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45" windowWidth="19815" windowHeight="7665" tabRatio="653" activeTab="3"/>
  </bookViews>
  <sheets>
    <sheet name="Instructions" sheetId="7" r:id="rId1"/>
    <sheet name="TABLEAU" sheetId="12" r:id="rId2"/>
    <sheet name="BODEGA" sheetId="8" r:id="rId3"/>
    <sheet name="A-B-C-D" sheetId="6" r:id="rId4"/>
    <sheet name="OFFICINA" sheetId="9" r:id="rId5"/>
    <sheet name="BEBIDAS" sheetId="10" r:id="rId6"/>
    <sheet name="CONGELADO" sheetId="11" r:id="rId7"/>
  </sheets>
  <calcPr calcId="124519"/>
</workbook>
</file>

<file path=xl/calcChain.xml><?xml version="1.0" encoding="utf-8"?>
<calcChain xmlns="http://schemas.openxmlformats.org/spreadsheetml/2006/main">
  <c r="B5" i="7"/>
  <c r="H54" i="6"/>
  <c r="L40"/>
  <c r="D40"/>
  <c r="B47"/>
  <c r="B33"/>
  <c r="B19"/>
  <c r="B5"/>
  <c r="C4"/>
  <c r="D5" s="1"/>
  <c r="F5" s="1"/>
  <c r="H5" s="1"/>
  <c r="J5" s="1"/>
  <c r="L5" s="1"/>
  <c r="N5" s="1"/>
  <c r="P5" s="1"/>
  <c r="R5" s="1"/>
  <c r="T5" s="1"/>
  <c r="V5" s="1"/>
  <c r="X5" s="1"/>
  <c r="Z5" s="1"/>
  <c r="AB5" s="1"/>
  <c r="AD5" s="1"/>
  <c r="AF5" s="1"/>
  <c r="AH5" s="1"/>
  <c r="AJ5" s="1"/>
  <c r="AL5" s="1"/>
  <c r="AN5" s="1"/>
  <c r="AP5" s="1"/>
  <c r="AR5" s="1"/>
  <c r="AT5" s="1"/>
  <c r="AV5" s="1"/>
  <c r="AX5" s="1"/>
  <c r="AZ5" s="1"/>
  <c r="BB5" s="1"/>
  <c r="BD5" s="1"/>
  <c r="BF5" s="1"/>
  <c r="BH5" s="1"/>
  <c r="BJ5" s="1"/>
  <c r="D4"/>
  <c r="E4"/>
  <c r="F4"/>
  <c r="G4"/>
  <c r="H4"/>
  <c r="I4"/>
  <c r="J4"/>
  <c r="K4"/>
  <c r="L4"/>
  <c r="M4"/>
  <c r="B54"/>
  <c r="D54" s="1"/>
  <c r="F54" s="1"/>
  <c r="J54" s="1"/>
  <c r="L54" s="1"/>
  <c r="N54" s="1"/>
  <c r="P54" s="1"/>
  <c r="R54" s="1"/>
  <c r="T54" s="1"/>
  <c r="V54" s="1"/>
  <c r="X54" s="1"/>
  <c r="Z54" s="1"/>
  <c r="AB54" s="1"/>
  <c r="AD54" s="1"/>
  <c r="AF54" s="1"/>
  <c r="AH54" s="1"/>
  <c r="AJ54" s="1"/>
  <c r="AL54" s="1"/>
  <c r="AN54" s="1"/>
  <c r="AP54" s="1"/>
  <c r="AR54" s="1"/>
  <c r="AT54" s="1"/>
  <c r="AV54" s="1"/>
  <c r="AX54" s="1"/>
  <c r="AZ54" s="1"/>
  <c r="BB54" s="1"/>
  <c r="BD54" s="1"/>
  <c r="BF54" s="1"/>
  <c r="BH54" s="1"/>
  <c r="BJ54" s="1"/>
  <c r="B40"/>
  <c r="F40" s="1"/>
  <c r="H40" s="1"/>
  <c r="J40" s="1"/>
  <c r="N40" s="1"/>
  <c r="P40" s="1"/>
  <c r="R40" s="1"/>
  <c r="T40" s="1"/>
  <c r="V40" s="1"/>
  <c r="X40" s="1"/>
  <c r="Z40" s="1"/>
  <c r="AB40" s="1"/>
  <c r="AD40" s="1"/>
  <c r="AF40" s="1"/>
  <c r="AH40" s="1"/>
  <c r="AJ40" s="1"/>
  <c r="AL40" s="1"/>
  <c r="AN40" s="1"/>
  <c r="AP40" s="1"/>
  <c r="AR40" s="1"/>
  <c r="AT40" s="1"/>
  <c r="AV40" s="1"/>
  <c r="AX40" s="1"/>
  <c r="AZ40" s="1"/>
  <c r="BB40" s="1"/>
  <c r="BD40" s="1"/>
  <c r="BF40" s="1"/>
  <c r="BH40" s="1"/>
  <c r="BJ40" s="1"/>
  <c r="F24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BI18"/>
  <c r="BJ18"/>
  <c r="BK18"/>
  <c r="B18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4"/>
  <c r="D209" i="12"/>
  <c r="BO208"/>
  <c r="BN208"/>
  <c r="BO207"/>
  <c r="BN207"/>
  <c r="BO206"/>
  <c r="BN206"/>
  <c r="BO205"/>
  <c r="BN205"/>
  <c r="BP205" s="1"/>
  <c r="BR205" s="1"/>
  <c r="BO204"/>
  <c r="BN204"/>
  <c r="BO203"/>
  <c r="BN203"/>
  <c r="BP203" s="1"/>
  <c r="BR203" s="1"/>
  <c r="BO202"/>
  <c r="BN202"/>
  <c r="BO201"/>
  <c r="BN201"/>
  <c r="BP201" s="1"/>
  <c r="BR201" s="1"/>
  <c r="BO200"/>
  <c r="BN200"/>
  <c r="BO199"/>
  <c r="BN199"/>
  <c r="BP199" s="1"/>
  <c r="BR199" s="1"/>
  <c r="BO198"/>
  <c r="BN198"/>
  <c r="BO197"/>
  <c r="BN197"/>
  <c r="BP197" s="1"/>
  <c r="BR197" s="1"/>
  <c r="BO196"/>
  <c r="BN196"/>
  <c r="BO195"/>
  <c r="BN195"/>
  <c r="BP195" s="1"/>
  <c r="BR195" s="1"/>
  <c r="BO194"/>
  <c r="BN194"/>
  <c r="BO193"/>
  <c r="BN193"/>
  <c r="BP193" s="1"/>
  <c r="BR193" s="1"/>
  <c r="BO192"/>
  <c r="BN192"/>
  <c r="BO191"/>
  <c r="BN191"/>
  <c r="BP191" s="1"/>
  <c r="BR191" s="1"/>
  <c r="BO190"/>
  <c r="BN190"/>
  <c r="BO189"/>
  <c r="BN189"/>
  <c r="BP189" s="1"/>
  <c r="BR189" s="1"/>
  <c r="BO188"/>
  <c r="BN188"/>
  <c r="BO187"/>
  <c r="BN187"/>
  <c r="BP187" s="1"/>
  <c r="BR187" s="1"/>
  <c r="BO186"/>
  <c r="BN186"/>
  <c r="BO185"/>
  <c r="BN185"/>
  <c r="BP185" s="1"/>
  <c r="BR185" s="1"/>
  <c r="BO184"/>
  <c r="BN184"/>
  <c r="BO182"/>
  <c r="BN182"/>
  <c r="BP182" s="1"/>
  <c r="BR182" s="1"/>
  <c r="BO181"/>
  <c r="BN181"/>
  <c r="BO180"/>
  <c r="BN180"/>
  <c r="BP180" s="1"/>
  <c r="BR180" s="1"/>
  <c r="BO179"/>
  <c r="BN179"/>
  <c r="BO178"/>
  <c r="BN178"/>
  <c r="BP178" s="1"/>
  <c r="BR178" s="1"/>
  <c r="BO177"/>
  <c r="BN177"/>
  <c r="BO176"/>
  <c r="BN176"/>
  <c r="BP176" s="1"/>
  <c r="BR176" s="1"/>
  <c r="BO175"/>
  <c r="BN175"/>
  <c r="BO174"/>
  <c r="BN174"/>
  <c r="BP174" s="1"/>
  <c r="BR174" s="1"/>
  <c r="BO173"/>
  <c r="BN173"/>
  <c r="BO172"/>
  <c r="BN172"/>
  <c r="BP172" s="1"/>
  <c r="BR172" s="1"/>
  <c r="BO171"/>
  <c r="BN171"/>
  <c r="BO170"/>
  <c r="BN170"/>
  <c r="BP170" s="1"/>
  <c r="BR170" s="1"/>
  <c r="BO169"/>
  <c r="BN169"/>
  <c r="BO168"/>
  <c r="BN168"/>
  <c r="BP168" s="1"/>
  <c r="BR168" s="1"/>
  <c r="BO167"/>
  <c r="BN167"/>
  <c r="BO166"/>
  <c r="BN166"/>
  <c r="BP166" s="1"/>
  <c r="BR166" s="1"/>
  <c r="BO165"/>
  <c r="BN165"/>
  <c r="BO163"/>
  <c r="BN163"/>
  <c r="BP163" s="1"/>
  <c r="BR163" s="1"/>
  <c r="BO162"/>
  <c r="BN162"/>
  <c r="BO161"/>
  <c r="BN161"/>
  <c r="BP161" s="1"/>
  <c r="BR161" s="1"/>
  <c r="BO159"/>
  <c r="BN159"/>
  <c r="BO158"/>
  <c r="BN158"/>
  <c r="BP158" s="1"/>
  <c r="BR158" s="1"/>
  <c r="BO157"/>
  <c r="BN157"/>
  <c r="BO156"/>
  <c r="BN156"/>
  <c r="BP156" s="1"/>
  <c r="BR156" s="1"/>
  <c r="BO155"/>
  <c r="BN155"/>
  <c r="BO154"/>
  <c r="BN154"/>
  <c r="BP154" s="1"/>
  <c r="BR154" s="1"/>
  <c r="BO153"/>
  <c r="BN153"/>
  <c r="BO152"/>
  <c r="BN152"/>
  <c r="BP152" s="1"/>
  <c r="BR152" s="1"/>
  <c r="BO150"/>
  <c r="BN150"/>
  <c r="BO149"/>
  <c r="BN149"/>
  <c r="BP149" s="1"/>
  <c r="BR149" s="1"/>
  <c r="BO148"/>
  <c r="BN148"/>
  <c r="BO146"/>
  <c r="BN146"/>
  <c r="BP146" s="1"/>
  <c r="BR146" s="1"/>
  <c r="BO145"/>
  <c r="BN145"/>
  <c r="BO144"/>
  <c r="BN144"/>
  <c r="BP144" s="1"/>
  <c r="BR144" s="1"/>
  <c r="BO143"/>
  <c r="BN143"/>
  <c r="BO142"/>
  <c r="BN142"/>
  <c r="BP142" s="1"/>
  <c r="BR142" s="1"/>
  <c r="BO141"/>
  <c r="BN141"/>
  <c r="BO140"/>
  <c r="BN140"/>
  <c r="BP140" s="1"/>
  <c r="BR140" s="1"/>
  <c r="BO139"/>
  <c r="BN139"/>
  <c r="BP139" s="1"/>
  <c r="BR139" s="1"/>
  <c r="BO138"/>
  <c r="BN138"/>
  <c r="BP138" s="1"/>
  <c r="BR138" s="1"/>
  <c r="BO137"/>
  <c r="BN137"/>
  <c r="BP137" s="1"/>
  <c r="BR137" s="1"/>
  <c r="BO136"/>
  <c r="BN136"/>
  <c r="BP136" s="1"/>
  <c r="BR136" s="1"/>
  <c r="BO135"/>
  <c r="BN135"/>
  <c r="BP135" s="1"/>
  <c r="BR135" s="1"/>
  <c r="BO134"/>
  <c r="BN134"/>
  <c r="BP134" s="1"/>
  <c r="BR134" s="1"/>
  <c r="BO133"/>
  <c r="BN133"/>
  <c r="BP133" s="1"/>
  <c r="BR133" s="1"/>
  <c r="BO132"/>
  <c r="BN132"/>
  <c r="BP132" s="1"/>
  <c r="BR132" s="1"/>
  <c r="BO131"/>
  <c r="BN131"/>
  <c r="BP131" s="1"/>
  <c r="BR131" s="1"/>
  <c r="BO130"/>
  <c r="BN130"/>
  <c r="BP130" s="1"/>
  <c r="BR130" s="1"/>
  <c r="BO129"/>
  <c r="BN129"/>
  <c r="BP129" s="1"/>
  <c r="BR129" s="1"/>
  <c r="BO128"/>
  <c r="BN128"/>
  <c r="BP128" s="1"/>
  <c r="BR128" s="1"/>
  <c r="BO127"/>
  <c r="BN127"/>
  <c r="BP127" s="1"/>
  <c r="BR127" s="1"/>
  <c r="BO126"/>
  <c r="BN126"/>
  <c r="BP126" s="1"/>
  <c r="BR126" s="1"/>
  <c r="BO125"/>
  <c r="BN125"/>
  <c r="BP125" s="1"/>
  <c r="BR125" s="1"/>
  <c r="BO124"/>
  <c r="BN124"/>
  <c r="BP124" s="1"/>
  <c r="BR124" s="1"/>
  <c r="BO123"/>
  <c r="BN123"/>
  <c r="BP123" s="1"/>
  <c r="BR123" s="1"/>
  <c r="BO122"/>
  <c r="BN122"/>
  <c r="BP122" s="1"/>
  <c r="BR122" s="1"/>
  <c r="BO121"/>
  <c r="BN121"/>
  <c r="BP121" s="1"/>
  <c r="BR121" s="1"/>
  <c r="BO120"/>
  <c r="BN120"/>
  <c r="BP120" s="1"/>
  <c r="BR120" s="1"/>
  <c r="BO118"/>
  <c r="BN118"/>
  <c r="BP118" s="1"/>
  <c r="BR118" s="1"/>
  <c r="BO117"/>
  <c r="BN117"/>
  <c r="BP117" s="1"/>
  <c r="BR117" s="1"/>
  <c r="BO116"/>
  <c r="BN116"/>
  <c r="BP116" s="1"/>
  <c r="BR116" s="1"/>
  <c r="BO115"/>
  <c r="BN115"/>
  <c r="BP115" s="1"/>
  <c r="BR115" s="1"/>
  <c r="BO114"/>
  <c r="BN114"/>
  <c r="BP114" s="1"/>
  <c r="BR114" s="1"/>
  <c r="BO113"/>
  <c r="BN113"/>
  <c r="BP113" s="1"/>
  <c r="BR113" s="1"/>
  <c r="BO112"/>
  <c r="BN112"/>
  <c r="BP112" s="1"/>
  <c r="BR112" s="1"/>
  <c r="BO111"/>
  <c r="BN111"/>
  <c r="BP111" s="1"/>
  <c r="BR111" s="1"/>
  <c r="BO110"/>
  <c r="BN110"/>
  <c r="BP110" s="1"/>
  <c r="BR110" s="1"/>
  <c r="BO109"/>
  <c r="BN109"/>
  <c r="BP109" s="1"/>
  <c r="BR109" s="1"/>
  <c r="BO108"/>
  <c r="BN108"/>
  <c r="BP108" s="1"/>
  <c r="BR108" s="1"/>
  <c r="BO107"/>
  <c r="BN107"/>
  <c r="BP107" s="1"/>
  <c r="BR107" s="1"/>
  <c r="BO106"/>
  <c r="BN106"/>
  <c r="BP106" s="1"/>
  <c r="BR106" s="1"/>
  <c r="BO105"/>
  <c r="BN105"/>
  <c r="BP105" s="1"/>
  <c r="BR105" s="1"/>
  <c r="BO104"/>
  <c r="BN104"/>
  <c r="BP104" s="1"/>
  <c r="BR104" s="1"/>
  <c r="BO103"/>
  <c r="BN103"/>
  <c r="BP103" s="1"/>
  <c r="BR103" s="1"/>
  <c r="BO102"/>
  <c r="BN102"/>
  <c r="BP102" s="1"/>
  <c r="BR102" s="1"/>
  <c r="BO101"/>
  <c r="BN101"/>
  <c r="BP101" s="1"/>
  <c r="BR101" s="1"/>
  <c r="BO100"/>
  <c r="BN100"/>
  <c r="BP100" s="1"/>
  <c r="BR100" s="1"/>
  <c r="BO99"/>
  <c r="BN99"/>
  <c r="BP99" s="1"/>
  <c r="BR99" s="1"/>
  <c r="BO98"/>
  <c r="BN98"/>
  <c r="BP98" s="1"/>
  <c r="BR98" s="1"/>
  <c r="BO97"/>
  <c r="BN97"/>
  <c r="BP97" s="1"/>
  <c r="BR97" s="1"/>
  <c r="BO96"/>
  <c r="BN96"/>
  <c r="BP96" s="1"/>
  <c r="BR96" s="1"/>
  <c r="BO95"/>
  <c r="BN95"/>
  <c r="BP95" s="1"/>
  <c r="BR95" s="1"/>
  <c r="BO94"/>
  <c r="BN94"/>
  <c r="BP94" s="1"/>
  <c r="BR94" s="1"/>
  <c r="BO93"/>
  <c r="BN93"/>
  <c r="BP93" s="1"/>
  <c r="BR93" s="1"/>
  <c r="BO92"/>
  <c r="BN92"/>
  <c r="BP92" s="1"/>
  <c r="BR92" s="1"/>
  <c r="BO91"/>
  <c r="BN91"/>
  <c r="BP91" s="1"/>
  <c r="BR91" s="1"/>
  <c r="BO90"/>
  <c r="BN90"/>
  <c r="BP90" s="1"/>
  <c r="BR90" s="1"/>
  <c r="BO89"/>
  <c r="BN89"/>
  <c r="BP89" s="1"/>
  <c r="BR89" s="1"/>
  <c r="BO88"/>
  <c r="BN88"/>
  <c r="BP88" s="1"/>
  <c r="BR88" s="1"/>
  <c r="BO87"/>
  <c r="BN87"/>
  <c r="BP87" s="1"/>
  <c r="BR87" s="1"/>
  <c r="BO86"/>
  <c r="BN86"/>
  <c r="BP86" s="1"/>
  <c r="BR86" s="1"/>
  <c r="BO85"/>
  <c r="BN85"/>
  <c r="BP85" s="1"/>
  <c r="BR85" s="1"/>
  <c r="BO84"/>
  <c r="BN84"/>
  <c r="BP84" s="1"/>
  <c r="BR84" s="1"/>
  <c r="BO83"/>
  <c r="BN83"/>
  <c r="BP83" s="1"/>
  <c r="BR83" s="1"/>
  <c r="BO82"/>
  <c r="BN82"/>
  <c r="BP82" s="1"/>
  <c r="BR82" s="1"/>
  <c r="BO81"/>
  <c r="BN81"/>
  <c r="BP81" s="1"/>
  <c r="BR81" s="1"/>
  <c r="BO80"/>
  <c r="BN80"/>
  <c r="BP80" s="1"/>
  <c r="BR80" s="1"/>
  <c r="BO79"/>
  <c r="BN79"/>
  <c r="BP79" s="1"/>
  <c r="BR79" s="1"/>
  <c r="BO78"/>
  <c r="BN78"/>
  <c r="BP78" s="1"/>
  <c r="BR78" s="1"/>
  <c r="BO77"/>
  <c r="BN77"/>
  <c r="BP77" s="1"/>
  <c r="BR77" s="1"/>
  <c r="BO76"/>
  <c r="BN76"/>
  <c r="BP76" s="1"/>
  <c r="BR76" s="1"/>
  <c r="BO75"/>
  <c r="BN75"/>
  <c r="BP75" s="1"/>
  <c r="BR75" s="1"/>
  <c r="BO74"/>
  <c r="BN74"/>
  <c r="BP74" s="1"/>
  <c r="BR74" s="1"/>
  <c r="BO73"/>
  <c r="BN73"/>
  <c r="BP73" s="1"/>
  <c r="BR73" s="1"/>
  <c r="BO72"/>
  <c r="BN72"/>
  <c r="BP72" s="1"/>
  <c r="BR72" s="1"/>
  <c r="BO71"/>
  <c r="BN71"/>
  <c r="BP71" s="1"/>
  <c r="BR71" s="1"/>
  <c r="BO70"/>
  <c r="BN70"/>
  <c r="BP70" s="1"/>
  <c r="BR70" s="1"/>
  <c r="BO69"/>
  <c r="BN69"/>
  <c r="BP69" s="1"/>
  <c r="BR69" s="1"/>
  <c r="BO68"/>
  <c r="BN68"/>
  <c r="BP68" s="1"/>
  <c r="BR68" s="1"/>
  <c r="BO67"/>
  <c r="BN67"/>
  <c r="BP67" s="1"/>
  <c r="BR67" s="1"/>
  <c r="BO66"/>
  <c r="BN66"/>
  <c r="BP66" s="1"/>
  <c r="BR66" s="1"/>
  <c r="BO65"/>
  <c r="BN65"/>
  <c r="BP65" s="1"/>
  <c r="BR65" s="1"/>
  <c r="BO64"/>
  <c r="BN64"/>
  <c r="BP64" s="1"/>
  <c r="BR64" s="1"/>
  <c r="BO63"/>
  <c r="BN63"/>
  <c r="BP63" s="1"/>
  <c r="BR63" s="1"/>
  <c r="BO62"/>
  <c r="BN62"/>
  <c r="BP62" s="1"/>
  <c r="BR62" s="1"/>
  <c r="BO61"/>
  <c r="BN61"/>
  <c r="BP61" s="1"/>
  <c r="BR61" s="1"/>
  <c r="BO60"/>
  <c r="BN60"/>
  <c r="BP60" s="1"/>
  <c r="BR60" s="1"/>
  <c r="BO59"/>
  <c r="BN59"/>
  <c r="BP59" s="1"/>
  <c r="BR59" s="1"/>
  <c r="BO58"/>
  <c r="BN58"/>
  <c r="BP58" s="1"/>
  <c r="BR58" s="1"/>
  <c r="BO57"/>
  <c r="BN57"/>
  <c r="BP57" s="1"/>
  <c r="BR57" s="1"/>
  <c r="BO56"/>
  <c r="BN56"/>
  <c r="BP56" s="1"/>
  <c r="BR56" s="1"/>
  <c r="BO55"/>
  <c r="BN55"/>
  <c r="BP55" s="1"/>
  <c r="BR55" s="1"/>
  <c r="BO54"/>
  <c r="BN54"/>
  <c r="BP54" s="1"/>
  <c r="BR54" s="1"/>
  <c r="BO53"/>
  <c r="BN53"/>
  <c r="BP53" s="1"/>
  <c r="BR53" s="1"/>
  <c r="BO52"/>
  <c r="BN52"/>
  <c r="BP52" s="1"/>
  <c r="BR52" s="1"/>
  <c r="BO51"/>
  <c r="BN51"/>
  <c r="BP51" s="1"/>
  <c r="BR51" s="1"/>
  <c r="BO50"/>
  <c r="BN50"/>
  <c r="BP50" s="1"/>
  <c r="BR50" s="1"/>
  <c r="BO49"/>
  <c r="BN49"/>
  <c r="BP49" s="1"/>
  <c r="BR49" s="1"/>
  <c r="BO48"/>
  <c r="BN48"/>
  <c r="BP48" s="1"/>
  <c r="BR48" s="1"/>
  <c r="BO47"/>
  <c r="BN47"/>
  <c r="BP47" s="1"/>
  <c r="BR47" s="1"/>
  <c r="BO46"/>
  <c r="BN46"/>
  <c r="BP46" s="1"/>
  <c r="BR46" s="1"/>
  <c r="BO45"/>
  <c r="BN45"/>
  <c r="BP45" s="1"/>
  <c r="BR45" s="1"/>
  <c r="BO44"/>
  <c r="BN44"/>
  <c r="BP44" s="1"/>
  <c r="BR44" s="1"/>
  <c r="BO43"/>
  <c r="BN43"/>
  <c r="BP43" s="1"/>
  <c r="BR43" s="1"/>
  <c r="BO42"/>
  <c r="BN42"/>
  <c r="BP42" s="1"/>
  <c r="BR42" s="1"/>
  <c r="BO41"/>
  <c r="BN41"/>
  <c r="BP41" s="1"/>
  <c r="BO40"/>
  <c r="BN40"/>
  <c r="BP40" s="1"/>
  <c r="BR40" s="1"/>
  <c r="BO39"/>
  <c r="BN39"/>
  <c r="BP39" s="1"/>
  <c r="BR39" s="1"/>
  <c r="BO38"/>
  <c r="BN38"/>
  <c r="BP38" s="1"/>
  <c r="BR38" s="1"/>
  <c r="BO37"/>
  <c r="BN37"/>
  <c r="BP37" s="1"/>
  <c r="BR37" s="1"/>
  <c r="BO36"/>
  <c r="BN36"/>
  <c r="BP36" s="1"/>
  <c r="BR36" s="1"/>
  <c r="BO35"/>
  <c r="BN35"/>
  <c r="BP35" s="1"/>
  <c r="BR35" s="1"/>
  <c r="BO34"/>
  <c r="BN34"/>
  <c r="BP34" s="1"/>
  <c r="BR34" s="1"/>
  <c r="BO33"/>
  <c r="BN33"/>
  <c r="BP33" s="1"/>
  <c r="BR33" s="1"/>
  <c r="BO32"/>
  <c r="BN32"/>
  <c r="BP32" s="1"/>
  <c r="BR32" s="1"/>
  <c r="BO31"/>
  <c r="BN31"/>
  <c r="BP31" s="1"/>
  <c r="BR31" s="1"/>
  <c r="BO30"/>
  <c r="BN30"/>
  <c r="BP30" s="1"/>
  <c r="BR30" s="1"/>
  <c r="BO29"/>
  <c r="BN29"/>
  <c r="BP29" s="1"/>
  <c r="BR29" s="1"/>
  <c r="BO28"/>
  <c r="BN28"/>
  <c r="BP28" s="1"/>
  <c r="BR28" s="1"/>
  <c r="BO27"/>
  <c r="BN27"/>
  <c r="BP27" s="1"/>
  <c r="BR27" s="1"/>
  <c r="BO26"/>
  <c r="BN26"/>
  <c r="BP26" s="1"/>
  <c r="BR26" s="1"/>
  <c r="BO25"/>
  <c r="BN25"/>
  <c r="BP25" s="1"/>
  <c r="BR25" s="1"/>
  <c r="BO24"/>
  <c r="BN24"/>
  <c r="BP24" s="1"/>
  <c r="BR24" s="1"/>
  <c r="BO23"/>
  <c r="BN23"/>
  <c r="BP23" s="1"/>
  <c r="BR23" s="1"/>
  <c r="BO22"/>
  <c r="BN22"/>
  <c r="BP22" s="1"/>
  <c r="BR22" s="1"/>
  <c r="BO21"/>
  <c r="BN21"/>
  <c r="BP21" s="1"/>
  <c r="BR21" s="1"/>
  <c r="BO20"/>
  <c r="BN20"/>
  <c r="BP20" s="1"/>
  <c r="BR20" s="1"/>
  <c r="BO19"/>
  <c r="BN19"/>
  <c r="BP19" s="1"/>
  <c r="BR19" s="1"/>
  <c r="BO18"/>
  <c r="BN18"/>
  <c r="BP18" s="1"/>
  <c r="BR18" s="1"/>
  <c r="BO17"/>
  <c r="BN17"/>
  <c r="BP17" s="1"/>
  <c r="BR17" s="1"/>
  <c r="BO16"/>
  <c r="BN16"/>
  <c r="BP16" s="1"/>
  <c r="BR16" s="1"/>
  <c r="BO15"/>
  <c r="BN15"/>
  <c r="BP15" s="1"/>
  <c r="BR15" s="1"/>
  <c r="BO14"/>
  <c r="BN14"/>
  <c r="BP14" s="1"/>
  <c r="BR14" s="1"/>
  <c r="BO13"/>
  <c r="BN13"/>
  <c r="BP13" s="1"/>
  <c r="BR13" s="1"/>
  <c r="BO12"/>
  <c r="BN12"/>
  <c r="BP12" s="1"/>
  <c r="BR12" s="1"/>
  <c r="BO11"/>
  <c r="BN11"/>
  <c r="BP11" s="1"/>
  <c r="BR11" s="1"/>
  <c r="BO10"/>
  <c r="BN10"/>
  <c r="BP10" s="1"/>
  <c r="BR10" s="1"/>
  <c r="BO9"/>
  <c r="BN9"/>
  <c r="BP9" s="1"/>
  <c r="BR9" s="1"/>
  <c r="BO8"/>
  <c r="BN8"/>
  <c r="BP8" s="1"/>
  <c r="BR8" s="1"/>
  <c r="BO7"/>
  <c r="BN7"/>
  <c r="BP7" s="1"/>
  <c r="BR7" s="1"/>
  <c r="BO6"/>
  <c r="BN6"/>
  <c r="BP6" s="1"/>
  <c r="BO5"/>
  <c r="BN5"/>
  <c r="BP5" s="1"/>
  <c r="BO4"/>
  <c r="BN4"/>
  <c r="B12" i="6" l="1"/>
  <c r="BR6" i="12" a="1"/>
  <c r="BR6" s="1"/>
  <c r="B26" i="6"/>
  <c r="D26" s="1"/>
  <c r="F26" s="1"/>
  <c r="H26" s="1"/>
  <c r="J26" s="1"/>
  <c r="L26" s="1"/>
  <c r="N26" s="1"/>
  <c r="P26" s="1"/>
  <c r="R26" s="1"/>
  <c r="T26" s="1"/>
  <c r="V26" s="1"/>
  <c r="X26" s="1"/>
  <c r="Z26" s="1"/>
  <c r="AB26" s="1"/>
  <c r="AD26" s="1"/>
  <c r="AF26" s="1"/>
  <c r="AH26" s="1"/>
  <c r="AJ26" s="1"/>
  <c r="AL26" s="1"/>
  <c r="AN26" s="1"/>
  <c r="AP26" s="1"/>
  <c r="AR26" s="1"/>
  <c r="AT26" s="1"/>
  <c r="AV26" s="1"/>
  <c r="AX26" s="1"/>
  <c r="AZ26" s="1"/>
  <c r="BB26" s="1"/>
  <c r="BD26" s="1"/>
  <c r="BF26" s="1"/>
  <c r="BH26" s="1"/>
  <c r="BJ26" s="1"/>
  <c r="BP4" i="12"/>
  <c r="BP207"/>
  <c r="BR207" s="1"/>
  <c r="BP141"/>
  <c r="BR141" s="1"/>
  <c r="BP143"/>
  <c r="BR143" s="1"/>
  <c r="BP145"/>
  <c r="BR145" s="1"/>
  <c r="BP148"/>
  <c r="BR148" s="1"/>
  <c r="BP150"/>
  <c r="BR150" s="1"/>
  <c r="BP153"/>
  <c r="BR153" s="1"/>
  <c r="BP155"/>
  <c r="BR155" s="1"/>
  <c r="BP157"/>
  <c r="BR157" s="1"/>
  <c r="BP159"/>
  <c r="BR159" s="1"/>
  <c r="BP162"/>
  <c r="BR162" s="1"/>
  <c r="BP165"/>
  <c r="BR165" s="1"/>
  <c r="BP167"/>
  <c r="BR167" s="1"/>
  <c r="BP169"/>
  <c r="BR169" s="1"/>
  <c r="BP171"/>
  <c r="BR171" s="1"/>
  <c r="BP173"/>
  <c r="BR173" s="1"/>
  <c r="BP175"/>
  <c r="BR175" s="1"/>
  <c r="BP177"/>
  <c r="BR177" s="1"/>
  <c r="BP179"/>
  <c r="BR179" s="1"/>
  <c r="BP181"/>
  <c r="BR181" s="1"/>
  <c r="BP184"/>
  <c r="BR184" s="1"/>
  <c r="BP186"/>
  <c r="BR186" s="1"/>
  <c r="BP188"/>
  <c r="BR188" s="1"/>
  <c r="BP190"/>
  <c r="BR190" s="1"/>
  <c r="BP192"/>
  <c r="BR192" s="1"/>
  <c r="BP194"/>
  <c r="BR194" s="1"/>
  <c r="BP196"/>
  <c r="BR196" s="1"/>
  <c r="BP198"/>
  <c r="BR198" s="1"/>
  <c r="BP200"/>
  <c r="BR200" s="1"/>
  <c r="BP202"/>
  <c r="BR202" s="1"/>
  <c r="BP204"/>
  <c r="BR204" s="1"/>
  <c r="BP206"/>
  <c r="BR206" s="1"/>
  <c r="BP208"/>
  <c r="BR208" s="1"/>
  <c r="B11" i="6" l="1"/>
  <c r="BJ11" i="7"/>
  <c r="BH11"/>
  <c r="BF11"/>
  <c r="BD11"/>
  <c r="BB11"/>
  <c r="AZ11"/>
  <c r="AX11"/>
  <c r="AV11"/>
  <c r="AT11"/>
  <c r="AR11"/>
  <c r="AP11"/>
  <c r="AN11"/>
  <c r="AL11"/>
  <c r="AJ11"/>
  <c r="AH11"/>
  <c r="AF11"/>
  <c r="AD11"/>
  <c r="AB11"/>
  <c r="Z11"/>
  <c r="X11"/>
  <c r="V11"/>
  <c r="T11"/>
  <c r="R11"/>
  <c r="P11"/>
  <c r="N11"/>
  <c r="L11"/>
  <c r="J11"/>
  <c r="H11"/>
  <c r="F11"/>
  <c r="D11"/>
  <c r="B11"/>
  <c r="BJ10"/>
  <c r="BH10"/>
  <c r="BF10"/>
  <c r="BD10"/>
  <c r="BB10"/>
  <c r="AZ10"/>
  <c r="AX10"/>
  <c r="AV10"/>
  <c r="AT10"/>
  <c r="AR10"/>
  <c r="AP10"/>
  <c r="AN10"/>
  <c r="AL10"/>
  <c r="AJ10"/>
  <c r="AH10"/>
  <c r="AF10"/>
  <c r="AD10"/>
  <c r="AB10"/>
  <c r="Z10"/>
  <c r="X10"/>
  <c r="V10"/>
  <c r="T10"/>
  <c r="R10"/>
  <c r="P10"/>
  <c r="N10"/>
  <c r="L10"/>
  <c r="J10"/>
  <c r="H10"/>
  <c r="F10"/>
  <c r="D10"/>
  <c r="B10"/>
  <c r="BJ8"/>
  <c r="BH8"/>
  <c r="BF8"/>
  <c r="BD8"/>
  <c r="BB8"/>
  <c r="AZ8"/>
  <c r="AX8"/>
  <c r="AV8"/>
  <c r="AT8"/>
  <c r="AR8"/>
  <c r="AP8"/>
  <c r="AN8"/>
  <c r="AL8"/>
  <c r="AJ8"/>
  <c r="AH8"/>
  <c r="AF8"/>
  <c r="AD8"/>
  <c r="AB8"/>
  <c r="Z8"/>
  <c r="X8"/>
  <c r="V8"/>
  <c r="T8"/>
  <c r="R8"/>
  <c r="P8"/>
  <c r="N8"/>
  <c r="L8"/>
  <c r="J8"/>
  <c r="H8"/>
  <c r="F8"/>
  <c r="D8"/>
  <c r="B8"/>
  <c r="B12" s="1"/>
  <c r="D5"/>
  <c r="D50" i="6"/>
  <c r="F50"/>
  <c r="H50"/>
  <c r="J50"/>
  <c r="L50"/>
  <c r="N50"/>
  <c r="P50"/>
  <c r="R50"/>
  <c r="T50"/>
  <c r="V50"/>
  <c r="X50"/>
  <c r="Z50"/>
  <c r="AB50"/>
  <c r="AD50"/>
  <c r="AF50"/>
  <c r="AH50"/>
  <c r="AJ50"/>
  <c r="AL50"/>
  <c r="AN50"/>
  <c r="AP50"/>
  <c r="AR50"/>
  <c r="AT50"/>
  <c r="AV50"/>
  <c r="AX50"/>
  <c r="AZ50"/>
  <c r="BB50"/>
  <c r="BD50"/>
  <c r="BF50"/>
  <c r="BH50"/>
  <c r="BJ50"/>
  <c r="B50"/>
  <c r="D36"/>
  <c r="F36"/>
  <c r="H36"/>
  <c r="J36"/>
  <c r="L36"/>
  <c r="N36"/>
  <c r="P36"/>
  <c r="R36"/>
  <c r="T36"/>
  <c r="V36"/>
  <c r="X36"/>
  <c r="Z36"/>
  <c r="AB36"/>
  <c r="AD36"/>
  <c r="AF36"/>
  <c r="AH36"/>
  <c r="AJ36"/>
  <c r="AL36"/>
  <c r="AN36"/>
  <c r="AP36"/>
  <c r="AR36"/>
  <c r="AT36"/>
  <c r="AV36"/>
  <c r="AX36"/>
  <c r="AZ36"/>
  <c r="BB36"/>
  <c r="BD36"/>
  <c r="BF36"/>
  <c r="BH36"/>
  <c r="BJ36"/>
  <c r="B36"/>
  <c r="D22"/>
  <c r="F22"/>
  <c r="H22"/>
  <c r="J22"/>
  <c r="L22"/>
  <c r="N22"/>
  <c r="P22"/>
  <c r="R22"/>
  <c r="T22"/>
  <c r="V22"/>
  <c r="X22"/>
  <c r="Z22"/>
  <c r="AB22"/>
  <c r="AD22"/>
  <c r="AF22"/>
  <c r="AH22"/>
  <c r="AJ22"/>
  <c r="AL22"/>
  <c r="AN22"/>
  <c r="AP22"/>
  <c r="AR22"/>
  <c r="AT22"/>
  <c r="AV22"/>
  <c r="AX22"/>
  <c r="AZ22"/>
  <c r="BB22"/>
  <c r="BD22"/>
  <c r="BF22"/>
  <c r="BH22"/>
  <c r="BJ22"/>
  <c r="B22"/>
  <c r="D8"/>
  <c r="F8"/>
  <c r="H8"/>
  <c r="J8"/>
  <c r="L8"/>
  <c r="N8"/>
  <c r="P8"/>
  <c r="R8"/>
  <c r="T8"/>
  <c r="V8"/>
  <c r="X8"/>
  <c r="Z8"/>
  <c r="AB8"/>
  <c r="AD8"/>
  <c r="AF8"/>
  <c r="AH8"/>
  <c r="AJ8"/>
  <c r="AL8"/>
  <c r="AN8"/>
  <c r="AP8"/>
  <c r="AR8"/>
  <c r="AT8"/>
  <c r="AV8"/>
  <c r="AX8"/>
  <c r="AZ8"/>
  <c r="BB8"/>
  <c r="BD8"/>
  <c r="BF8"/>
  <c r="BH8"/>
  <c r="BJ8"/>
  <c r="B8"/>
  <c r="BJ53"/>
  <c r="BH53"/>
  <c r="BF53"/>
  <c r="BD53"/>
  <c r="BB53"/>
  <c r="AZ53"/>
  <c r="AX53"/>
  <c r="AV53"/>
  <c r="AT53"/>
  <c r="AR53"/>
  <c r="AP53"/>
  <c r="AN53"/>
  <c r="AL53"/>
  <c r="AJ53"/>
  <c r="AH53"/>
  <c r="AF53"/>
  <c r="AD53"/>
  <c r="AB53"/>
  <c r="Z53"/>
  <c r="X53"/>
  <c r="V53"/>
  <c r="T53"/>
  <c r="R53"/>
  <c r="P53"/>
  <c r="N53"/>
  <c r="L53"/>
  <c r="J53"/>
  <c r="H53"/>
  <c r="F53"/>
  <c r="D53"/>
  <c r="B53"/>
  <c r="BJ52"/>
  <c r="BH52"/>
  <c r="BF52"/>
  <c r="BD52"/>
  <c r="BB52"/>
  <c r="AZ52"/>
  <c r="AX52"/>
  <c r="AV52"/>
  <c r="AT52"/>
  <c r="AR52"/>
  <c r="AP52"/>
  <c r="AN52"/>
  <c r="AL52"/>
  <c r="AJ52"/>
  <c r="AH52"/>
  <c r="AF52"/>
  <c r="AD52"/>
  <c r="AB52"/>
  <c r="Z52"/>
  <c r="X52"/>
  <c r="V52"/>
  <c r="T52"/>
  <c r="R52"/>
  <c r="P52"/>
  <c r="N52"/>
  <c r="L52"/>
  <c r="J52"/>
  <c r="H52"/>
  <c r="F52"/>
  <c r="D52"/>
  <c r="B52"/>
  <c r="D47"/>
  <c r="BJ39"/>
  <c r="BH39"/>
  <c r="BF39"/>
  <c r="BD39"/>
  <c r="BB39"/>
  <c r="AZ39"/>
  <c r="AX39"/>
  <c r="AV39"/>
  <c r="AT39"/>
  <c r="AR39"/>
  <c r="AP39"/>
  <c r="AN39"/>
  <c r="AL39"/>
  <c r="AJ39"/>
  <c r="AH39"/>
  <c r="AF39"/>
  <c r="AD39"/>
  <c r="AB39"/>
  <c r="Z39"/>
  <c r="X39"/>
  <c r="V39"/>
  <c r="T39"/>
  <c r="R39"/>
  <c r="P39"/>
  <c r="N39"/>
  <c r="L39"/>
  <c r="J39"/>
  <c r="H39"/>
  <c r="F39"/>
  <c r="D39"/>
  <c r="B39"/>
  <c r="BJ38"/>
  <c r="BH38"/>
  <c r="BF38"/>
  <c r="BD38"/>
  <c r="BB38"/>
  <c r="AZ38"/>
  <c r="AX38"/>
  <c r="AV38"/>
  <c r="AT38"/>
  <c r="AR38"/>
  <c r="AP38"/>
  <c r="AN38"/>
  <c r="AL38"/>
  <c r="AJ38"/>
  <c r="AH38"/>
  <c r="AF38"/>
  <c r="AD38"/>
  <c r="AB38"/>
  <c r="Z38"/>
  <c r="X38"/>
  <c r="V38"/>
  <c r="T38"/>
  <c r="R38"/>
  <c r="P38"/>
  <c r="N38"/>
  <c r="L38"/>
  <c r="J38"/>
  <c r="H38"/>
  <c r="F38"/>
  <c r="D38"/>
  <c r="B38"/>
  <c r="D33"/>
  <c r="BJ25"/>
  <c r="BH25"/>
  <c r="BF25"/>
  <c r="BD25"/>
  <c r="BB25"/>
  <c r="AZ25"/>
  <c r="AX25"/>
  <c r="AV25"/>
  <c r="AT25"/>
  <c r="AR25"/>
  <c r="AP25"/>
  <c r="AN25"/>
  <c r="AL25"/>
  <c r="AJ25"/>
  <c r="AH25"/>
  <c r="AF25"/>
  <c r="AD25"/>
  <c r="AB25"/>
  <c r="Z25"/>
  <c r="X25"/>
  <c r="V25"/>
  <c r="T25"/>
  <c r="R25"/>
  <c r="P25"/>
  <c r="N25"/>
  <c r="L25"/>
  <c r="J25"/>
  <c r="H25"/>
  <c r="F25"/>
  <c r="D25"/>
  <c r="B25"/>
  <c r="BJ24"/>
  <c r="BH24"/>
  <c r="BF24"/>
  <c r="BD24"/>
  <c r="BB24"/>
  <c r="AZ24"/>
  <c r="AX24"/>
  <c r="AV24"/>
  <c r="AT24"/>
  <c r="AR24"/>
  <c r="AP24"/>
  <c r="AN24"/>
  <c r="AL24"/>
  <c r="AJ24"/>
  <c r="AH24"/>
  <c r="AF24"/>
  <c r="AD24"/>
  <c r="AB24"/>
  <c r="Z24"/>
  <c r="X24"/>
  <c r="V24"/>
  <c r="T24"/>
  <c r="R24"/>
  <c r="P24"/>
  <c r="N24"/>
  <c r="L24"/>
  <c r="J24"/>
  <c r="H24"/>
  <c r="D24"/>
  <c r="B24"/>
  <c r="D19"/>
  <c r="BJ11"/>
  <c r="BH11"/>
  <c r="BF11"/>
  <c r="BD11"/>
  <c r="BB11"/>
  <c r="AZ11"/>
  <c r="AX11"/>
  <c r="AV11"/>
  <c r="AT11"/>
  <c r="AR11"/>
  <c r="AP11"/>
  <c r="AN11"/>
  <c r="AL11"/>
  <c r="AJ11"/>
  <c r="AH11"/>
  <c r="AF11"/>
  <c r="AD11"/>
  <c r="AB11"/>
  <c r="Z11"/>
  <c r="X11"/>
  <c r="V11"/>
  <c r="T11"/>
  <c r="R11"/>
  <c r="P11"/>
  <c r="N11"/>
  <c r="L11"/>
  <c r="J11"/>
  <c r="H11"/>
  <c r="F11"/>
  <c r="D11"/>
  <c r="BJ10"/>
  <c r="BH10"/>
  <c r="BF10"/>
  <c r="BD10"/>
  <c r="BB10"/>
  <c r="AZ10"/>
  <c r="AX10"/>
  <c r="AV10"/>
  <c r="AT10"/>
  <c r="AR10"/>
  <c r="AP10"/>
  <c r="AN10"/>
  <c r="AL10"/>
  <c r="AJ10"/>
  <c r="AH10"/>
  <c r="AF10"/>
  <c r="AD10"/>
  <c r="AB10"/>
  <c r="Z10"/>
  <c r="X10"/>
  <c r="V10"/>
  <c r="T10"/>
  <c r="R10"/>
  <c r="P10"/>
  <c r="N10"/>
  <c r="L10"/>
  <c r="J10"/>
  <c r="H10"/>
  <c r="F10"/>
  <c r="D10"/>
  <c r="B10"/>
  <c r="D12" l="1"/>
  <c r="D12" i="7"/>
  <c r="F12" s="1"/>
  <c r="H12" s="1"/>
  <c r="J12" s="1"/>
  <c r="L12" s="1"/>
  <c r="N12" s="1"/>
  <c r="P12" s="1"/>
  <c r="R12" s="1"/>
  <c r="T12" s="1"/>
  <c r="V12" s="1"/>
  <c r="X12" s="1"/>
  <c r="Z12" s="1"/>
  <c r="AB12" s="1"/>
  <c r="AD12" s="1"/>
  <c r="AF12" s="1"/>
  <c r="AH12" s="1"/>
  <c r="AJ12" s="1"/>
  <c r="AL12" s="1"/>
  <c r="AN12" s="1"/>
  <c r="AP12" s="1"/>
  <c r="AR12" s="1"/>
  <c r="AT12" s="1"/>
  <c r="AV12" s="1"/>
  <c r="AX12" s="1"/>
  <c r="AZ12" s="1"/>
  <c r="BB12" s="1"/>
  <c r="BD12" s="1"/>
  <c r="BF12" s="1"/>
  <c r="BH12" s="1"/>
  <c r="BJ12" s="1"/>
  <c r="F5"/>
  <c r="F47" i="6"/>
  <c r="F51" s="1"/>
  <c r="D51"/>
  <c r="F33"/>
  <c r="F37" s="1"/>
  <c r="D37"/>
  <c r="F19"/>
  <c r="F23" s="1"/>
  <c r="D23"/>
  <c r="F12" l="1"/>
  <c r="F9" s="1"/>
  <c r="F9" i="7"/>
  <c r="D9"/>
  <c r="D9" i="6"/>
  <c r="H5" i="7"/>
  <c r="H47" i="6"/>
  <c r="H33"/>
  <c r="H19"/>
  <c r="H12" l="1"/>
  <c r="H23"/>
  <c r="H9" i="7"/>
  <c r="J5"/>
  <c r="J9" s="1"/>
  <c r="H51" i="6"/>
  <c r="J51"/>
  <c r="J47"/>
  <c r="H37"/>
  <c r="J33"/>
  <c r="J37" s="1"/>
  <c r="J19"/>
  <c r="J12" l="1"/>
  <c r="H9"/>
  <c r="L5" i="7"/>
  <c r="L9" s="1"/>
  <c r="L47" i="6"/>
  <c r="L33"/>
  <c r="J23"/>
  <c r="L19"/>
  <c r="L12" l="1"/>
  <c r="J9"/>
  <c r="L23"/>
  <c r="N5" i="7"/>
  <c r="L51" i="6"/>
  <c r="N51"/>
  <c r="N47"/>
  <c r="L37"/>
  <c r="N33"/>
  <c r="N37" s="1"/>
  <c r="N19"/>
  <c r="N12" l="1"/>
  <c r="L9"/>
  <c r="N9" i="7"/>
  <c r="P5"/>
  <c r="P47" i="6"/>
  <c r="P51" s="1"/>
  <c r="P33"/>
  <c r="N23"/>
  <c r="P19"/>
  <c r="P12" l="1"/>
  <c r="N9"/>
  <c r="P9" i="7"/>
  <c r="R5"/>
  <c r="R47" i="6"/>
  <c r="P37"/>
  <c r="R33"/>
  <c r="R37" s="1"/>
  <c r="P23"/>
  <c r="R19"/>
  <c r="R12" l="1"/>
  <c r="P9"/>
  <c r="R9" i="7"/>
  <c r="T5"/>
  <c r="R51" i="6"/>
  <c r="T51"/>
  <c r="T47"/>
  <c r="T33"/>
  <c r="R23"/>
  <c r="T23"/>
  <c r="T19"/>
  <c r="T12" l="1"/>
  <c r="R9"/>
  <c r="T9" i="7"/>
  <c r="V5"/>
  <c r="V47" i="6"/>
  <c r="T37"/>
  <c r="V33"/>
  <c r="V37" s="1"/>
  <c r="V19"/>
  <c r="V12" l="1"/>
  <c r="T9"/>
  <c r="V9" i="7"/>
  <c r="X5"/>
  <c r="X9" s="1"/>
  <c r="V51" i="6"/>
  <c r="X51"/>
  <c r="X47"/>
  <c r="X33"/>
  <c r="V23"/>
  <c r="X19"/>
  <c r="X12" l="1"/>
  <c r="V9"/>
  <c r="X23"/>
  <c r="Z5" i="7"/>
  <c r="Z47" i="6"/>
  <c r="Z51" s="1"/>
  <c r="X37"/>
  <c r="Z33"/>
  <c r="Z37" s="1"/>
  <c r="Z19"/>
  <c r="Z12" l="1"/>
  <c r="X9"/>
  <c r="Z9" i="7"/>
  <c r="AB5"/>
  <c r="AB9" s="1"/>
  <c r="AB47" i="6"/>
  <c r="AB51" s="1"/>
  <c r="AB33"/>
  <c r="Z23"/>
  <c r="AB19"/>
  <c r="AB12" l="1"/>
  <c r="Z9"/>
  <c r="AB23"/>
  <c r="AD5" i="7"/>
  <c r="AD47" i="6"/>
  <c r="AD51" s="1"/>
  <c r="AB37"/>
  <c r="AD37"/>
  <c r="AD33"/>
  <c r="AD19"/>
  <c r="AD12" l="1"/>
  <c r="AB9"/>
  <c r="AD23"/>
  <c r="AD9" i="7"/>
  <c r="AF5"/>
  <c r="AF47" i="6"/>
  <c r="AF33"/>
  <c r="AF23"/>
  <c r="AF19"/>
  <c r="AF12" l="1"/>
  <c r="AD9"/>
  <c r="AF9" i="7"/>
  <c r="AH9"/>
  <c r="AH5"/>
  <c r="AF51" i="6"/>
  <c r="AH47"/>
  <c r="AH51" s="1"/>
  <c r="AF37"/>
  <c r="AH37"/>
  <c r="AH33"/>
  <c r="AH19"/>
  <c r="AH12" l="1"/>
  <c r="AF9"/>
  <c r="AJ5" i="7"/>
  <c r="AJ47" i="6"/>
  <c r="AJ33"/>
  <c r="AH23"/>
  <c r="AJ19"/>
  <c r="AJ12" l="1"/>
  <c r="AH9"/>
  <c r="AJ23"/>
  <c r="AJ9" i="7"/>
  <c r="AL5"/>
  <c r="AL9" s="1"/>
  <c r="AJ51" i="6"/>
  <c r="AL47"/>
  <c r="AL51" s="1"/>
  <c r="AJ37"/>
  <c r="AL37"/>
  <c r="AL33"/>
  <c r="AL19"/>
  <c r="AL12" l="1"/>
  <c r="AJ9"/>
  <c r="AN5" i="7"/>
  <c r="AN47" i="6"/>
  <c r="AN33"/>
  <c r="AL23"/>
  <c r="AN19"/>
  <c r="AN23" s="1"/>
  <c r="AN12" l="1"/>
  <c r="AL9"/>
  <c r="AN9" i="7"/>
  <c r="AP5"/>
  <c r="AP9" s="1"/>
  <c r="AN51" i="6"/>
  <c r="AP51"/>
  <c r="AP47"/>
  <c r="AN37"/>
  <c r="AP33"/>
  <c r="AP37" s="1"/>
  <c r="AP19"/>
  <c r="AP12" l="1"/>
  <c r="AN9"/>
  <c r="AR5" i="7"/>
  <c r="AR47" i="6"/>
  <c r="AR33"/>
  <c r="AP23"/>
  <c r="AR19"/>
  <c r="AR12" l="1"/>
  <c r="AP9"/>
  <c r="AR23"/>
  <c r="AR9" i="7"/>
  <c r="AT5"/>
  <c r="AT9" s="1"/>
  <c r="AR51" i="6"/>
  <c r="AT47"/>
  <c r="AT51" s="1"/>
  <c r="AR37"/>
  <c r="AT33"/>
  <c r="AT19"/>
  <c r="AT12" l="1"/>
  <c r="AR9"/>
  <c r="AV5" i="7"/>
  <c r="AV47" i="6"/>
  <c r="AT37"/>
  <c r="AV33"/>
  <c r="AT23"/>
  <c r="AV19"/>
  <c r="AV12" l="1"/>
  <c r="AT9"/>
  <c r="AV23"/>
  <c r="AV9" i="7"/>
  <c r="AX5"/>
  <c r="AX9" s="1"/>
  <c r="AV51" i="6"/>
  <c r="AX47"/>
  <c r="AX51" s="1"/>
  <c r="AV37"/>
  <c r="AX33"/>
  <c r="AX19"/>
  <c r="AX12" l="1"/>
  <c r="AV9"/>
  <c r="AZ5" i="7"/>
  <c r="AZ9" s="1"/>
  <c r="AZ47" i="6"/>
  <c r="AX37"/>
  <c r="AZ33"/>
  <c r="AZ37" s="1"/>
  <c r="AX23"/>
  <c r="AZ23"/>
  <c r="AZ19"/>
  <c r="AZ12" l="1"/>
  <c r="AX9"/>
  <c r="BB5" i="7"/>
  <c r="BB9" s="1"/>
  <c r="AZ51" i="6"/>
  <c r="BB47"/>
  <c r="BB51" s="1"/>
  <c r="BB33"/>
  <c r="BB37" s="1"/>
  <c r="BB19"/>
  <c r="BB12" l="1"/>
  <c r="AZ9"/>
  <c r="BD5" i="7"/>
  <c r="BD47" i="6"/>
  <c r="BD33"/>
  <c r="BD37" s="1"/>
  <c r="BB23"/>
  <c r="BD23"/>
  <c r="BD19"/>
  <c r="BD12" l="1"/>
  <c r="BB9"/>
  <c r="BD9" i="7"/>
  <c r="BF5"/>
  <c r="BD51" i="6"/>
  <c r="BF51"/>
  <c r="BF47"/>
  <c r="BF33"/>
  <c r="BF37" s="1"/>
  <c r="BF19"/>
  <c r="BF12" l="1"/>
  <c r="BD9"/>
  <c r="BF9" i="7"/>
  <c r="BH9"/>
  <c r="BH5"/>
  <c r="BH47" i="6"/>
  <c r="BH33"/>
  <c r="BF23"/>
  <c r="BH19"/>
  <c r="BH12" l="1"/>
  <c r="BF9"/>
  <c r="BH23"/>
  <c r="BJ5" i="7"/>
  <c r="BH51" i="6"/>
  <c r="BJ51"/>
  <c r="BJ47"/>
  <c r="BH37"/>
  <c r="BJ33"/>
  <c r="BR5" i="12" a="1"/>
  <c r="BR5" s="1"/>
  <c r="BJ19" i="6"/>
  <c r="BJ12" l="1"/>
  <c r="BH9"/>
  <c r="BJ9" i="7"/>
  <c r="BJ37" i="6"/>
  <c r="BJ23"/>
  <c r="BR4" i="12" l="1" a="1"/>
  <c r="BR4" s="1"/>
  <c r="BR209" s="1"/>
  <c r="BJ9" i="6"/>
</calcChain>
</file>

<file path=xl/sharedStrings.xml><?xml version="1.0" encoding="utf-8"?>
<sst xmlns="http://schemas.openxmlformats.org/spreadsheetml/2006/main" count="828" uniqueCount="284">
  <si>
    <t>Valor unitario</t>
  </si>
  <si>
    <t>Sorties</t>
  </si>
  <si>
    <t>29/02</t>
  </si>
  <si>
    <t>30/02</t>
  </si>
  <si>
    <t>31/02</t>
  </si>
  <si>
    <t>Sotck actualiza</t>
  </si>
  <si>
    <t>Proveedor</t>
  </si>
  <si>
    <t>Coût d'achat unitario</t>
  </si>
  <si>
    <t>Valor media</t>
  </si>
  <si>
    <t>Entrée</t>
  </si>
  <si>
    <t>Valor Stock</t>
  </si>
  <si>
    <t>"-"</t>
  </si>
  <si>
    <t>"+"</t>
  </si>
  <si>
    <t xml:space="preserve">Stock </t>
  </si>
  <si>
    <t>Producto</t>
  </si>
  <si>
    <t>Medida</t>
  </si>
  <si>
    <t>Stock -</t>
  </si>
  <si>
    <t>Stock +</t>
  </si>
  <si>
    <t>Stock Final Mes</t>
  </si>
  <si>
    <t>Costo unitario</t>
  </si>
  <si>
    <t>Costo total</t>
  </si>
  <si>
    <t>BODEGA</t>
  </si>
  <si>
    <t>Aceite Balsamico</t>
  </si>
  <si>
    <t>500 ml</t>
  </si>
  <si>
    <t>Aceite Borranza</t>
  </si>
  <si>
    <t>5 lt</t>
  </si>
  <si>
    <t>Aceite de olivia extra viegen</t>
  </si>
  <si>
    <t>500 grs</t>
  </si>
  <si>
    <t>Aceite Maravilla chef</t>
  </si>
  <si>
    <t>1 lt</t>
  </si>
  <si>
    <t>Aji Chileno traverso</t>
  </si>
  <si>
    <t>Aji merken</t>
  </si>
  <si>
    <t>1kg</t>
  </si>
  <si>
    <t>Aji traverso losificador</t>
  </si>
  <si>
    <t>350 grs</t>
  </si>
  <si>
    <t>Arbolito</t>
  </si>
  <si>
    <t>430 grs</t>
  </si>
  <si>
    <t>Arroz Miraflores</t>
  </si>
  <si>
    <t>1 kg</t>
  </si>
  <si>
    <t>Arvejas verdes</t>
  </si>
  <si>
    <t>Atun comitos cruceros en agua</t>
  </si>
  <si>
    <t>170 grs</t>
  </si>
  <si>
    <t>Atun desmenuzado aceite colorado</t>
  </si>
  <si>
    <t>Atun desmenuzado agua acuenta</t>
  </si>
  <si>
    <t>Azucar en sachet</t>
  </si>
  <si>
    <t>800 unid</t>
  </si>
  <si>
    <t>Azucar flor</t>
  </si>
  <si>
    <t>Azucar flor lansa</t>
  </si>
  <si>
    <t>1/2 kg</t>
  </si>
  <si>
    <t>Azucar granulada</t>
  </si>
  <si>
    <t>5 kg</t>
  </si>
  <si>
    <t>Azucar granulada coliseo</t>
  </si>
  <si>
    <t>Azucar integral</t>
  </si>
  <si>
    <t>750 grs</t>
  </si>
  <si>
    <t>Base salsa blanca</t>
  </si>
  <si>
    <t>800 grs</t>
  </si>
  <si>
    <t>Bombon Vizzio</t>
  </si>
  <si>
    <t>unid</t>
  </si>
  <si>
    <t>Cabellitos Lucchetti</t>
  </si>
  <si>
    <t>400 grs</t>
  </si>
  <si>
    <t>Café Haiti express</t>
  </si>
  <si>
    <t>250 grs</t>
  </si>
  <si>
    <t>Café Haiti super maken</t>
  </si>
  <si>
    <t>Callampas secas</t>
  </si>
  <si>
    <t>Caramelo Ambrosoli</t>
  </si>
  <si>
    <t>100 unid</t>
  </si>
  <si>
    <t>Cerezas el jugo</t>
  </si>
  <si>
    <t>1,150 grs</t>
  </si>
  <si>
    <t>Ciruela dagen sin carozo</t>
  </si>
  <si>
    <t>Concentrado de tomate</t>
  </si>
  <si>
    <t>Corbatas Carozzi</t>
  </si>
  <si>
    <t>Corbatas Luchetti</t>
  </si>
  <si>
    <t>Corbertura de chocolate</t>
  </si>
  <si>
    <t>Corbatura de chocolate blanco</t>
  </si>
  <si>
    <t>Crema de aji chileno JB</t>
  </si>
  <si>
    <t xml:space="preserve">1kg </t>
  </si>
  <si>
    <t>Crema de choclo</t>
  </si>
  <si>
    <t>Crema de coco</t>
  </si>
  <si>
    <t>Crema de esparrazo</t>
  </si>
  <si>
    <t>Crema de tomate</t>
  </si>
  <si>
    <t>Dulce de membrillo</t>
  </si>
  <si>
    <t>Durazno en mitades</t>
  </si>
  <si>
    <t>590 grs</t>
  </si>
  <si>
    <t>Durazno en trocitos</t>
  </si>
  <si>
    <t>Flan chocolate</t>
  </si>
  <si>
    <t>40 grs</t>
  </si>
  <si>
    <t>Flan chocolate vivo</t>
  </si>
  <si>
    <t>90 grs</t>
  </si>
  <si>
    <t>Flan frutilla</t>
  </si>
  <si>
    <t>Flan Manjar</t>
  </si>
  <si>
    <t>Galletas Santiago coco</t>
  </si>
  <si>
    <t>Garbanzos lo mejos del campo</t>
  </si>
  <si>
    <t>Harina flor</t>
  </si>
  <si>
    <t>5kg</t>
  </si>
  <si>
    <t xml:space="preserve">Huesillo motero </t>
  </si>
  <si>
    <t>Jurel san José</t>
  </si>
  <si>
    <t>300 grs</t>
  </si>
  <si>
    <t>Ketchup Don Juan</t>
  </si>
  <si>
    <t>Ketchup JB</t>
  </si>
  <si>
    <t xml:space="preserve">Ketchup Malloa </t>
  </si>
  <si>
    <t>Ketchup traverso pote</t>
  </si>
  <si>
    <t>Lasano Luchetti</t>
  </si>
  <si>
    <t>Lavadura instantanera</t>
  </si>
  <si>
    <t>Leche Condensada Leche sur</t>
  </si>
  <si>
    <t>397 grs</t>
  </si>
  <si>
    <t>Leche condensada nestlé</t>
  </si>
  <si>
    <t>Leche de coco</t>
  </si>
  <si>
    <t>400 cc</t>
  </si>
  <si>
    <t>Leche evaporada Nestlé</t>
  </si>
  <si>
    <t>Lentejas</t>
  </si>
  <si>
    <t>Lipton yellow label Bolsitos</t>
  </si>
  <si>
    <t>150 unid</t>
  </si>
  <si>
    <t>Maizena</t>
  </si>
  <si>
    <t>Manjar Nestlé</t>
  </si>
  <si>
    <t>Mayonesa hellma…</t>
  </si>
  <si>
    <t>Mermelada malloa damasco</t>
  </si>
  <si>
    <t>Mermelada Malloa framberesa</t>
  </si>
  <si>
    <t>Mermelada Malloa Mora</t>
  </si>
  <si>
    <t>Miel Arquilue</t>
  </si>
  <si>
    <t>Mostaccioli 46 Carozzi</t>
  </si>
  <si>
    <t xml:space="preserve">5kg </t>
  </si>
  <si>
    <t>Mostaza JB</t>
  </si>
  <si>
    <t>Nescafé tradicion frosco</t>
  </si>
  <si>
    <t>Papaya en almibar al jugo</t>
  </si>
  <si>
    <t>1 Lt</t>
  </si>
  <si>
    <t>Parmesano</t>
  </si>
  <si>
    <t>Picadillo de mariscos en aceite Uno</t>
  </si>
  <si>
    <t>425 grs</t>
  </si>
  <si>
    <t>Poluo de hornear Imperial</t>
  </si>
  <si>
    <t>100 grs</t>
  </si>
  <si>
    <t>Poluo de hornear Tarro</t>
  </si>
  <si>
    <t>Poratos black mexican</t>
  </si>
  <si>
    <t>Poratos Hallados</t>
  </si>
  <si>
    <t>Puré de papa instantaneo</t>
  </si>
  <si>
    <t>2kg</t>
  </si>
  <si>
    <t>Quifaros Luchetti</t>
  </si>
  <si>
    <t>Quinoa Lider</t>
  </si>
  <si>
    <t>Sal cocina</t>
  </si>
  <si>
    <t>Sal de mesa</t>
  </si>
  <si>
    <t>Salsa de tomate</t>
  </si>
  <si>
    <t>Semolina Lucchetti</t>
  </si>
  <si>
    <t>Semola Luccheti</t>
  </si>
  <si>
    <t>Spaghetti 3 vegetales Lucchetti</t>
  </si>
  <si>
    <t xml:space="preserve">Spaghetti Carozzi </t>
  </si>
  <si>
    <t>Spaghetti romano</t>
  </si>
  <si>
    <t>Stevia en tableta</t>
  </si>
  <si>
    <t>Stevia liquido</t>
  </si>
  <si>
    <t>Sucedanero de limon La Hortelana</t>
  </si>
  <si>
    <t>Tallarines 87 Carozzi</t>
  </si>
  <si>
    <t>Trigo mote granada</t>
  </si>
  <si>
    <t>Trigo note mi tierra</t>
  </si>
  <si>
    <t>Arroz Tucapel</t>
  </si>
  <si>
    <t>Vinagre de vino tinto</t>
  </si>
  <si>
    <t>OFFICINA</t>
  </si>
  <si>
    <t>Baldes Escurridor</t>
  </si>
  <si>
    <t>Bolsa de basura gigante 110x120</t>
  </si>
  <si>
    <t>5 unid</t>
  </si>
  <si>
    <t>Bolsa de basura mediana 70x90</t>
  </si>
  <si>
    <t>10 unid</t>
  </si>
  <si>
    <t>Bombillas</t>
  </si>
  <si>
    <t>brocheta corte (Surco)</t>
  </si>
  <si>
    <t>Cif crema</t>
  </si>
  <si>
    <t>500ml</t>
  </si>
  <si>
    <t>Clorox</t>
  </si>
  <si>
    <t>Papel higiénico Confort</t>
  </si>
  <si>
    <t>escobillone</t>
  </si>
  <si>
    <t>Esponja acero brillesol</t>
  </si>
  <si>
    <t>Esponja clasico amarillo</t>
  </si>
  <si>
    <t>Esponja fine acero jabon</t>
  </si>
  <si>
    <t>Fibra abrasiva (fibro)</t>
  </si>
  <si>
    <t>Fibra abrasiva (virtuex)</t>
  </si>
  <si>
    <t>film</t>
  </si>
  <si>
    <t>Guante de latex</t>
  </si>
  <si>
    <t>Jabon de tocador</t>
  </si>
  <si>
    <t>Unid</t>
  </si>
  <si>
    <t>Jabon dispensador</t>
  </si>
  <si>
    <t>Jabon Popeye</t>
  </si>
  <si>
    <t>Limpiador de piso</t>
  </si>
  <si>
    <t>Omo</t>
  </si>
  <si>
    <t>400g</t>
  </si>
  <si>
    <t>Oso desmanchador</t>
  </si>
  <si>
    <t>900ml</t>
  </si>
  <si>
    <t>Pala basura</t>
  </si>
  <si>
    <t>Pano esponja absorbente</t>
  </si>
  <si>
    <t>Pano sacudir naranja</t>
  </si>
  <si>
    <t>Poett</t>
  </si>
  <si>
    <t>900 ml</t>
  </si>
  <si>
    <t>Quix</t>
  </si>
  <si>
    <t>10 lt</t>
  </si>
  <si>
    <t>Servilleta coktail</t>
  </si>
  <si>
    <t>50 unid</t>
  </si>
  <si>
    <t>Servilleta mesa Chica Elite</t>
  </si>
  <si>
    <t>Servilleta mesa grande</t>
  </si>
  <si>
    <t>Servilleta mesa tissue</t>
  </si>
  <si>
    <t>Shampoo individual Head &amp; Shoulders</t>
  </si>
  <si>
    <t>10ml</t>
  </si>
  <si>
    <t>Soft</t>
  </si>
  <si>
    <t>Taolla favorita</t>
  </si>
  <si>
    <t>Trapero</t>
  </si>
  <si>
    <t>BEBIDAS</t>
  </si>
  <si>
    <t>pepsi</t>
  </si>
  <si>
    <t>individual</t>
  </si>
  <si>
    <t>Pepsi</t>
  </si>
  <si>
    <t xml:space="preserve">3 lt </t>
  </si>
  <si>
    <t>Crush</t>
  </si>
  <si>
    <t>Pap</t>
  </si>
  <si>
    <t>Rap cola</t>
  </si>
  <si>
    <t xml:space="preserve">2 lt </t>
  </si>
  <si>
    <t>Rap naranja</t>
  </si>
  <si>
    <t>Rap ginger ale</t>
  </si>
  <si>
    <t>Rap papaya</t>
  </si>
  <si>
    <t>Canada dry</t>
  </si>
  <si>
    <t>Porvenir natural</t>
  </si>
  <si>
    <t>Porvenir gasincada</t>
  </si>
  <si>
    <t>Aceite balsamico 500ml</t>
  </si>
  <si>
    <t>Aceite Borranza 5lt</t>
  </si>
  <si>
    <t>Aceite de olivia extra viegen 5lt</t>
  </si>
  <si>
    <t>Aceite Maravilla chef 1l</t>
  </si>
  <si>
    <t>Le travaille s'effectu sur le "tableau", les fiches se mettent automatiquement à jour. A la création d'une nouvelle fiche pour un nouveau produit, il faut faire attention à la formule de la valor unitario qui change selon le produit.</t>
  </si>
  <si>
    <t>Aji crema</t>
  </si>
  <si>
    <t>nescfé Café Monterry</t>
  </si>
  <si>
    <t xml:space="preserve">Crema </t>
  </si>
  <si>
    <t>Duetto coco</t>
  </si>
  <si>
    <t>125 grs</t>
  </si>
  <si>
    <t xml:space="preserve">Duetto todo chocolate </t>
  </si>
  <si>
    <t>126 grs</t>
  </si>
  <si>
    <t>Duetto chocolate</t>
  </si>
  <si>
    <t>127 grs</t>
  </si>
  <si>
    <t>Flan vanilla</t>
  </si>
  <si>
    <t>Tilapia Sin piel lider</t>
  </si>
  <si>
    <t>500g</t>
  </si>
  <si>
    <t xml:space="preserve">Leche </t>
  </si>
  <si>
    <t>Mayonesa hellmann's UFS</t>
  </si>
  <si>
    <t>Mermelada duraznos</t>
  </si>
  <si>
    <t>Minute verde (poroto verde)</t>
  </si>
  <si>
    <t xml:space="preserve">Mantequilla </t>
  </si>
  <si>
    <t>Queque vainilla</t>
  </si>
  <si>
    <t>Queque brownie</t>
  </si>
  <si>
    <t>sal dona eulalia</t>
  </si>
  <si>
    <t>Ariel</t>
  </si>
  <si>
    <t>Bolsa porcionadora mediana 70x90</t>
  </si>
  <si>
    <t>guante latex amarillo</t>
  </si>
  <si>
    <t>Maccro rollo elite elite evolution</t>
  </si>
  <si>
    <t>310 m</t>
  </si>
  <si>
    <t>Macro rollo papel higenico elite</t>
  </si>
  <si>
    <t>500 m</t>
  </si>
  <si>
    <t>Oso Limon</t>
  </si>
  <si>
    <t>10lt</t>
  </si>
  <si>
    <t>Papel aluminium</t>
  </si>
  <si>
    <t>Virutilla liquida virginia</t>
  </si>
  <si>
    <t>Pepsi light</t>
  </si>
  <si>
    <t>Biltz</t>
  </si>
  <si>
    <t>Crush light</t>
  </si>
  <si>
    <t>Cristal</t>
  </si>
  <si>
    <t>STOCK CONGELADOS</t>
  </si>
  <si>
    <t>tubos de calamar</t>
  </si>
  <si>
    <t>kg</t>
  </si>
  <si>
    <t>Camaron  peludo</t>
  </si>
  <si>
    <t>Camaron pelado</t>
  </si>
  <si>
    <t>carne molida chilenaza 250 grs</t>
  </si>
  <si>
    <t>carne molida especial 250 grs</t>
  </si>
  <si>
    <t>chuleta francesa</t>
  </si>
  <si>
    <t>Atun steack</t>
  </si>
  <si>
    <t>Kg</t>
  </si>
  <si>
    <t>gallina</t>
  </si>
  <si>
    <t>hamburgesa 75 grs</t>
  </si>
  <si>
    <t>pechuga de pavo deshuesada</t>
  </si>
  <si>
    <t xml:space="preserve">pierna de cordero </t>
  </si>
  <si>
    <t>lomo liso</t>
  </si>
  <si>
    <t>lomo vetado portionao</t>
  </si>
  <si>
    <t xml:space="preserve">plateada </t>
  </si>
  <si>
    <t>pollo entero 1,6 s/menuden.</t>
  </si>
  <si>
    <t xml:space="preserve">pollo ganso "V" </t>
  </si>
  <si>
    <t>pulpo</t>
  </si>
  <si>
    <t>trutro pollo congelado</t>
  </si>
  <si>
    <t>Salmon Antartio</t>
  </si>
  <si>
    <t>asado de tira</t>
  </si>
  <si>
    <t>pato confitado</t>
  </si>
  <si>
    <t>costillar de cerdo</t>
  </si>
  <si>
    <t>Molida especial</t>
  </si>
  <si>
    <t>Molida Chilenaza</t>
  </si>
  <si>
    <t>251 grs</t>
  </si>
  <si>
    <t>pierna de cerdo</t>
  </si>
  <si>
    <t>Total inventario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</si>
</sst>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4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/>
    <xf numFmtId="0" fontId="0" fillId="0" borderId="4" xfId="0" applyBorder="1"/>
    <xf numFmtId="0" fontId="0" fillId="0" borderId="11" xfId="0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6" fontId="2" fillId="3" borderId="1" xfId="0" applyNumberFormat="1" applyFont="1" applyFill="1" applyBorder="1" applyAlignment="1">
      <alignment horizontal="center" vertical="center"/>
    </xf>
    <xf numFmtId="16" fontId="2" fillId="4" borderId="2" xfId="0" applyNumberFormat="1" applyFont="1" applyFill="1" applyBorder="1" applyAlignment="1">
      <alignment horizontal="center" vertical="center"/>
    </xf>
    <xf numFmtId="16" fontId="2" fillId="3" borderId="25" xfId="0" applyNumberFormat="1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9" borderId="2" xfId="0" applyFont="1" applyFill="1" applyBorder="1"/>
    <xf numFmtId="16" fontId="2" fillId="9" borderId="1" xfId="0" applyNumberFormat="1" applyFont="1" applyFill="1" applyBorder="1" applyAlignment="1">
      <alignment horizontal="center"/>
    </xf>
    <xf numFmtId="16" fontId="2" fillId="9" borderId="3" xfId="0" applyNumberFormat="1" applyFont="1" applyFill="1" applyBorder="1" applyAlignment="1">
      <alignment horizontal="center"/>
    </xf>
    <xf numFmtId="16" fontId="2" fillId="9" borderId="25" xfId="0" applyNumberFormat="1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16" fontId="2" fillId="10" borderId="17" xfId="0" applyNumberFormat="1" applyFont="1" applyFill="1" applyBorder="1" applyAlignment="1">
      <alignment horizontal="center" vertical="center"/>
    </xf>
    <xf numFmtId="16" fontId="2" fillId="11" borderId="17" xfId="0" applyNumberFormat="1" applyFont="1" applyFill="1" applyBorder="1" applyAlignment="1">
      <alignment horizontal="center" vertical="center"/>
    </xf>
    <xf numFmtId="16" fontId="2" fillId="10" borderId="20" xfId="0" applyNumberFormat="1" applyFont="1" applyFill="1" applyBorder="1" applyAlignment="1">
      <alignment horizontal="center" vertical="center"/>
    </xf>
    <xf numFmtId="16" fontId="2" fillId="11" borderId="21" xfId="0" applyNumberFormat="1" applyFont="1" applyFill="1" applyBorder="1" applyAlignment="1">
      <alignment horizontal="center" vertical="center"/>
    </xf>
    <xf numFmtId="16" fontId="2" fillId="10" borderId="21" xfId="0" applyNumberFormat="1" applyFont="1" applyFill="1" applyBorder="1" applyAlignment="1">
      <alignment horizontal="center" vertical="center"/>
    </xf>
    <xf numFmtId="16" fontId="2" fillId="11" borderId="26" xfId="0" applyNumberFormat="1" applyFont="1" applyFill="1" applyBorder="1" applyAlignment="1">
      <alignment horizontal="center" vertical="center"/>
    </xf>
    <xf numFmtId="16" fontId="2" fillId="11" borderId="13" xfId="0" applyNumberFormat="1" applyFont="1" applyFill="1" applyBorder="1" applyAlignment="1">
      <alignment horizontal="center" vertical="center"/>
    </xf>
    <xf numFmtId="16" fontId="0" fillId="0" borderId="20" xfId="0" applyNumberFormat="1" applyBorder="1"/>
    <xf numFmtId="16" fontId="0" fillId="5" borderId="1" xfId="0" applyNumberFormat="1" applyFill="1" applyBorder="1" applyAlignment="1">
      <alignment horizontal="center" vertical="center"/>
    </xf>
    <xf numFmtId="0" fontId="1" fillId="5" borderId="27" xfId="0" applyFont="1" applyFill="1" applyBorder="1"/>
    <xf numFmtId="0" fontId="0" fillId="5" borderId="10" xfId="0" applyFill="1" applyBorder="1"/>
    <xf numFmtId="16" fontId="0" fillId="5" borderId="6" xfId="0" applyNumberFormat="1" applyFill="1" applyBorder="1"/>
    <xf numFmtId="16" fontId="0" fillId="5" borderId="6" xfId="0" applyNumberFormat="1" applyFont="1" applyFill="1" applyBorder="1"/>
    <xf numFmtId="16" fontId="0" fillId="5" borderId="8" xfId="0" applyNumberFormat="1" applyFill="1" applyBorder="1"/>
    <xf numFmtId="16" fontId="0" fillId="5" borderId="25" xfId="0" applyNumberFormat="1" applyFill="1" applyBorder="1"/>
    <xf numFmtId="0" fontId="0" fillId="5" borderId="2" xfId="0" applyFill="1" applyBorder="1" applyAlignment="1">
      <alignment horizontal="center" vertical="center"/>
    </xf>
    <xf numFmtId="0" fontId="0" fillId="5" borderId="3" xfId="0" applyFill="1" applyBorder="1"/>
    <xf numFmtId="0" fontId="0" fillId="0" borderId="28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10" borderId="23" xfId="0" applyNumberFormat="1" applyFill="1" applyBorder="1"/>
    <xf numFmtId="0" fontId="0" fillId="11" borderId="23" xfId="0" applyNumberFormat="1" applyFont="1" applyFill="1" applyBorder="1"/>
    <xf numFmtId="0" fontId="0" fillId="11" borderId="23" xfId="0" applyNumberFormat="1" applyFill="1" applyBorder="1"/>
    <xf numFmtId="0" fontId="0" fillId="11" borderId="29" xfId="0" applyNumberFormat="1" applyFill="1" applyBorder="1"/>
    <xf numFmtId="0" fontId="0" fillId="0" borderId="14" xfId="0" applyNumberFormat="1" applyBorder="1"/>
    <xf numFmtId="0" fontId="0" fillId="0" borderId="30" xfId="0" applyBorder="1" applyAlignment="1">
      <alignment horizontal="center" vertical="center"/>
    </xf>
    <xf numFmtId="0" fontId="0" fillId="11" borderId="11" xfId="0" applyFont="1" applyFill="1" applyBorder="1"/>
    <xf numFmtId="0" fontId="0" fillId="10" borderId="11" xfId="0" applyFill="1" applyBorder="1"/>
    <xf numFmtId="0" fontId="0" fillId="11" borderId="11" xfId="0" applyFill="1" applyBorder="1"/>
    <xf numFmtId="0" fontId="0" fillId="11" borderId="31" xfId="0" applyFill="1" applyBorder="1"/>
    <xf numFmtId="0" fontId="0" fillId="6" borderId="5" xfId="0" applyFill="1" applyBorder="1" applyAlignment="1">
      <alignment horizontal="center" vertical="center"/>
    </xf>
    <xf numFmtId="0" fontId="0" fillId="8" borderId="30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1" fillId="5" borderId="19" xfId="0" applyFont="1" applyFill="1" applyBorder="1" applyAlignment="1">
      <alignment horizontal="left" vertical="center"/>
    </xf>
    <xf numFmtId="0" fontId="0" fillId="5" borderId="32" xfId="0" applyFill="1" applyBorder="1" applyAlignment="1">
      <alignment horizontal="center" vertical="center"/>
    </xf>
    <xf numFmtId="0" fontId="0" fillId="5" borderId="23" xfId="0" applyFill="1" applyBorder="1"/>
    <xf numFmtId="0" fontId="0" fillId="5" borderId="23" xfId="0" applyFont="1" applyFill="1" applyBorder="1"/>
    <xf numFmtId="0" fontId="0" fillId="5" borderId="29" xfId="0" applyFill="1" applyBorder="1"/>
    <xf numFmtId="0" fontId="0" fillId="5" borderId="23" xfId="0" applyNumberFormat="1" applyFill="1" applyBorder="1"/>
    <xf numFmtId="0" fontId="0" fillId="5" borderId="14" xfId="0" applyNumberFormat="1" applyFill="1" applyBorder="1"/>
    <xf numFmtId="0" fontId="0" fillId="5" borderId="4" xfId="0" applyFill="1" applyBorder="1" applyAlignment="1">
      <alignment horizontal="center" vertical="center"/>
    </xf>
    <xf numFmtId="0" fontId="0" fillId="5" borderId="4" xfId="0" applyFill="1" applyBorder="1"/>
    <xf numFmtId="0" fontId="0" fillId="9" borderId="5" xfId="0" applyFill="1" applyBorder="1" applyAlignment="1">
      <alignment horizontal="center" vertical="center"/>
    </xf>
    <xf numFmtId="0" fontId="0" fillId="10" borderId="18" xfId="0" applyFill="1" applyBorder="1"/>
    <xf numFmtId="0" fontId="0" fillId="11" borderId="18" xfId="0" applyFont="1" applyFill="1" applyBorder="1"/>
    <xf numFmtId="0" fontId="0" fillId="11" borderId="18" xfId="0" applyFill="1" applyBorder="1"/>
    <xf numFmtId="0" fontId="0" fillId="11" borderId="33" xfId="0" applyFill="1" applyBorder="1"/>
    <xf numFmtId="0" fontId="0" fillId="5" borderId="1" xfId="0" applyFill="1" applyBorder="1" applyAlignment="1">
      <alignment horizontal="center" vertical="center"/>
    </xf>
    <xf numFmtId="0" fontId="1" fillId="5" borderId="2" xfId="0" applyFont="1" applyFill="1" applyBorder="1" applyAlignment="1">
      <alignment horizontal="left" vertical="center"/>
    </xf>
    <xf numFmtId="0" fontId="0" fillId="5" borderId="6" xfId="0" applyFont="1" applyFill="1" applyBorder="1"/>
    <xf numFmtId="0" fontId="0" fillId="5" borderId="6" xfId="0" applyFill="1" applyBorder="1"/>
    <xf numFmtId="0" fontId="0" fillId="5" borderId="8" xfId="0" applyFill="1" applyBorder="1"/>
    <xf numFmtId="0" fontId="0" fillId="8" borderId="28" xfId="0" applyFill="1" applyBorder="1" applyAlignment="1">
      <alignment horizontal="center" vertical="center"/>
    </xf>
    <xf numFmtId="0" fontId="0" fillId="10" borderId="23" xfId="0" applyFill="1" applyBorder="1"/>
    <xf numFmtId="0" fontId="0" fillId="11" borderId="23" xfId="0" applyFont="1" applyFill="1" applyBorder="1"/>
    <xf numFmtId="0" fontId="0" fillId="11" borderId="23" xfId="0" applyFill="1" applyBorder="1"/>
    <xf numFmtId="0" fontId="0" fillId="11" borderId="29" xfId="0" applyFill="1" applyBorder="1"/>
    <xf numFmtId="0" fontId="0" fillId="0" borderId="0" xfId="0" applyAlignment="1">
      <alignment horizontal="center" vertical="center"/>
    </xf>
    <xf numFmtId="0" fontId="0" fillId="8" borderId="0" xfId="0" applyFill="1"/>
    <xf numFmtId="0" fontId="0" fillId="0" borderId="13" xfId="0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8" borderId="24" xfId="0" applyFont="1" applyFill="1" applyBorder="1" applyAlignment="1">
      <alignment horizontal="center" vertical="center"/>
    </xf>
    <xf numFmtId="0" fontId="0" fillId="8" borderId="15" xfId="0" applyFont="1" applyFill="1" applyBorder="1" applyAlignment="1">
      <alignment horizontal="center" vertical="center"/>
    </xf>
    <xf numFmtId="16" fontId="0" fillId="0" borderId="7" xfId="0" applyNumberFormat="1" applyBorder="1" applyAlignment="1">
      <alignment horizontal="center" vertical="center"/>
    </xf>
    <xf numFmtId="16" fontId="0" fillId="0" borderId="9" xfId="0" applyNumberFormat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6" fontId="0" fillId="0" borderId="8" xfId="0" applyNumberFormat="1" applyBorder="1" applyAlignment="1">
      <alignment horizontal="center" vertical="center"/>
    </xf>
    <xf numFmtId="16" fontId="2" fillId="9" borderId="10" xfId="0" applyNumberFormat="1" applyFont="1" applyFill="1" applyBorder="1" applyAlignment="1">
      <alignment horizontal="center"/>
    </xf>
    <xf numFmtId="16" fontId="2" fillId="9" borderId="25" xfId="0" applyNumberFormat="1" applyFont="1" applyFill="1" applyBorder="1" applyAlignment="1">
      <alignment horizontal="center"/>
    </xf>
    <xf numFmtId="16" fontId="2" fillId="9" borderId="8" xfId="0" applyNumberFormat="1" applyFont="1" applyFill="1" applyBorder="1" applyAlignment="1">
      <alignment horizontal="center"/>
    </xf>
    <xf numFmtId="0" fontId="0" fillId="2" borderId="39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10" borderId="24" xfId="0" applyFill="1" applyBorder="1"/>
    <xf numFmtId="0" fontId="0" fillId="10" borderId="35" xfId="0" applyFill="1" applyBorder="1"/>
    <xf numFmtId="0" fontId="0" fillId="11" borderId="5" xfId="0" applyFill="1" applyBorder="1" applyAlignment="1">
      <alignment horizontal="center" vertical="center"/>
    </xf>
    <xf numFmtId="0" fontId="0" fillId="8" borderId="30" xfId="0" applyFont="1" applyFill="1" applyBorder="1" applyAlignment="1">
      <alignment horizontal="center" vertical="center"/>
    </xf>
    <xf numFmtId="0" fontId="0" fillId="10" borderId="41" xfId="0" applyFill="1" applyBorder="1"/>
    <xf numFmtId="0" fontId="0" fillId="0" borderId="22" xfId="0" applyBorder="1" applyAlignment="1">
      <alignment horizontal="center" vertical="center"/>
    </xf>
    <xf numFmtId="0" fontId="0" fillId="10" borderId="5" xfId="0" applyFill="1" applyBorder="1"/>
    <xf numFmtId="0" fontId="0" fillId="11" borderId="42" xfId="0" applyFont="1" applyFill="1" applyBorder="1"/>
    <xf numFmtId="0" fontId="0" fillId="5" borderId="43" xfId="0" applyFill="1" applyBorder="1"/>
    <xf numFmtId="0" fontId="0" fillId="5" borderId="17" xfId="0" applyNumberFormat="1" applyFill="1" applyBorder="1"/>
    <xf numFmtId="0" fontId="0" fillId="11" borderId="44" xfId="0" applyFill="1" applyBorder="1"/>
    <xf numFmtId="0" fontId="0" fillId="11" borderId="16" xfId="0" applyNumberFormat="1" applyFill="1" applyBorder="1"/>
    <xf numFmtId="0" fontId="0" fillId="11" borderId="24" xfId="0" applyFill="1" applyBorder="1"/>
    <xf numFmtId="0" fontId="0" fillId="11" borderId="45" xfId="0" applyFill="1" applyBorder="1"/>
    <xf numFmtId="0" fontId="0" fillId="11" borderId="17" xfId="0" applyNumberFormat="1" applyFill="1" applyBorder="1"/>
    <xf numFmtId="0" fontId="0" fillId="8" borderId="19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10" borderId="13" xfId="0" applyFill="1" applyBorder="1"/>
    <xf numFmtId="0" fontId="0" fillId="11" borderId="13" xfId="0" applyFont="1" applyFill="1" applyBorder="1"/>
    <xf numFmtId="0" fontId="0" fillId="11" borderId="13" xfId="0" applyFill="1" applyBorder="1"/>
    <xf numFmtId="0" fontId="0" fillId="11" borderId="46" xfId="0" applyFill="1" applyBorder="1"/>
    <xf numFmtId="0" fontId="0" fillId="11" borderId="12" xfId="0" applyFill="1" applyBorder="1"/>
    <xf numFmtId="0" fontId="0" fillId="11" borderId="34" xfId="0" applyNumberFormat="1" applyFill="1" applyBorder="1"/>
    <xf numFmtId="0" fontId="0" fillId="0" borderId="20" xfId="0" applyNumberFormat="1" applyBorder="1"/>
    <xf numFmtId="0" fontId="0" fillId="5" borderId="5" xfId="0" applyFill="1" applyBorder="1" applyAlignment="1">
      <alignment horizontal="center" vertical="center"/>
    </xf>
    <xf numFmtId="0" fontId="1" fillId="5" borderId="5" xfId="0" applyFont="1" applyFill="1" applyBorder="1" applyAlignment="1">
      <alignment horizontal="left" vertical="center"/>
    </xf>
    <xf numFmtId="0" fontId="0" fillId="5" borderId="19" xfId="0" applyFill="1" applyBorder="1"/>
    <xf numFmtId="0" fontId="0" fillId="5" borderId="19" xfId="0" applyFont="1" applyFill="1" applyBorder="1"/>
    <xf numFmtId="0" fontId="0" fillId="5" borderId="5" xfId="0" applyFill="1" applyBorder="1"/>
    <xf numFmtId="0" fontId="0" fillId="5" borderId="21" xfId="0" applyNumberFormat="1" applyFill="1" applyBorder="1"/>
    <xf numFmtId="0" fontId="0" fillId="5" borderId="5" xfId="0" applyNumberFormat="1" applyFill="1" applyBorder="1"/>
    <xf numFmtId="0" fontId="0" fillId="0" borderId="30" xfId="0" applyFill="1" applyBorder="1"/>
    <xf numFmtId="0" fontId="0" fillId="0" borderId="5" xfId="0" applyFill="1" applyBorder="1" applyAlignment="1">
      <alignment horizontal="center"/>
    </xf>
    <xf numFmtId="0" fontId="0" fillId="10" borderId="47" xfId="0" applyFill="1" applyBorder="1"/>
    <xf numFmtId="0" fontId="0" fillId="11" borderId="16" xfId="0" applyFont="1" applyFill="1" applyBorder="1"/>
    <xf numFmtId="0" fontId="0" fillId="10" borderId="16" xfId="0" applyFill="1" applyBorder="1"/>
    <xf numFmtId="0" fontId="0" fillId="11" borderId="16" xfId="0" applyFill="1" applyBorder="1"/>
    <xf numFmtId="0" fontId="0" fillId="11" borderId="11" xfId="0" applyNumberFormat="1" applyFill="1" applyBorder="1"/>
    <xf numFmtId="0" fontId="0" fillId="0" borderId="15" xfId="0" applyNumberFormat="1" applyBorder="1"/>
    <xf numFmtId="0" fontId="0" fillId="0" borderId="5" xfId="0" applyFill="1" applyBorder="1" applyAlignment="1">
      <alignment horizontal="center" vertical="center"/>
    </xf>
    <xf numFmtId="0" fontId="0" fillId="10" borderId="38" xfId="0" applyFill="1" applyBorder="1"/>
    <xf numFmtId="0" fontId="0" fillId="11" borderId="34" xfId="0" applyFont="1" applyFill="1" applyBorder="1"/>
    <xf numFmtId="0" fontId="0" fillId="10" borderId="34" xfId="0" applyFill="1" applyBorder="1"/>
    <xf numFmtId="0" fontId="0" fillId="11" borderId="34" xfId="0" applyFill="1" applyBorder="1"/>
    <xf numFmtId="0" fontId="0" fillId="0" borderId="19" xfId="0" applyFill="1" applyBorder="1" applyAlignment="1">
      <alignment horizontal="center" vertical="center"/>
    </xf>
    <xf numFmtId="0" fontId="0" fillId="0" borderId="19" xfId="0" applyBorder="1"/>
    <xf numFmtId="0" fontId="0" fillId="0" borderId="46" xfId="0" applyBorder="1" applyAlignment="1">
      <alignment horizontal="center"/>
    </xf>
    <xf numFmtId="0" fontId="0" fillId="0" borderId="0" xfId="0" applyNumberFormat="1" applyBorder="1"/>
    <xf numFmtId="0" fontId="0" fillId="0" borderId="7" xfId="0" applyBorder="1"/>
    <xf numFmtId="0" fontId="0" fillId="0" borderId="9" xfId="0" applyBorder="1"/>
    <xf numFmtId="0" fontId="0" fillId="6" borderId="11" xfId="0" applyFill="1" applyBorder="1" applyAlignment="1">
      <alignment horizontal="center" vertical="center"/>
    </xf>
    <xf numFmtId="0" fontId="0" fillId="8" borderId="35" xfId="0" applyFont="1" applyFill="1" applyBorder="1" applyAlignment="1">
      <alignment horizontal="center" vertical="center"/>
    </xf>
    <xf numFmtId="0" fontId="4" fillId="8" borderId="24" xfId="0" applyFont="1" applyFill="1" applyBorder="1" applyAlignment="1">
      <alignment horizontal="center" vertical="center"/>
    </xf>
    <xf numFmtId="0" fontId="4" fillId="8" borderId="1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92D050"/>
  </sheetPr>
  <dimension ref="A1:BK21"/>
  <sheetViews>
    <sheetView workbookViewId="0">
      <selection activeCell="A4" sqref="A4"/>
    </sheetView>
  </sheetViews>
  <sheetFormatPr baseColWidth="10" defaultRowHeight="15"/>
  <cols>
    <col min="1" max="1" width="20" customWidth="1"/>
  </cols>
  <sheetData>
    <row r="1" spans="1:63" ht="15.75" thickBot="1">
      <c r="A1" s="107"/>
      <c r="B1" s="108"/>
      <c r="C1" s="108"/>
      <c r="D1" s="108"/>
      <c r="E1" s="108"/>
      <c r="F1" s="108"/>
      <c r="G1" s="108"/>
    </row>
    <row r="2" spans="1:63" ht="15.75" thickBot="1">
      <c r="A2" s="85"/>
      <c r="B2" s="103">
        <v>42064</v>
      </c>
      <c r="C2" s="99"/>
      <c r="D2" s="98">
        <v>42065</v>
      </c>
      <c r="E2" s="99"/>
      <c r="F2" s="98">
        <v>42066</v>
      </c>
      <c r="G2" s="99"/>
      <c r="H2" s="98">
        <v>42067</v>
      </c>
      <c r="I2" s="99"/>
      <c r="J2" s="98">
        <v>42068</v>
      </c>
      <c r="K2" s="99"/>
      <c r="L2" s="98">
        <v>42069</v>
      </c>
      <c r="M2" s="99"/>
      <c r="N2" s="98">
        <v>42070</v>
      </c>
      <c r="O2" s="99"/>
      <c r="P2" s="98">
        <v>42071</v>
      </c>
      <c r="Q2" s="99"/>
      <c r="R2" s="98">
        <v>42072</v>
      </c>
      <c r="S2" s="99"/>
      <c r="T2" s="98">
        <v>42073</v>
      </c>
      <c r="U2" s="99"/>
      <c r="V2" s="98">
        <v>42074</v>
      </c>
      <c r="W2" s="99"/>
      <c r="X2" s="98">
        <v>42075</v>
      </c>
      <c r="Y2" s="99"/>
      <c r="Z2" s="98">
        <v>42076</v>
      </c>
      <c r="AA2" s="99"/>
      <c r="AB2" s="98">
        <v>42077</v>
      </c>
      <c r="AC2" s="99"/>
      <c r="AD2" s="98">
        <v>42078</v>
      </c>
      <c r="AE2" s="99"/>
      <c r="AF2" s="98">
        <v>42079</v>
      </c>
      <c r="AG2" s="99"/>
      <c r="AH2" s="98">
        <v>42080</v>
      </c>
      <c r="AI2" s="99"/>
      <c r="AJ2" s="98">
        <v>42081</v>
      </c>
      <c r="AK2" s="99"/>
      <c r="AL2" s="98">
        <v>42082</v>
      </c>
      <c r="AM2" s="99"/>
      <c r="AN2" s="98">
        <v>42083</v>
      </c>
      <c r="AO2" s="99"/>
      <c r="AP2" s="98">
        <v>42084</v>
      </c>
      <c r="AQ2" s="99"/>
      <c r="AR2" s="98">
        <v>42085</v>
      </c>
      <c r="AS2" s="99"/>
      <c r="AT2" s="98">
        <v>42086</v>
      </c>
      <c r="AU2" s="99"/>
      <c r="AV2" s="98">
        <v>42087</v>
      </c>
      <c r="AW2" s="99"/>
      <c r="AX2" s="98">
        <v>42088</v>
      </c>
      <c r="AY2" s="99"/>
      <c r="AZ2" s="98">
        <v>42089</v>
      </c>
      <c r="BA2" s="99"/>
      <c r="BB2" s="98">
        <v>42090</v>
      </c>
      <c r="BC2" s="99"/>
      <c r="BD2" s="98">
        <v>42091</v>
      </c>
      <c r="BE2" s="99"/>
      <c r="BF2" s="98">
        <v>42092</v>
      </c>
      <c r="BG2" s="99"/>
      <c r="BH2" s="98">
        <v>42093</v>
      </c>
      <c r="BI2" s="99"/>
      <c r="BJ2" s="98">
        <v>42094</v>
      </c>
      <c r="BK2" s="99"/>
    </row>
    <row r="3" spans="1:63" ht="15.75" thickBot="1">
      <c r="A3" s="9"/>
      <c r="B3" s="12" t="s">
        <v>11</v>
      </c>
      <c r="C3" s="13" t="s">
        <v>12</v>
      </c>
      <c r="D3" s="14" t="s">
        <v>11</v>
      </c>
      <c r="E3" s="13" t="s">
        <v>12</v>
      </c>
      <c r="F3" s="14" t="s">
        <v>11</v>
      </c>
      <c r="G3" s="13" t="s">
        <v>12</v>
      </c>
      <c r="H3" s="14" t="s">
        <v>11</v>
      </c>
      <c r="I3" s="13" t="s">
        <v>12</v>
      </c>
      <c r="J3" s="14" t="s">
        <v>11</v>
      </c>
      <c r="K3" s="13" t="s">
        <v>12</v>
      </c>
      <c r="L3" s="14" t="s">
        <v>11</v>
      </c>
      <c r="M3" s="13" t="s">
        <v>12</v>
      </c>
      <c r="N3" s="14" t="s">
        <v>11</v>
      </c>
      <c r="O3" s="13" t="s">
        <v>12</v>
      </c>
      <c r="P3" s="14" t="s">
        <v>11</v>
      </c>
      <c r="Q3" s="13" t="s">
        <v>12</v>
      </c>
      <c r="R3" s="14" t="s">
        <v>11</v>
      </c>
      <c r="S3" s="13" t="s">
        <v>12</v>
      </c>
      <c r="T3" s="14" t="s">
        <v>11</v>
      </c>
      <c r="U3" s="13" t="s">
        <v>12</v>
      </c>
      <c r="V3" s="14" t="s">
        <v>11</v>
      </c>
      <c r="W3" s="13" t="s">
        <v>12</v>
      </c>
      <c r="X3" s="14" t="s">
        <v>11</v>
      </c>
      <c r="Y3" s="13" t="s">
        <v>12</v>
      </c>
      <c r="Z3" s="14" t="s">
        <v>11</v>
      </c>
      <c r="AA3" s="13" t="s">
        <v>12</v>
      </c>
      <c r="AB3" s="14" t="s">
        <v>11</v>
      </c>
      <c r="AC3" s="13" t="s">
        <v>12</v>
      </c>
      <c r="AD3" s="14" t="s">
        <v>11</v>
      </c>
      <c r="AE3" s="13" t="s">
        <v>12</v>
      </c>
      <c r="AF3" s="14" t="s">
        <v>11</v>
      </c>
      <c r="AG3" s="13" t="s">
        <v>12</v>
      </c>
      <c r="AH3" s="14" t="s">
        <v>11</v>
      </c>
      <c r="AI3" s="13" t="s">
        <v>12</v>
      </c>
      <c r="AJ3" s="14" t="s">
        <v>11</v>
      </c>
      <c r="AK3" s="13" t="s">
        <v>12</v>
      </c>
      <c r="AL3" s="14" t="s">
        <v>11</v>
      </c>
      <c r="AM3" s="13" t="s">
        <v>12</v>
      </c>
      <c r="AN3" s="14" t="s">
        <v>11</v>
      </c>
      <c r="AO3" s="13" t="s">
        <v>12</v>
      </c>
      <c r="AP3" s="14" t="s">
        <v>11</v>
      </c>
      <c r="AQ3" s="13" t="s">
        <v>12</v>
      </c>
      <c r="AR3" s="14" t="s">
        <v>11</v>
      </c>
      <c r="AS3" s="13" t="s">
        <v>12</v>
      </c>
      <c r="AT3" s="14" t="s">
        <v>11</v>
      </c>
      <c r="AU3" s="13" t="s">
        <v>12</v>
      </c>
      <c r="AV3" s="14" t="s">
        <v>11</v>
      </c>
      <c r="AW3" s="13" t="s">
        <v>12</v>
      </c>
      <c r="AX3" s="14" t="s">
        <v>11</v>
      </c>
      <c r="AY3" s="13" t="s">
        <v>12</v>
      </c>
      <c r="AZ3" s="14" t="s">
        <v>11</v>
      </c>
      <c r="BA3" s="13" t="s">
        <v>12</v>
      </c>
      <c r="BB3" s="14" t="s">
        <v>11</v>
      </c>
      <c r="BC3" s="13" t="s">
        <v>12</v>
      </c>
      <c r="BD3" s="14" t="s">
        <v>11</v>
      </c>
      <c r="BE3" s="13" t="s">
        <v>12</v>
      </c>
      <c r="BF3" s="14" t="s">
        <v>11</v>
      </c>
      <c r="BG3" s="13" t="s">
        <v>12</v>
      </c>
      <c r="BH3" s="14" t="s">
        <v>11</v>
      </c>
      <c r="BI3" s="13" t="s">
        <v>12</v>
      </c>
      <c r="BJ3" s="14" t="s">
        <v>11</v>
      </c>
      <c r="BK3" s="13" t="s">
        <v>12</v>
      </c>
    </row>
    <row r="4" spans="1:63">
      <c r="A4" s="160"/>
      <c r="B4" s="10"/>
      <c r="C4" s="11"/>
      <c r="D4" s="10"/>
      <c r="E4" s="11"/>
      <c r="F4" s="10"/>
      <c r="G4" s="11"/>
      <c r="H4" s="10"/>
      <c r="I4" s="11"/>
      <c r="J4" s="10"/>
      <c r="K4" s="11"/>
      <c r="L4" s="10"/>
      <c r="M4" s="11"/>
      <c r="N4" s="10"/>
      <c r="O4" s="11"/>
      <c r="P4" s="10"/>
      <c r="Q4" s="11"/>
      <c r="R4" s="10"/>
      <c r="S4" s="11"/>
      <c r="T4" s="10"/>
      <c r="U4" s="11"/>
      <c r="V4" s="10"/>
      <c r="W4" s="11"/>
      <c r="X4" s="10"/>
      <c r="Y4" s="11"/>
      <c r="Z4" s="10"/>
      <c r="AA4" s="11"/>
      <c r="AB4" s="10"/>
      <c r="AC4" s="11"/>
      <c r="AD4" s="10"/>
      <c r="AE4" s="11"/>
      <c r="AF4" s="10"/>
      <c r="AG4" s="11"/>
      <c r="AH4" s="10"/>
      <c r="AI4" s="11"/>
      <c r="AJ4" s="10"/>
      <c r="AK4" s="11"/>
      <c r="AL4" s="10"/>
      <c r="AM4" s="11"/>
      <c r="AN4" s="10"/>
      <c r="AO4" s="11"/>
      <c r="AP4" s="10"/>
      <c r="AQ4" s="11"/>
      <c r="AR4" s="10"/>
      <c r="AS4" s="11"/>
      <c r="AT4" s="10"/>
      <c r="AU4" s="11"/>
      <c r="AV4" s="10"/>
      <c r="AW4" s="11"/>
      <c r="AX4" s="10"/>
      <c r="AY4" s="11"/>
      <c r="AZ4" s="10"/>
      <c r="BA4" s="11"/>
      <c r="BB4" s="10"/>
      <c r="BC4" s="11"/>
      <c r="BD4" s="10"/>
      <c r="BE4" s="11"/>
      <c r="BF4" s="10"/>
      <c r="BG4" s="11"/>
      <c r="BH4" s="10"/>
      <c r="BI4" s="11"/>
      <c r="BJ4" s="10"/>
      <c r="BK4" s="11"/>
    </row>
    <row r="5" spans="1:63">
      <c r="A5" s="5" t="s">
        <v>5</v>
      </c>
      <c r="B5" s="96">
        <f>A4+(C4-B4)</f>
        <v>0</v>
      </c>
      <c r="C5" s="97"/>
      <c r="D5" s="96">
        <f>B5+E4-D4</f>
        <v>0</v>
      </c>
      <c r="E5" s="97"/>
      <c r="F5" s="96">
        <f t="shared" ref="F5" si="0">D5+G4-F4</f>
        <v>0</v>
      </c>
      <c r="G5" s="97"/>
      <c r="H5" s="96">
        <f t="shared" ref="H5" si="1">F5+I4-H4</f>
        <v>0</v>
      </c>
      <c r="I5" s="97"/>
      <c r="J5" s="96">
        <f t="shared" ref="J5" si="2">H5+K4-J4</f>
        <v>0</v>
      </c>
      <c r="K5" s="97"/>
      <c r="L5" s="96">
        <f t="shared" ref="L5" si="3">J5+M4-L4</f>
        <v>0</v>
      </c>
      <c r="M5" s="97"/>
      <c r="N5" s="96">
        <f t="shared" ref="N5" si="4">L5+O4-N4</f>
        <v>0</v>
      </c>
      <c r="O5" s="97"/>
      <c r="P5" s="96">
        <f t="shared" ref="P5" si="5">N5+Q4-P4</f>
        <v>0</v>
      </c>
      <c r="Q5" s="97"/>
      <c r="R5" s="96">
        <f t="shared" ref="R5" si="6">P5+S4-R4</f>
        <v>0</v>
      </c>
      <c r="S5" s="97"/>
      <c r="T5" s="96">
        <f t="shared" ref="T5" si="7">R5+U4-T4</f>
        <v>0</v>
      </c>
      <c r="U5" s="97"/>
      <c r="V5" s="96">
        <f t="shared" ref="V5" si="8">T5+W4-V4</f>
        <v>0</v>
      </c>
      <c r="W5" s="97"/>
      <c r="X5" s="96">
        <f t="shared" ref="X5" si="9">V5+Y4-X4</f>
        <v>0</v>
      </c>
      <c r="Y5" s="97"/>
      <c r="Z5" s="96">
        <f t="shared" ref="Z5" si="10">X5+AA4-Z4</f>
        <v>0</v>
      </c>
      <c r="AA5" s="97"/>
      <c r="AB5" s="96">
        <f t="shared" ref="AB5" si="11">Z5+AC4-AB4</f>
        <v>0</v>
      </c>
      <c r="AC5" s="97"/>
      <c r="AD5" s="96">
        <f t="shared" ref="AD5" si="12">AB5+AE4-AD4</f>
        <v>0</v>
      </c>
      <c r="AE5" s="97"/>
      <c r="AF5" s="96">
        <f t="shared" ref="AF5" si="13">AD5+AG4-AF4</f>
        <v>0</v>
      </c>
      <c r="AG5" s="97"/>
      <c r="AH5" s="96">
        <f t="shared" ref="AH5" si="14">AF5+AI4-AH4</f>
        <v>0</v>
      </c>
      <c r="AI5" s="97"/>
      <c r="AJ5" s="96">
        <f t="shared" ref="AJ5" si="15">AH5+AK4-AJ4</f>
        <v>0</v>
      </c>
      <c r="AK5" s="97"/>
      <c r="AL5" s="96">
        <f t="shared" ref="AL5" si="16">AJ5+AM4-AL4</f>
        <v>0</v>
      </c>
      <c r="AM5" s="97"/>
      <c r="AN5" s="96">
        <f t="shared" ref="AN5" si="17">AL5+AO4-AN4</f>
        <v>0</v>
      </c>
      <c r="AO5" s="97"/>
      <c r="AP5" s="96">
        <f t="shared" ref="AP5" si="18">AN5+AQ4-AP4</f>
        <v>0</v>
      </c>
      <c r="AQ5" s="97"/>
      <c r="AR5" s="96">
        <f t="shared" ref="AR5" si="19">AP5+AS4-AR4</f>
        <v>0</v>
      </c>
      <c r="AS5" s="97"/>
      <c r="AT5" s="96">
        <f t="shared" ref="AT5" si="20">AR5+AU4-AT4</f>
        <v>0</v>
      </c>
      <c r="AU5" s="97"/>
      <c r="AV5" s="96">
        <f t="shared" ref="AV5" si="21">AT5+AW4-AV4</f>
        <v>0</v>
      </c>
      <c r="AW5" s="97"/>
      <c r="AX5" s="96">
        <f t="shared" ref="AX5" si="22">AV5+AY4-AX4</f>
        <v>0</v>
      </c>
      <c r="AY5" s="97"/>
      <c r="AZ5" s="96">
        <f t="shared" ref="AZ5" si="23">AX5+BA4-AZ4</f>
        <v>0</v>
      </c>
      <c r="BA5" s="97"/>
      <c r="BB5" s="96">
        <f t="shared" ref="BB5" si="24">AZ5+BC4-BB4</f>
        <v>0</v>
      </c>
      <c r="BC5" s="97"/>
      <c r="BD5" s="96">
        <f t="shared" ref="BD5" si="25">BB5+BE4-BD4</f>
        <v>0</v>
      </c>
      <c r="BE5" s="97"/>
      <c r="BF5" s="96">
        <f t="shared" ref="BF5" si="26">BD5+BG4-BF4</f>
        <v>0</v>
      </c>
      <c r="BG5" s="97"/>
      <c r="BH5" s="96">
        <f t="shared" ref="BH5" si="27">BF5+BI4-BH4</f>
        <v>0</v>
      </c>
      <c r="BI5" s="97"/>
      <c r="BJ5" s="96">
        <f t="shared" ref="BJ5" si="28">BH5+BK4-BJ4</f>
        <v>0</v>
      </c>
      <c r="BK5" s="97"/>
    </row>
    <row r="6" spans="1:63">
      <c r="A6" s="6" t="s">
        <v>7</v>
      </c>
      <c r="B6" s="94"/>
      <c r="C6" s="95"/>
      <c r="D6" s="94"/>
      <c r="E6" s="95"/>
      <c r="F6" s="94"/>
      <c r="G6" s="95"/>
      <c r="H6" s="94"/>
      <c r="I6" s="95"/>
      <c r="J6" s="94"/>
      <c r="K6" s="95"/>
      <c r="L6" s="94"/>
      <c r="M6" s="95"/>
      <c r="N6" s="94"/>
      <c r="O6" s="95"/>
      <c r="P6" s="94"/>
      <c r="Q6" s="95"/>
      <c r="R6" s="94"/>
      <c r="S6" s="95"/>
      <c r="T6" s="94"/>
      <c r="U6" s="95"/>
      <c r="V6" s="94"/>
      <c r="W6" s="95"/>
      <c r="X6" s="94"/>
      <c r="Y6" s="95"/>
      <c r="Z6" s="94"/>
      <c r="AA6" s="95"/>
      <c r="AB6" s="94"/>
      <c r="AC6" s="95"/>
      <c r="AD6" s="94"/>
      <c r="AE6" s="95"/>
      <c r="AF6" s="94"/>
      <c r="AG6" s="95"/>
      <c r="AH6" s="94"/>
      <c r="AI6" s="95"/>
      <c r="AJ6" s="94"/>
      <c r="AK6" s="95"/>
      <c r="AL6" s="94"/>
      <c r="AM6" s="95"/>
      <c r="AN6" s="94"/>
      <c r="AO6" s="95"/>
      <c r="AP6" s="94"/>
      <c r="AQ6" s="95"/>
      <c r="AR6" s="94"/>
      <c r="AS6" s="95"/>
      <c r="AT6" s="94"/>
      <c r="AU6" s="95"/>
      <c r="AV6" s="94"/>
      <c r="AW6" s="95"/>
      <c r="AX6" s="94"/>
      <c r="AY6" s="95"/>
      <c r="AZ6" s="94"/>
      <c r="BA6" s="95"/>
      <c r="BB6" s="94"/>
      <c r="BC6" s="95"/>
      <c r="BD6" s="94"/>
      <c r="BE6" s="95"/>
      <c r="BF6" s="94"/>
      <c r="BG6" s="95"/>
      <c r="BH6" s="94"/>
      <c r="BI6" s="95"/>
      <c r="BJ6" s="94"/>
      <c r="BK6" s="95"/>
    </row>
    <row r="7" spans="1:63">
      <c r="A7" s="6" t="s">
        <v>6</v>
      </c>
      <c r="B7" s="94"/>
      <c r="C7" s="95"/>
      <c r="D7" s="94"/>
      <c r="E7" s="95"/>
      <c r="F7" s="94"/>
      <c r="G7" s="95"/>
      <c r="H7" s="94"/>
      <c r="I7" s="95"/>
      <c r="J7" s="94"/>
      <c r="K7" s="95"/>
      <c r="L7" s="94"/>
      <c r="M7" s="95"/>
      <c r="N7" s="94"/>
      <c r="O7" s="95"/>
      <c r="P7" s="94"/>
      <c r="Q7" s="95"/>
      <c r="R7" s="94"/>
      <c r="S7" s="95"/>
      <c r="T7" s="94"/>
      <c r="U7" s="95"/>
      <c r="V7" s="94"/>
      <c r="W7" s="95"/>
      <c r="X7" s="94"/>
      <c r="Y7" s="95"/>
      <c r="Z7" s="94"/>
      <c r="AA7" s="95"/>
      <c r="AB7" s="94"/>
      <c r="AC7" s="95"/>
      <c r="AD7" s="94"/>
      <c r="AE7" s="95"/>
      <c r="AF7" s="94"/>
      <c r="AG7" s="95"/>
      <c r="AH7" s="94"/>
      <c r="AI7" s="95"/>
      <c r="AJ7" s="94"/>
      <c r="AK7" s="95"/>
      <c r="AL7" s="94"/>
      <c r="AM7" s="95"/>
      <c r="AN7" s="94"/>
      <c r="AO7" s="95"/>
      <c r="AP7" s="94"/>
      <c r="AQ7" s="95"/>
      <c r="AR7" s="94"/>
      <c r="AS7" s="95"/>
      <c r="AT7" s="94"/>
      <c r="AU7" s="95"/>
      <c r="AV7" s="94"/>
      <c r="AW7" s="95"/>
      <c r="AX7" s="94"/>
      <c r="AY7" s="95"/>
      <c r="AZ7" s="94"/>
      <c r="BA7" s="95"/>
      <c r="BB7" s="94"/>
      <c r="BC7" s="95"/>
      <c r="BD7" s="94"/>
      <c r="BE7" s="95"/>
      <c r="BF7" s="94"/>
      <c r="BG7" s="95"/>
      <c r="BH7" s="94"/>
      <c r="BI7" s="95"/>
      <c r="BJ7" s="94"/>
      <c r="BK7" s="95"/>
    </row>
    <row r="8" spans="1:63">
      <c r="A8" s="5" t="s">
        <v>0</v>
      </c>
      <c r="B8" s="91">
        <f>B6</f>
        <v>0</v>
      </c>
      <c r="C8" s="90"/>
      <c r="D8" s="91">
        <f t="shared" ref="D8:AI8" si="29">D6</f>
        <v>0</v>
      </c>
      <c r="E8" s="90"/>
      <c r="F8" s="91">
        <f t="shared" ref="F8:AK8" si="30">F6</f>
        <v>0</v>
      </c>
      <c r="G8" s="90"/>
      <c r="H8" s="91">
        <f t="shared" ref="H8:AM8" si="31">H6</f>
        <v>0</v>
      </c>
      <c r="I8" s="90"/>
      <c r="J8" s="91">
        <f t="shared" ref="J8:AO8" si="32">J6</f>
        <v>0</v>
      </c>
      <c r="K8" s="90"/>
      <c r="L8" s="91">
        <f t="shared" ref="L8:AQ8" si="33">L6</f>
        <v>0</v>
      </c>
      <c r="M8" s="90"/>
      <c r="N8" s="91">
        <f t="shared" ref="N8:AS8" si="34">N6</f>
        <v>0</v>
      </c>
      <c r="O8" s="90"/>
      <c r="P8" s="91">
        <f t="shared" ref="P8:BK8" si="35">P6</f>
        <v>0</v>
      </c>
      <c r="Q8" s="90"/>
      <c r="R8" s="91">
        <f t="shared" ref="R8:BK8" si="36">R6</f>
        <v>0</v>
      </c>
      <c r="S8" s="90"/>
      <c r="T8" s="91">
        <f t="shared" ref="T8:BK8" si="37">T6</f>
        <v>0</v>
      </c>
      <c r="U8" s="90"/>
      <c r="V8" s="91">
        <f t="shared" ref="V8:BK8" si="38">V6</f>
        <v>0</v>
      </c>
      <c r="W8" s="90"/>
      <c r="X8" s="91">
        <f t="shared" ref="X8:BK8" si="39">X6</f>
        <v>0</v>
      </c>
      <c r="Y8" s="90"/>
      <c r="Z8" s="91">
        <f t="shared" ref="Z8:BK8" si="40">Z6</f>
        <v>0</v>
      </c>
      <c r="AA8" s="90"/>
      <c r="AB8" s="91">
        <f t="shared" ref="AB8:BK8" si="41">AB6</f>
        <v>0</v>
      </c>
      <c r="AC8" s="90"/>
      <c r="AD8" s="91">
        <f t="shared" ref="AD8:BK8" si="42">AD6</f>
        <v>0</v>
      </c>
      <c r="AE8" s="90"/>
      <c r="AF8" s="91">
        <f t="shared" ref="AF8:BK8" si="43">AF6</f>
        <v>0</v>
      </c>
      <c r="AG8" s="90"/>
      <c r="AH8" s="91">
        <f t="shared" ref="AH8:BK8" si="44">AH6</f>
        <v>0</v>
      </c>
      <c r="AI8" s="90"/>
      <c r="AJ8" s="91">
        <f t="shared" ref="AJ8:BK8" si="45">AJ6</f>
        <v>0</v>
      </c>
      <c r="AK8" s="90"/>
      <c r="AL8" s="91">
        <f t="shared" ref="AL8:BK8" si="46">AL6</f>
        <v>0</v>
      </c>
      <c r="AM8" s="90"/>
      <c r="AN8" s="91">
        <f t="shared" ref="AN8:BK8" si="47">AN6</f>
        <v>0</v>
      </c>
      <c r="AO8" s="90"/>
      <c r="AP8" s="91">
        <f t="shared" ref="AP8:BK8" si="48">AP6</f>
        <v>0</v>
      </c>
      <c r="AQ8" s="90"/>
      <c r="AR8" s="91">
        <f t="shared" ref="AR8:BK8" si="49">AR6</f>
        <v>0</v>
      </c>
      <c r="AS8" s="90"/>
      <c r="AT8" s="91">
        <f t="shared" ref="AT8:BK8" si="50">AT6</f>
        <v>0</v>
      </c>
      <c r="AU8" s="90"/>
      <c r="AV8" s="91">
        <f t="shared" ref="AV8:BK8" si="51">AV6</f>
        <v>0</v>
      </c>
      <c r="AW8" s="90"/>
      <c r="AX8" s="91">
        <f t="shared" ref="AX8:BK8" si="52">AX6</f>
        <v>0</v>
      </c>
      <c r="AY8" s="90"/>
      <c r="AZ8" s="91">
        <f t="shared" ref="AZ8:BK8" si="53">AZ6</f>
        <v>0</v>
      </c>
      <c r="BA8" s="90"/>
      <c r="BB8" s="91">
        <f t="shared" ref="BB8:BK8" si="54">BB6</f>
        <v>0</v>
      </c>
      <c r="BC8" s="90"/>
      <c r="BD8" s="91">
        <f t="shared" ref="BD8:BK8" si="55">BD6</f>
        <v>0</v>
      </c>
      <c r="BE8" s="90"/>
      <c r="BF8" s="91">
        <f t="shared" ref="BF8:BK8" si="56">BF6</f>
        <v>0</v>
      </c>
      <c r="BG8" s="90"/>
      <c r="BH8" s="91">
        <f t="shared" ref="BH8:BK8" si="57">BH6</f>
        <v>0</v>
      </c>
      <c r="BI8" s="90"/>
      <c r="BJ8" s="91">
        <f t="shared" ref="BJ8:BK8" si="58">BJ6</f>
        <v>0</v>
      </c>
      <c r="BK8" s="90"/>
    </row>
    <row r="9" spans="1:63">
      <c r="A9" s="5" t="s">
        <v>8</v>
      </c>
      <c r="B9" s="92"/>
      <c r="C9" s="93"/>
      <c r="D9" s="92" t="e">
        <f>D12/D5</f>
        <v>#DIV/0!</v>
      </c>
      <c r="E9" s="93"/>
      <c r="F9" s="92" t="e">
        <f t="shared" ref="F9:AK9" si="59">F12/F5</f>
        <v>#DIV/0!</v>
      </c>
      <c r="G9" s="93"/>
      <c r="H9" s="92" t="e">
        <f t="shared" ref="H9:AM9" si="60">H12/H5</f>
        <v>#DIV/0!</v>
      </c>
      <c r="I9" s="93"/>
      <c r="J9" s="92" t="e">
        <f t="shared" ref="J9:AO9" si="61">J12/J5</f>
        <v>#DIV/0!</v>
      </c>
      <c r="K9" s="93"/>
      <c r="L9" s="92" t="e">
        <f t="shared" ref="L9:AQ9" si="62">L12/L5</f>
        <v>#DIV/0!</v>
      </c>
      <c r="M9" s="93"/>
      <c r="N9" s="92" t="e">
        <f t="shared" ref="N9:AS9" si="63">N12/N5</f>
        <v>#DIV/0!</v>
      </c>
      <c r="O9" s="93"/>
      <c r="P9" s="92" t="e">
        <f t="shared" ref="P9:BK9" si="64">P12/P5</f>
        <v>#DIV/0!</v>
      </c>
      <c r="Q9" s="93"/>
      <c r="R9" s="92" t="e">
        <f t="shared" ref="R9:BK9" si="65">R12/R5</f>
        <v>#DIV/0!</v>
      </c>
      <c r="S9" s="93"/>
      <c r="T9" s="92" t="e">
        <f t="shared" ref="T9:BK9" si="66">T12/T5</f>
        <v>#DIV/0!</v>
      </c>
      <c r="U9" s="93"/>
      <c r="V9" s="92" t="e">
        <f t="shared" ref="V9:BK9" si="67">V12/V5</f>
        <v>#DIV/0!</v>
      </c>
      <c r="W9" s="93"/>
      <c r="X9" s="92" t="e">
        <f t="shared" ref="X9:BK9" si="68">X12/X5</f>
        <v>#DIV/0!</v>
      </c>
      <c r="Y9" s="93"/>
      <c r="Z9" s="92" t="e">
        <f t="shared" ref="Z9:BK9" si="69">Z12/Z5</f>
        <v>#DIV/0!</v>
      </c>
      <c r="AA9" s="93"/>
      <c r="AB9" s="92" t="e">
        <f t="shared" ref="AB9:BK9" si="70">AB12/AB5</f>
        <v>#DIV/0!</v>
      </c>
      <c r="AC9" s="93"/>
      <c r="AD9" s="92" t="e">
        <f t="shared" ref="AD9:BK9" si="71">AD12/AD5</f>
        <v>#DIV/0!</v>
      </c>
      <c r="AE9" s="93"/>
      <c r="AF9" s="92" t="e">
        <f t="shared" ref="AF9:BK9" si="72">AF12/AF5</f>
        <v>#DIV/0!</v>
      </c>
      <c r="AG9" s="93"/>
      <c r="AH9" s="92" t="e">
        <f t="shared" ref="AH9:BK9" si="73">AH12/AH5</f>
        <v>#DIV/0!</v>
      </c>
      <c r="AI9" s="93"/>
      <c r="AJ9" s="92" t="e">
        <f t="shared" ref="AJ9:BK9" si="74">AJ12/AJ5</f>
        <v>#DIV/0!</v>
      </c>
      <c r="AK9" s="93"/>
      <c r="AL9" s="92" t="e">
        <f t="shared" ref="AL9:BK9" si="75">AL12/AL5</f>
        <v>#DIV/0!</v>
      </c>
      <c r="AM9" s="93"/>
      <c r="AN9" s="92" t="e">
        <f t="shared" ref="AN9:BK9" si="76">AN12/AN5</f>
        <v>#DIV/0!</v>
      </c>
      <c r="AO9" s="93"/>
      <c r="AP9" s="92" t="e">
        <f t="shared" ref="AP9:BK9" si="77">AP12/AP5</f>
        <v>#DIV/0!</v>
      </c>
      <c r="AQ9" s="93"/>
      <c r="AR9" s="92" t="e">
        <f t="shared" ref="AR9:BK9" si="78">AR12/AR5</f>
        <v>#DIV/0!</v>
      </c>
      <c r="AS9" s="93"/>
      <c r="AT9" s="92" t="e">
        <f t="shared" ref="AT9:BK9" si="79">AT12/AT5</f>
        <v>#DIV/0!</v>
      </c>
      <c r="AU9" s="93"/>
      <c r="AV9" s="92" t="e">
        <f t="shared" ref="AV9:BK9" si="80">AV12/AV5</f>
        <v>#DIV/0!</v>
      </c>
      <c r="AW9" s="93"/>
      <c r="AX9" s="92" t="e">
        <f t="shared" ref="AX9:BK9" si="81">AX12/AX5</f>
        <v>#DIV/0!</v>
      </c>
      <c r="AY9" s="93"/>
      <c r="AZ9" s="92" t="e">
        <f t="shared" ref="AZ9:BK9" si="82">AZ12/AZ5</f>
        <v>#DIV/0!</v>
      </c>
      <c r="BA9" s="93"/>
      <c r="BB9" s="92" t="e">
        <f t="shared" ref="BB9:BK9" si="83">BB12/BB5</f>
        <v>#DIV/0!</v>
      </c>
      <c r="BC9" s="93"/>
      <c r="BD9" s="92" t="e">
        <f t="shared" ref="BD9:BK9" si="84">BD12/BD5</f>
        <v>#DIV/0!</v>
      </c>
      <c r="BE9" s="93"/>
      <c r="BF9" s="92" t="e">
        <f t="shared" ref="BF9:BK9" si="85">BF12/BF5</f>
        <v>#DIV/0!</v>
      </c>
      <c r="BG9" s="93"/>
      <c r="BH9" s="92" t="e">
        <f t="shared" ref="BH9:BK9" si="86">BH12/BH5</f>
        <v>#DIV/0!</v>
      </c>
      <c r="BI9" s="93"/>
      <c r="BJ9" s="92" t="e">
        <f t="shared" ref="BJ9:BK9" si="87">BJ12/BJ5</f>
        <v>#DIV/0!</v>
      </c>
      <c r="BK9" s="93"/>
    </row>
    <row r="10" spans="1:63">
      <c r="A10" s="5" t="s">
        <v>9</v>
      </c>
      <c r="B10" s="91">
        <f>C4*B6</f>
        <v>0</v>
      </c>
      <c r="C10" s="90"/>
      <c r="D10" s="91">
        <f>E4*D6</f>
        <v>0</v>
      </c>
      <c r="E10" s="90"/>
      <c r="F10" s="91">
        <f t="shared" ref="F10" si="88">G4*F6</f>
        <v>0</v>
      </c>
      <c r="G10" s="90"/>
      <c r="H10" s="91">
        <f t="shared" ref="H10" si="89">I4*H6</f>
        <v>0</v>
      </c>
      <c r="I10" s="90"/>
      <c r="J10" s="91">
        <f t="shared" ref="J10" si="90">K4*J6</f>
        <v>0</v>
      </c>
      <c r="K10" s="90"/>
      <c r="L10" s="91">
        <f t="shared" ref="L10" si="91">M4*L6</f>
        <v>0</v>
      </c>
      <c r="M10" s="90"/>
      <c r="N10" s="91">
        <f t="shared" ref="N10" si="92">O4*N6</f>
        <v>0</v>
      </c>
      <c r="O10" s="90"/>
      <c r="P10" s="91">
        <f t="shared" ref="P10" si="93">Q4*P6</f>
        <v>0</v>
      </c>
      <c r="Q10" s="90"/>
      <c r="R10" s="91">
        <f t="shared" ref="R10" si="94">S4*R6</f>
        <v>0</v>
      </c>
      <c r="S10" s="90"/>
      <c r="T10" s="91">
        <f t="shared" ref="T10" si="95">U4*T6</f>
        <v>0</v>
      </c>
      <c r="U10" s="90"/>
      <c r="V10" s="91">
        <f t="shared" ref="V10" si="96">W4*V6</f>
        <v>0</v>
      </c>
      <c r="W10" s="90"/>
      <c r="X10" s="91">
        <f t="shared" ref="X10" si="97">Y4*X6</f>
        <v>0</v>
      </c>
      <c r="Y10" s="90"/>
      <c r="Z10" s="91">
        <f t="shared" ref="Z10" si="98">AA4*Z6</f>
        <v>0</v>
      </c>
      <c r="AA10" s="90"/>
      <c r="AB10" s="91">
        <f t="shared" ref="AB10" si="99">AC4*AB6</f>
        <v>0</v>
      </c>
      <c r="AC10" s="90"/>
      <c r="AD10" s="91">
        <f t="shared" ref="AD10" si="100">AE4*AD6</f>
        <v>0</v>
      </c>
      <c r="AE10" s="90"/>
      <c r="AF10" s="91">
        <f t="shared" ref="AF10" si="101">AG4*AF6</f>
        <v>0</v>
      </c>
      <c r="AG10" s="90"/>
      <c r="AH10" s="91">
        <f t="shared" ref="AH10" si="102">AI4*AH6</f>
        <v>0</v>
      </c>
      <c r="AI10" s="90"/>
      <c r="AJ10" s="91">
        <f t="shared" ref="AJ10" si="103">AK4*AJ6</f>
        <v>0</v>
      </c>
      <c r="AK10" s="90"/>
      <c r="AL10" s="91">
        <f t="shared" ref="AL10" si="104">AM4*AL6</f>
        <v>0</v>
      </c>
      <c r="AM10" s="90"/>
      <c r="AN10" s="91">
        <f t="shared" ref="AN10" si="105">AO4*AN6</f>
        <v>0</v>
      </c>
      <c r="AO10" s="90"/>
      <c r="AP10" s="91">
        <f t="shared" ref="AP10" si="106">AQ4*AP6</f>
        <v>0</v>
      </c>
      <c r="AQ10" s="90"/>
      <c r="AR10" s="91">
        <f t="shared" ref="AR10" si="107">AS4*AR6</f>
        <v>0</v>
      </c>
      <c r="AS10" s="90"/>
      <c r="AT10" s="91">
        <f t="shared" ref="AT10" si="108">AU4*AT6</f>
        <v>0</v>
      </c>
      <c r="AU10" s="90"/>
      <c r="AV10" s="91">
        <f t="shared" ref="AV10" si="109">AW4*AV6</f>
        <v>0</v>
      </c>
      <c r="AW10" s="90"/>
      <c r="AX10" s="91">
        <f t="shared" ref="AX10" si="110">AY4*AX6</f>
        <v>0</v>
      </c>
      <c r="AY10" s="90"/>
      <c r="AZ10" s="91">
        <f t="shared" ref="AZ10" si="111">BA4*AZ6</f>
        <v>0</v>
      </c>
      <c r="BA10" s="90"/>
      <c r="BB10" s="91">
        <f t="shared" ref="BB10" si="112">BC4*BB6</f>
        <v>0</v>
      </c>
      <c r="BC10" s="90"/>
      <c r="BD10" s="91">
        <f t="shared" ref="BD10" si="113">BE4*BD6</f>
        <v>0</v>
      </c>
      <c r="BE10" s="90"/>
      <c r="BF10" s="91">
        <f t="shared" ref="BF10" si="114">BG4*BF6</f>
        <v>0</v>
      </c>
      <c r="BG10" s="90"/>
      <c r="BH10" s="91">
        <f t="shared" ref="BH10" si="115">BI4*BH6</f>
        <v>0</v>
      </c>
      <c r="BI10" s="90"/>
      <c r="BJ10" s="91">
        <f t="shared" ref="BJ10" si="116">BK4*BJ6</f>
        <v>0</v>
      </c>
      <c r="BK10" s="90"/>
    </row>
    <row r="11" spans="1:63">
      <c r="A11" s="5" t="s">
        <v>1</v>
      </c>
      <c r="B11" s="89">
        <f>B4*B6</f>
        <v>0</v>
      </c>
      <c r="C11" s="90"/>
      <c r="D11" s="89">
        <f>D4*D6</f>
        <v>0</v>
      </c>
      <c r="E11" s="90"/>
      <c r="F11" s="89">
        <f t="shared" ref="F11" si="117">F4*F6</f>
        <v>0</v>
      </c>
      <c r="G11" s="90"/>
      <c r="H11" s="89">
        <f t="shared" ref="H11" si="118">H4*H6</f>
        <v>0</v>
      </c>
      <c r="I11" s="90"/>
      <c r="J11" s="89">
        <f t="shared" ref="J11" si="119">J4*J6</f>
        <v>0</v>
      </c>
      <c r="K11" s="90"/>
      <c r="L11" s="89">
        <f t="shared" ref="L11" si="120">L4*L6</f>
        <v>0</v>
      </c>
      <c r="M11" s="90"/>
      <c r="N11" s="89">
        <f t="shared" ref="N11" si="121">N4*N6</f>
        <v>0</v>
      </c>
      <c r="O11" s="90"/>
      <c r="P11" s="89">
        <f t="shared" ref="P11" si="122">P4*P6</f>
        <v>0</v>
      </c>
      <c r="Q11" s="90"/>
      <c r="R11" s="89">
        <f t="shared" ref="R11" si="123">R4*R6</f>
        <v>0</v>
      </c>
      <c r="S11" s="90"/>
      <c r="T11" s="89">
        <f t="shared" ref="T11" si="124">T4*T6</f>
        <v>0</v>
      </c>
      <c r="U11" s="90"/>
      <c r="V11" s="89">
        <f t="shared" ref="V11" si="125">V4*V6</f>
        <v>0</v>
      </c>
      <c r="W11" s="90"/>
      <c r="X11" s="89">
        <f t="shared" ref="X11" si="126">X4*X6</f>
        <v>0</v>
      </c>
      <c r="Y11" s="90"/>
      <c r="Z11" s="89">
        <f t="shared" ref="Z11" si="127">Z4*Z6</f>
        <v>0</v>
      </c>
      <c r="AA11" s="90"/>
      <c r="AB11" s="89">
        <f t="shared" ref="AB11" si="128">AB4*AB6</f>
        <v>0</v>
      </c>
      <c r="AC11" s="90"/>
      <c r="AD11" s="89">
        <f t="shared" ref="AD11" si="129">AD4*AD6</f>
        <v>0</v>
      </c>
      <c r="AE11" s="90"/>
      <c r="AF11" s="89">
        <f t="shared" ref="AF11" si="130">AF4*AF6</f>
        <v>0</v>
      </c>
      <c r="AG11" s="90"/>
      <c r="AH11" s="89">
        <f t="shared" ref="AH11" si="131">AH4*AH6</f>
        <v>0</v>
      </c>
      <c r="AI11" s="90"/>
      <c r="AJ11" s="89">
        <f t="shared" ref="AJ11" si="132">AJ4*AJ6</f>
        <v>0</v>
      </c>
      <c r="AK11" s="90"/>
      <c r="AL11" s="89">
        <f t="shared" ref="AL11" si="133">AL4*AL6</f>
        <v>0</v>
      </c>
      <c r="AM11" s="90"/>
      <c r="AN11" s="89">
        <f t="shared" ref="AN11" si="134">AN4*AN6</f>
        <v>0</v>
      </c>
      <c r="AO11" s="90"/>
      <c r="AP11" s="89">
        <f t="shared" ref="AP11" si="135">AP4*AP6</f>
        <v>0</v>
      </c>
      <c r="AQ11" s="90"/>
      <c r="AR11" s="89">
        <f t="shared" ref="AR11" si="136">AR4*AR6</f>
        <v>0</v>
      </c>
      <c r="AS11" s="90"/>
      <c r="AT11" s="89">
        <f t="shared" ref="AT11" si="137">AT4*AT6</f>
        <v>0</v>
      </c>
      <c r="AU11" s="90"/>
      <c r="AV11" s="89">
        <f t="shared" ref="AV11" si="138">AV4*AV6</f>
        <v>0</v>
      </c>
      <c r="AW11" s="90"/>
      <c r="AX11" s="89">
        <f t="shared" ref="AX11" si="139">AX4*AX6</f>
        <v>0</v>
      </c>
      <c r="AY11" s="90"/>
      <c r="AZ11" s="89">
        <f t="shared" ref="AZ11" si="140">AZ4*AZ6</f>
        <v>0</v>
      </c>
      <c r="BA11" s="90"/>
      <c r="BB11" s="89">
        <f t="shared" ref="BB11" si="141">BB4*BB6</f>
        <v>0</v>
      </c>
      <c r="BC11" s="90"/>
      <c r="BD11" s="89">
        <f t="shared" ref="BD11" si="142">BD4*BD6</f>
        <v>0</v>
      </c>
      <c r="BE11" s="90"/>
      <c r="BF11" s="89">
        <f t="shared" ref="BF11" si="143">BF4*BF6</f>
        <v>0</v>
      </c>
      <c r="BG11" s="90"/>
      <c r="BH11" s="89">
        <f t="shared" ref="BH11" si="144">BH4*BH6</f>
        <v>0</v>
      </c>
      <c r="BI11" s="90"/>
      <c r="BJ11" s="89">
        <f t="shared" ref="BJ11" si="145">BJ4*BJ6</f>
        <v>0</v>
      </c>
      <c r="BK11" s="90"/>
    </row>
    <row r="12" spans="1:63" ht="15.75" thickBot="1">
      <c r="A12" s="86" t="s">
        <v>10</v>
      </c>
      <c r="B12" s="87">
        <f>B5*B8</f>
        <v>0</v>
      </c>
      <c r="C12" s="88"/>
      <c r="D12" s="87">
        <f>B12+(E4-D4)*D8</f>
        <v>0</v>
      </c>
      <c r="E12" s="88"/>
      <c r="F12" s="87">
        <f t="shared" ref="F12" si="146">D12+(G4-F4)*F8</f>
        <v>0</v>
      </c>
      <c r="G12" s="88"/>
      <c r="H12" s="87">
        <f t="shared" ref="H12" si="147">F12+(I4-H4)*H8</f>
        <v>0</v>
      </c>
      <c r="I12" s="88"/>
      <c r="J12" s="87">
        <f t="shared" ref="J12" si="148">H12+(K4-J4)*J8</f>
        <v>0</v>
      </c>
      <c r="K12" s="88"/>
      <c r="L12" s="87">
        <f t="shared" ref="L12" si="149">J12+(M4-L4)*L8</f>
        <v>0</v>
      </c>
      <c r="M12" s="88"/>
      <c r="N12" s="87">
        <f t="shared" ref="N12" si="150">L12+(O4-N4)*N8</f>
        <v>0</v>
      </c>
      <c r="O12" s="88"/>
      <c r="P12" s="87">
        <f t="shared" ref="P12" si="151">N12+(Q4-P4)*P8</f>
        <v>0</v>
      </c>
      <c r="Q12" s="88"/>
      <c r="R12" s="87">
        <f t="shared" ref="R12" si="152">P12+(S4-R4)*R8</f>
        <v>0</v>
      </c>
      <c r="S12" s="88"/>
      <c r="T12" s="87">
        <f t="shared" ref="T12" si="153">R12+(U4-T4)*T8</f>
        <v>0</v>
      </c>
      <c r="U12" s="88"/>
      <c r="V12" s="87">
        <f t="shared" ref="V12" si="154">T12+(W4-V4)*V8</f>
        <v>0</v>
      </c>
      <c r="W12" s="88"/>
      <c r="X12" s="87">
        <f t="shared" ref="X12" si="155">V12+(Y4-X4)*X8</f>
        <v>0</v>
      </c>
      <c r="Y12" s="88"/>
      <c r="Z12" s="87">
        <f t="shared" ref="Z12" si="156">X12+(AA4-Z4)*Z8</f>
        <v>0</v>
      </c>
      <c r="AA12" s="88"/>
      <c r="AB12" s="87">
        <f t="shared" ref="AB12" si="157">Z12+(AC4-AB4)*AB8</f>
        <v>0</v>
      </c>
      <c r="AC12" s="88"/>
      <c r="AD12" s="87">
        <f t="shared" ref="AD12" si="158">AB12+(AE4-AD4)*AD8</f>
        <v>0</v>
      </c>
      <c r="AE12" s="88"/>
      <c r="AF12" s="87">
        <f t="shared" ref="AF12" si="159">AD12+(AG4-AF4)*AF8</f>
        <v>0</v>
      </c>
      <c r="AG12" s="88"/>
      <c r="AH12" s="87">
        <f t="shared" ref="AH12" si="160">AF12+(AI4-AH4)*AH8</f>
        <v>0</v>
      </c>
      <c r="AI12" s="88"/>
      <c r="AJ12" s="87">
        <f t="shared" ref="AJ12" si="161">AH12+(AK4-AJ4)*AJ8</f>
        <v>0</v>
      </c>
      <c r="AK12" s="88"/>
      <c r="AL12" s="87">
        <f t="shared" ref="AL12" si="162">AJ12+(AM4-AL4)*AL8</f>
        <v>0</v>
      </c>
      <c r="AM12" s="88"/>
      <c r="AN12" s="87">
        <f t="shared" ref="AN12" si="163">AL12+(AO4-AN4)*AN8</f>
        <v>0</v>
      </c>
      <c r="AO12" s="88"/>
      <c r="AP12" s="87">
        <f t="shared" ref="AP12" si="164">AN12+(AQ4-AP4)*AP8</f>
        <v>0</v>
      </c>
      <c r="AQ12" s="88"/>
      <c r="AR12" s="87">
        <f t="shared" ref="AR12" si="165">AP12+(AS4-AR4)*AR8</f>
        <v>0</v>
      </c>
      <c r="AS12" s="88"/>
      <c r="AT12" s="87">
        <f t="shared" ref="AT12" si="166">AR12+(AU4-AT4)*AT8</f>
        <v>0</v>
      </c>
      <c r="AU12" s="88"/>
      <c r="AV12" s="87">
        <f t="shared" ref="AV12" si="167">AT12+(AW4-AV4)*AV8</f>
        <v>0</v>
      </c>
      <c r="AW12" s="88"/>
      <c r="AX12" s="87">
        <f t="shared" ref="AX12" si="168">AV12+(AY4-AX4)*AX8</f>
        <v>0</v>
      </c>
      <c r="AY12" s="88"/>
      <c r="AZ12" s="87">
        <f t="shared" ref="AZ12" si="169">AX12+(BA4-AZ4)*AZ8</f>
        <v>0</v>
      </c>
      <c r="BA12" s="88"/>
      <c r="BB12" s="87">
        <f t="shared" ref="BB12" si="170">AZ12+(BC4-BB4)*BB8</f>
        <v>0</v>
      </c>
      <c r="BC12" s="88"/>
      <c r="BD12" s="87">
        <f t="shared" ref="BD12" si="171">BB12+(BE4-BD4)*BD8</f>
        <v>0</v>
      </c>
      <c r="BE12" s="88"/>
      <c r="BF12" s="87">
        <f t="shared" ref="BF12" si="172">BD12+(BG4-BF4)*BF8</f>
        <v>0</v>
      </c>
      <c r="BG12" s="88"/>
      <c r="BH12" s="87">
        <f t="shared" ref="BH12" si="173">BF12+(BI4-BH4)*BH8</f>
        <v>0</v>
      </c>
      <c r="BI12" s="88"/>
      <c r="BJ12" s="87">
        <f t="shared" ref="BJ12" si="174">BH12+(BK4-BJ4)*BJ8</f>
        <v>0</v>
      </c>
      <c r="BK12" s="88"/>
    </row>
    <row r="14" spans="1:63">
      <c r="A14" s="109" t="s">
        <v>218</v>
      </c>
      <c r="B14" s="109"/>
      <c r="C14" s="109"/>
      <c r="D14" s="109"/>
      <c r="E14" s="109"/>
      <c r="F14" s="109"/>
      <c r="G14" s="109"/>
      <c r="H14" s="109"/>
      <c r="I14" s="109"/>
      <c r="J14" s="109"/>
      <c r="K14" s="109"/>
      <c r="L14" s="109"/>
      <c r="M14" s="109"/>
      <c r="N14" s="109"/>
      <c r="O14" s="109"/>
    </row>
    <row r="15" spans="1:63">
      <c r="A15" s="109"/>
      <c r="B15" s="109"/>
      <c r="C15" s="109"/>
      <c r="D15" s="109"/>
      <c r="E15" s="109"/>
      <c r="F15" s="109"/>
      <c r="G15" s="109"/>
      <c r="H15" s="109"/>
      <c r="I15" s="109"/>
      <c r="J15" s="109"/>
      <c r="K15" s="109"/>
      <c r="L15" s="109"/>
      <c r="M15" s="109"/>
      <c r="N15" s="109"/>
      <c r="O15" s="109"/>
    </row>
    <row r="16" spans="1:63">
      <c r="A16" s="109"/>
      <c r="B16" s="109"/>
      <c r="C16" s="109"/>
      <c r="D16" s="109"/>
      <c r="E16" s="109"/>
      <c r="F16" s="109"/>
      <c r="G16" s="109"/>
      <c r="H16" s="109"/>
      <c r="I16" s="109"/>
      <c r="J16" s="109"/>
      <c r="K16" s="109"/>
      <c r="L16" s="109"/>
      <c r="M16" s="109"/>
      <c r="N16" s="109"/>
      <c r="O16" s="109"/>
    </row>
    <row r="17" spans="1:15">
      <c r="A17" s="109"/>
      <c r="B17" s="109"/>
      <c r="C17" s="109"/>
      <c r="D17" s="109"/>
      <c r="E17" s="109"/>
      <c r="F17" s="109"/>
      <c r="G17" s="109"/>
      <c r="H17" s="109"/>
      <c r="I17" s="109"/>
      <c r="J17" s="109"/>
      <c r="K17" s="109"/>
      <c r="L17" s="109"/>
      <c r="M17" s="109"/>
      <c r="N17" s="109"/>
      <c r="O17" s="109"/>
    </row>
    <row r="18" spans="1:15">
      <c r="A18" s="109"/>
      <c r="B18" s="109"/>
      <c r="C18" s="109"/>
      <c r="D18" s="109"/>
      <c r="E18" s="109"/>
      <c r="F18" s="109"/>
      <c r="G18" s="109"/>
      <c r="H18" s="109"/>
      <c r="I18" s="109"/>
      <c r="J18" s="109"/>
      <c r="K18" s="109"/>
      <c r="L18" s="109"/>
      <c r="M18" s="109"/>
      <c r="N18" s="109"/>
      <c r="O18" s="109"/>
    </row>
    <row r="19" spans="1:15">
      <c r="A19" s="109"/>
      <c r="B19" s="109"/>
      <c r="C19" s="109"/>
      <c r="D19" s="109"/>
      <c r="E19" s="109"/>
      <c r="F19" s="109"/>
      <c r="G19" s="109"/>
      <c r="H19" s="109"/>
      <c r="I19" s="109"/>
      <c r="J19" s="109"/>
      <c r="K19" s="109"/>
      <c r="L19" s="109"/>
      <c r="M19" s="109"/>
      <c r="N19" s="109"/>
      <c r="O19" s="109"/>
    </row>
    <row r="20" spans="1:15">
      <c r="A20" s="109"/>
      <c r="B20" s="109"/>
      <c r="C20" s="109"/>
      <c r="D20" s="109"/>
      <c r="E20" s="109"/>
      <c r="F20" s="109"/>
      <c r="G20" s="109"/>
      <c r="H20" s="109"/>
      <c r="I20" s="109"/>
      <c r="J20" s="109"/>
      <c r="K20" s="109"/>
      <c r="L20" s="109"/>
      <c r="M20" s="109"/>
      <c r="N20" s="109"/>
      <c r="O20" s="109"/>
    </row>
    <row r="21" spans="1:15">
      <c r="A21" s="109"/>
      <c r="B21" s="109"/>
      <c r="C21" s="109"/>
      <c r="D21" s="109"/>
      <c r="E21" s="109"/>
      <c r="F21" s="109"/>
      <c r="G21" s="109"/>
      <c r="H21" s="109"/>
      <c r="I21" s="109"/>
      <c r="J21" s="109"/>
      <c r="K21" s="109"/>
      <c r="L21" s="109"/>
      <c r="M21" s="109"/>
      <c r="N21" s="109"/>
      <c r="O21" s="109"/>
    </row>
  </sheetData>
  <mergeCells count="281">
    <mergeCell ref="BH12:BI12"/>
    <mergeCell ref="BJ12:BK12"/>
    <mergeCell ref="A1:G1"/>
    <mergeCell ref="A14:O21"/>
    <mergeCell ref="AV12:AW12"/>
    <mergeCell ref="AX12:AY12"/>
    <mergeCell ref="AZ12:BA12"/>
    <mergeCell ref="BB12:BC12"/>
    <mergeCell ref="BD12:BE12"/>
    <mergeCell ref="BF12:BG12"/>
    <mergeCell ref="AJ12:AK12"/>
    <mergeCell ref="AL12:AM12"/>
    <mergeCell ref="AN12:AO12"/>
    <mergeCell ref="AP12:AQ12"/>
    <mergeCell ref="AR12:AS12"/>
    <mergeCell ref="AT12:AU12"/>
    <mergeCell ref="X12:Y12"/>
    <mergeCell ref="Z12:AA12"/>
    <mergeCell ref="AB12:AC12"/>
    <mergeCell ref="AD12:AE12"/>
    <mergeCell ref="AF12:AG12"/>
    <mergeCell ref="AH12:AI12"/>
    <mergeCell ref="L12:M12"/>
    <mergeCell ref="N12:O12"/>
    <mergeCell ref="P12:Q12"/>
    <mergeCell ref="R12:S12"/>
    <mergeCell ref="T12:U12"/>
    <mergeCell ref="V12:W12"/>
    <mergeCell ref="BB11:BC11"/>
    <mergeCell ref="BD11:BE11"/>
    <mergeCell ref="BF11:BG11"/>
    <mergeCell ref="BH11:BI11"/>
    <mergeCell ref="BJ11:BK11"/>
    <mergeCell ref="B12:C12"/>
    <mergeCell ref="D12:E12"/>
    <mergeCell ref="F12:G12"/>
    <mergeCell ref="H12:I12"/>
    <mergeCell ref="J12:K12"/>
    <mergeCell ref="AP11:AQ11"/>
    <mergeCell ref="AR11:AS11"/>
    <mergeCell ref="AT11:AU11"/>
    <mergeCell ref="AV11:AW11"/>
    <mergeCell ref="AX11:AY11"/>
    <mergeCell ref="AZ11:BA11"/>
    <mergeCell ref="AD11:AE11"/>
    <mergeCell ref="AF11:AG11"/>
    <mergeCell ref="AH11:AI11"/>
    <mergeCell ref="AJ11:AK11"/>
    <mergeCell ref="AL11:AM11"/>
    <mergeCell ref="AN11:AO11"/>
    <mergeCell ref="R11:S11"/>
    <mergeCell ref="T11:U11"/>
    <mergeCell ref="V11:W11"/>
    <mergeCell ref="X11:Y11"/>
    <mergeCell ref="Z11:AA11"/>
    <mergeCell ref="AB11:AC11"/>
    <mergeCell ref="BH10:BI10"/>
    <mergeCell ref="BJ10:BK10"/>
    <mergeCell ref="B11:C11"/>
    <mergeCell ref="D11:E11"/>
    <mergeCell ref="F11:G11"/>
    <mergeCell ref="H11:I11"/>
    <mergeCell ref="J11:K11"/>
    <mergeCell ref="L11:M11"/>
    <mergeCell ref="N11:O11"/>
    <mergeCell ref="P11:Q11"/>
    <mergeCell ref="AV10:AW10"/>
    <mergeCell ref="AX10:AY10"/>
    <mergeCell ref="AZ10:BA10"/>
    <mergeCell ref="BB10:BC10"/>
    <mergeCell ref="BD10:BE10"/>
    <mergeCell ref="BF10:BG10"/>
    <mergeCell ref="AJ10:AK10"/>
    <mergeCell ref="AL10:AM10"/>
    <mergeCell ref="AN10:AO10"/>
    <mergeCell ref="AP10:AQ10"/>
    <mergeCell ref="AR10:AS10"/>
    <mergeCell ref="AT10:AU10"/>
    <mergeCell ref="X10:Y10"/>
    <mergeCell ref="Z10:AA10"/>
    <mergeCell ref="AB10:AC10"/>
    <mergeCell ref="AD10:AE10"/>
    <mergeCell ref="AF10:AG10"/>
    <mergeCell ref="AH10:AI10"/>
    <mergeCell ref="L10:M10"/>
    <mergeCell ref="N10:O10"/>
    <mergeCell ref="P10:Q10"/>
    <mergeCell ref="R10:S10"/>
    <mergeCell ref="T10:U10"/>
    <mergeCell ref="V10:W10"/>
    <mergeCell ref="BB9:BC9"/>
    <mergeCell ref="BD9:BE9"/>
    <mergeCell ref="BF9:BG9"/>
    <mergeCell ref="BH9:BI9"/>
    <mergeCell ref="BJ9:BK9"/>
    <mergeCell ref="B10:C10"/>
    <mergeCell ref="D10:E10"/>
    <mergeCell ref="F10:G10"/>
    <mergeCell ref="H10:I10"/>
    <mergeCell ref="J10:K10"/>
    <mergeCell ref="AP9:AQ9"/>
    <mergeCell ref="AR9:AS9"/>
    <mergeCell ref="AT9:AU9"/>
    <mergeCell ref="AV9:AW9"/>
    <mergeCell ref="AX9:AY9"/>
    <mergeCell ref="AZ9:BA9"/>
    <mergeCell ref="AD9:AE9"/>
    <mergeCell ref="AF9:AG9"/>
    <mergeCell ref="AH9:AI9"/>
    <mergeCell ref="AJ9:AK9"/>
    <mergeCell ref="AL9:AM9"/>
    <mergeCell ref="AN9:AO9"/>
    <mergeCell ref="R9:S9"/>
    <mergeCell ref="T9:U9"/>
    <mergeCell ref="V9:W9"/>
    <mergeCell ref="X9:Y9"/>
    <mergeCell ref="Z9:AA9"/>
    <mergeCell ref="AB9:AC9"/>
    <mergeCell ref="BH8:BI8"/>
    <mergeCell ref="BJ8:BK8"/>
    <mergeCell ref="B9:C9"/>
    <mergeCell ref="D9:E9"/>
    <mergeCell ref="F9:G9"/>
    <mergeCell ref="H9:I9"/>
    <mergeCell ref="J9:K9"/>
    <mergeCell ref="L9:M9"/>
    <mergeCell ref="N9:O9"/>
    <mergeCell ref="P9:Q9"/>
    <mergeCell ref="AV8:AW8"/>
    <mergeCell ref="AX8:AY8"/>
    <mergeCell ref="AZ8:BA8"/>
    <mergeCell ref="BB8:BC8"/>
    <mergeCell ref="BD8:BE8"/>
    <mergeCell ref="BF8:BG8"/>
    <mergeCell ref="AJ8:AK8"/>
    <mergeCell ref="AL8:AM8"/>
    <mergeCell ref="AN8:AO8"/>
    <mergeCell ref="AP8:AQ8"/>
    <mergeCell ref="AR8:AS8"/>
    <mergeCell ref="AT8:AU8"/>
    <mergeCell ref="X8:Y8"/>
    <mergeCell ref="Z8:AA8"/>
    <mergeCell ref="AB8:AC8"/>
    <mergeCell ref="AD8:AE8"/>
    <mergeCell ref="AF8:AG8"/>
    <mergeCell ref="AH8:AI8"/>
    <mergeCell ref="L8:M8"/>
    <mergeCell ref="N8:O8"/>
    <mergeCell ref="P8:Q8"/>
    <mergeCell ref="R8:S8"/>
    <mergeCell ref="T8:U8"/>
    <mergeCell ref="V8:W8"/>
    <mergeCell ref="BB7:BC7"/>
    <mergeCell ref="BD7:BE7"/>
    <mergeCell ref="BF7:BG7"/>
    <mergeCell ref="BH7:BI7"/>
    <mergeCell ref="BJ7:BK7"/>
    <mergeCell ref="B8:C8"/>
    <mergeCell ref="D8:E8"/>
    <mergeCell ref="F8:G8"/>
    <mergeCell ref="H8:I8"/>
    <mergeCell ref="J8:K8"/>
    <mergeCell ref="AP7:AQ7"/>
    <mergeCell ref="AR7:AS7"/>
    <mergeCell ref="AT7:AU7"/>
    <mergeCell ref="AV7:AW7"/>
    <mergeCell ref="AX7:AY7"/>
    <mergeCell ref="AZ7:BA7"/>
    <mergeCell ref="AD7:AE7"/>
    <mergeCell ref="AF7:AG7"/>
    <mergeCell ref="AH7:AI7"/>
    <mergeCell ref="AJ7:AK7"/>
    <mergeCell ref="AL7:AM7"/>
    <mergeCell ref="AN7:AO7"/>
    <mergeCell ref="R7:S7"/>
    <mergeCell ref="T7:U7"/>
    <mergeCell ref="V7:W7"/>
    <mergeCell ref="X7:Y7"/>
    <mergeCell ref="Z7:AA7"/>
    <mergeCell ref="AB7:AC7"/>
    <mergeCell ref="BH6:BI6"/>
    <mergeCell ref="BJ6:BK6"/>
    <mergeCell ref="B7:C7"/>
    <mergeCell ref="D7:E7"/>
    <mergeCell ref="F7:G7"/>
    <mergeCell ref="H7:I7"/>
    <mergeCell ref="J7:K7"/>
    <mergeCell ref="L7:M7"/>
    <mergeCell ref="N7:O7"/>
    <mergeCell ref="P7:Q7"/>
    <mergeCell ref="AV6:AW6"/>
    <mergeCell ref="AX6:AY6"/>
    <mergeCell ref="AZ6:BA6"/>
    <mergeCell ref="BB6:BC6"/>
    <mergeCell ref="BD6:BE6"/>
    <mergeCell ref="BF6:BG6"/>
    <mergeCell ref="AJ6:AK6"/>
    <mergeCell ref="AL6:AM6"/>
    <mergeCell ref="AN6:AO6"/>
    <mergeCell ref="AP6:AQ6"/>
    <mergeCell ref="AR6:AS6"/>
    <mergeCell ref="AT6:AU6"/>
    <mergeCell ref="X6:Y6"/>
    <mergeCell ref="Z6:AA6"/>
    <mergeCell ref="AB6:AC6"/>
    <mergeCell ref="AD6:AE6"/>
    <mergeCell ref="AF6:AG6"/>
    <mergeCell ref="AH6:AI6"/>
    <mergeCell ref="L6:M6"/>
    <mergeCell ref="N6:O6"/>
    <mergeCell ref="P6:Q6"/>
    <mergeCell ref="R6:S6"/>
    <mergeCell ref="T6:U6"/>
    <mergeCell ref="V6:W6"/>
    <mergeCell ref="BB5:BC5"/>
    <mergeCell ref="BD5:BE5"/>
    <mergeCell ref="BF5:BG5"/>
    <mergeCell ref="BH5:BI5"/>
    <mergeCell ref="BJ5:BK5"/>
    <mergeCell ref="B6:C6"/>
    <mergeCell ref="D6:E6"/>
    <mergeCell ref="F6:G6"/>
    <mergeCell ref="H6:I6"/>
    <mergeCell ref="J6:K6"/>
    <mergeCell ref="AP5:AQ5"/>
    <mergeCell ref="AR5:AS5"/>
    <mergeCell ref="AT5:AU5"/>
    <mergeCell ref="AV5:AW5"/>
    <mergeCell ref="AX5:AY5"/>
    <mergeCell ref="AZ5:BA5"/>
    <mergeCell ref="AD5:AE5"/>
    <mergeCell ref="AF5:AG5"/>
    <mergeCell ref="AH5:AI5"/>
    <mergeCell ref="AJ5:AK5"/>
    <mergeCell ref="AL5:AM5"/>
    <mergeCell ref="AN5:AO5"/>
    <mergeCell ref="R5:S5"/>
    <mergeCell ref="T5:U5"/>
    <mergeCell ref="V5:W5"/>
    <mergeCell ref="X5:Y5"/>
    <mergeCell ref="Z5:AA5"/>
    <mergeCell ref="AB5:AC5"/>
    <mergeCell ref="BH2:BI2"/>
    <mergeCell ref="BJ2:BK2"/>
    <mergeCell ref="B5:C5"/>
    <mergeCell ref="D5:E5"/>
    <mergeCell ref="F5:G5"/>
    <mergeCell ref="H5:I5"/>
    <mergeCell ref="J5:K5"/>
    <mergeCell ref="L5:M5"/>
    <mergeCell ref="N5:O5"/>
    <mergeCell ref="P5:Q5"/>
    <mergeCell ref="AV2:AW2"/>
    <mergeCell ref="AX2:AY2"/>
    <mergeCell ref="AZ2:BA2"/>
    <mergeCell ref="BB2:BC2"/>
    <mergeCell ref="BD2:BE2"/>
    <mergeCell ref="BF2:BG2"/>
    <mergeCell ref="AJ2:AK2"/>
    <mergeCell ref="AL2:AM2"/>
    <mergeCell ref="AN2:AO2"/>
    <mergeCell ref="AP2:AQ2"/>
    <mergeCell ref="AR2:AS2"/>
    <mergeCell ref="AT2:AU2"/>
    <mergeCell ref="X2:Y2"/>
    <mergeCell ref="Z2:AA2"/>
    <mergeCell ref="AB2:AC2"/>
    <mergeCell ref="AD2:AE2"/>
    <mergeCell ref="AF2:AG2"/>
    <mergeCell ref="AH2:AI2"/>
    <mergeCell ref="L2:M2"/>
    <mergeCell ref="N2:O2"/>
    <mergeCell ref="P2:Q2"/>
    <mergeCell ref="R2:S2"/>
    <mergeCell ref="T2:U2"/>
    <mergeCell ref="V2:W2"/>
    <mergeCell ref="B2:C2"/>
    <mergeCell ref="D2:E2"/>
    <mergeCell ref="F2:G2"/>
    <mergeCell ref="H2:I2"/>
    <mergeCell ref="J2:K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C000"/>
  </sheetPr>
  <dimension ref="A1:BR209"/>
  <sheetViews>
    <sheetView zoomScale="55" zoomScaleNormal="55" workbookViewId="0">
      <selection activeCell="E5" sqref="E5"/>
    </sheetView>
  </sheetViews>
  <sheetFormatPr baseColWidth="10" defaultRowHeight="15"/>
  <cols>
    <col min="2" max="2" width="34.7109375" customWidth="1"/>
  </cols>
  <sheetData>
    <row r="1" spans="1:70" ht="15.75" thickBot="1">
      <c r="A1" s="15" t="s">
        <v>13</v>
      </c>
      <c r="B1" s="16" t="s">
        <v>14</v>
      </c>
      <c r="C1" s="16" t="s">
        <v>15</v>
      </c>
      <c r="D1" s="104">
        <v>42036</v>
      </c>
      <c r="E1" s="105"/>
      <c r="F1" s="104">
        <v>42037</v>
      </c>
      <c r="G1" s="105"/>
      <c r="H1" s="104">
        <v>42038</v>
      </c>
      <c r="I1" s="105"/>
      <c r="J1" s="104">
        <v>42039</v>
      </c>
      <c r="K1" s="105"/>
      <c r="L1" s="104">
        <v>42040</v>
      </c>
      <c r="M1" s="105"/>
      <c r="N1" s="104">
        <v>42041</v>
      </c>
      <c r="O1" s="105"/>
      <c r="P1" s="104">
        <v>42042</v>
      </c>
      <c r="Q1" s="105"/>
      <c r="R1" s="104">
        <v>42043</v>
      </c>
      <c r="S1" s="105"/>
      <c r="T1" s="104">
        <v>42044</v>
      </c>
      <c r="U1" s="105"/>
      <c r="V1" s="104">
        <v>42045</v>
      </c>
      <c r="W1" s="105"/>
      <c r="X1" s="104">
        <v>42046</v>
      </c>
      <c r="Y1" s="105"/>
      <c r="Z1" s="104">
        <v>42047</v>
      </c>
      <c r="AA1" s="105"/>
      <c r="AB1" s="104">
        <v>42048</v>
      </c>
      <c r="AC1" s="105"/>
      <c r="AD1" s="104">
        <v>42049</v>
      </c>
      <c r="AE1" s="105"/>
      <c r="AF1" s="104">
        <v>42050</v>
      </c>
      <c r="AG1" s="105"/>
      <c r="AH1" s="104">
        <v>42051</v>
      </c>
      <c r="AI1" s="105"/>
      <c r="AJ1" s="104">
        <v>42052</v>
      </c>
      <c r="AK1" s="105"/>
      <c r="AL1" s="104">
        <v>42053</v>
      </c>
      <c r="AM1" s="105"/>
      <c r="AN1" s="104">
        <v>42054</v>
      </c>
      <c r="AO1" s="105"/>
      <c r="AP1" s="104">
        <v>42055</v>
      </c>
      <c r="AQ1" s="105"/>
      <c r="AR1" s="104">
        <v>42056</v>
      </c>
      <c r="AS1" s="105"/>
      <c r="AT1" s="104">
        <v>42057</v>
      </c>
      <c r="AU1" s="105"/>
      <c r="AV1" s="104">
        <v>54</v>
      </c>
      <c r="AW1" s="105"/>
      <c r="AX1" s="104">
        <v>42059</v>
      </c>
      <c r="AY1" s="105"/>
      <c r="AZ1" s="104">
        <v>42060</v>
      </c>
      <c r="BA1" s="105"/>
      <c r="BB1" s="104">
        <v>42061</v>
      </c>
      <c r="BC1" s="105"/>
      <c r="BD1" s="104">
        <v>42062</v>
      </c>
      <c r="BE1" s="105"/>
      <c r="BF1" s="104">
        <v>42063</v>
      </c>
      <c r="BG1" s="105"/>
      <c r="BH1" s="104" t="s">
        <v>2</v>
      </c>
      <c r="BI1" s="105"/>
      <c r="BJ1" s="104" t="s">
        <v>3</v>
      </c>
      <c r="BK1" s="105"/>
      <c r="BL1" s="104" t="s">
        <v>4</v>
      </c>
      <c r="BM1" s="106"/>
      <c r="BN1" s="17" t="s">
        <v>16</v>
      </c>
      <c r="BO1" s="18" t="s">
        <v>17</v>
      </c>
      <c r="BP1" s="19" t="s">
        <v>18</v>
      </c>
      <c r="BQ1" s="20" t="s">
        <v>19</v>
      </c>
      <c r="BR1" s="21" t="s">
        <v>20</v>
      </c>
    </row>
    <row r="2" spans="1:70" ht="15.75" thickBot="1">
      <c r="A2" s="22"/>
      <c r="B2" s="23"/>
      <c r="C2" s="24"/>
      <c r="D2" s="25" t="s">
        <v>11</v>
      </c>
      <c r="E2" s="26" t="s">
        <v>12</v>
      </c>
      <c r="F2" s="27" t="s">
        <v>11</v>
      </c>
      <c r="G2" s="28" t="s">
        <v>12</v>
      </c>
      <c r="H2" s="29" t="s">
        <v>11</v>
      </c>
      <c r="I2" s="28" t="s">
        <v>12</v>
      </c>
      <c r="J2" s="29" t="s">
        <v>11</v>
      </c>
      <c r="K2" s="28" t="s">
        <v>12</v>
      </c>
      <c r="L2" s="29" t="s">
        <v>11</v>
      </c>
      <c r="M2" s="28" t="s">
        <v>12</v>
      </c>
      <c r="N2" s="29" t="s">
        <v>11</v>
      </c>
      <c r="O2" s="28" t="s">
        <v>12</v>
      </c>
      <c r="P2" s="29" t="s">
        <v>11</v>
      </c>
      <c r="Q2" s="28" t="s">
        <v>12</v>
      </c>
      <c r="R2" s="29" t="s">
        <v>11</v>
      </c>
      <c r="S2" s="28" t="s">
        <v>12</v>
      </c>
      <c r="T2" s="29" t="s">
        <v>11</v>
      </c>
      <c r="U2" s="28" t="s">
        <v>12</v>
      </c>
      <c r="V2" s="29" t="s">
        <v>11</v>
      </c>
      <c r="W2" s="28" t="s">
        <v>12</v>
      </c>
      <c r="X2" s="29" t="s">
        <v>11</v>
      </c>
      <c r="Y2" s="28" t="s">
        <v>12</v>
      </c>
      <c r="Z2" s="29" t="s">
        <v>11</v>
      </c>
      <c r="AA2" s="28" t="s">
        <v>12</v>
      </c>
      <c r="AB2" s="29" t="s">
        <v>11</v>
      </c>
      <c r="AC2" s="28" t="s">
        <v>12</v>
      </c>
      <c r="AD2" s="29" t="s">
        <v>11</v>
      </c>
      <c r="AE2" s="28" t="s">
        <v>12</v>
      </c>
      <c r="AF2" s="29" t="s">
        <v>11</v>
      </c>
      <c r="AG2" s="28" t="s">
        <v>12</v>
      </c>
      <c r="AH2" s="29" t="s">
        <v>11</v>
      </c>
      <c r="AI2" s="28" t="s">
        <v>12</v>
      </c>
      <c r="AJ2" s="29" t="s">
        <v>11</v>
      </c>
      <c r="AK2" s="28" t="s">
        <v>12</v>
      </c>
      <c r="AL2" s="29" t="s">
        <v>11</v>
      </c>
      <c r="AM2" s="28" t="s">
        <v>12</v>
      </c>
      <c r="AN2" s="29" t="s">
        <v>11</v>
      </c>
      <c r="AO2" s="28" t="s">
        <v>12</v>
      </c>
      <c r="AP2" s="29" t="s">
        <v>11</v>
      </c>
      <c r="AQ2" s="28" t="s">
        <v>12</v>
      </c>
      <c r="AR2" s="29" t="s">
        <v>11</v>
      </c>
      <c r="AS2" s="28" t="s">
        <v>12</v>
      </c>
      <c r="AT2" s="29" t="s">
        <v>11</v>
      </c>
      <c r="AU2" s="28" t="s">
        <v>12</v>
      </c>
      <c r="AV2" s="29" t="s">
        <v>11</v>
      </c>
      <c r="AW2" s="28" t="s">
        <v>12</v>
      </c>
      <c r="AX2" s="29" t="s">
        <v>11</v>
      </c>
      <c r="AY2" s="28" t="s">
        <v>12</v>
      </c>
      <c r="AZ2" s="29" t="s">
        <v>11</v>
      </c>
      <c r="BA2" s="28" t="s">
        <v>12</v>
      </c>
      <c r="BB2" s="29" t="s">
        <v>11</v>
      </c>
      <c r="BC2" s="28" t="s">
        <v>12</v>
      </c>
      <c r="BD2" s="29" t="s">
        <v>11</v>
      </c>
      <c r="BE2" s="28" t="s">
        <v>12</v>
      </c>
      <c r="BF2" s="29" t="s">
        <v>11</v>
      </c>
      <c r="BG2" s="28" t="s">
        <v>12</v>
      </c>
      <c r="BH2" s="29" t="s">
        <v>11</v>
      </c>
      <c r="BI2" s="28" t="s">
        <v>12</v>
      </c>
      <c r="BJ2" s="29" t="s">
        <v>11</v>
      </c>
      <c r="BK2" s="28" t="s">
        <v>12</v>
      </c>
      <c r="BL2" s="29" t="s">
        <v>11</v>
      </c>
      <c r="BM2" s="30" t="s">
        <v>12</v>
      </c>
      <c r="BN2" s="31"/>
      <c r="BO2" s="31"/>
      <c r="BP2" s="32"/>
      <c r="BQ2" s="23"/>
      <c r="BR2" s="23"/>
    </row>
    <row r="3" spans="1:70" ht="15.75" thickBot="1">
      <c r="A3" s="33"/>
      <c r="B3" s="34" t="s">
        <v>21</v>
      </c>
      <c r="C3" s="35"/>
      <c r="D3" s="36"/>
      <c r="E3" s="37"/>
      <c r="F3" s="36"/>
      <c r="G3" s="36"/>
      <c r="H3" s="36"/>
      <c r="I3" s="38"/>
      <c r="J3" s="36"/>
      <c r="K3" s="38"/>
      <c r="L3" s="36"/>
      <c r="M3" s="38"/>
      <c r="N3" s="36"/>
      <c r="O3" s="38"/>
      <c r="P3" s="36"/>
      <c r="Q3" s="38"/>
      <c r="R3" s="36"/>
      <c r="S3" s="38"/>
      <c r="T3" s="36"/>
      <c r="U3" s="38"/>
      <c r="V3" s="36"/>
      <c r="W3" s="38"/>
      <c r="X3" s="36"/>
      <c r="Y3" s="38"/>
      <c r="Z3" s="36"/>
      <c r="AA3" s="38"/>
      <c r="AB3" s="36"/>
      <c r="AC3" s="38"/>
      <c r="AD3" s="36"/>
      <c r="AE3" s="38"/>
      <c r="AF3" s="36"/>
      <c r="AG3" s="38"/>
      <c r="AH3" s="36"/>
      <c r="AI3" s="38"/>
      <c r="AJ3" s="36"/>
      <c r="AK3" s="38"/>
      <c r="AL3" s="36"/>
      <c r="AM3" s="38"/>
      <c r="AN3" s="36"/>
      <c r="AO3" s="38"/>
      <c r="AP3" s="36"/>
      <c r="AQ3" s="38"/>
      <c r="AR3" s="36"/>
      <c r="AS3" s="38"/>
      <c r="AT3" s="36"/>
      <c r="AU3" s="38"/>
      <c r="AV3" s="36"/>
      <c r="AW3" s="38"/>
      <c r="AX3" s="36"/>
      <c r="AY3" s="38"/>
      <c r="AZ3" s="36"/>
      <c r="BA3" s="38"/>
      <c r="BB3" s="36"/>
      <c r="BC3" s="38"/>
      <c r="BD3" s="36"/>
      <c r="BE3" s="38"/>
      <c r="BF3" s="36"/>
      <c r="BG3" s="38"/>
      <c r="BH3" s="36"/>
      <c r="BI3" s="38"/>
      <c r="BJ3" s="36"/>
      <c r="BK3" s="38"/>
      <c r="BL3" s="36"/>
      <c r="BM3" s="36"/>
      <c r="BN3" s="36"/>
      <c r="BO3" s="36"/>
      <c r="BP3" s="39"/>
      <c r="BQ3" s="40"/>
      <c r="BR3" s="41"/>
    </row>
    <row r="4" spans="1:70">
      <c r="A4" s="42">
        <v>5</v>
      </c>
      <c r="B4" s="2" t="s">
        <v>22</v>
      </c>
      <c r="C4" s="43" t="s">
        <v>23</v>
      </c>
      <c r="D4" s="44"/>
      <c r="E4" s="45">
        <v>2</v>
      </c>
      <c r="F4" s="44"/>
      <c r="G4" s="46"/>
      <c r="H4" s="44"/>
      <c r="I4" s="47"/>
      <c r="J4" s="44"/>
      <c r="K4" s="47"/>
      <c r="L4" s="44"/>
      <c r="M4" s="47"/>
      <c r="N4" s="44"/>
      <c r="O4" s="47"/>
      <c r="P4" s="44"/>
      <c r="Q4" s="47"/>
      <c r="R4" s="44"/>
      <c r="S4" s="47"/>
      <c r="T4" s="44"/>
      <c r="U4" s="47"/>
      <c r="V4" s="44"/>
      <c r="W4" s="47"/>
      <c r="X4" s="44"/>
      <c r="Y4" s="47"/>
      <c r="Z4" s="44"/>
      <c r="AA4" s="47"/>
      <c r="AB4" s="44"/>
      <c r="AC4" s="47"/>
      <c r="AD4" s="44"/>
      <c r="AE4" s="47"/>
      <c r="AF4" s="44"/>
      <c r="AG4" s="47"/>
      <c r="AH4" s="44"/>
      <c r="AI4" s="47"/>
      <c r="AJ4" s="44"/>
      <c r="AK4" s="47"/>
      <c r="AL4" s="44"/>
      <c r="AM4" s="47"/>
      <c r="AN4" s="44"/>
      <c r="AO4" s="47"/>
      <c r="AP4" s="44"/>
      <c r="AQ4" s="47"/>
      <c r="AR4" s="44"/>
      <c r="AS4" s="47"/>
      <c r="AT4" s="44"/>
      <c r="AU4" s="47"/>
      <c r="AV4" s="44"/>
      <c r="AW4" s="47"/>
      <c r="AX4" s="44"/>
      <c r="AY4" s="47"/>
      <c r="AZ4" s="44"/>
      <c r="BA4" s="47"/>
      <c r="BB4" s="44"/>
      <c r="BC4" s="47"/>
      <c r="BD4" s="44"/>
      <c r="BE4" s="47"/>
      <c r="BF4" s="44"/>
      <c r="BG4" s="47"/>
      <c r="BH4" s="44"/>
      <c r="BI4" s="47"/>
      <c r="BJ4" s="44"/>
      <c r="BK4" s="47"/>
      <c r="BL4" s="44"/>
      <c r="BM4" s="46"/>
      <c r="BN4" s="46">
        <f>D4+F4+H4+J4+L4+N4+P4+R4+T4+V4+X4+Z4+AB4+AD4+AF4+AH4+AJ4+AL4+AN4+AP4+AR4+AT4+AV4+AX4+AZ4+BB4+BD4+BF4+BH4+BJ4+BL4</f>
        <v>0</v>
      </c>
      <c r="BO4" s="46">
        <f>E4+G4+I4+K4+M4+O4+Q4+S4+U4+W4+Y4+AA4+AC4+AE4+AG4+AI4+AK4+AM4+AO4+AQ4+AS4+AU4+AW4+AY4+BA4+BC4+BE4+BG4+BI4+BK4+BM4</f>
        <v>2</v>
      </c>
      <c r="BP4" s="48">
        <f>A4-BN4+BO4</f>
        <v>7</v>
      </c>
      <c r="BQ4" s="1">
        <v>1755</v>
      </c>
      <c r="BR4" s="4">
        <f t="array" ref="BR4">INDEX('A-B-C-D'!$A$12:$BK$12,MAX(IF('A-B-C-D'!$A$12:$BK$12&gt;0,COLUMN('A-B-C-D'!$A$12:$BK$12))))</f>
        <v>12285</v>
      </c>
    </row>
    <row r="5" spans="1:70">
      <c r="A5" s="2">
        <v>1</v>
      </c>
      <c r="B5" s="1" t="s">
        <v>24</v>
      </c>
      <c r="C5" s="49" t="s">
        <v>25</v>
      </c>
      <c r="D5" s="44"/>
      <c r="E5" s="50"/>
      <c r="F5" s="51"/>
      <c r="G5" s="52"/>
      <c r="H5" s="51"/>
      <c r="I5" s="53"/>
      <c r="J5" s="51"/>
      <c r="K5" s="53"/>
      <c r="L5" s="51"/>
      <c r="M5" s="53"/>
      <c r="N5" s="51"/>
      <c r="O5" s="53"/>
      <c r="P5" s="51"/>
      <c r="Q5" s="53"/>
      <c r="R5" s="51"/>
      <c r="S5" s="53"/>
      <c r="T5" s="51"/>
      <c r="U5" s="53"/>
      <c r="V5" s="51"/>
      <c r="W5" s="53"/>
      <c r="X5" s="51"/>
      <c r="Y5" s="53"/>
      <c r="Z5" s="51"/>
      <c r="AA5" s="53"/>
      <c r="AB5" s="51"/>
      <c r="AC5" s="53"/>
      <c r="AD5" s="51"/>
      <c r="AE5" s="53"/>
      <c r="AF5" s="51"/>
      <c r="AG5" s="53"/>
      <c r="AH5" s="51"/>
      <c r="AI5" s="53"/>
      <c r="AJ5" s="51"/>
      <c r="AK5" s="53"/>
      <c r="AL5" s="51"/>
      <c r="AM5" s="53"/>
      <c r="AN5" s="51"/>
      <c r="AO5" s="53"/>
      <c r="AP5" s="51"/>
      <c r="AQ5" s="53"/>
      <c r="AR5" s="51"/>
      <c r="AS5" s="53"/>
      <c r="AT5" s="51"/>
      <c r="AU5" s="53"/>
      <c r="AV5" s="51"/>
      <c r="AW5" s="53"/>
      <c r="AX5" s="51"/>
      <c r="AY5" s="53"/>
      <c r="AZ5" s="51"/>
      <c r="BA5" s="53"/>
      <c r="BB5" s="51"/>
      <c r="BC5" s="53"/>
      <c r="BD5" s="51"/>
      <c r="BE5" s="53"/>
      <c r="BF5" s="51"/>
      <c r="BG5" s="53"/>
      <c r="BH5" s="51"/>
      <c r="BI5" s="53"/>
      <c r="BJ5" s="51"/>
      <c r="BK5" s="53"/>
      <c r="BL5" s="51"/>
      <c r="BM5" s="52"/>
      <c r="BN5" s="46">
        <f t="shared" ref="BN5:BO69" si="0">D5+F5+H5+J5+L5+N5+P5+R5+T5+V5+X5+Z5+AB5+AD5+AF5+AH5+AJ5+AL5+AN5+AP5+AR5+AT5+AV5+AX5+AZ5+BB5+BD5+BF5+BH5+BJ5+BL5</f>
        <v>0</v>
      </c>
      <c r="BO5" s="46">
        <f t="shared" si="0"/>
        <v>0</v>
      </c>
      <c r="BP5" s="48">
        <f t="shared" ref="BP5:BP70" si="1">A5-BN5+BO5</f>
        <v>1</v>
      </c>
      <c r="BQ5" s="2">
        <v>4498</v>
      </c>
      <c r="BR5" s="4">
        <f t="array" ref="BR5">INDEX('A-B-C-D'!$B$26:$BK$26,MAX(IF('A-B-C-D'!$B$26:$BK$26&gt;0,COLUMN('A-B-C-D'!$B$26:$BK$26))))</f>
        <v>0</v>
      </c>
    </row>
    <row r="6" spans="1:70">
      <c r="A6" s="2"/>
      <c r="B6" s="2" t="s">
        <v>26</v>
      </c>
      <c r="C6" s="49" t="s">
        <v>25</v>
      </c>
      <c r="D6" s="44"/>
      <c r="E6" s="50"/>
      <c r="F6" s="51"/>
      <c r="G6" s="52"/>
      <c r="H6" s="51"/>
      <c r="I6" s="53"/>
      <c r="J6" s="51"/>
      <c r="K6" s="53"/>
      <c r="L6" s="51"/>
      <c r="M6" s="53"/>
      <c r="N6" s="51"/>
      <c r="O6" s="53"/>
      <c r="P6" s="51"/>
      <c r="Q6" s="53"/>
      <c r="R6" s="51"/>
      <c r="S6" s="53"/>
      <c r="T6" s="51"/>
      <c r="U6" s="53"/>
      <c r="V6" s="51"/>
      <c r="W6" s="53"/>
      <c r="X6" s="51"/>
      <c r="Y6" s="53"/>
      <c r="Z6" s="51"/>
      <c r="AA6" s="53"/>
      <c r="AB6" s="51"/>
      <c r="AC6" s="53"/>
      <c r="AD6" s="51"/>
      <c r="AE6" s="53"/>
      <c r="AF6" s="51"/>
      <c r="AG6" s="53"/>
      <c r="AH6" s="51"/>
      <c r="AI6" s="53"/>
      <c r="AJ6" s="51"/>
      <c r="AK6" s="53"/>
      <c r="AL6" s="51"/>
      <c r="AM6" s="53"/>
      <c r="AN6" s="51"/>
      <c r="AO6" s="53"/>
      <c r="AP6" s="51"/>
      <c r="AQ6" s="53"/>
      <c r="AR6" s="51"/>
      <c r="AS6" s="53"/>
      <c r="AT6" s="51"/>
      <c r="AU6" s="53"/>
      <c r="AV6" s="51"/>
      <c r="AW6" s="53"/>
      <c r="AX6" s="51"/>
      <c r="AY6" s="53"/>
      <c r="AZ6" s="51"/>
      <c r="BA6" s="53"/>
      <c r="BB6" s="51"/>
      <c r="BC6" s="53"/>
      <c r="BD6" s="51"/>
      <c r="BE6" s="53"/>
      <c r="BF6" s="51"/>
      <c r="BG6" s="53"/>
      <c r="BH6" s="51"/>
      <c r="BI6" s="53"/>
      <c r="BJ6" s="51"/>
      <c r="BK6" s="53"/>
      <c r="BL6" s="51"/>
      <c r="BM6" s="52"/>
      <c r="BN6" s="46">
        <f t="shared" si="0"/>
        <v>0</v>
      </c>
      <c r="BO6" s="46">
        <f t="shared" si="0"/>
        <v>0</v>
      </c>
      <c r="BP6" s="48">
        <f t="shared" si="1"/>
        <v>0</v>
      </c>
      <c r="BQ6" s="2">
        <v>16200</v>
      </c>
      <c r="BR6" s="4">
        <f t="array" ref="BR6">INDEX('A-B-C-D'!$B$40:$BK$40,MAX(IF('A-B-C-D'!$B$40:$BK$40&gt;0,COLUMN('A-B-C-D'!$B$40:$BK$40))))</f>
        <v>0</v>
      </c>
    </row>
    <row r="7" spans="1:70">
      <c r="A7" s="2"/>
      <c r="B7" s="2" t="s">
        <v>219</v>
      </c>
      <c r="C7" s="49" t="s">
        <v>27</v>
      </c>
      <c r="D7" s="44"/>
      <c r="E7" s="50"/>
      <c r="F7" s="51"/>
      <c r="G7" s="52"/>
      <c r="H7" s="51"/>
      <c r="I7" s="53"/>
      <c r="J7" s="51"/>
      <c r="K7" s="53"/>
      <c r="L7" s="51"/>
      <c r="M7" s="53"/>
      <c r="N7" s="51"/>
      <c r="O7" s="53"/>
      <c r="P7" s="51"/>
      <c r="Q7" s="53"/>
      <c r="R7" s="51"/>
      <c r="S7" s="53"/>
      <c r="T7" s="51"/>
      <c r="U7" s="53"/>
      <c r="V7" s="51"/>
      <c r="W7" s="53"/>
      <c r="X7" s="51"/>
      <c r="Y7" s="53"/>
      <c r="Z7" s="51"/>
      <c r="AA7" s="53"/>
      <c r="AB7" s="51"/>
      <c r="AC7" s="53"/>
      <c r="AD7" s="51"/>
      <c r="AE7" s="53"/>
      <c r="AF7" s="51"/>
      <c r="AG7" s="53"/>
      <c r="AH7" s="51"/>
      <c r="AI7" s="53"/>
      <c r="AJ7" s="51"/>
      <c r="AK7" s="53"/>
      <c r="AL7" s="51"/>
      <c r="AM7" s="53"/>
      <c r="AN7" s="51"/>
      <c r="AO7" s="53"/>
      <c r="AP7" s="51"/>
      <c r="AQ7" s="53"/>
      <c r="AR7" s="51"/>
      <c r="AS7" s="53"/>
      <c r="AT7" s="51"/>
      <c r="AU7" s="53"/>
      <c r="AV7" s="51"/>
      <c r="AW7" s="53"/>
      <c r="AX7" s="51"/>
      <c r="AY7" s="53"/>
      <c r="AZ7" s="51"/>
      <c r="BA7" s="53"/>
      <c r="BB7" s="51"/>
      <c r="BC7" s="53"/>
      <c r="BD7" s="51"/>
      <c r="BE7" s="53"/>
      <c r="BF7" s="51"/>
      <c r="BG7" s="53"/>
      <c r="BH7" s="51"/>
      <c r="BI7" s="53"/>
      <c r="BJ7" s="51"/>
      <c r="BK7" s="53"/>
      <c r="BL7" s="51"/>
      <c r="BM7" s="52"/>
      <c r="BN7" s="46">
        <f t="shared" si="0"/>
        <v>0</v>
      </c>
      <c r="BO7" s="46">
        <f t="shared" si="0"/>
        <v>0</v>
      </c>
      <c r="BP7" s="48">
        <f t="shared" si="1"/>
        <v>0</v>
      </c>
      <c r="BQ7" s="2">
        <v>500</v>
      </c>
      <c r="BR7" s="4">
        <f t="shared" ref="BR4:BR69" si="2">BP7*BQ7</f>
        <v>0</v>
      </c>
    </row>
    <row r="8" spans="1:70">
      <c r="A8" s="2"/>
      <c r="B8" s="2" t="s">
        <v>28</v>
      </c>
      <c r="C8" s="49" t="s">
        <v>29</v>
      </c>
      <c r="D8" s="44"/>
      <c r="E8" s="50"/>
      <c r="F8" s="51"/>
      <c r="G8" s="52"/>
      <c r="H8" s="51"/>
      <c r="I8" s="53"/>
      <c r="J8" s="51"/>
      <c r="K8" s="53"/>
      <c r="L8" s="51"/>
      <c r="M8" s="53"/>
      <c r="N8" s="51"/>
      <c r="O8" s="53"/>
      <c r="P8" s="51"/>
      <c r="Q8" s="53"/>
      <c r="R8" s="51"/>
      <c r="S8" s="53"/>
      <c r="T8" s="51"/>
      <c r="U8" s="53"/>
      <c r="V8" s="51"/>
      <c r="W8" s="53"/>
      <c r="X8" s="51"/>
      <c r="Y8" s="53"/>
      <c r="Z8" s="51"/>
      <c r="AA8" s="53"/>
      <c r="AB8" s="51"/>
      <c r="AC8" s="53"/>
      <c r="AD8" s="51"/>
      <c r="AE8" s="53"/>
      <c r="AF8" s="51"/>
      <c r="AG8" s="53"/>
      <c r="AH8" s="51"/>
      <c r="AI8" s="53"/>
      <c r="AJ8" s="51"/>
      <c r="AK8" s="53"/>
      <c r="AL8" s="51"/>
      <c r="AM8" s="53"/>
      <c r="AN8" s="51"/>
      <c r="AO8" s="53"/>
      <c r="AP8" s="51"/>
      <c r="AQ8" s="53"/>
      <c r="AR8" s="51"/>
      <c r="AS8" s="53"/>
      <c r="AT8" s="51"/>
      <c r="AU8" s="53"/>
      <c r="AV8" s="51"/>
      <c r="AW8" s="53"/>
      <c r="AX8" s="51"/>
      <c r="AY8" s="53"/>
      <c r="AZ8" s="51"/>
      <c r="BA8" s="53"/>
      <c r="BB8" s="51"/>
      <c r="BC8" s="53"/>
      <c r="BD8" s="51"/>
      <c r="BE8" s="53"/>
      <c r="BF8" s="51"/>
      <c r="BG8" s="53"/>
      <c r="BH8" s="51"/>
      <c r="BI8" s="53"/>
      <c r="BJ8" s="51"/>
      <c r="BK8" s="53"/>
      <c r="BL8" s="51"/>
      <c r="BM8" s="52"/>
      <c r="BN8" s="46">
        <f t="shared" si="0"/>
        <v>0</v>
      </c>
      <c r="BO8" s="46">
        <f t="shared" si="0"/>
        <v>0</v>
      </c>
      <c r="BP8" s="48">
        <f t="shared" si="1"/>
        <v>0</v>
      </c>
      <c r="BQ8" s="2">
        <v>1473</v>
      </c>
      <c r="BR8" s="4">
        <f t="shared" si="2"/>
        <v>0</v>
      </c>
    </row>
    <row r="9" spans="1:70">
      <c r="A9" s="2"/>
      <c r="B9" s="2" t="s">
        <v>30</v>
      </c>
      <c r="C9" s="49" t="s">
        <v>27</v>
      </c>
      <c r="D9" s="44"/>
      <c r="E9" s="50"/>
      <c r="F9" s="51"/>
      <c r="G9" s="52"/>
      <c r="H9" s="51"/>
      <c r="I9" s="53"/>
      <c r="J9" s="51"/>
      <c r="K9" s="53"/>
      <c r="L9" s="51"/>
      <c r="M9" s="53"/>
      <c r="N9" s="51"/>
      <c r="O9" s="53"/>
      <c r="P9" s="51"/>
      <c r="Q9" s="53"/>
      <c r="R9" s="51"/>
      <c r="S9" s="53"/>
      <c r="T9" s="51"/>
      <c r="U9" s="53"/>
      <c r="V9" s="51"/>
      <c r="W9" s="53"/>
      <c r="X9" s="51"/>
      <c r="Y9" s="53"/>
      <c r="Z9" s="51"/>
      <c r="AA9" s="53"/>
      <c r="AB9" s="51"/>
      <c r="AC9" s="53"/>
      <c r="AD9" s="51"/>
      <c r="AE9" s="53"/>
      <c r="AF9" s="51"/>
      <c r="AG9" s="53"/>
      <c r="AH9" s="51"/>
      <c r="AI9" s="53"/>
      <c r="AJ9" s="51"/>
      <c r="AK9" s="53"/>
      <c r="AL9" s="51"/>
      <c r="AM9" s="53"/>
      <c r="AN9" s="51"/>
      <c r="AO9" s="53"/>
      <c r="AP9" s="51"/>
      <c r="AQ9" s="53"/>
      <c r="AR9" s="51"/>
      <c r="AS9" s="53"/>
      <c r="AT9" s="51"/>
      <c r="AU9" s="53"/>
      <c r="AV9" s="51"/>
      <c r="AW9" s="53"/>
      <c r="AX9" s="51"/>
      <c r="AY9" s="53"/>
      <c r="AZ9" s="51"/>
      <c r="BA9" s="53"/>
      <c r="BB9" s="51"/>
      <c r="BC9" s="53"/>
      <c r="BD9" s="51"/>
      <c r="BE9" s="53"/>
      <c r="BF9" s="51"/>
      <c r="BG9" s="53"/>
      <c r="BH9" s="51"/>
      <c r="BI9" s="53"/>
      <c r="BJ9" s="51"/>
      <c r="BK9" s="53"/>
      <c r="BL9" s="51"/>
      <c r="BM9" s="52"/>
      <c r="BN9" s="46">
        <f t="shared" si="0"/>
        <v>0</v>
      </c>
      <c r="BO9" s="46">
        <f t="shared" si="0"/>
        <v>0</v>
      </c>
      <c r="BP9" s="48">
        <f t="shared" si="1"/>
        <v>0</v>
      </c>
      <c r="BQ9" s="2">
        <v>412</v>
      </c>
      <c r="BR9" s="4">
        <f t="shared" si="2"/>
        <v>0</v>
      </c>
    </row>
    <row r="10" spans="1:70">
      <c r="A10" s="2"/>
      <c r="B10" s="2" t="s">
        <v>31</v>
      </c>
      <c r="C10" s="49" t="s">
        <v>32</v>
      </c>
      <c r="D10" s="44"/>
      <c r="E10" s="50"/>
      <c r="F10" s="51"/>
      <c r="G10" s="52"/>
      <c r="H10" s="51"/>
      <c r="I10" s="53"/>
      <c r="J10" s="51"/>
      <c r="K10" s="53"/>
      <c r="L10" s="51"/>
      <c r="M10" s="53"/>
      <c r="N10" s="51"/>
      <c r="O10" s="53"/>
      <c r="P10" s="51"/>
      <c r="Q10" s="53"/>
      <c r="R10" s="51"/>
      <c r="S10" s="53"/>
      <c r="T10" s="51"/>
      <c r="U10" s="53"/>
      <c r="V10" s="51"/>
      <c r="W10" s="53"/>
      <c r="X10" s="51"/>
      <c r="Y10" s="53"/>
      <c r="Z10" s="51"/>
      <c r="AA10" s="53"/>
      <c r="AB10" s="51"/>
      <c r="AC10" s="53"/>
      <c r="AD10" s="51"/>
      <c r="AE10" s="53"/>
      <c r="AF10" s="51"/>
      <c r="AG10" s="53"/>
      <c r="AH10" s="51"/>
      <c r="AI10" s="53"/>
      <c r="AJ10" s="51"/>
      <c r="AK10" s="53"/>
      <c r="AL10" s="51"/>
      <c r="AM10" s="53"/>
      <c r="AN10" s="51"/>
      <c r="AO10" s="53"/>
      <c r="AP10" s="51"/>
      <c r="AQ10" s="53"/>
      <c r="AR10" s="51"/>
      <c r="AS10" s="53"/>
      <c r="AT10" s="51"/>
      <c r="AU10" s="53"/>
      <c r="AV10" s="51"/>
      <c r="AW10" s="53"/>
      <c r="AX10" s="51"/>
      <c r="AY10" s="53"/>
      <c r="AZ10" s="51"/>
      <c r="BA10" s="53"/>
      <c r="BB10" s="51"/>
      <c r="BC10" s="53"/>
      <c r="BD10" s="51"/>
      <c r="BE10" s="53"/>
      <c r="BF10" s="51"/>
      <c r="BG10" s="53"/>
      <c r="BH10" s="51"/>
      <c r="BI10" s="53"/>
      <c r="BJ10" s="51"/>
      <c r="BK10" s="53"/>
      <c r="BL10" s="51"/>
      <c r="BM10" s="52"/>
      <c r="BN10" s="46">
        <f t="shared" si="0"/>
        <v>0</v>
      </c>
      <c r="BO10" s="46">
        <f t="shared" si="0"/>
        <v>0</v>
      </c>
      <c r="BP10" s="48">
        <f t="shared" si="1"/>
        <v>0</v>
      </c>
      <c r="BQ10" s="2">
        <v>3475</v>
      </c>
      <c r="BR10" s="4">
        <f t="shared" si="2"/>
        <v>0</v>
      </c>
    </row>
    <row r="11" spans="1:70">
      <c r="A11" s="2"/>
      <c r="B11" s="2" t="s">
        <v>33</v>
      </c>
      <c r="C11" s="49" t="s">
        <v>34</v>
      </c>
      <c r="D11" s="44"/>
      <c r="E11" s="50"/>
      <c r="F11" s="51"/>
      <c r="G11" s="52"/>
      <c r="H11" s="51"/>
      <c r="I11" s="53"/>
      <c r="J11" s="51"/>
      <c r="K11" s="53"/>
      <c r="L11" s="51"/>
      <c r="M11" s="53"/>
      <c r="N11" s="51"/>
      <c r="O11" s="53"/>
      <c r="P11" s="51"/>
      <c r="Q11" s="53"/>
      <c r="R11" s="51"/>
      <c r="S11" s="53"/>
      <c r="T11" s="51"/>
      <c r="U11" s="53"/>
      <c r="V11" s="51"/>
      <c r="W11" s="53"/>
      <c r="X11" s="51"/>
      <c r="Y11" s="53"/>
      <c r="Z11" s="51"/>
      <c r="AA11" s="53"/>
      <c r="AB11" s="51"/>
      <c r="AC11" s="53"/>
      <c r="AD11" s="51"/>
      <c r="AE11" s="53"/>
      <c r="AF11" s="51"/>
      <c r="AG11" s="53"/>
      <c r="AH11" s="51"/>
      <c r="AI11" s="53"/>
      <c r="AJ11" s="51"/>
      <c r="AK11" s="53"/>
      <c r="AL11" s="51"/>
      <c r="AM11" s="53"/>
      <c r="AN11" s="51"/>
      <c r="AO11" s="53"/>
      <c r="AP11" s="51"/>
      <c r="AQ11" s="53"/>
      <c r="AR11" s="51"/>
      <c r="AS11" s="53"/>
      <c r="AT11" s="51"/>
      <c r="AU11" s="53"/>
      <c r="AV11" s="51"/>
      <c r="AW11" s="53"/>
      <c r="AX11" s="51"/>
      <c r="AY11" s="53"/>
      <c r="AZ11" s="51"/>
      <c r="BA11" s="53"/>
      <c r="BB11" s="51"/>
      <c r="BC11" s="53"/>
      <c r="BD11" s="51"/>
      <c r="BE11" s="53"/>
      <c r="BF11" s="51"/>
      <c r="BG11" s="53"/>
      <c r="BH11" s="51"/>
      <c r="BI11" s="53"/>
      <c r="BJ11" s="51"/>
      <c r="BK11" s="53"/>
      <c r="BL11" s="51"/>
      <c r="BM11" s="52"/>
      <c r="BN11" s="46">
        <f t="shared" si="0"/>
        <v>0</v>
      </c>
      <c r="BO11" s="46">
        <f t="shared" si="0"/>
        <v>0</v>
      </c>
      <c r="BP11" s="48">
        <f t="shared" si="1"/>
        <v>0</v>
      </c>
      <c r="BQ11" s="2">
        <v>521</v>
      </c>
      <c r="BR11" s="4">
        <f t="shared" si="2"/>
        <v>0</v>
      </c>
    </row>
    <row r="12" spans="1:70">
      <c r="A12" s="2"/>
      <c r="B12" s="2" t="s">
        <v>35</v>
      </c>
      <c r="C12" s="49" t="s">
        <v>36</v>
      </c>
      <c r="D12" s="44"/>
      <c r="E12" s="50"/>
      <c r="F12" s="51"/>
      <c r="G12" s="52"/>
      <c r="H12" s="51"/>
      <c r="I12" s="53"/>
      <c r="J12" s="51"/>
      <c r="K12" s="53"/>
      <c r="L12" s="51"/>
      <c r="M12" s="53"/>
      <c r="N12" s="51"/>
      <c r="O12" s="53"/>
      <c r="P12" s="51"/>
      <c r="Q12" s="53"/>
      <c r="R12" s="51"/>
      <c r="S12" s="53"/>
      <c r="T12" s="51"/>
      <c r="U12" s="53"/>
      <c r="V12" s="51"/>
      <c r="W12" s="53"/>
      <c r="X12" s="51"/>
      <c r="Y12" s="53"/>
      <c r="Z12" s="51"/>
      <c r="AA12" s="53"/>
      <c r="AB12" s="51"/>
      <c r="AC12" s="53"/>
      <c r="AD12" s="51"/>
      <c r="AE12" s="53"/>
      <c r="AF12" s="51"/>
      <c r="AG12" s="53"/>
      <c r="AH12" s="51"/>
      <c r="AI12" s="53"/>
      <c r="AJ12" s="51"/>
      <c r="AK12" s="53"/>
      <c r="AL12" s="51"/>
      <c r="AM12" s="53"/>
      <c r="AN12" s="51"/>
      <c r="AO12" s="53"/>
      <c r="AP12" s="51"/>
      <c r="AQ12" s="53"/>
      <c r="AR12" s="51"/>
      <c r="AS12" s="53"/>
      <c r="AT12" s="51"/>
      <c r="AU12" s="53"/>
      <c r="AV12" s="51"/>
      <c r="AW12" s="53"/>
      <c r="AX12" s="51"/>
      <c r="AY12" s="53"/>
      <c r="AZ12" s="51"/>
      <c r="BA12" s="53"/>
      <c r="BB12" s="51"/>
      <c r="BC12" s="53"/>
      <c r="BD12" s="51"/>
      <c r="BE12" s="53"/>
      <c r="BF12" s="51"/>
      <c r="BG12" s="53"/>
      <c r="BH12" s="51"/>
      <c r="BI12" s="53"/>
      <c r="BJ12" s="51"/>
      <c r="BK12" s="53"/>
      <c r="BL12" s="51"/>
      <c r="BM12" s="52"/>
      <c r="BN12" s="46">
        <f t="shared" si="0"/>
        <v>0</v>
      </c>
      <c r="BO12" s="46">
        <f t="shared" si="0"/>
        <v>0</v>
      </c>
      <c r="BP12" s="48">
        <f t="shared" si="1"/>
        <v>0</v>
      </c>
      <c r="BQ12" s="2">
        <v>1084</v>
      </c>
      <c r="BR12" s="4">
        <f t="shared" si="2"/>
        <v>0</v>
      </c>
    </row>
    <row r="13" spans="1:70">
      <c r="A13" s="2"/>
      <c r="B13" s="2" t="s">
        <v>37</v>
      </c>
      <c r="C13" s="49" t="s">
        <v>38</v>
      </c>
      <c r="D13" s="44"/>
      <c r="E13" s="50"/>
      <c r="F13" s="51"/>
      <c r="G13" s="52"/>
      <c r="H13" s="51"/>
      <c r="I13" s="53"/>
      <c r="J13" s="51"/>
      <c r="K13" s="53"/>
      <c r="L13" s="51"/>
      <c r="M13" s="53"/>
      <c r="N13" s="51"/>
      <c r="O13" s="53"/>
      <c r="P13" s="51"/>
      <c r="Q13" s="53"/>
      <c r="R13" s="51"/>
      <c r="S13" s="53"/>
      <c r="T13" s="51"/>
      <c r="U13" s="53"/>
      <c r="V13" s="51"/>
      <c r="W13" s="53"/>
      <c r="X13" s="51"/>
      <c r="Y13" s="53"/>
      <c r="Z13" s="51"/>
      <c r="AA13" s="53"/>
      <c r="AB13" s="51"/>
      <c r="AC13" s="53"/>
      <c r="AD13" s="51"/>
      <c r="AE13" s="53"/>
      <c r="AF13" s="51"/>
      <c r="AG13" s="53"/>
      <c r="AH13" s="51"/>
      <c r="AI13" s="53"/>
      <c r="AJ13" s="51"/>
      <c r="AK13" s="53"/>
      <c r="AL13" s="51"/>
      <c r="AM13" s="53"/>
      <c r="AN13" s="51"/>
      <c r="AO13" s="53"/>
      <c r="AP13" s="51"/>
      <c r="AQ13" s="53"/>
      <c r="AR13" s="51"/>
      <c r="AS13" s="53"/>
      <c r="AT13" s="51"/>
      <c r="AU13" s="53"/>
      <c r="AV13" s="51"/>
      <c r="AW13" s="53"/>
      <c r="AX13" s="51"/>
      <c r="AY13" s="53"/>
      <c r="AZ13" s="51"/>
      <c r="BA13" s="53"/>
      <c r="BB13" s="51"/>
      <c r="BC13" s="53"/>
      <c r="BD13" s="51"/>
      <c r="BE13" s="53"/>
      <c r="BF13" s="51"/>
      <c r="BG13" s="53"/>
      <c r="BH13" s="51"/>
      <c r="BI13" s="53"/>
      <c r="BJ13" s="51"/>
      <c r="BK13" s="53"/>
      <c r="BL13" s="51"/>
      <c r="BM13" s="52"/>
      <c r="BN13" s="46">
        <f t="shared" si="0"/>
        <v>0</v>
      </c>
      <c r="BO13" s="46">
        <f t="shared" si="0"/>
        <v>0</v>
      </c>
      <c r="BP13" s="48">
        <f t="shared" si="1"/>
        <v>0</v>
      </c>
      <c r="BQ13" s="2">
        <v>794</v>
      </c>
      <c r="BR13" s="4">
        <f t="shared" si="2"/>
        <v>0</v>
      </c>
    </row>
    <row r="14" spans="1:70">
      <c r="A14" s="2"/>
      <c r="B14" s="2" t="s">
        <v>39</v>
      </c>
      <c r="C14" s="49" t="s">
        <v>32</v>
      </c>
      <c r="D14" s="44"/>
      <c r="E14" s="50"/>
      <c r="F14" s="51"/>
      <c r="G14" s="52"/>
      <c r="H14" s="51"/>
      <c r="I14" s="53"/>
      <c r="J14" s="51"/>
      <c r="K14" s="53"/>
      <c r="L14" s="51"/>
      <c r="M14" s="53"/>
      <c r="N14" s="51"/>
      <c r="O14" s="53"/>
      <c r="P14" s="51"/>
      <c r="Q14" s="53"/>
      <c r="R14" s="51"/>
      <c r="S14" s="53"/>
      <c r="T14" s="51"/>
      <c r="U14" s="53"/>
      <c r="V14" s="51"/>
      <c r="W14" s="53"/>
      <c r="X14" s="51"/>
      <c r="Y14" s="53"/>
      <c r="Z14" s="51"/>
      <c r="AA14" s="53"/>
      <c r="AB14" s="51"/>
      <c r="AC14" s="53"/>
      <c r="AD14" s="51"/>
      <c r="AE14" s="53"/>
      <c r="AF14" s="51"/>
      <c r="AG14" s="53"/>
      <c r="AH14" s="51"/>
      <c r="AI14" s="53"/>
      <c r="AJ14" s="51"/>
      <c r="AK14" s="53"/>
      <c r="AL14" s="51"/>
      <c r="AM14" s="53"/>
      <c r="AN14" s="51"/>
      <c r="AO14" s="53"/>
      <c r="AP14" s="51"/>
      <c r="AQ14" s="53"/>
      <c r="AR14" s="51"/>
      <c r="AS14" s="53"/>
      <c r="AT14" s="51"/>
      <c r="AU14" s="53"/>
      <c r="AV14" s="51"/>
      <c r="AW14" s="53"/>
      <c r="AX14" s="51"/>
      <c r="AY14" s="53"/>
      <c r="AZ14" s="51"/>
      <c r="BA14" s="53"/>
      <c r="BB14" s="51"/>
      <c r="BC14" s="53"/>
      <c r="BD14" s="51"/>
      <c r="BE14" s="53"/>
      <c r="BF14" s="51"/>
      <c r="BG14" s="53"/>
      <c r="BH14" s="51"/>
      <c r="BI14" s="53"/>
      <c r="BJ14" s="51"/>
      <c r="BK14" s="53"/>
      <c r="BL14" s="51"/>
      <c r="BM14" s="52"/>
      <c r="BN14" s="46">
        <f t="shared" si="0"/>
        <v>0</v>
      </c>
      <c r="BO14" s="46">
        <f t="shared" si="0"/>
        <v>0</v>
      </c>
      <c r="BP14" s="48">
        <f t="shared" si="1"/>
        <v>0</v>
      </c>
      <c r="BQ14" s="2">
        <v>1133</v>
      </c>
      <c r="BR14" s="4">
        <f t="shared" si="2"/>
        <v>0</v>
      </c>
    </row>
    <row r="15" spans="1:70">
      <c r="A15" s="2"/>
      <c r="B15" s="2" t="s">
        <v>40</v>
      </c>
      <c r="C15" s="49" t="s">
        <v>41</v>
      </c>
      <c r="D15" s="44"/>
      <c r="E15" s="50"/>
      <c r="F15" s="51"/>
      <c r="G15" s="52"/>
      <c r="H15" s="51"/>
      <c r="I15" s="53"/>
      <c r="J15" s="51"/>
      <c r="K15" s="53"/>
      <c r="L15" s="51"/>
      <c r="M15" s="53"/>
      <c r="N15" s="51"/>
      <c r="O15" s="53"/>
      <c r="P15" s="51"/>
      <c r="Q15" s="53"/>
      <c r="R15" s="51"/>
      <c r="S15" s="53"/>
      <c r="T15" s="51"/>
      <c r="U15" s="53"/>
      <c r="V15" s="51"/>
      <c r="W15" s="53"/>
      <c r="X15" s="51"/>
      <c r="Y15" s="53"/>
      <c r="Z15" s="51"/>
      <c r="AA15" s="53"/>
      <c r="AB15" s="51"/>
      <c r="AC15" s="53"/>
      <c r="AD15" s="51"/>
      <c r="AE15" s="53"/>
      <c r="AF15" s="51"/>
      <c r="AG15" s="53"/>
      <c r="AH15" s="51"/>
      <c r="AI15" s="53"/>
      <c r="AJ15" s="51"/>
      <c r="AK15" s="53"/>
      <c r="AL15" s="51"/>
      <c r="AM15" s="53"/>
      <c r="AN15" s="51"/>
      <c r="AO15" s="53"/>
      <c r="AP15" s="51"/>
      <c r="AQ15" s="53"/>
      <c r="AR15" s="51"/>
      <c r="AS15" s="53"/>
      <c r="AT15" s="51"/>
      <c r="AU15" s="53"/>
      <c r="AV15" s="51"/>
      <c r="AW15" s="53"/>
      <c r="AX15" s="51"/>
      <c r="AY15" s="53"/>
      <c r="AZ15" s="51"/>
      <c r="BA15" s="53"/>
      <c r="BB15" s="51"/>
      <c r="BC15" s="53"/>
      <c r="BD15" s="51"/>
      <c r="BE15" s="53"/>
      <c r="BF15" s="51"/>
      <c r="BG15" s="53"/>
      <c r="BH15" s="51"/>
      <c r="BI15" s="53"/>
      <c r="BJ15" s="51"/>
      <c r="BK15" s="53"/>
      <c r="BL15" s="51"/>
      <c r="BM15" s="52"/>
      <c r="BN15" s="46">
        <f t="shared" si="0"/>
        <v>0</v>
      </c>
      <c r="BO15" s="46">
        <f t="shared" si="0"/>
        <v>0</v>
      </c>
      <c r="BP15" s="48">
        <f t="shared" si="1"/>
        <v>0</v>
      </c>
      <c r="BQ15" s="2">
        <v>606</v>
      </c>
      <c r="BR15" s="4">
        <f t="shared" si="2"/>
        <v>0</v>
      </c>
    </row>
    <row r="16" spans="1:70">
      <c r="A16" s="2"/>
      <c r="B16" s="2" t="s">
        <v>42</v>
      </c>
      <c r="C16" s="49" t="s">
        <v>41</v>
      </c>
      <c r="D16" s="44"/>
      <c r="E16" s="50"/>
      <c r="F16" s="51"/>
      <c r="G16" s="52"/>
      <c r="H16" s="51"/>
      <c r="I16" s="53"/>
      <c r="J16" s="51"/>
      <c r="K16" s="53"/>
      <c r="L16" s="51"/>
      <c r="M16" s="53"/>
      <c r="N16" s="51"/>
      <c r="O16" s="53"/>
      <c r="P16" s="51"/>
      <c r="Q16" s="53"/>
      <c r="R16" s="51"/>
      <c r="S16" s="53"/>
      <c r="T16" s="51"/>
      <c r="U16" s="53"/>
      <c r="V16" s="51"/>
      <c r="W16" s="53"/>
      <c r="X16" s="51"/>
      <c r="Y16" s="53"/>
      <c r="Z16" s="51"/>
      <c r="AA16" s="53"/>
      <c r="AB16" s="51"/>
      <c r="AC16" s="53"/>
      <c r="AD16" s="51"/>
      <c r="AE16" s="53"/>
      <c r="AF16" s="51"/>
      <c r="AG16" s="53"/>
      <c r="AH16" s="51"/>
      <c r="AI16" s="53"/>
      <c r="AJ16" s="51"/>
      <c r="AK16" s="53"/>
      <c r="AL16" s="51"/>
      <c r="AM16" s="53"/>
      <c r="AN16" s="51"/>
      <c r="AO16" s="53"/>
      <c r="AP16" s="51"/>
      <c r="AQ16" s="53"/>
      <c r="AR16" s="51"/>
      <c r="AS16" s="53"/>
      <c r="AT16" s="51"/>
      <c r="AU16" s="53"/>
      <c r="AV16" s="51"/>
      <c r="AW16" s="53"/>
      <c r="AX16" s="51"/>
      <c r="AY16" s="53"/>
      <c r="AZ16" s="51"/>
      <c r="BA16" s="53"/>
      <c r="BB16" s="51"/>
      <c r="BC16" s="53"/>
      <c r="BD16" s="51"/>
      <c r="BE16" s="53"/>
      <c r="BF16" s="51"/>
      <c r="BG16" s="53"/>
      <c r="BH16" s="51"/>
      <c r="BI16" s="53"/>
      <c r="BJ16" s="51"/>
      <c r="BK16" s="53"/>
      <c r="BL16" s="51"/>
      <c r="BM16" s="52"/>
      <c r="BN16" s="46">
        <f t="shared" si="0"/>
        <v>0</v>
      </c>
      <c r="BO16" s="46">
        <f t="shared" si="0"/>
        <v>0</v>
      </c>
      <c r="BP16" s="48">
        <f t="shared" si="1"/>
        <v>0</v>
      </c>
      <c r="BQ16" s="2">
        <v>437</v>
      </c>
      <c r="BR16" s="4">
        <f t="shared" si="2"/>
        <v>0</v>
      </c>
    </row>
    <row r="17" spans="1:70">
      <c r="A17" s="2"/>
      <c r="B17" s="2" t="s">
        <v>43</v>
      </c>
      <c r="C17" s="49" t="s">
        <v>41</v>
      </c>
      <c r="D17" s="44"/>
      <c r="E17" s="50"/>
      <c r="F17" s="51"/>
      <c r="G17" s="52"/>
      <c r="H17" s="51"/>
      <c r="I17" s="53"/>
      <c r="J17" s="51"/>
      <c r="K17" s="53"/>
      <c r="L17" s="51"/>
      <c r="M17" s="53"/>
      <c r="N17" s="51"/>
      <c r="O17" s="53"/>
      <c r="P17" s="51"/>
      <c r="Q17" s="53"/>
      <c r="R17" s="51"/>
      <c r="S17" s="53"/>
      <c r="T17" s="51"/>
      <c r="U17" s="53"/>
      <c r="V17" s="51"/>
      <c r="W17" s="53"/>
      <c r="X17" s="51"/>
      <c r="Y17" s="53"/>
      <c r="Z17" s="51"/>
      <c r="AA17" s="53"/>
      <c r="AB17" s="51"/>
      <c r="AC17" s="53"/>
      <c r="AD17" s="51"/>
      <c r="AE17" s="53"/>
      <c r="AF17" s="51"/>
      <c r="AG17" s="53"/>
      <c r="AH17" s="51"/>
      <c r="AI17" s="53"/>
      <c r="AJ17" s="51"/>
      <c r="AK17" s="53"/>
      <c r="AL17" s="51"/>
      <c r="AM17" s="53"/>
      <c r="AN17" s="51"/>
      <c r="AO17" s="53"/>
      <c r="AP17" s="51"/>
      <c r="AQ17" s="53"/>
      <c r="AR17" s="51"/>
      <c r="AS17" s="53"/>
      <c r="AT17" s="51"/>
      <c r="AU17" s="53"/>
      <c r="AV17" s="51"/>
      <c r="AW17" s="53"/>
      <c r="AX17" s="51"/>
      <c r="AY17" s="53"/>
      <c r="AZ17" s="51"/>
      <c r="BA17" s="53"/>
      <c r="BB17" s="51"/>
      <c r="BC17" s="53"/>
      <c r="BD17" s="51"/>
      <c r="BE17" s="53"/>
      <c r="BF17" s="51"/>
      <c r="BG17" s="53"/>
      <c r="BH17" s="51"/>
      <c r="BI17" s="53"/>
      <c r="BJ17" s="51"/>
      <c r="BK17" s="53"/>
      <c r="BL17" s="51"/>
      <c r="BM17" s="52"/>
      <c r="BN17" s="46">
        <f t="shared" si="0"/>
        <v>0</v>
      </c>
      <c r="BO17" s="46">
        <f t="shared" si="0"/>
        <v>0</v>
      </c>
      <c r="BP17" s="48">
        <f t="shared" si="1"/>
        <v>0</v>
      </c>
      <c r="BQ17" s="2">
        <v>395</v>
      </c>
      <c r="BR17" s="4">
        <f t="shared" si="2"/>
        <v>0</v>
      </c>
    </row>
    <row r="18" spans="1:70">
      <c r="A18" s="2"/>
      <c r="B18" s="2" t="s">
        <v>44</v>
      </c>
      <c r="C18" s="49" t="s">
        <v>45</v>
      </c>
      <c r="D18" s="44"/>
      <c r="E18" s="50"/>
      <c r="F18" s="51"/>
      <c r="G18" s="52"/>
      <c r="H18" s="51"/>
      <c r="I18" s="53"/>
      <c r="J18" s="51"/>
      <c r="K18" s="53"/>
      <c r="L18" s="51"/>
      <c r="M18" s="53"/>
      <c r="N18" s="51"/>
      <c r="O18" s="53"/>
      <c r="P18" s="51"/>
      <c r="Q18" s="53"/>
      <c r="R18" s="51"/>
      <c r="S18" s="53"/>
      <c r="T18" s="51"/>
      <c r="U18" s="53"/>
      <c r="V18" s="51"/>
      <c r="W18" s="53"/>
      <c r="X18" s="51"/>
      <c r="Y18" s="53"/>
      <c r="Z18" s="51"/>
      <c r="AA18" s="53"/>
      <c r="AB18" s="51"/>
      <c r="AC18" s="53"/>
      <c r="AD18" s="51"/>
      <c r="AE18" s="53"/>
      <c r="AF18" s="51"/>
      <c r="AG18" s="53"/>
      <c r="AH18" s="51"/>
      <c r="AI18" s="53"/>
      <c r="AJ18" s="51"/>
      <c r="AK18" s="53"/>
      <c r="AL18" s="51"/>
      <c r="AM18" s="53"/>
      <c r="AN18" s="51"/>
      <c r="AO18" s="53"/>
      <c r="AP18" s="51"/>
      <c r="AQ18" s="53"/>
      <c r="AR18" s="51"/>
      <c r="AS18" s="53"/>
      <c r="AT18" s="51"/>
      <c r="AU18" s="53"/>
      <c r="AV18" s="51"/>
      <c r="AW18" s="53"/>
      <c r="AX18" s="51"/>
      <c r="AY18" s="53"/>
      <c r="AZ18" s="51"/>
      <c r="BA18" s="53"/>
      <c r="BB18" s="51"/>
      <c r="BC18" s="53"/>
      <c r="BD18" s="51"/>
      <c r="BE18" s="53"/>
      <c r="BF18" s="51"/>
      <c r="BG18" s="53"/>
      <c r="BH18" s="51"/>
      <c r="BI18" s="53"/>
      <c r="BJ18" s="51"/>
      <c r="BK18" s="53"/>
      <c r="BL18" s="51"/>
      <c r="BM18" s="52"/>
      <c r="BN18" s="46">
        <f t="shared" si="0"/>
        <v>0</v>
      </c>
      <c r="BO18" s="46">
        <f t="shared" si="0"/>
        <v>0</v>
      </c>
      <c r="BP18" s="48">
        <f t="shared" si="1"/>
        <v>0</v>
      </c>
      <c r="BQ18" s="2">
        <v>6433</v>
      </c>
      <c r="BR18" s="4">
        <f t="shared" si="2"/>
        <v>0</v>
      </c>
    </row>
    <row r="19" spans="1:70">
      <c r="A19" s="2"/>
      <c r="B19" s="2" t="s">
        <v>46</v>
      </c>
      <c r="C19" s="49" t="s">
        <v>32</v>
      </c>
      <c r="D19" s="44"/>
      <c r="E19" s="50"/>
      <c r="F19" s="51"/>
      <c r="G19" s="52"/>
      <c r="H19" s="51"/>
      <c r="I19" s="53"/>
      <c r="J19" s="51"/>
      <c r="K19" s="53"/>
      <c r="L19" s="51"/>
      <c r="M19" s="53"/>
      <c r="N19" s="51"/>
      <c r="O19" s="53"/>
      <c r="P19" s="51"/>
      <c r="Q19" s="53"/>
      <c r="R19" s="51"/>
      <c r="S19" s="53"/>
      <c r="T19" s="51"/>
      <c r="U19" s="53"/>
      <c r="V19" s="51"/>
      <c r="W19" s="53"/>
      <c r="X19" s="51"/>
      <c r="Y19" s="53"/>
      <c r="Z19" s="51"/>
      <c r="AA19" s="53"/>
      <c r="AB19" s="51"/>
      <c r="AC19" s="53"/>
      <c r="AD19" s="51"/>
      <c r="AE19" s="53"/>
      <c r="AF19" s="51"/>
      <c r="AG19" s="53"/>
      <c r="AH19" s="51"/>
      <c r="AI19" s="53"/>
      <c r="AJ19" s="51"/>
      <c r="AK19" s="53"/>
      <c r="AL19" s="51"/>
      <c r="AM19" s="53"/>
      <c r="AN19" s="51"/>
      <c r="AO19" s="53"/>
      <c r="AP19" s="51"/>
      <c r="AQ19" s="53"/>
      <c r="AR19" s="51"/>
      <c r="AS19" s="53"/>
      <c r="AT19" s="51"/>
      <c r="AU19" s="53"/>
      <c r="AV19" s="51"/>
      <c r="AW19" s="53"/>
      <c r="AX19" s="51"/>
      <c r="AY19" s="53"/>
      <c r="AZ19" s="51"/>
      <c r="BA19" s="53"/>
      <c r="BB19" s="51"/>
      <c r="BC19" s="53"/>
      <c r="BD19" s="51"/>
      <c r="BE19" s="53"/>
      <c r="BF19" s="51"/>
      <c r="BG19" s="53"/>
      <c r="BH19" s="51"/>
      <c r="BI19" s="53"/>
      <c r="BJ19" s="51"/>
      <c r="BK19" s="53"/>
      <c r="BL19" s="51"/>
      <c r="BM19" s="52"/>
      <c r="BN19" s="46">
        <f t="shared" si="0"/>
        <v>0</v>
      </c>
      <c r="BO19" s="46">
        <f t="shared" si="0"/>
        <v>0</v>
      </c>
      <c r="BP19" s="48">
        <f t="shared" si="1"/>
        <v>0</v>
      </c>
      <c r="BQ19" s="2">
        <v>671</v>
      </c>
      <c r="BR19" s="4">
        <f t="shared" si="2"/>
        <v>0</v>
      </c>
    </row>
    <row r="20" spans="1:70">
      <c r="A20" s="2"/>
      <c r="B20" s="2" t="s">
        <v>47</v>
      </c>
      <c r="C20" s="49" t="s">
        <v>48</v>
      </c>
      <c r="D20" s="44"/>
      <c r="E20" s="50"/>
      <c r="F20" s="51"/>
      <c r="G20" s="52"/>
      <c r="H20" s="51"/>
      <c r="I20" s="53"/>
      <c r="J20" s="51"/>
      <c r="K20" s="53"/>
      <c r="L20" s="51"/>
      <c r="M20" s="53"/>
      <c r="N20" s="51"/>
      <c r="O20" s="53"/>
      <c r="P20" s="51"/>
      <c r="Q20" s="53"/>
      <c r="R20" s="51"/>
      <c r="S20" s="53"/>
      <c r="T20" s="51"/>
      <c r="U20" s="53"/>
      <c r="V20" s="51"/>
      <c r="W20" s="53"/>
      <c r="X20" s="51"/>
      <c r="Y20" s="53"/>
      <c r="Z20" s="51"/>
      <c r="AA20" s="53"/>
      <c r="AB20" s="51"/>
      <c r="AC20" s="53"/>
      <c r="AD20" s="51"/>
      <c r="AE20" s="53"/>
      <c r="AF20" s="51"/>
      <c r="AG20" s="53"/>
      <c r="AH20" s="51"/>
      <c r="AI20" s="53"/>
      <c r="AJ20" s="51"/>
      <c r="AK20" s="53"/>
      <c r="AL20" s="51"/>
      <c r="AM20" s="53"/>
      <c r="AN20" s="51"/>
      <c r="AO20" s="53"/>
      <c r="AP20" s="51"/>
      <c r="AQ20" s="53"/>
      <c r="AR20" s="51"/>
      <c r="AS20" s="53"/>
      <c r="AT20" s="51"/>
      <c r="AU20" s="53"/>
      <c r="AV20" s="51"/>
      <c r="AW20" s="53"/>
      <c r="AX20" s="51"/>
      <c r="AY20" s="53"/>
      <c r="AZ20" s="51"/>
      <c r="BA20" s="53"/>
      <c r="BB20" s="51"/>
      <c r="BC20" s="53"/>
      <c r="BD20" s="51"/>
      <c r="BE20" s="53"/>
      <c r="BF20" s="51"/>
      <c r="BG20" s="53"/>
      <c r="BH20" s="51"/>
      <c r="BI20" s="53"/>
      <c r="BJ20" s="51"/>
      <c r="BK20" s="53"/>
      <c r="BL20" s="51"/>
      <c r="BM20" s="52"/>
      <c r="BN20" s="46">
        <f t="shared" si="0"/>
        <v>0</v>
      </c>
      <c r="BO20" s="46">
        <f t="shared" si="0"/>
        <v>0</v>
      </c>
      <c r="BP20" s="48">
        <f t="shared" si="1"/>
        <v>0</v>
      </c>
      <c r="BQ20" s="2">
        <v>477</v>
      </c>
      <c r="BR20" s="4">
        <f t="shared" si="2"/>
        <v>0</v>
      </c>
    </row>
    <row r="21" spans="1:70">
      <c r="A21" s="2"/>
      <c r="B21" s="2" t="s">
        <v>49</v>
      </c>
      <c r="C21" s="49" t="s">
        <v>50</v>
      </c>
      <c r="D21" s="44"/>
      <c r="E21" s="50"/>
      <c r="F21" s="51"/>
      <c r="G21" s="52"/>
      <c r="H21" s="51"/>
      <c r="I21" s="53"/>
      <c r="J21" s="51"/>
      <c r="K21" s="53"/>
      <c r="L21" s="51"/>
      <c r="M21" s="53"/>
      <c r="N21" s="51"/>
      <c r="O21" s="53"/>
      <c r="P21" s="51"/>
      <c r="Q21" s="53"/>
      <c r="R21" s="51"/>
      <c r="S21" s="53"/>
      <c r="T21" s="51"/>
      <c r="U21" s="53"/>
      <c r="V21" s="51"/>
      <c r="W21" s="53"/>
      <c r="X21" s="51"/>
      <c r="Y21" s="53"/>
      <c r="Z21" s="51"/>
      <c r="AA21" s="53"/>
      <c r="AB21" s="51"/>
      <c r="AC21" s="53"/>
      <c r="AD21" s="51"/>
      <c r="AE21" s="53"/>
      <c r="AF21" s="51"/>
      <c r="AG21" s="53"/>
      <c r="AH21" s="51"/>
      <c r="AI21" s="53"/>
      <c r="AJ21" s="51"/>
      <c r="AK21" s="53"/>
      <c r="AL21" s="51"/>
      <c r="AM21" s="53"/>
      <c r="AN21" s="51"/>
      <c r="AO21" s="53"/>
      <c r="AP21" s="51"/>
      <c r="AQ21" s="53"/>
      <c r="AR21" s="51"/>
      <c r="AS21" s="53"/>
      <c r="AT21" s="51"/>
      <c r="AU21" s="53"/>
      <c r="AV21" s="51"/>
      <c r="AW21" s="53"/>
      <c r="AX21" s="51"/>
      <c r="AY21" s="53"/>
      <c r="AZ21" s="51"/>
      <c r="BA21" s="53"/>
      <c r="BB21" s="51"/>
      <c r="BC21" s="53"/>
      <c r="BD21" s="51"/>
      <c r="BE21" s="53"/>
      <c r="BF21" s="51"/>
      <c r="BG21" s="53"/>
      <c r="BH21" s="51"/>
      <c r="BI21" s="53"/>
      <c r="BJ21" s="51"/>
      <c r="BK21" s="53"/>
      <c r="BL21" s="51"/>
      <c r="BM21" s="52"/>
      <c r="BN21" s="46">
        <f t="shared" si="0"/>
        <v>0</v>
      </c>
      <c r="BO21" s="46">
        <f t="shared" si="0"/>
        <v>0</v>
      </c>
      <c r="BP21" s="48">
        <f t="shared" si="1"/>
        <v>0</v>
      </c>
      <c r="BQ21" s="2">
        <v>2669</v>
      </c>
      <c r="BR21" s="4">
        <f t="shared" si="2"/>
        <v>0</v>
      </c>
    </row>
    <row r="22" spans="1:70">
      <c r="A22" s="2"/>
      <c r="B22" s="2" t="s">
        <v>51</v>
      </c>
      <c r="C22" s="49" t="s">
        <v>38</v>
      </c>
      <c r="D22" s="44"/>
      <c r="E22" s="50"/>
      <c r="F22" s="51"/>
      <c r="G22" s="52"/>
      <c r="H22" s="51"/>
      <c r="I22" s="53"/>
      <c r="J22" s="51"/>
      <c r="K22" s="53"/>
      <c r="L22" s="51"/>
      <c r="M22" s="53"/>
      <c r="N22" s="51"/>
      <c r="O22" s="53"/>
      <c r="P22" s="51"/>
      <c r="Q22" s="53"/>
      <c r="R22" s="51"/>
      <c r="S22" s="53"/>
      <c r="T22" s="51"/>
      <c r="U22" s="53"/>
      <c r="V22" s="51"/>
      <c r="W22" s="53"/>
      <c r="X22" s="51"/>
      <c r="Y22" s="53"/>
      <c r="Z22" s="51"/>
      <c r="AA22" s="53"/>
      <c r="AB22" s="51"/>
      <c r="AC22" s="53"/>
      <c r="AD22" s="51"/>
      <c r="AE22" s="53"/>
      <c r="AF22" s="51"/>
      <c r="AG22" s="53"/>
      <c r="AH22" s="51"/>
      <c r="AI22" s="53"/>
      <c r="AJ22" s="51"/>
      <c r="AK22" s="53"/>
      <c r="AL22" s="51"/>
      <c r="AM22" s="53"/>
      <c r="AN22" s="51"/>
      <c r="AO22" s="53"/>
      <c r="AP22" s="51"/>
      <c r="AQ22" s="53"/>
      <c r="AR22" s="51"/>
      <c r="AS22" s="53"/>
      <c r="AT22" s="51"/>
      <c r="AU22" s="53"/>
      <c r="AV22" s="51"/>
      <c r="AW22" s="53"/>
      <c r="AX22" s="51"/>
      <c r="AY22" s="53"/>
      <c r="AZ22" s="51"/>
      <c r="BA22" s="53"/>
      <c r="BB22" s="51"/>
      <c r="BC22" s="53"/>
      <c r="BD22" s="51"/>
      <c r="BE22" s="53"/>
      <c r="BF22" s="51"/>
      <c r="BG22" s="53"/>
      <c r="BH22" s="51"/>
      <c r="BI22" s="53"/>
      <c r="BJ22" s="51"/>
      <c r="BK22" s="53"/>
      <c r="BL22" s="51"/>
      <c r="BM22" s="52"/>
      <c r="BN22" s="46">
        <f t="shared" si="0"/>
        <v>0</v>
      </c>
      <c r="BO22" s="46">
        <f t="shared" si="0"/>
        <v>0</v>
      </c>
      <c r="BP22" s="48">
        <f t="shared" si="1"/>
        <v>0</v>
      </c>
      <c r="BQ22" s="2">
        <v>476</v>
      </c>
      <c r="BR22" s="4">
        <f t="shared" si="2"/>
        <v>0</v>
      </c>
    </row>
    <row r="23" spans="1:70">
      <c r="A23" s="2"/>
      <c r="B23" s="2" t="s">
        <v>52</v>
      </c>
      <c r="C23" s="49" t="s">
        <v>53</v>
      </c>
      <c r="D23" s="44"/>
      <c r="E23" s="50"/>
      <c r="F23" s="51"/>
      <c r="G23" s="52"/>
      <c r="H23" s="51"/>
      <c r="I23" s="53"/>
      <c r="J23" s="51"/>
      <c r="K23" s="53"/>
      <c r="L23" s="51"/>
      <c r="M23" s="53"/>
      <c r="N23" s="51"/>
      <c r="O23" s="53"/>
      <c r="P23" s="51"/>
      <c r="Q23" s="53"/>
      <c r="R23" s="51"/>
      <c r="S23" s="53"/>
      <c r="T23" s="51"/>
      <c r="U23" s="53"/>
      <c r="V23" s="51"/>
      <c r="W23" s="53"/>
      <c r="X23" s="51"/>
      <c r="Y23" s="53"/>
      <c r="Z23" s="51"/>
      <c r="AA23" s="53"/>
      <c r="AB23" s="51"/>
      <c r="AC23" s="53"/>
      <c r="AD23" s="51"/>
      <c r="AE23" s="53"/>
      <c r="AF23" s="51"/>
      <c r="AG23" s="53"/>
      <c r="AH23" s="51"/>
      <c r="AI23" s="53"/>
      <c r="AJ23" s="51"/>
      <c r="AK23" s="53"/>
      <c r="AL23" s="51"/>
      <c r="AM23" s="53"/>
      <c r="AN23" s="51"/>
      <c r="AO23" s="53"/>
      <c r="AP23" s="51"/>
      <c r="AQ23" s="53"/>
      <c r="AR23" s="51"/>
      <c r="AS23" s="53"/>
      <c r="AT23" s="51"/>
      <c r="AU23" s="53"/>
      <c r="AV23" s="51"/>
      <c r="AW23" s="53"/>
      <c r="AX23" s="51"/>
      <c r="AY23" s="53"/>
      <c r="AZ23" s="51"/>
      <c r="BA23" s="53"/>
      <c r="BB23" s="51"/>
      <c r="BC23" s="53"/>
      <c r="BD23" s="51"/>
      <c r="BE23" s="53"/>
      <c r="BF23" s="51"/>
      <c r="BG23" s="53"/>
      <c r="BH23" s="51"/>
      <c r="BI23" s="53"/>
      <c r="BJ23" s="51"/>
      <c r="BK23" s="53"/>
      <c r="BL23" s="51"/>
      <c r="BM23" s="52"/>
      <c r="BN23" s="46">
        <f t="shared" si="0"/>
        <v>0</v>
      </c>
      <c r="BO23" s="46">
        <f t="shared" si="0"/>
        <v>0</v>
      </c>
      <c r="BP23" s="48">
        <f t="shared" si="1"/>
        <v>0</v>
      </c>
      <c r="BQ23" s="2">
        <v>510</v>
      </c>
      <c r="BR23" s="4">
        <f t="shared" si="2"/>
        <v>0</v>
      </c>
    </row>
    <row r="24" spans="1:70">
      <c r="A24" s="2"/>
      <c r="B24" s="2" t="s">
        <v>54</v>
      </c>
      <c r="C24" s="49" t="s">
        <v>55</v>
      </c>
      <c r="D24" s="44"/>
      <c r="E24" s="50"/>
      <c r="F24" s="51"/>
      <c r="G24" s="52"/>
      <c r="H24" s="51"/>
      <c r="I24" s="53"/>
      <c r="J24" s="51"/>
      <c r="K24" s="53"/>
      <c r="L24" s="51"/>
      <c r="M24" s="53"/>
      <c r="N24" s="51"/>
      <c r="O24" s="53"/>
      <c r="P24" s="51"/>
      <c r="Q24" s="53"/>
      <c r="R24" s="51"/>
      <c r="S24" s="53"/>
      <c r="T24" s="51"/>
      <c r="U24" s="53"/>
      <c r="V24" s="51"/>
      <c r="W24" s="53"/>
      <c r="X24" s="51"/>
      <c r="Y24" s="53"/>
      <c r="Z24" s="51"/>
      <c r="AA24" s="53"/>
      <c r="AB24" s="51"/>
      <c r="AC24" s="53"/>
      <c r="AD24" s="51"/>
      <c r="AE24" s="53"/>
      <c r="AF24" s="51"/>
      <c r="AG24" s="53"/>
      <c r="AH24" s="51"/>
      <c r="AI24" s="53"/>
      <c r="AJ24" s="51"/>
      <c r="AK24" s="53"/>
      <c r="AL24" s="51"/>
      <c r="AM24" s="53"/>
      <c r="AN24" s="51"/>
      <c r="AO24" s="53"/>
      <c r="AP24" s="51"/>
      <c r="AQ24" s="53"/>
      <c r="AR24" s="51"/>
      <c r="AS24" s="53"/>
      <c r="AT24" s="51"/>
      <c r="AU24" s="53"/>
      <c r="AV24" s="51"/>
      <c r="AW24" s="53"/>
      <c r="AX24" s="51"/>
      <c r="AY24" s="53"/>
      <c r="AZ24" s="51"/>
      <c r="BA24" s="53"/>
      <c r="BB24" s="51"/>
      <c r="BC24" s="53"/>
      <c r="BD24" s="51"/>
      <c r="BE24" s="53"/>
      <c r="BF24" s="51"/>
      <c r="BG24" s="53"/>
      <c r="BH24" s="51"/>
      <c r="BI24" s="53"/>
      <c r="BJ24" s="51"/>
      <c r="BK24" s="53"/>
      <c r="BL24" s="51"/>
      <c r="BM24" s="52"/>
      <c r="BN24" s="46">
        <f t="shared" si="0"/>
        <v>0</v>
      </c>
      <c r="BO24" s="46">
        <f t="shared" si="0"/>
        <v>0</v>
      </c>
      <c r="BP24" s="48">
        <f t="shared" si="1"/>
        <v>0</v>
      </c>
      <c r="BQ24" s="2">
        <v>4431</v>
      </c>
      <c r="BR24" s="4">
        <f t="shared" si="2"/>
        <v>0</v>
      </c>
    </row>
    <row r="25" spans="1:70">
      <c r="A25" s="2"/>
      <c r="B25" s="2" t="s">
        <v>56</v>
      </c>
      <c r="C25" s="49" t="s">
        <v>57</v>
      </c>
      <c r="D25" s="51"/>
      <c r="E25" s="50"/>
      <c r="F25" s="51"/>
      <c r="G25" s="52"/>
      <c r="H25" s="51"/>
      <c r="I25" s="53"/>
      <c r="J25" s="51"/>
      <c r="K25" s="53"/>
      <c r="L25" s="51"/>
      <c r="M25" s="53"/>
      <c r="N25" s="51"/>
      <c r="O25" s="53"/>
      <c r="P25" s="51"/>
      <c r="Q25" s="53"/>
      <c r="R25" s="51"/>
      <c r="S25" s="53"/>
      <c r="T25" s="51"/>
      <c r="U25" s="53"/>
      <c r="V25" s="51"/>
      <c r="W25" s="53"/>
      <c r="X25" s="51"/>
      <c r="Y25" s="53"/>
      <c r="Z25" s="51"/>
      <c r="AA25" s="53"/>
      <c r="AB25" s="51"/>
      <c r="AC25" s="53"/>
      <c r="AD25" s="51"/>
      <c r="AE25" s="53"/>
      <c r="AF25" s="51"/>
      <c r="AG25" s="53"/>
      <c r="AH25" s="51"/>
      <c r="AI25" s="53"/>
      <c r="AJ25" s="51"/>
      <c r="AK25" s="53"/>
      <c r="AL25" s="51"/>
      <c r="AM25" s="53"/>
      <c r="AN25" s="51"/>
      <c r="AO25" s="53"/>
      <c r="AP25" s="51"/>
      <c r="AQ25" s="53"/>
      <c r="AR25" s="51"/>
      <c r="AS25" s="53"/>
      <c r="AT25" s="51"/>
      <c r="AU25" s="53"/>
      <c r="AV25" s="51"/>
      <c r="AW25" s="53"/>
      <c r="AX25" s="51"/>
      <c r="AY25" s="53"/>
      <c r="AZ25" s="51"/>
      <c r="BA25" s="53"/>
      <c r="BB25" s="51"/>
      <c r="BC25" s="53"/>
      <c r="BD25" s="51"/>
      <c r="BE25" s="53"/>
      <c r="BF25" s="51"/>
      <c r="BG25" s="53"/>
      <c r="BH25" s="51"/>
      <c r="BI25" s="53"/>
      <c r="BJ25" s="51"/>
      <c r="BK25" s="53"/>
      <c r="BL25" s="51"/>
      <c r="BM25" s="52"/>
      <c r="BN25" s="46">
        <f t="shared" si="0"/>
        <v>0</v>
      </c>
      <c r="BO25" s="46">
        <f t="shared" si="0"/>
        <v>0</v>
      </c>
      <c r="BP25" s="48">
        <f t="shared" si="1"/>
        <v>0</v>
      </c>
      <c r="BQ25" s="2">
        <v>1390</v>
      </c>
      <c r="BR25" s="4">
        <f t="shared" si="2"/>
        <v>0</v>
      </c>
    </row>
    <row r="26" spans="1:70">
      <c r="A26" s="2"/>
      <c r="B26" s="2" t="s">
        <v>58</v>
      </c>
      <c r="C26" s="49" t="s">
        <v>59</v>
      </c>
      <c r="D26" s="51"/>
      <c r="E26" s="50"/>
      <c r="F26" s="51"/>
      <c r="G26" s="52"/>
      <c r="H26" s="51"/>
      <c r="I26" s="53"/>
      <c r="J26" s="51"/>
      <c r="K26" s="53"/>
      <c r="L26" s="51"/>
      <c r="M26" s="53"/>
      <c r="N26" s="51"/>
      <c r="O26" s="53"/>
      <c r="P26" s="51"/>
      <c r="Q26" s="53"/>
      <c r="R26" s="51"/>
      <c r="S26" s="53"/>
      <c r="T26" s="51"/>
      <c r="U26" s="53"/>
      <c r="V26" s="51"/>
      <c r="W26" s="53"/>
      <c r="X26" s="51"/>
      <c r="Y26" s="53"/>
      <c r="Z26" s="51"/>
      <c r="AA26" s="53"/>
      <c r="AB26" s="51"/>
      <c r="AC26" s="53"/>
      <c r="AD26" s="51"/>
      <c r="AE26" s="53"/>
      <c r="AF26" s="51"/>
      <c r="AG26" s="53"/>
      <c r="AH26" s="51"/>
      <c r="AI26" s="53"/>
      <c r="AJ26" s="51"/>
      <c r="AK26" s="53"/>
      <c r="AL26" s="51"/>
      <c r="AM26" s="53"/>
      <c r="AN26" s="51"/>
      <c r="AO26" s="53"/>
      <c r="AP26" s="51"/>
      <c r="AQ26" s="53"/>
      <c r="AR26" s="51"/>
      <c r="AS26" s="53"/>
      <c r="AT26" s="51"/>
      <c r="AU26" s="53"/>
      <c r="AV26" s="51"/>
      <c r="AW26" s="53"/>
      <c r="AX26" s="51"/>
      <c r="AY26" s="53"/>
      <c r="AZ26" s="51"/>
      <c r="BA26" s="53"/>
      <c r="BB26" s="51"/>
      <c r="BC26" s="53"/>
      <c r="BD26" s="51"/>
      <c r="BE26" s="53"/>
      <c r="BF26" s="51"/>
      <c r="BG26" s="53"/>
      <c r="BH26" s="51"/>
      <c r="BI26" s="53"/>
      <c r="BJ26" s="51"/>
      <c r="BK26" s="53"/>
      <c r="BL26" s="51"/>
      <c r="BM26" s="52"/>
      <c r="BN26" s="46">
        <f t="shared" si="0"/>
        <v>0</v>
      </c>
      <c r="BO26" s="46">
        <f t="shared" si="0"/>
        <v>0</v>
      </c>
      <c r="BP26" s="48">
        <f t="shared" si="1"/>
        <v>0</v>
      </c>
      <c r="BQ26" s="2">
        <v>369</v>
      </c>
      <c r="BR26" s="4">
        <f t="shared" si="2"/>
        <v>0</v>
      </c>
    </row>
    <row r="27" spans="1:70">
      <c r="A27" s="2"/>
      <c r="B27" s="2" t="s">
        <v>60</v>
      </c>
      <c r="C27" s="49" t="s">
        <v>61</v>
      </c>
      <c r="D27" s="51"/>
      <c r="E27" s="50"/>
      <c r="F27" s="51"/>
      <c r="G27" s="52"/>
      <c r="H27" s="51"/>
      <c r="I27" s="53"/>
      <c r="J27" s="51"/>
      <c r="K27" s="53"/>
      <c r="L27" s="51"/>
      <c r="M27" s="53"/>
      <c r="N27" s="51"/>
      <c r="O27" s="53"/>
      <c r="P27" s="51"/>
      <c r="Q27" s="53"/>
      <c r="R27" s="51"/>
      <c r="S27" s="53"/>
      <c r="T27" s="51"/>
      <c r="U27" s="53"/>
      <c r="V27" s="51"/>
      <c r="W27" s="53"/>
      <c r="X27" s="51"/>
      <c r="Y27" s="53"/>
      <c r="Z27" s="51"/>
      <c r="AA27" s="53"/>
      <c r="AB27" s="51"/>
      <c r="AC27" s="53"/>
      <c r="AD27" s="51"/>
      <c r="AE27" s="53"/>
      <c r="AF27" s="51"/>
      <c r="AG27" s="53"/>
      <c r="AH27" s="51"/>
      <c r="AI27" s="53"/>
      <c r="AJ27" s="51"/>
      <c r="AK27" s="53"/>
      <c r="AL27" s="51"/>
      <c r="AM27" s="53"/>
      <c r="AN27" s="51"/>
      <c r="AO27" s="53"/>
      <c r="AP27" s="51"/>
      <c r="AQ27" s="53"/>
      <c r="AR27" s="51"/>
      <c r="AS27" s="53"/>
      <c r="AT27" s="51"/>
      <c r="AU27" s="53"/>
      <c r="AV27" s="51"/>
      <c r="AW27" s="53"/>
      <c r="AX27" s="51"/>
      <c r="AY27" s="53"/>
      <c r="AZ27" s="51"/>
      <c r="BA27" s="53"/>
      <c r="BB27" s="51"/>
      <c r="BC27" s="53"/>
      <c r="BD27" s="51"/>
      <c r="BE27" s="53"/>
      <c r="BF27" s="51"/>
      <c r="BG27" s="53"/>
      <c r="BH27" s="51"/>
      <c r="BI27" s="53"/>
      <c r="BJ27" s="51"/>
      <c r="BK27" s="53"/>
      <c r="BL27" s="51"/>
      <c r="BM27" s="52"/>
      <c r="BN27" s="46">
        <f t="shared" si="0"/>
        <v>0</v>
      </c>
      <c r="BO27" s="46">
        <f t="shared" si="0"/>
        <v>0</v>
      </c>
      <c r="BP27" s="48">
        <f t="shared" si="1"/>
        <v>0</v>
      </c>
      <c r="BQ27" s="2">
        <v>1764</v>
      </c>
      <c r="BR27" s="4">
        <f t="shared" si="2"/>
        <v>0</v>
      </c>
    </row>
    <row r="28" spans="1:70">
      <c r="A28" s="2"/>
      <c r="B28" s="2" t="s">
        <v>62</v>
      </c>
      <c r="C28" s="49" t="s">
        <v>61</v>
      </c>
      <c r="D28" s="51"/>
      <c r="E28" s="50"/>
      <c r="F28" s="51"/>
      <c r="G28" s="52"/>
      <c r="H28" s="51"/>
      <c r="I28" s="53"/>
      <c r="J28" s="51"/>
      <c r="K28" s="53"/>
      <c r="L28" s="51"/>
      <c r="M28" s="53"/>
      <c r="N28" s="51"/>
      <c r="O28" s="53"/>
      <c r="P28" s="51"/>
      <c r="Q28" s="53"/>
      <c r="R28" s="51"/>
      <c r="S28" s="53"/>
      <c r="T28" s="51"/>
      <c r="U28" s="53"/>
      <c r="V28" s="51"/>
      <c r="W28" s="53"/>
      <c r="X28" s="51"/>
      <c r="Y28" s="53"/>
      <c r="Z28" s="51"/>
      <c r="AA28" s="53"/>
      <c r="AB28" s="51"/>
      <c r="AC28" s="53"/>
      <c r="AD28" s="51"/>
      <c r="AE28" s="53"/>
      <c r="AF28" s="51"/>
      <c r="AG28" s="53"/>
      <c r="AH28" s="51"/>
      <c r="AI28" s="53"/>
      <c r="AJ28" s="51"/>
      <c r="AK28" s="53"/>
      <c r="AL28" s="51"/>
      <c r="AM28" s="53"/>
      <c r="AN28" s="51"/>
      <c r="AO28" s="53"/>
      <c r="AP28" s="51"/>
      <c r="AQ28" s="53"/>
      <c r="AR28" s="51"/>
      <c r="AS28" s="53"/>
      <c r="AT28" s="51"/>
      <c r="AU28" s="53"/>
      <c r="AV28" s="51"/>
      <c r="AW28" s="53"/>
      <c r="AX28" s="51"/>
      <c r="AY28" s="53"/>
      <c r="AZ28" s="51"/>
      <c r="BA28" s="53"/>
      <c r="BB28" s="51"/>
      <c r="BC28" s="53"/>
      <c r="BD28" s="51"/>
      <c r="BE28" s="53"/>
      <c r="BF28" s="51"/>
      <c r="BG28" s="53"/>
      <c r="BH28" s="51"/>
      <c r="BI28" s="53"/>
      <c r="BJ28" s="51"/>
      <c r="BK28" s="53"/>
      <c r="BL28" s="51"/>
      <c r="BM28" s="52"/>
      <c r="BN28" s="46">
        <f t="shared" si="0"/>
        <v>0</v>
      </c>
      <c r="BO28" s="46">
        <f t="shared" si="0"/>
        <v>0</v>
      </c>
      <c r="BP28" s="48">
        <f t="shared" si="1"/>
        <v>0</v>
      </c>
      <c r="BQ28" s="2">
        <v>1764</v>
      </c>
      <c r="BR28" s="4">
        <f t="shared" si="2"/>
        <v>0</v>
      </c>
    </row>
    <row r="29" spans="1:70">
      <c r="A29" s="2"/>
      <c r="B29" s="2" t="s">
        <v>220</v>
      </c>
      <c r="C29" s="49" t="s">
        <v>41</v>
      </c>
      <c r="D29" s="51"/>
      <c r="E29" s="50"/>
      <c r="F29" s="51"/>
      <c r="G29" s="52"/>
      <c r="H29" s="51"/>
      <c r="I29" s="53"/>
      <c r="J29" s="51"/>
      <c r="K29" s="53"/>
      <c r="L29" s="51"/>
      <c r="M29" s="53"/>
      <c r="N29" s="51"/>
      <c r="O29" s="53"/>
      <c r="P29" s="51"/>
      <c r="Q29" s="53"/>
      <c r="R29" s="51"/>
      <c r="S29" s="53"/>
      <c r="T29" s="51"/>
      <c r="U29" s="53"/>
      <c r="V29" s="51"/>
      <c r="W29" s="53"/>
      <c r="X29" s="51"/>
      <c r="Y29" s="53"/>
      <c r="Z29" s="51"/>
      <c r="AA29" s="53"/>
      <c r="AB29" s="51"/>
      <c r="AC29" s="53"/>
      <c r="AD29" s="51"/>
      <c r="AE29" s="53"/>
      <c r="AF29" s="51"/>
      <c r="AG29" s="53"/>
      <c r="AH29" s="51"/>
      <c r="AI29" s="53"/>
      <c r="AJ29" s="51"/>
      <c r="AK29" s="53"/>
      <c r="AL29" s="51"/>
      <c r="AM29" s="53"/>
      <c r="AN29" s="51"/>
      <c r="AO29" s="53"/>
      <c r="AP29" s="51"/>
      <c r="AQ29" s="53"/>
      <c r="AR29" s="51"/>
      <c r="AS29" s="53"/>
      <c r="AT29" s="51"/>
      <c r="AU29" s="53"/>
      <c r="AV29" s="51"/>
      <c r="AW29" s="53"/>
      <c r="AX29" s="51"/>
      <c r="AY29" s="53"/>
      <c r="AZ29" s="51"/>
      <c r="BA29" s="53"/>
      <c r="BB29" s="51"/>
      <c r="BC29" s="53"/>
      <c r="BD29" s="51"/>
      <c r="BE29" s="53"/>
      <c r="BF29" s="51"/>
      <c r="BG29" s="53"/>
      <c r="BH29" s="51"/>
      <c r="BI29" s="53"/>
      <c r="BJ29" s="51"/>
      <c r="BK29" s="53"/>
      <c r="BL29" s="51"/>
      <c r="BM29" s="52"/>
      <c r="BN29" s="46">
        <f t="shared" si="0"/>
        <v>0</v>
      </c>
      <c r="BO29" s="46">
        <f t="shared" si="0"/>
        <v>0</v>
      </c>
      <c r="BP29" s="48">
        <f t="shared" si="1"/>
        <v>0</v>
      </c>
      <c r="BQ29" s="2">
        <v>3591</v>
      </c>
      <c r="BR29" s="4">
        <f t="shared" si="2"/>
        <v>0</v>
      </c>
    </row>
    <row r="30" spans="1:70">
      <c r="A30" s="2"/>
      <c r="B30" s="2" t="s">
        <v>63</v>
      </c>
      <c r="C30" s="49" t="s">
        <v>32</v>
      </c>
      <c r="D30" s="51"/>
      <c r="E30" s="50"/>
      <c r="F30" s="51"/>
      <c r="G30" s="52"/>
      <c r="H30" s="51"/>
      <c r="I30" s="53"/>
      <c r="J30" s="51"/>
      <c r="K30" s="53"/>
      <c r="L30" s="51"/>
      <c r="M30" s="53"/>
      <c r="N30" s="51"/>
      <c r="O30" s="53"/>
      <c r="P30" s="51"/>
      <c r="Q30" s="53"/>
      <c r="R30" s="51"/>
      <c r="S30" s="53"/>
      <c r="T30" s="51"/>
      <c r="U30" s="53"/>
      <c r="V30" s="51"/>
      <c r="W30" s="53"/>
      <c r="X30" s="51"/>
      <c r="Y30" s="53"/>
      <c r="Z30" s="51"/>
      <c r="AA30" s="53"/>
      <c r="AB30" s="51"/>
      <c r="AC30" s="53"/>
      <c r="AD30" s="51"/>
      <c r="AE30" s="53"/>
      <c r="AF30" s="51"/>
      <c r="AG30" s="53"/>
      <c r="AH30" s="51"/>
      <c r="AI30" s="53"/>
      <c r="AJ30" s="51"/>
      <c r="AK30" s="53"/>
      <c r="AL30" s="51"/>
      <c r="AM30" s="53"/>
      <c r="AN30" s="51"/>
      <c r="AO30" s="53"/>
      <c r="AP30" s="51"/>
      <c r="AQ30" s="53"/>
      <c r="AR30" s="51"/>
      <c r="AS30" s="53"/>
      <c r="AT30" s="51"/>
      <c r="AU30" s="53"/>
      <c r="AV30" s="51"/>
      <c r="AW30" s="53"/>
      <c r="AX30" s="51"/>
      <c r="AY30" s="53"/>
      <c r="AZ30" s="51"/>
      <c r="BA30" s="53"/>
      <c r="BB30" s="51"/>
      <c r="BC30" s="53"/>
      <c r="BD30" s="51"/>
      <c r="BE30" s="53"/>
      <c r="BF30" s="51"/>
      <c r="BG30" s="53"/>
      <c r="BH30" s="51"/>
      <c r="BI30" s="53"/>
      <c r="BJ30" s="51"/>
      <c r="BK30" s="53"/>
      <c r="BL30" s="51"/>
      <c r="BM30" s="52"/>
      <c r="BN30" s="46">
        <f t="shared" si="0"/>
        <v>0</v>
      </c>
      <c r="BO30" s="46">
        <f t="shared" si="0"/>
        <v>0</v>
      </c>
      <c r="BP30" s="48">
        <f t="shared" si="1"/>
        <v>0</v>
      </c>
      <c r="BQ30" s="2"/>
      <c r="BR30" s="4">
        <f t="shared" si="2"/>
        <v>0</v>
      </c>
    </row>
    <row r="31" spans="1:70">
      <c r="A31" s="2"/>
      <c r="B31" s="2" t="s">
        <v>64</v>
      </c>
      <c r="C31" s="49" t="s">
        <v>65</v>
      </c>
      <c r="D31" s="51"/>
      <c r="E31" s="50"/>
      <c r="F31" s="51"/>
      <c r="G31" s="52"/>
      <c r="H31" s="51"/>
      <c r="I31" s="53"/>
      <c r="J31" s="51"/>
      <c r="K31" s="53"/>
      <c r="L31" s="51"/>
      <c r="M31" s="53"/>
      <c r="N31" s="51"/>
      <c r="O31" s="53"/>
      <c r="P31" s="51"/>
      <c r="Q31" s="53"/>
      <c r="R31" s="51"/>
      <c r="S31" s="53"/>
      <c r="T31" s="51"/>
      <c r="U31" s="53"/>
      <c r="V31" s="51"/>
      <c r="W31" s="53"/>
      <c r="X31" s="51"/>
      <c r="Y31" s="53"/>
      <c r="Z31" s="51"/>
      <c r="AA31" s="53"/>
      <c r="AB31" s="51"/>
      <c r="AC31" s="53"/>
      <c r="AD31" s="51"/>
      <c r="AE31" s="53"/>
      <c r="AF31" s="51"/>
      <c r="AG31" s="53"/>
      <c r="AH31" s="51"/>
      <c r="AI31" s="53"/>
      <c r="AJ31" s="51"/>
      <c r="AK31" s="53"/>
      <c r="AL31" s="51"/>
      <c r="AM31" s="53"/>
      <c r="AN31" s="51"/>
      <c r="AO31" s="53"/>
      <c r="AP31" s="51"/>
      <c r="AQ31" s="53"/>
      <c r="AR31" s="51"/>
      <c r="AS31" s="53"/>
      <c r="AT31" s="51"/>
      <c r="AU31" s="53"/>
      <c r="AV31" s="51"/>
      <c r="AW31" s="53"/>
      <c r="AX31" s="51"/>
      <c r="AY31" s="53"/>
      <c r="AZ31" s="51"/>
      <c r="BA31" s="53"/>
      <c r="BB31" s="51"/>
      <c r="BC31" s="53"/>
      <c r="BD31" s="51"/>
      <c r="BE31" s="53"/>
      <c r="BF31" s="51"/>
      <c r="BG31" s="53"/>
      <c r="BH31" s="51"/>
      <c r="BI31" s="53"/>
      <c r="BJ31" s="51"/>
      <c r="BK31" s="53"/>
      <c r="BL31" s="51"/>
      <c r="BM31" s="52"/>
      <c r="BN31" s="46">
        <f t="shared" si="0"/>
        <v>0</v>
      </c>
      <c r="BO31" s="46">
        <f t="shared" si="0"/>
        <v>0</v>
      </c>
      <c r="BP31" s="48">
        <f t="shared" si="1"/>
        <v>0</v>
      </c>
      <c r="BQ31" s="2">
        <v>1084</v>
      </c>
      <c r="BR31" s="4">
        <f t="shared" si="2"/>
        <v>0</v>
      </c>
    </row>
    <row r="32" spans="1:70">
      <c r="A32" s="2"/>
      <c r="B32" s="2" t="s">
        <v>66</v>
      </c>
      <c r="C32" s="49" t="s">
        <v>67</v>
      </c>
      <c r="D32" s="51"/>
      <c r="E32" s="50"/>
      <c r="F32" s="51"/>
      <c r="G32" s="52"/>
      <c r="H32" s="51"/>
      <c r="I32" s="53"/>
      <c r="J32" s="51"/>
      <c r="K32" s="53"/>
      <c r="L32" s="51"/>
      <c r="M32" s="53"/>
      <c r="N32" s="51"/>
      <c r="O32" s="53"/>
      <c r="P32" s="51"/>
      <c r="Q32" s="53"/>
      <c r="R32" s="51"/>
      <c r="S32" s="53"/>
      <c r="T32" s="51"/>
      <c r="U32" s="53"/>
      <c r="V32" s="51"/>
      <c r="W32" s="53"/>
      <c r="X32" s="51"/>
      <c r="Y32" s="53"/>
      <c r="Z32" s="51"/>
      <c r="AA32" s="53"/>
      <c r="AB32" s="51"/>
      <c r="AC32" s="53"/>
      <c r="AD32" s="51"/>
      <c r="AE32" s="53"/>
      <c r="AF32" s="51"/>
      <c r="AG32" s="53"/>
      <c r="AH32" s="51"/>
      <c r="AI32" s="53"/>
      <c r="AJ32" s="51"/>
      <c r="AK32" s="53"/>
      <c r="AL32" s="51"/>
      <c r="AM32" s="53"/>
      <c r="AN32" s="51"/>
      <c r="AO32" s="53"/>
      <c r="AP32" s="51"/>
      <c r="AQ32" s="53"/>
      <c r="AR32" s="51"/>
      <c r="AS32" s="53"/>
      <c r="AT32" s="51"/>
      <c r="AU32" s="53"/>
      <c r="AV32" s="51"/>
      <c r="AW32" s="53"/>
      <c r="AX32" s="51"/>
      <c r="AY32" s="53"/>
      <c r="AZ32" s="51"/>
      <c r="BA32" s="53"/>
      <c r="BB32" s="51"/>
      <c r="BC32" s="53"/>
      <c r="BD32" s="51"/>
      <c r="BE32" s="53"/>
      <c r="BF32" s="51"/>
      <c r="BG32" s="53"/>
      <c r="BH32" s="51"/>
      <c r="BI32" s="53"/>
      <c r="BJ32" s="51"/>
      <c r="BK32" s="53"/>
      <c r="BL32" s="51"/>
      <c r="BM32" s="52"/>
      <c r="BN32" s="46">
        <f t="shared" si="0"/>
        <v>0</v>
      </c>
      <c r="BO32" s="46">
        <f t="shared" si="0"/>
        <v>0</v>
      </c>
      <c r="BP32" s="48">
        <f t="shared" si="1"/>
        <v>0</v>
      </c>
      <c r="BQ32" s="2">
        <v>5955</v>
      </c>
      <c r="BR32" s="4">
        <f t="shared" si="2"/>
        <v>0</v>
      </c>
    </row>
    <row r="33" spans="1:70">
      <c r="A33" s="2"/>
      <c r="B33" s="2" t="s">
        <v>68</v>
      </c>
      <c r="C33" s="49" t="s">
        <v>32</v>
      </c>
      <c r="D33" s="51"/>
      <c r="E33" s="50"/>
      <c r="F33" s="51"/>
      <c r="G33" s="52"/>
      <c r="H33" s="51"/>
      <c r="I33" s="53"/>
      <c r="J33" s="51"/>
      <c r="K33" s="53"/>
      <c r="L33" s="51"/>
      <c r="M33" s="53"/>
      <c r="N33" s="51"/>
      <c r="O33" s="53"/>
      <c r="P33" s="51"/>
      <c r="Q33" s="53"/>
      <c r="R33" s="51"/>
      <c r="S33" s="53"/>
      <c r="T33" s="51"/>
      <c r="U33" s="53"/>
      <c r="V33" s="51"/>
      <c r="W33" s="53"/>
      <c r="X33" s="51"/>
      <c r="Y33" s="53"/>
      <c r="Z33" s="51"/>
      <c r="AA33" s="53"/>
      <c r="AB33" s="51"/>
      <c r="AC33" s="53"/>
      <c r="AD33" s="51"/>
      <c r="AE33" s="53"/>
      <c r="AF33" s="51"/>
      <c r="AG33" s="53"/>
      <c r="AH33" s="51"/>
      <c r="AI33" s="53"/>
      <c r="AJ33" s="51"/>
      <c r="AK33" s="53"/>
      <c r="AL33" s="51"/>
      <c r="AM33" s="53"/>
      <c r="AN33" s="51"/>
      <c r="AO33" s="53"/>
      <c r="AP33" s="51"/>
      <c r="AQ33" s="53"/>
      <c r="AR33" s="51"/>
      <c r="AS33" s="53"/>
      <c r="AT33" s="51"/>
      <c r="AU33" s="53"/>
      <c r="AV33" s="51"/>
      <c r="AW33" s="53"/>
      <c r="AX33" s="51"/>
      <c r="AY33" s="53"/>
      <c r="AZ33" s="51"/>
      <c r="BA33" s="53"/>
      <c r="BB33" s="51"/>
      <c r="BC33" s="53"/>
      <c r="BD33" s="51"/>
      <c r="BE33" s="53"/>
      <c r="BF33" s="51"/>
      <c r="BG33" s="53"/>
      <c r="BH33" s="51"/>
      <c r="BI33" s="53"/>
      <c r="BJ33" s="51"/>
      <c r="BK33" s="53"/>
      <c r="BL33" s="51"/>
      <c r="BM33" s="52"/>
      <c r="BN33" s="46">
        <f t="shared" si="0"/>
        <v>0</v>
      </c>
      <c r="BO33" s="46">
        <f t="shared" si="0"/>
        <v>0</v>
      </c>
      <c r="BP33" s="48">
        <f t="shared" si="1"/>
        <v>0</v>
      </c>
      <c r="BQ33" s="2">
        <v>4892</v>
      </c>
      <c r="BR33" s="4">
        <f t="shared" si="2"/>
        <v>0</v>
      </c>
    </row>
    <row r="34" spans="1:70">
      <c r="A34" s="2"/>
      <c r="B34" s="2" t="s">
        <v>69</v>
      </c>
      <c r="C34" s="49" t="s">
        <v>32</v>
      </c>
      <c r="D34" s="51"/>
      <c r="E34" s="50"/>
      <c r="F34" s="51"/>
      <c r="G34" s="52"/>
      <c r="H34" s="51"/>
      <c r="I34" s="53"/>
      <c r="J34" s="51"/>
      <c r="K34" s="53"/>
      <c r="L34" s="51"/>
      <c r="M34" s="53"/>
      <c r="N34" s="51"/>
      <c r="O34" s="53"/>
      <c r="P34" s="51"/>
      <c r="Q34" s="53"/>
      <c r="R34" s="51"/>
      <c r="S34" s="53"/>
      <c r="T34" s="51"/>
      <c r="U34" s="53"/>
      <c r="V34" s="51"/>
      <c r="W34" s="53"/>
      <c r="X34" s="51"/>
      <c r="Y34" s="53"/>
      <c r="Z34" s="51"/>
      <c r="AA34" s="53"/>
      <c r="AB34" s="51"/>
      <c r="AC34" s="53"/>
      <c r="AD34" s="51"/>
      <c r="AE34" s="53"/>
      <c r="AF34" s="51"/>
      <c r="AG34" s="53"/>
      <c r="AH34" s="51"/>
      <c r="AI34" s="53"/>
      <c r="AJ34" s="51"/>
      <c r="AK34" s="53"/>
      <c r="AL34" s="51"/>
      <c r="AM34" s="53"/>
      <c r="AN34" s="51"/>
      <c r="AO34" s="53"/>
      <c r="AP34" s="51"/>
      <c r="AQ34" s="53"/>
      <c r="AR34" s="51"/>
      <c r="AS34" s="53"/>
      <c r="AT34" s="51"/>
      <c r="AU34" s="53"/>
      <c r="AV34" s="51"/>
      <c r="AW34" s="53"/>
      <c r="AX34" s="51"/>
      <c r="AY34" s="53"/>
      <c r="AZ34" s="51"/>
      <c r="BA34" s="53"/>
      <c r="BB34" s="51"/>
      <c r="BC34" s="53"/>
      <c r="BD34" s="51"/>
      <c r="BE34" s="53"/>
      <c r="BF34" s="51"/>
      <c r="BG34" s="53"/>
      <c r="BH34" s="51"/>
      <c r="BI34" s="53"/>
      <c r="BJ34" s="51"/>
      <c r="BK34" s="53"/>
      <c r="BL34" s="51"/>
      <c r="BM34" s="52"/>
      <c r="BN34" s="46">
        <f t="shared" si="0"/>
        <v>0</v>
      </c>
      <c r="BO34" s="46">
        <f t="shared" si="0"/>
        <v>0</v>
      </c>
      <c r="BP34" s="48">
        <f t="shared" si="1"/>
        <v>0</v>
      </c>
      <c r="BQ34" s="2">
        <v>1653</v>
      </c>
      <c r="BR34" s="4">
        <f t="shared" si="2"/>
        <v>0</v>
      </c>
    </row>
    <row r="35" spans="1:70">
      <c r="A35" s="2"/>
      <c r="B35" s="2" t="s">
        <v>70</v>
      </c>
      <c r="C35" s="49" t="s">
        <v>50</v>
      </c>
      <c r="D35" s="51"/>
      <c r="E35" s="50"/>
      <c r="F35" s="51"/>
      <c r="G35" s="52"/>
      <c r="H35" s="51"/>
      <c r="I35" s="53"/>
      <c r="J35" s="51"/>
      <c r="K35" s="53"/>
      <c r="L35" s="51"/>
      <c r="M35" s="53"/>
      <c r="N35" s="51"/>
      <c r="O35" s="53"/>
      <c r="P35" s="51"/>
      <c r="Q35" s="53"/>
      <c r="R35" s="51"/>
      <c r="S35" s="53"/>
      <c r="T35" s="51"/>
      <c r="U35" s="53"/>
      <c r="V35" s="51"/>
      <c r="W35" s="53"/>
      <c r="X35" s="51"/>
      <c r="Y35" s="53"/>
      <c r="Z35" s="51"/>
      <c r="AA35" s="53"/>
      <c r="AB35" s="51"/>
      <c r="AC35" s="53"/>
      <c r="AD35" s="51"/>
      <c r="AE35" s="53"/>
      <c r="AF35" s="51"/>
      <c r="AG35" s="53"/>
      <c r="AH35" s="51"/>
      <c r="AI35" s="53"/>
      <c r="AJ35" s="51"/>
      <c r="AK35" s="53"/>
      <c r="AL35" s="51"/>
      <c r="AM35" s="53"/>
      <c r="AN35" s="51"/>
      <c r="AO35" s="53"/>
      <c r="AP35" s="51"/>
      <c r="AQ35" s="53"/>
      <c r="AR35" s="51"/>
      <c r="AS35" s="53"/>
      <c r="AT35" s="51"/>
      <c r="AU35" s="53"/>
      <c r="AV35" s="51"/>
      <c r="AW35" s="53"/>
      <c r="AX35" s="51"/>
      <c r="AY35" s="53"/>
      <c r="AZ35" s="51"/>
      <c r="BA35" s="53"/>
      <c r="BB35" s="51"/>
      <c r="BC35" s="53"/>
      <c r="BD35" s="51"/>
      <c r="BE35" s="53"/>
      <c r="BF35" s="51"/>
      <c r="BG35" s="53"/>
      <c r="BH35" s="51"/>
      <c r="BI35" s="53"/>
      <c r="BJ35" s="51"/>
      <c r="BK35" s="53"/>
      <c r="BL35" s="51"/>
      <c r="BM35" s="52"/>
      <c r="BN35" s="46">
        <f t="shared" si="0"/>
        <v>0</v>
      </c>
      <c r="BO35" s="46">
        <f t="shared" si="0"/>
        <v>0</v>
      </c>
      <c r="BP35" s="48">
        <f t="shared" si="1"/>
        <v>0</v>
      </c>
      <c r="BQ35" s="2">
        <v>4500</v>
      </c>
      <c r="BR35" s="4">
        <f t="shared" si="2"/>
        <v>0</v>
      </c>
    </row>
    <row r="36" spans="1:70">
      <c r="A36" s="2"/>
      <c r="B36" s="2" t="s">
        <v>71</v>
      </c>
      <c r="C36" s="49" t="s">
        <v>59</v>
      </c>
      <c r="D36" s="51"/>
      <c r="E36" s="50"/>
      <c r="F36" s="51"/>
      <c r="G36" s="52"/>
      <c r="H36" s="51"/>
      <c r="I36" s="53"/>
      <c r="J36" s="51"/>
      <c r="K36" s="53"/>
      <c r="L36" s="51"/>
      <c r="M36" s="53"/>
      <c r="N36" s="51"/>
      <c r="O36" s="53"/>
      <c r="P36" s="51"/>
      <c r="Q36" s="53"/>
      <c r="R36" s="51"/>
      <c r="S36" s="53"/>
      <c r="T36" s="51"/>
      <c r="U36" s="53"/>
      <c r="V36" s="51"/>
      <c r="W36" s="53"/>
      <c r="X36" s="51"/>
      <c r="Y36" s="53"/>
      <c r="Z36" s="51"/>
      <c r="AA36" s="53"/>
      <c r="AB36" s="51"/>
      <c r="AC36" s="53"/>
      <c r="AD36" s="51"/>
      <c r="AE36" s="53"/>
      <c r="AF36" s="51"/>
      <c r="AG36" s="53"/>
      <c r="AH36" s="51"/>
      <c r="AI36" s="53"/>
      <c r="AJ36" s="51"/>
      <c r="AK36" s="53"/>
      <c r="AL36" s="51"/>
      <c r="AM36" s="53"/>
      <c r="AN36" s="51"/>
      <c r="AO36" s="53"/>
      <c r="AP36" s="51"/>
      <c r="AQ36" s="53"/>
      <c r="AR36" s="51"/>
      <c r="AS36" s="53"/>
      <c r="AT36" s="51"/>
      <c r="AU36" s="53"/>
      <c r="AV36" s="51"/>
      <c r="AW36" s="53"/>
      <c r="AX36" s="51"/>
      <c r="AY36" s="53"/>
      <c r="AZ36" s="51"/>
      <c r="BA36" s="53"/>
      <c r="BB36" s="51"/>
      <c r="BC36" s="53"/>
      <c r="BD36" s="51"/>
      <c r="BE36" s="53"/>
      <c r="BF36" s="51"/>
      <c r="BG36" s="53"/>
      <c r="BH36" s="51"/>
      <c r="BI36" s="53"/>
      <c r="BJ36" s="51"/>
      <c r="BK36" s="53"/>
      <c r="BL36" s="51"/>
      <c r="BM36" s="52"/>
      <c r="BN36" s="46">
        <f t="shared" si="0"/>
        <v>0</v>
      </c>
      <c r="BO36" s="46">
        <f t="shared" si="0"/>
        <v>0</v>
      </c>
      <c r="BP36" s="48">
        <f t="shared" si="1"/>
        <v>0</v>
      </c>
      <c r="BQ36" s="2">
        <v>492</v>
      </c>
      <c r="BR36" s="4">
        <f t="shared" si="2"/>
        <v>0</v>
      </c>
    </row>
    <row r="37" spans="1:70">
      <c r="A37" s="2"/>
      <c r="B37" s="2" t="s">
        <v>70</v>
      </c>
      <c r="C37" s="49" t="s">
        <v>59</v>
      </c>
      <c r="D37" s="51"/>
      <c r="E37" s="50"/>
      <c r="F37" s="51"/>
      <c r="G37" s="52"/>
      <c r="H37" s="51"/>
      <c r="I37" s="53"/>
      <c r="J37" s="51"/>
      <c r="K37" s="53"/>
      <c r="L37" s="51"/>
      <c r="M37" s="53"/>
      <c r="N37" s="51"/>
      <c r="O37" s="53"/>
      <c r="P37" s="51"/>
      <c r="Q37" s="53"/>
      <c r="R37" s="51"/>
      <c r="S37" s="53"/>
      <c r="T37" s="51"/>
      <c r="U37" s="53"/>
      <c r="V37" s="51"/>
      <c r="W37" s="53"/>
      <c r="X37" s="51"/>
      <c r="Y37" s="53"/>
      <c r="Z37" s="51"/>
      <c r="AA37" s="53"/>
      <c r="AB37" s="51"/>
      <c r="AC37" s="53"/>
      <c r="AD37" s="51"/>
      <c r="AE37" s="53"/>
      <c r="AF37" s="51"/>
      <c r="AG37" s="53"/>
      <c r="AH37" s="51"/>
      <c r="AI37" s="53"/>
      <c r="AJ37" s="51"/>
      <c r="AK37" s="53"/>
      <c r="AL37" s="51"/>
      <c r="AM37" s="53"/>
      <c r="AN37" s="51"/>
      <c r="AO37" s="53"/>
      <c r="AP37" s="51"/>
      <c r="AQ37" s="53"/>
      <c r="AR37" s="51"/>
      <c r="AS37" s="53"/>
      <c r="AT37" s="51"/>
      <c r="AU37" s="53"/>
      <c r="AV37" s="51"/>
      <c r="AW37" s="53"/>
      <c r="AX37" s="51"/>
      <c r="AY37" s="53"/>
      <c r="AZ37" s="51"/>
      <c r="BA37" s="53"/>
      <c r="BB37" s="51"/>
      <c r="BC37" s="53"/>
      <c r="BD37" s="51"/>
      <c r="BE37" s="53"/>
      <c r="BF37" s="51"/>
      <c r="BG37" s="53"/>
      <c r="BH37" s="51"/>
      <c r="BI37" s="53"/>
      <c r="BJ37" s="51"/>
      <c r="BK37" s="53"/>
      <c r="BL37" s="51"/>
      <c r="BM37" s="52"/>
      <c r="BN37" s="46">
        <f t="shared" si="0"/>
        <v>0</v>
      </c>
      <c r="BO37" s="46">
        <f t="shared" si="0"/>
        <v>0</v>
      </c>
      <c r="BP37" s="48">
        <f t="shared" si="1"/>
        <v>0</v>
      </c>
      <c r="BQ37" s="2"/>
      <c r="BR37" s="4">
        <f t="shared" si="2"/>
        <v>0</v>
      </c>
    </row>
    <row r="38" spans="1:70">
      <c r="A38" s="2"/>
      <c r="B38" s="54" t="s">
        <v>72</v>
      </c>
      <c r="C38" s="49" t="s">
        <v>32</v>
      </c>
      <c r="D38" s="51"/>
      <c r="E38" s="50"/>
      <c r="F38" s="51"/>
      <c r="G38" s="52"/>
      <c r="H38" s="51"/>
      <c r="I38" s="53"/>
      <c r="J38" s="51"/>
      <c r="K38" s="53"/>
      <c r="L38" s="51"/>
      <c r="M38" s="53"/>
      <c r="N38" s="51"/>
      <c r="O38" s="53"/>
      <c r="P38" s="51"/>
      <c r="Q38" s="53"/>
      <c r="R38" s="51"/>
      <c r="S38" s="53"/>
      <c r="T38" s="51"/>
      <c r="U38" s="53"/>
      <c r="V38" s="51"/>
      <c r="W38" s="53"/>
      <c r="X38" s="51"/>
      <c r="Y38" s="53"/>
      <c r="Z38" s="51"/>
      <c r="AA38" s="53"/>
      <c r="AB38" s="51"/>
      <c r="AC38" s="53"/>
      <c r="AD38" s="51"/>
      <c r="AE38" s="53"/>
      <c r="AF38" s="51"/>
      <c r="AG38" s="53"/>
      <c r="AH38" s="51"/>
      <c r="AI38" s="53"/>
      <c r="AJ38" s="51"/>
      <c r="AK38" s="53"/>
      <c r="AL38" s="51"/>
      <c r="AM38" s="53"/>
      <c r="AN38" s="51"/>
      <c r="AO38" s="53"/>
      <c r="AP38" s="51"/>
      <c r="AQ38" s="53"/>
      <c r="AR38" s="51"/>
      <c r="AS38" s="53"/>
      <c r="AT38" s="51"/>
      <c r="AU38" s="53"/>
      <c r="AV38" s="51"/>
      <c r="AW38" s="53"/>
      <c r="AX38" s="51"/>
      <c r="AY38" s="53"/>
      <c r="AZ38" s="51"/>
      <c r="BA38" s="53"/>
      <c r="BB38" s="51"/>
      <c r="BC38" s="53"/>
      <c r="BD38" s="51"/>
      <c r="BE38" s="53"/>
      <c r="BF38" s="51"/>
      <c r="BG38" s="53"/>
      <c r="BH38" s="51"/>
      <c r="BI38" s="53"/>
      <c r="BJ38" s="51"/>
      <c r="BK38" s="53"/>
      <c r="BL38" s="51"/>
      <c r="BM38" s="52"/>
      <c r="BN38" s="46">
        <f t="shared" si="0"/>
        <v>0</v>
      </c>
      <c r="BO38" s="46">
        <f t="shared" si="0"/>
        <v>0</v>
      </c>
      <c r="BP38" s="48">
        <f t="shared" si="1"/>
        <v>0</v>
      </c>
      <c r="BQ38" s="54">
        <v>3380</v>
      </c>
      <c r="BR38" s="4">
        <f t="shared" si="2"/>
        <v>0</v>
      </c>
    </row>
    <row r="39" spans="1:70">
      <c r="A39" s="2"/>
      <c r="B39" s="2" t="s">
        <v>73</v>
      </c>
      <c r="C39" s="49" t="s">
        <v>32</v>
      </c>
      <c r="D39" s="51"/>
      <c r="E39" s="50"/>
      <c r="F39" s="51"/>
      <c r="G39" s="52"/>
      <c r="H39" s="51"/>
      <c r="I39" s="53"/>
      <c r="J39" s="51"/>
      <c r="K39" s="53"/>
      <c r="L39" s="51"/>
      <c r="M39" s="53"/>
      <c r="N39" s="51"/>
      <c r="O39" s="53"/>
      <c r="P39" s="51"/>
      <c r="Q39" s="53"/>
      <c r="R39" s="51"/>
      <c r="S39" s="53"/>
      <c r="T39" s="51"/>
      <c r="U39" s="53"/>
      <c r="V39" s="51"/>
      <c r="W39" s="53"/>
      <c r="X39" s="51"/>
      <c r="Y39" s="53"/>
      <c r="Z39" s="51"/>
      <c r="AA39" s="53"/>
      <c r="AB39" s="51"/>
      <c r="AC39" s="53"/>
      <c r="AD39" s="51"/>
      <c r="AE39" s="53"/>
      <c r="AF39" s="51"/>
      <c r="AG39" s="53"/>
      <c r="AH39" s="51"/>
      <c r="AI39" s="53"/>
      <c r="AJ39" s="51"/>
      <c r="AK39" s="53"/>
      <c r="AL39" s="51"/>
      <c r="AM39" s="53"/>
      <c r="AN39" s="51"/>
      <c r="AO39" s="53"/>
      <c r="AP39" s="51"/>
      <c r="AQ39" s="53"/>
      <c r="AR39" s="51"/>
      <c r="AS39" s="53"/>
      <c r="AT39" s="51"/>
      <c r="AU39" s="53"/>
      <c r="AV39" s="51"/>
      <c r="AW39" s="53"/>
      <c r="AX39" s="51"/>
      <c r="AY39" s="53"/>
      <c r="AZ39" s="51"/>
      <c r="BA39" s="53"/>
      <c r="BB39" s="51"/>
      <c r="BC39" s="53"/>
      <c r="BD39" s="51"/>
      <c r="BE39" s="53"/>
      <c r="BF39" s="51"/>
      <c r="BG39" s="53"/>
      <c r="BH39" s="51"/>
      <c r="BI39" s="53"/>
      <c r="BJ39" s="51"/>
      <c r="BK39" s="53"/>
      <c r="BL39" s="51"/>
      <c r="BM39" s="52"/>
      <c r="BN39" s="46">
        <f t="shared" si="0"/>
        <v>0</v>
      </c>
      <c r="BO39" s="46">
        <f t="shared" si="0"/>
        <v>0</v>
      </c>
      <c r="BP39" s="48">
        <f t="shared" si="1"/>
        <v>0</v>
      </c>
      <c r="BQ39" s="2">
        <v>3570</v>
      </c>
      <c r="BR39" s="4">
        <f t="shared" si="2"/>
        <v>0</v>
      </c>
    </row>
    <row r="40" spans="1:70">
      <c r="A40" s="2"/>
      <c r="B40" s="2" t="s">
        <v>74</v>
      </c>
      <c r="C40" s="49" t="s">
        <v>75</v>
      </c>
      <c r="D40" s="51"/>
      <c r="E40" s="50"/>
      <c r="F40" s="51"/>
      <c r="G40" s="52"/>
      <c r="H40" s="51"/>
      <c r="I40" s="53"/>
      <c r="J40" s="51"/>
      <c r="K40" s="53"/>
      <c r="L40" s="51"/>
      <c r="M40" s="53"/>
      <c r="N40" s="51"/>
      <c r="O40" s="53"/>
      <c r="P40" s="51"/>
      <c r="Q40" s="53"/>
      <c r="R40" s="51"/>
      <c r="S40" s="53"/>
      <c r="T40" s="51"/>
      <c r="U40" s="53"/>
      <c r="V40" s="51"/>
      <c r="W40" s="53"/>
      <c r="X40" s="51"/>
      <c r="Y40" s="53"/>
      <c r="Z40" s="51"/>
      <c r="AA40" s="53"/>
      <c r="AB40" s="51"/>
      <c r="AC40" s="53"/>
      <c r="AD40" s="51"/>
      <c r="AE40" s="53"/>
      <c r="AF40" s="51"/>
      <c r="AG40" s="53"/>
      <c r="AH40" s="51"/>
      <c r="AI40" s="53"/>
      <c r="AJ40" s="51"/>
      <c r="AK40" s="53"/>
      <c r="AL40" s="51"/>
      <c r="AM40" s="53"/>
      <c r="AN40" s="51"/>
      <c r="AO40" s="53"/>
      <c r="AP40" s="51"/>
      <c r="AQ40" s="53"/>
      <c r="AR40" s="51"/>
      <c r="AS40" s="53"/>
      <c r="AT40" s="51"/>
      <c r="AU40" s="53"/>
      <c r="AV40" s="51"/>
      <c r="AW40" s="53"/>
      <c r="AX40" s="51"/>
      <c r="AY40" s="53"/>
      <c r="AZ40" s="51"/>
      <c r="BA40" s="53"/>
      <c r="BB40" s="51"/>
      <c r="BC40" s="53"/>
      <c r="BD40" s="51"/>
      <c r="BE40" s="53"/>
      <c r="BF40" s="51"/>
      <c r="BG40" s="53"/>
      <c r="BH40" s="51"/>
      <c r="BI40" s="53"/>
      <c r="BJ40" s="51"/>
      <c r="BK40" s="53"/>
      <c r="BL40" s="51"/>
      <c r="BM40" s="52"/>
      <c r="BN40" s="46">
        <f t="shared" si="0"/>
        <v>0</v>
      </c>
      <c r="BO40" s="46">
        <f t="shared" si="0"/>
        <v>0</v>
      </c>
      <c r="BP40" s="48">
        <f t="shared" si="1"/>
        <v>0</v>
      </c>
      <c r="BQ40" s="2">
        <v>1000</v>
      </c>
      <c r="BR40" s="4">
        <f t="shared" si="2"/>
        <v>0</v>
      </c>
    </row>
    <row r="41" spans="1:70">
      <c r="A41" s="2"/>
      <c r="B41" s="2" t="s">
        <v>76</v>
      </c>
      <c r="C41" s="49" t="s">
        <v>32</v>
      </c>
      <c r="D41" s="51"/>
      <c r="E41" s="50"/>
      <c r="F41" s="51"/>
      <c r="G41" s="52"/>
      <c r="H41" s="51"/>
      <c r="I41" s="53"/>
      <c r="J41" s="51"/>
      <c r="K41" s="53"/>
      <c r="L41" s="51"/>
      <c r="M41" s="53"/>
      <c r="N41" s="51"/>
      <c r="O41" s="53"/>
      <c r="P41" s="51"/>
      <c r="Q41" s="53"/>
      <c r="R41" s="51"/>
      <c r="S41" s="53"/>
      <c r="T41" s="51"/>
      <c r="U41" s="53"/>
      <c r="V41" s="51"/>
      <c r="W41" s="53"/>
      <c r="X41" s="51"/>
      <c r="Y41" s="53"/>
      <c r="Z41" s="51"/>
      <c r="AA41" s="53"/>
      <c r="AB41" s="51"/>
      <c r="AC41" s="53"/>
      <c r="AD41" s="51"/>
      <c r="AE41" s="53"/>
      <c r="AF41" s="51"/>
      <c r="AG41" s="53"/>
      <c r="AH41" s="51"/>
      <c r="AI41" s="53"/>
      <c r="AJ41" s="51"/>
      <c r="AK41" s="53"/>
      <c r="AL41" s="51"/>
      <c r="AM41" s="53"/>
      <c r="AN41" s="51"/>
      <c r="AO41" s="53"/>
      <c r="AP41" s="51"/>
      <c r="AQ41" s="53"/>
      <c r="AR41" s="51"/>
      <c r="AS41" s="53"/>
      <c r="AT41" s="51"/>
      <c r="AU41" s="53"/>
      <c r="AV41" s="51"/>
      <c r="AW41" s="53"/>
      <c r="AX41" s="51"/>
      <c r="AY41" s="53"/>
      <c r="AZ41" s="51"/>
      <c r="BA41" s="53"/>
      <c r="BB41" s="51"/>
      <c r="BC41" s="53"/>
      <c r="BD41" s="51"/>
      <c r="BE41" s="53"/>
      <c r="BF41" s="51"/>
      <c r="BG41" s="53"/>
      <c r="BH41" s="51"/>
      <c r="BI41" s="53"/>
      <c r="BJ41" s="51"/>
      <c r="BK41" s="53"/>
      <c r="BL41" s="51"/>
      <c r="BM41" s="52"/>
      <c r="BN41" s="46">
        <f t="shared" si="0"/>
        <v>0</v>
      </c>
      <c r="BO41" s="46">
        <f t="shared" si="0"/>
        <v>0</v>
      </c>
      <c r="BP41" s="48">
        <f t="shared" si="1"/>
        <v>0</v>
      </c>
      <c r="BQ41" s="2">
        <v>3487</v>
      </c>
      <c r="BR41" s="4"/>
    </row>
    <row r="42" spans="1:70">
      <c r="A42" s="2"/>
      <c r="B42" s="2" t="s">
        <v>77</v>
      </c>
      <c r="C42" s="49"/>
      <c r="D42" s="51"/>
      <c r="E42" s="50"/>
      <c r="F42" s="51"/>
      <c r="G42" s="52"/>
      <c r="H42" s="51"/>
      <c r="I42" s="53"/>
      <c r="J42" s="51"/>
      <c r="K42" s="53"/>
      <c r="L42" s="51"/>
      <c r="M42" s="53"/>
      <c r="N42" s="51"/>
      <c r="O42" s="53"/>
      <c r="P42" s="51"/>
      <c r="Q42" s="53"/>
      <c r="R42" s="51"/>
      <c r="S42" s="53"/>
      <c r="T42" s="51"/>
      <c r="U42" s="53"/>
      <c r="V42" s="51"/>
      <c r="W42" s="53"/>
      <c r="X42" s="51"/>
      <c r="Y42" s="53"/>
      <c r="Z42" s="51"/>
      <c r="AA42" s="53"/>
      <c r="AB42" s="51"/>
      <c r="AC42" s="53"/>
      <c r="AD42" s="51"/>
      <c r="AE42" s="53"/>
      <c r="AF42" s="51"/>
      <c r="AG42" s="53"/>
      <c r="AH42" s="51"/>
      <c r="AI42" s="53"/>
      <c r="AJ42" s="51"/>
      <c r="AK42" s="53"/>
      <c r="AL42" s="51"/>
      <c r="AM42" s="53"/>
      <c r="AN42" s="51"/>
      <c r="AO42" s="53"/>
      <c r="AP42" s="51"/>
      <c r="AQ42" s="53"/>
      <c r="AR42" s="51"/>
      <c r="AS42" s="53"/>
      <c r="AT42" s="51"/>
      <c r="AU42" s="53"/>
      <c r="AV42" s="51"/>
      <c r="AW42" s="53"/>
      <c r="AX42" s="51"/>
      <c r="AY42" s="53"/>
      <c r="AZ42" s="51"/>
      <c r="BA42" s="53"/>
      <c r="BB42" s="51"/>
      <c r="BC42" s="53"/>
      <c r="BD42" s="51"/>
      <c r="BE42" s="53"/>
      <c r="BF42" s="51"/>
      <c r="BG42" s="53"/>
      <c r="BH42" s="51"/>
      <c r="BI42" s="53"/>
      <c r="BJ42" s="51"/>
      <c r="BK42" s="53"/>
      <c r="BL42" s="51"/>
      <c r="BM42" s="52"/>
      <c r="BN42" s="46">
        <f t="shared" si="0"/>
        <v>0</v>
      </c>
      <c r="BO42" s="46">
        <f t="shared" si="0"/>
        <v>0</v>
      </c>
      <c r="BP42" s="48">
        <f t="shared" si="1"/>
        <v>0</v>
      </c>
      <c r="BQ42" s="2"/>
      <c r="BR42" s="4">
        <f t="shared" si="2"/>
        <v>0</v>
      </c>
    </row>
    <row r="43" spans="1:70">
      <c r="A43" s="2"/>
      <c r="B43" s="2" t="s">
        <v>78</v>
      </c>
      <c r="C43" s="49" t="s">
        <v>32</v>
      </c>
      <c r="D43" s="51"/>
      <c r="E43" s="50"/>
      <c r="F43" s="51"/>
      <c r="G43" s="52"/>
      <c r="H43" s="51"/>
      <c r="I43" s="53"/>
      <c r="J43" s="51"/>
      <c r="K43" s="53"/>
      <c r="L43" s="51"/>
      <c r="M43" s="53"/>
      <c r="N43" s="51"/>
      <c r="O43" s="53"/>
      <c r="P43" s="51"/>
      <c r="Q43" s="53"/>
      <c r="R43" s="51"/>
      <c r="S43" s="53"/>
      <c r="T43" s="51"/>
      <c r="U43" s="53"/>
      <c r="V43" s="51"/>
      <c r="W43" s="53"/>
      <c r="X43" s="51"/>
      <c r="Y43" s="53"/>
      <c r="Z43" s="51"/>
      <c r="AA43" s="53"/>
      <c r="AB43" s="51"/>
      <c r="AC43" s="53"/>
      <c r="AD43" s="51"/>
      <c r="AE43" s="53"/>
      <c r="AF43" s="51"/>
      <c r="AG43" s="53"/>
      <c r="AH43" s="51"/>
      <c r="AI43" s="53"/>
      <c r="AJ43" s="51"/>
      <c r="AK43" s="53"/>
      <c r="AL43" s="51"/>
      <c r="AM43" s="53"/>
      <c r="AN43" s="51"/>
      <c r="AO43" s="53"/>
      <c r="AP43" s="51"/>
      <c r="AQ43" s="53"/>
      <c r="AR43" s="51"/>
      <c r="AS43" s="53"/>
      <c r="AT43" s="51"/>
      <c r="AU43" s="53"/>
      <c r="AV43" s="51"/>
      <c r="AW43" s="53"/>
      <c r="AX43" s="51"/>
      <c r="AY43" s="53"/>
      <c r="AZ43" s="51"/>
      <c r="BA43" s="53"/>
      <c r="BB43" s="51"/>
      <c r="BC43" s="53"/>
      <c r="BD43" s="51"/>
      <c r="BE43" s="53"/>
      <c r="BF43" s="51"/>
      <c r="BG43" s="53"/>
      <c r="BH43" s="51"/>
      <c r="BI43" s="53"/>
      <c r="BJ43" s="51"/>
      <c r="BK43" s="53"/>
      <c r="BL43" s="51"/>
      <c r="BM43" s="52"/>
      <c r="BN43" s="46">
        <f t="shared" si="0"/>
        <v>0</v>
      </c>
      <c r="BO43" s="46">
        <f t="shared" si="0"/>
        <v>0</v>
      </c>
      <c r="BP43" s="48">
        <f t="shared" si="1"/>
        <v>0</v>
      </c>
      <c r="BQ43" s="2">
        <v>3279</v>
      </c>
      <c r="BR43" s="4">
        <f t="shared" si="2"/>
        <v>0</v>
      </c>
    </row>
    <row r="44" spans="1:70">
      <c r="A44" s="2"/>
      <c r="B44" s="2" t="s">
        <v>79</v>
      </c>
      <c r="C44" s="49" t="s">
        <v>32</v>
      </c>
      <c r="D44" s="51"/>
      <c r="E44" s="50"/>
      <c r="F44" s="51"/>
      <c r="G44" s="52"/>
      <c r="H44" s="51"/>
      <c r="I44" s="53"/>
      <c r="J44" s="51"/>
      <c r="K44" s="53"/>
      <c r="L44" s="51"/>
      <c r="M44" s="53"/>
      <c r="N44" s="51"/>
      <c r="O44" s="53"/>
      <c r="P44" s="51"/>
      <c r="Q44" s="53"/>
      <c r="R44" s="51"/>
      <c r="S44" s="53"/>
      <c r="T44" s="51"/>
      <c r="U44" s="53"/>
      <c r="V44" s="51"/>
      <c r="W44" s="53"/>
      <c r="X44" s="51"/>
      <c r="Y44" s="53"/>
      <c r="Z44" s="51"/>
      <c r="AA44" s="53"/>
      <c r="AB44" s="51"/>
      <c r="AC44" s="53"/>
      <c r="AD44" s="51"/>
      <c r="AE44" s="53"/>
      <c r="AF44" s="51"/>
      <c r="AG44" s="53"/>
      <c r="AH44" s="51"/>
      <c r="AI44" s="53"/>
      <c r="AJ44" s="51"/>
      <c r="AK44" s="53"/>
      <c r="AL44" s="51"/>
      <c r="AM44" s="53"/>
      <c r="AN44" s="51"/>
      <c r="AO44" s="53"/>
      <c r="AP44" s="51"/>
      <c r="AQ44" s="53"/>
      <c r="AR44" s="51"/>
      <c r="AS44" s="53"/>
      <c r="AT44" s="51"/>
      <c r="AU44" s="53"/>
      <c r="AV44" s="51"/>
      <c r="AW44" s="53"/>
      <c r="AX44" s="51"/>
      <c r="AY44" s="53"/>
      <c r="AZ44" s="51"/>
      <c r="BA44" s="53"/>
      <c r="BB44" s="51"/>
      <c r="BC44" s="53"/>
      <c r="BD44" s="51"/>
      <c r="BE44" s="53"/>
      <c r="BF44" s="51"/>
      <c r="BG44" s="53"/>
      <c r="BH44" s="51"/>
      <c r="BI44" s="53"/>
      <c r="BJ44" s="51"/>
      <c r="BK44" s="53"/>
      <c r="BL44" s="51"/>
      <c r="BM44" s="52"/>
      <c r="BN44" s="46">
        <f t="shared" si="0"/>
        <v>0</v>
      </c>
      <c r="BO44" s="46">
        <f t="shared" si="0"/>
        <v>0</v>
      </c>
      <c r="BP44" s="48">
        <f t="shared" si="1"/>
        <v>0</v>
      </c>
      <c r="BQ44" s="2">
        <v>3924</v>
      </c>
      <c r="BR44" s="4">
        <f t="shared" si="2"/>
        <v>0</v>
      </c>
    </row>
    <row r="45" spans="1:70">
      <c r="A45" s="2"/>
      <c r="B45" s="54" t="s">
        <v>221</v>
      </c>
      <c r="C45" s="49" t="s">
        <v>29</v>
      </c>
      <c r="D45" s="51"/>
      <c r="E45" s="50"/>
      <c r="F45" s="51"/>
      <c r="G45" s="52"/>
      <c r="H45" s="51"/>
      <c r="I45" s="53"/>
      <c r="J45" s="51"/>
      <c r="K45" s="53"/>
      <c r="L45" s="51"/>
      <c r="M45" s="53"/>
      <c r="N45" s="51"/>
      <c r="O45" s="53"/>
      <c r="P45" s="51"/>
      <c r="Q45" s="53"/>
      <c r="R45" s="51"/>
      <c r="S45" s="53"/>
      <c r="T45" s="51"/>
      <c r="U45" s="53"/>
      <c r="V45" s="51"/>
      <c r="W45" s="53"/>
      <c r="X45" s="51"/>
      <c r="Y45" s="53"/>
      <c r="Z45" s="51"/>
      <c r="AA45" s="53"/>
      <c r="AB45" s="51"/>
      <c r="AC45" s="53"/>
      <c r="AD45" s="51"/>
      <c r="AE45" s="53"/>
      <c r="AF45" s="51"/>
      <c r="AG45" s="53"/>
      <c r="AH45" s="51"/>
      <c r="AI45" s="53"/>
      <c r="AJ45" s="51"/>
      <c r="AK45" s="53"/>
      <c r="AL45" s="51"/>
      <c r="AM45" s="53"/>
      <c r="AN45" s="51"/>
      <c r="AO45" s="53"/>
      <c r="AP45" s="51"/>
      <c r="AQ45" s="53"/>
      <c r="AR45" s="51"/>
      <c r="AS45" s="53"/>
      <c r="AT45" s="51"/>
      <c r="AU45" s="53"/>
      <c r="AV45" s="51"/>
      <c r="AW45" s="53"/>
      <c r="AX45" s="51"/>
      <c r="AY45" s="53"/>
      <c r="AZ45" s="51"/>
      <c r="BA45" s="53"/>
      <c r="BB45" s="51"/>
      <c r="BC45" s="53"/>
      <c r="BD45" s="51"/>
      <c r="BE45" s="53"/>
      <c r="BF45" s="51"/>
      <c r="BG45" s="53"/>
      <c r="BH45" s="51"/>
      <c r="BI45" s="53"/>
      <c r="BJ45" s="51"/>
      <c r="BK45" s="53"/>
      <c r="BL45" s="51"/>
      <c r="BM45" s="52"/>
      <c r="BN45" s="46">
        <f t="shared" si="0"/>
        <v>0</v>
      </c>
      <c r="BO45" s="46">
        <f t="shared" si="0"/>
        <v>0</v>
      </c>
      <c r="BP45" s="48">
        <f t="shared" si="1"/>
        <v>0</v>
      </c>
      <c r="BQ45" s="54">
        <v>1829.5</v>
      </c>
      <c r="BR45" s="4">
        <f t="shared" si="2"/>
        <v>0</v>
      </c>
    </row>
    <row r="46" spans="1:70">
      <c r="A46" s="2"/>
      <c r="B46" s="2" t="s">
        <v>80</v>
      </c>
      <c r="C46" s="49" t="s">
        <v>38</v>
      </c>
      <c r="D46" s="51"/>
      <c r="E46" s="50"/>
      <c r="F46" s="51"/>
      <c r="G46" s="52"/>
      <c r="H46" s="51"/>
      <c r="I46" s="53"/>
      <c r="J46" s="51"/>
      <c r="K46" s="53"/>
      <c r="L46" s="51"/>
      <c r="M46" s="53"/>
      <c r="N46" s="51"/>
      <c r="O46" s="53"/>
      <c r="P46" s="51"/>
      <c r="Q46" s="53"/>
      <c r="R46" s="51"/>
      <c r="S46" s="53"/>
      <c r="T46" s="51"/>
      <c r="U46" s="53"/>
      <c r="V46" s="51"/>
      <c r="W46" s="53"/>
      <c r="X46" s="51"/>
      <c r="Y46" s="53"/>
      <c r="Z46" s="51"/>
      <c r="AA46" s="53"/>
      <c r="AB46" s="51"/>
      <c r="AC46" s="53"/>
      <c r="AD46" s="51"/>
      <c r="AE46" s="53"/>
      <c r="AF46" s="51"/>
      <c r="AG46" s="53"/>
      <c r="AH46" s="51"/>
      <c r="AI46" s="53"/>
      <c r="AJ46" s="51"/>
      <c r="AK46" s="53"/>
      <c r="AL46" s="51"/>
      <c r="AM46" s="53"/>
      <c r="AN46" s="51"/>
      <c r="AO46" s="53"/>
      <c r="AP46" s="51"/>
      <c r="AQ46" s="53"/>
      <c r="AR46" s="51"/>
      <c r="AS46" s="53"/>
      <c r="AT46" s="51"/>
      <c r="AU46" s="53"/>
      <c r="AV46" s="51"/>
      <c r="AW46" s="53"/>
      <c r="AX46" s="51"/>
      <c r="AY46" s="53"/>
      <c r="AZ46" s="51"/>
      <c r="BA46" s="53"/>
      <c r="BB46" s="51"/>
      <c r="BC46" s="53"/>
      <c r="BD46" s="51"/>
      <c r="BE46" s="53"/>
      <c r="BF46" s="51"/>
      <c r="BG46" s="53"/>
      <c r="BH46" s="51"/>
      <c r="BI46" s="53"/>
      <c r="BJ46" s="51"/>
      <c r="BK46" s="53"/>
      <c r="BL46" s="51"/>
      <c r="BM46" s="52"/>
      <c r="BN46" s="46">
        <f t="shared" si="0"/>
        <v>0</v>
      </c>
      <c r="BO46" s="46">
        <f t="shared" si="0"/>
        <v>0</v>
      </c>
      <c r="BP46" s="48">
        <f t="shared" si="1"/>
        <v>0</v>
      </c>
      <c r="BQ46" s="2">
        <v>1146</v>
      </c>
      <c r="BR46" s="4">
        <f t="shared" si="2"/>
        <v>0</v>
      </c>
    </row>
    <row r="47" spans="1:70">
      <c r="A47" s="2"/>
      <c r="B47" s="2" t="s">
        <v>81</v>
      </c>
      <c r="C47" s="49" t="s">
        <v>82</v>
      </c>
      <c r="D47" s="51"/>
      <c r="E47" s="50"/>
      <c r="F47" s="51"/>
      <c r="G47" s="52"/>
      <c r="H47" s="51"/>
      <c r="I47" s="53"/>
      <c r="J47" s="51"/>
      <c r="K47" s="53"/>
      <c r="L47" s="51"/>
      <c r="M47" s="53"/>
      <c r="N47" s="51"/>
      <c r="O47" s="53"/>
      <c r="P47" s="51"/>
      <c r="Q47" s="53"/>
      <c r="R47" s="51"/>
      <c r="S47" s="53"/>
      <c r="T47" s="51"/>
      <c r="U47" s="53"/>
      <c r="V47" s="51"/>
      <c r="W47" s="53"/>
      <c r="X47" s="51"/>
      <c r="Y47" s="53"/>
      <c r="Z47" s="51"/>
      <c r="AA47" s="53"/>
      <c r="AB47" s="51"/>
      <c r="AC47" s="53"/>
      <c r="AD47" s="51"/>
      <c r="AE47" s="53"/>
      <c r="AF47" s="51"/>
      <c r="AG47" s="53"/>
      <c r="AH47" s="51"/>
      <c r="AI47" s="53"/>
      <c r="AJ47" s="51"/>
      <c r="AK47" s="53"/>
      <c r="AL47" s="51"/>
      <c r="AM47" s="53"/>
      <c r="AN47" s="51"/>
      <c r="AO47" s="53"/>
      <c r="AP47" s="51"/>
      <c r="AQ47" s="53"/>
      <c r="AR47" s="51"/>
      <c r="AS47" s="53"/>
      <c r="AT47" s="51"/>
      <c r="AU47" s="53"/>
      <c r="AV47" s="51"/>
      <c r="AW47" s="53"/>
      <c r="AX47" s="51"/>
      <c r="AY47" s="53"/>
      <c r="AZ47" s="51"/>
      <c r="BA47" s="53"/>
      <c r="BB47" s="51"/>
      <c r="BC47" s="53"/>
      <c r="BD47" s="51"/>
      <c r="BE47" s="53"/>
      <c r="BF47" s="51"/>
      <c r="BG47" s="53"/>
      <c r="BH47" s="51"/>
      <c r="BI47" s="53"/>
      <c r="BJ47" s="51"/>
      <c r="BK47" s="53"/>
      <c r="BL47" s="51"/>
      <c r="BM47" s="52"/>
      <c r="BN47" s="46">
        <f t="shared" si="0"/>
        <v>0</v>
      </c>
      <c r="BO47" s="46">
        <f t="shared" si="0"/>
        <v>0</v>
      </c>
      <c r="BP47" s="48">
        <f t="shared" si="1"/>
        <v>0</v>
      </c>
      <c r="BQ47" s="2">
        <v>715</v>
      </c>
      <c r="BR47" s="4">
        <f t="shared" si="2"/>
        <v>0</v>
      </c>
    </row>
    <row r="48" spans="1:70">
      <c r="A48" s="2"/>
      <c r="B48" s="2" t="s">
        <v>83</v>
      </c>
      <c r="C48" s="49" t="s">
        <v>82</v>
      </c>
      <c r="D48" s="51"/>
      <c r="E48" s="50"/>
      <c r="F48" s="51"/>
      <c r="G48" s="52"/>
      <c r="H48" s="51"/>
      <c r="I48" s="53"/>
      <c r="J48" s="51"/>
      <c r="K48" s="53"/>
      <c r="L48" s="51"/>
      <c r="M48" s="53"/>
      <c r="N48" s="51"/>
      <c r="O48" s="53"/>
      <c r="P48" s="51"/>
      <c r="Q48" s="53"/>
      <c r="R48" s="51"/>
      <c r="S48" s="53"/>
      <c r="T48" s="51"/>
      <c r="U48" s="53"/>
      <c r="V48" s="51"/>
      <c r="W48" s="53"/>
      <c r="X48" s="51"/>
      <c r="Y48" s="53"/>
      <c r="Z48" s="51"/>
      <c r="AA48" s="53"/>
      <c r="AB48" s="51"/>
      <c r="AC48" s="53"/>
      <c r="AD48" s="51"/>
      <c r="AE48" s="53"/>
      <c r="AF48" s="51"/>
      <c r="AG48" s="53"/>
      <c r="AH48" s="51"/>
      <c r="AI48" s="53"/>
      <c r="AJ48" s="51"/>
      <c r="AK48" s="53"/>
      <c r="AL48" s="51"/>
      <c r="AM48" s="53"/>
      <c r="AN48" s="51"/>
      <c r="AO48" s="53"/>
      <c r="AP48" s="51"/>
      <c r="AQ48" s="53"/>
      <c r="AR48" s="51"/>
      <c r="AS48" s="53"/>
      <c r="AT48" s="51"/>
      <c r="AU48" s="53"/>
      <c r="AV48" s="51"/>
      <c r="AW48" s="53"/>
      <c r="AX48" s="51"/>
      <c r="AY48" s="53"/>
      <c r="AZ48" s="51"/>
      <c r="BA48" s="53"/>
      <c r="BB48" s="51"/>
      <c r="BC48" s="53"/>
      <c r="BD48" s="51"/>
      <c r="BE48" s="53"/>
      <c r="BF48" s="51"/>
      <c r="BG48" s="53"/>
      <c r="BH48" s="51"/>
      <c r="BI48" s="53"/>
      <c r="BJ48" s="51"/>
      <c r="BK48" s="53"/>
      <c r="BL48" s="51"/>
      <c r="BM48" s="52"/>
      <c r="BN48" s="46">
        <f t="shared" si="0"/>
        <v>0</v>
      </c>
      <c r="BO48" s="46">
        <f t="shared" si="0"/>
        <v>0</v>
      </c>
      <c r="BP48" s="48">
        <f t="shared" si="1"/>
        <v>0</v>
      </c>
      <c r="BQ48" s="2">
        <v>638</v>
      </c>
      <c r="BR48" s="4">
        <f t="shared" si="2"/>
        <v>0</v>
      </c>
    </row>
    <row r="49" spans="1:70">
      <c r="A49" s="2"/>
      <c r="B49" s="2" t="s">
        <v>222</v>
      </c>
      <c r="C49" s="49" t="s">
        <v>223</v>
      </c>
      <c r="D49" s="51"/>
      <c r="E49" s="50"/>
      <c r="F49" s="51"/>
      <c r="G49" s="52"/>
      <c r="H49" s="51"/>
      <c r="I49" s="53"/>
      <c r="J49" s="51"/>
      <c r="K49" s="53"/>
      <c r="L49" s="51"/>
      <c r="M49" s="53"/>
      <c r="N49" s="51"/>
      <c r="O49" s="53"/>
      <c r="P49" s="51"/>
      <c r="Q49" s="53"/>
      <c r="R49" s="51"/>
      <c r="S49" s="53"/>
      <c r="T49" s="51"/>
      <c r="U49" s="53"/>
      <c r="V49" s="51"/>
      <c r="W49" s="53"/>
      <c r="X49" s="51"/>
      <c r="Y49" s="53"/>
      <c r="Z49" s="51"/>
      <c r="AA49" s="53"/>
      <c r="AB49" s="51"/>
      <c r="AC49" s="53"/>
      <c r="AD49" s="51"/>
      <c r="AE49" s="53"/>
      <c r="AF49" s="51"/>
      <c r="AG49" s="53"/>
      <c r="AH49" s="51"/>
      <c r="AI49" s="53"/>
      <c r="AJ49" s="51"/>
      <c r="AK49" s="53"/>
      <c r="AL49" s="51"/>
      <c r="AM49" s="53"/>
      <c r="AN49" s="51"/>
      <c r="AO49" s="53"/>
      <c r="AP49" s="51"/>
      <c r="AQ49" s="53"/>
      <c r="AR49" s="51"/>
      <c r="AS49" s="53"/>
      <c r="AT49" s="51"/>
      <c r="AU49" s="53"/>
      <c r="AV49" s="51"/>
      <c r="AW49" s="53"/>
      <c r="AX49" s="51"/>
      <c r="AY49" s="53"/>
      <c r="AZ49" s="51"/>
      <c r="BA49" s="53"/>
      <c r="BB49" s="51"/>
      <c r="BC49" s="53"/>
      <c r="BD49" s="51"/>
      <c r="BE49" s="53"/>
      <c r="BF49" s="51"/>
      <c r="BG49" s="53"/>
      <c r="BH49" s="51"/>
      <c r="BI49" s="53"/>
      <c r="BJ49" s="51"/>
      <c r="BK49" s="53"/>
      <c r="BL49" s="51"/>
      <c r="BM49" s="52"/>
      <c r="BN49" s="46">
        <f t="shared" si="0"/>
        <v>0</v>
      </c>
      <c r="BO49" s="46">
        <f t="shared" si="0"/>
        <v>0</v>
      </c>
      <c r="BP49" s="48">
        <f t="shared" si="1"/>
        <v>0</v>
      </c>
      <c r="BQ49" s="2">
        <v>288</v>
      </c>
      <c r="BR49" s="4">
        <f t="shared" si="2"/>
        <v>0</v>
      </c>
    </row>
    <row r="50" spans="1:70">
      <c r="A50" s="2"/>
      <c r="B50" s="2" t="s">
        <v>224</v>
      </c>
      <c r="C50" s="49" t="s">
        <v>225</v>
      </c>
      <c r="D50" s="51"/>
      <c r="E50" s="50"/>
      <c r="F50" s="51"/>
      <c r="G50" s="52"/>
      <c r="H50" s="51"/>
      <c r="I50" s="53"/>
      <c r="J50" s="51"/>
      <c r="K50" s="53"/>
      <c r="L50" s="51"/>
      <c r="M50" s="53"/>
      <c r="N50" s="51"/>
      <c r="O50" s="53"/>
      <c r="P50" s="51"/>
      <c r="Q50" s="53"/>
      <c r="R50" s="51"/>
      <c r="S50" s="53"/>
      <c r="T50" s="51"/>
      <c r="U50" s="53"/>
      <c r="V50" s="51"/>
      <c r="W50" s="53"/>
      <c r="X50" s="51"/>
      <c r="Y50" s="53"/>
      <c r="Z50" s="51"/>
      <c r="AA50" s="53"/>
      <c r="AB50" s="51"/>
      <c r="AC50" s="53"/>
      <c r="AD50" s="51"/>
      <c r="AE50" s="53"/>
      <c r="AF50" s="51"/>
      <c r="AG50" s="53"/>
      <c r="AH50" s="51"/>
      <c r="AI50" s="53"/>
      <c r="AJ50" s="51"/>
      <c r="AK50" s="53"/>
      <c r="AL50" s="51"/>
      <c r="AM50" s="53"/>
      <c r="AN50" s="51"/>
      <c r="AO50" s="53"/>
      <c r="AP50" s="51"/>
      <c r="AQ50" s="53"/>
      <c r="AR50" s="51"/>
      <c r="AS50" s="53"/>
      <c r="AT50" s="51"/>
      <c r="AU50" s="53"/>
      <c r="AV50" s="51"/>
      <c r="AW50" s="53"/>
      <c r="AX50" s="51"/>
      <c r="AY50" s="53"/>
      <c r="AZ50" s="51"/>
      <c r="BA50" s="53"/>
      <c r="BB50" s="51"/>
      <c r="BC50" s="53"/>
      <c r="BD50" s="51"/>
      <c r="BE50" s="53"/>
      <c r="BF50" s="51"/>
      <c r="BG50" s="53"/>
      <c r="BH50" s="51"/>
      <c r="BI50" s="53"/>
      <c r="BJ50" s="51"/>
      <c r="BK50" s="53"/>
      <c r="BL50" s="51"/>
      <c r="BM50" s="52"/>
      <c r="BN50" s="46">
        <f t="shared" si="0"/>
        <v>0</v>
      </c>
      <c r="BO50" s="46">
        <f t="shared" si="0"/>
        <v>0</v>
      </c>
      <c r="BP50" s="48">
        <f t="shared" si="1"/>
        <v>0</v>
      </c>
      <c r="BQ50" s="2">
        <v>288</v>
      </c>
      <c r="BR50" s="4">
        <f t="shared" si="2"/>
        <v>0</v>
      </c>
    </row>
    <row r="51" spans="1:70">
      <c r="A51" s="2"/>
      <c r="B51" s="2" t="s">
        <v>226</v>
      </c>
      <c r="C51" s="49" t="s">
        <v>227</v>
      </c>
      <c r="D51" s="51"/>
      <c r="E51" s="50"/>
      <c r="F51" s="51"/>
      <c r="G51" s="52"/>
      <c r="H51" s="51"/>
      <c r="I51" s="53"/>
      <c r="J51" s="51"/>
      <c r="K51" s="53"/>
      <c r="L51" s="51"/>
      <c r="M51" s="53"/>
      <c r="N51" s="51"/>
      <c r="O51" s="53"/>
      <c r="P51" s="51"/>
      <c r="Q51" s="53"/>
      <c r="R51" s="51"/>
      <c r="S51" s="53"/>
      <c r="T51" s="51"/>
      <c r="U51" s="53"/>
      <c r="V51" s="51"/>
      <c r="W51" s="53"/>
      <c r="X51" s="51"/>
      <c r="Y51" s="53"/>
      <c r="Z51" s="51"/>
      <c r="AA51" s="53"/>
      <c r="AB51" s="51"/>
      <c r="AC51" s="53"/>
      <c r="AD51" s="51"/>
      <c r="AE51" s="53"/>
      <c r="AF51" s="51"/>
      <c r="AG51" s="53"/>
      <c r="AH51" s="51"/>
      <c r="AI51" s="53"/>
      <c r="AJ51" s="51"/>
      <c r="AK51" s="53"/>
      <c r="AL51" s="51"/>
      <c r="AM51" s="53"/>
      <c r="AN51" s="51"/>
      <c r="AO51" s="53"/>
      <c r="AP51" s="51"/>
      <c r="AQ51" s="53"/>
      <c r="AR51" s="51"/>
      <c r="AS51" s="53"/>
      <c r="AT51" s="51"/>
      <c r="AU51" s="53"/>
      <c r="AV51" s="51"/>
      <c r="AW51" s="53"/>
      <c r="AX51" s="51"/>
      <c r="AY51" s="53"/>
      <c r="AZ51" s="51"/>
      <c r="BA51" s="53"/>
      <c r="BB51" s="51"/>
      <c r="BC51" s="53"/>
      <c r="BD51" s="51"/>
      <c r="BE51" s="53"/>
      <c r="BF51" s="51"/>
      <c r="BG51" s="53"/>
      <c r="BH51" s="51"/>
      <c r="BI51" s="53"/>
      <c r="BJ51" s="51"/>
      <c r="BK51" s="53"/>
      <c r="BL51" s="51"/>
      <c r="BM51" s="52"/>
      <c r="BN51" s="46">
        <f t="shared" si="0"/>
        <v>0</v>
      </c>
      <c r="BO51" s="46">
        <f t="shared" si="0"/>
        <v>0</v>
      </c>
      <c r="BP51" s="48">
        <f t="shared" si="1"/>
        <v>0</v>
      </c>
      <c r="BQ51" s="2">
        <v>288</v>
      </c>
      <c r="BR51" s="4">
        <f t="shared" si="2"/>
        <v>0</v>
      </c>
    </row>
    <row r="52" spans="1:70">
      <c r="A52" s="2"/>
      <c r="B52" s="2" t="s">
        <v>84</v>
      </c>
      <c r="C52" s="49" t="s">
        <v>85</v>
      </c>
      <c r="D52" s="51"/>
      <c r="E52" s="50"/>
      <c r="F52" s="51"/>
      <c r="G52" s="52"/>
      <c r="H52" s="51"/>
      <c r="I52" s="53"/>
      <c r="J52" s="51"/>
      <c r="K52" s="53"/>
      <c r="L52" s="51"/>
      <c r="M52" s="53"/>
      <c r="N52" s="51"/>
      <c r="O52" s="53"/>
      <c r="P52" s="51"/>
      <c r="Q52" s="53"/>
      <c r="R52" s="51"/>
      <c r="S52" s="53"/>
      <c r="T52" s="51"/>
      <c r="U52" s="53"/>
      <c r="V52" s="51"/>
      <c r="W52" s="53"/>
      <c r="X52" s="51"/>
      <c r="Y52" s="53"/>
      <c r="Z52" s="51"/>
      <c r="AA52" s="53"/>
      <c r="AB52" s="51"/>
      <c r="AC52" s="53"/>
      <c r="AD52" s="51"/>
      <c r="AE52" s="53"/>
      <c r="AF52" s="51"/>
      <c r="AG52" s="53"/>
      <c r="AH52" s="51"/>
      <c r="AI52" s="53"/>
      <c r="AJ52" s="51"/>
      <c r="AK52" s="53"/>
      <c r="AL52" s="51"/>
      <c r="AM52" s="53"/>
      <c r="AN52" s="51"/>
      <c r="AO52" s="53"/>
      <c r="AP52" s="51"/>
      <c r="AQ52" s="53"/>
      <c r="AR52" s="51"/>
      <c r="AS52" s="53"/>
      <c r="AT52" s="51"/>
      <c r="AU52" s="53"/>
      <c r="AV52" s="51"/>
      <c r="AW52" s="53"/>
      <c r="AX52" s="51"/>
      <c r="AY52" s="53"/>
      <c r="AZ52" s="51"/>
      <c r="BA52" s="53"/>
      <c r="BB52" s="51"/>
      <c r="BC52" s="53"/>
      <c r="BD52" s="51"/>
      <c r="BE52" s="53"/>
      <c r="BF52" s="51"/>
      <c r="BG52" s="53"/>
      <c r="BH52" s="51"/>
      <c r="BI52" s="53"/>
      <c r="BJ52" s="51"/>
      <c r="BK52" s="53"/>
      <c r="BL52" s="51"/>
      <c r="BM52" s="52"/>
      <c r="BN52" s="46">
        <f t="shared" si="0"/>
        <v>0</v>
      </c>
      <c r="BO52" s="46">
        <f t="shared" si="0"/>
        <v>0</v>
      </c>
      <c r="BP52" s="48">
        <f t="shared" si="1"/>
        <v>0</v>
      </c>
      <c r="BQ52" s="2">
        <v>73</v>
      </c>
      <c r="BR52" s="4">
        <f t="shared" si="2"/>
        <v>0</v>
      </c>
    </row>
    <row r="53" spans="1:70">
      <c r="A53" s="2"/>
      <c r="B53" s="2" t="s">
        <v>228</v>
      </c>
      <c r="C53" s="49" t="s">
        <v>38</v>
      </c>
      <c r="D53" s="51"/>
      <c r="E53" s="50"/>
      <c r="F53" s="51"/>
      <c r="G53" s="52"/>
      <c r="H53" s="51"/>
      <c r="I53" s="53"/>
      <c r="J53" s="51"/>
      <c r="K53" s="53"/>
      <c r="L53" s="51"/>
      <c r="M53" s="53"/>
      <c r="N53" s="51"/>
      <c r="O53" s="53"/>
      <c r="P53" s="51"/>
      <c r="Q53" s="53"/>
      <c r="R53" s="51"/>
      <c r="S53" s="53"/>
      <c r="T53" s="51"/>
      <c r="U53" s="53"/>
      <c r="V53" s="51"/>
      <c r="W53" s="53"/>
      <c r="X53" s="51"/>
      <c r="Y53" s="53"/>
      <c r="Z53" s="51"/>
      <c r="AA53" s="53"/>
      <c r="AB53" s="51"/>
      <c r="AC53" s="53"/>
      <c r="AD53" s="51"/>
      <c r="AE53" s="53"/>
      <c r="AF53" s="51"/>
      <c r="AG53" s="53"/>
      <c r="AH53" s="51"/>
      <c r="AI53" s="53"/>
      <c r="AJ53" s="51"/>
      <c r="AK53" s="53"/>
      <c r="AL53" s="51"/>
      <c r="AM53" s="53"/>
      <c r="AN53" s="51"/>
      <c r="AO53" s="53"/>
      <c r="AP53" s="51"/>
      <c r="AQ53" s="53"/>
      <c r="AR53" s="51"/>
      <c r="AS53" s="53"/>
      <c r="AT53" s="51"/>
      <c r="AU53" s="53"/>
      <c r="AV53" s="51"/>
      <c r="AW53" s="53"/>
      <c r="AX53" s="51"/>
      <c r="AY53" s="53"/>
      <c r="AZ53" s="51"/>
      <c r="BA53" s="53"/>
      <c r="BB53" s="51"/>
      <c r="BC53" s="53"/>
      <c r="BD53" s="51"/>
      <c r="BE53" s="53"/>
      <c r="BF53" s="51"/>
      <c r="BG53" s="53"/>
      <c r="BH53" s="51"/>
      <c r="BI53" s="53"/>
      <c r="BJ53" s="51"/>
      <c r="BK53" s="53"/>
      <c r="BL53" s="51"/>
      <c r="BM53" s="52"/>
      <c r="BN53" s="46">
        <f t="shared" si="0"/>
        <v>0</v>
      </c>
      <c r="BO53" s="46">
        <f t="shared" si="0"/>
        <v>0</v>
      </c>
      <c r="BP53" s="48">
        <f t="shared" si="1"/>
        <v>0</v>
      </c>
      <c r="BQ53" s="2">
        <v>1765</v>
      </c>
      <c r="BR53" s="4">
        <f t="shared" si="2"/>
        <v>0</v>
      </c>
    </row>
    <row r="54" spans="1:70">
      <c r="A54" s="2"/>
      <c r="B54" s="2" t="s">
        <v>86</v>
      </c>
      <c r="C54" s="49" t="s">
        <v>87</v>
      </c>
      <c r="D54" s="51"/>
      <c r="E54" s="50"/>
      <c r="F54" s="51"/>
      <c r="G54" s="52"/>
      <c r="H54" s="51"/>
      <c r="I54" s="53"/>
      <c r="J54" s="51"/>
      <c r="K54" s="53"/>
      <c r="L54" s="51"/>
      <c r="M54" s="53"/>
      <c r="N54" s="51"/>
      <c r="O54" s="53"/>
      <c r="P54" s="51"/>
      <c r="Q54" s="53"/>
      <c r="R54" s="51"/>
      <c r="S54" s="53"/>
      <c r="T54" s="51"/>
      <c r="U54" s="53"/>
      <c r="V54" s="51"/>
      <c r="W54" s="53"/>
      <c r="X54" s="51"/>
      <c r="Y54" s="53"/>
      <c r="Z54" s="51"/>
      <c r="AA54" s="53"/>
      <c r="AB54" s="51"/>
      <c r="AC54" s="53"/>
      <c r="AD54" s="51"/>
      <c r="AE54" s="53"/>
      <c r="AF54" s="51"/>
      <c r="AG54" s="53"/>
      <c r="AH54" s="51"/>
      <c r="AI54" s="53"/>
      <c r="AJ54" s="51"/>
      <c r="AK54" s="53"/>
      <c r="AL54" s="51"/>
      <c r="AM54" s="53"/>
      <c r="AN54" s="51"/>
      <c r="AO54" s="53"/>
      <c r="AP54" s="51"/>
      <c r="AQ54" s="53"/>
      <c r="AR54" s="51"/>
      <c r="AS54" s="53"/>
      <c r="AT54" s="51"/>
      <c r="AU54" s="53"/>
      <c r="AV54" s="51"/>
      <c r="AW54" s="53"/>
      <c r="AX54" s="51"/>
      <c r="AY54" s="53"/>
      <c r="AZ54" s="51"/>
      <c r="BA54" s="53"/>
      <c r="BB54" s="51"/>
      <c r="BC54" s="53"/>
      <c r="BD54" s="51"/>
      <c r="BE54" s="53"/>
      <c r="BF54" s="51"/>
      <c r="BG54" s="53"/>
      <c r="BH54" s="51"/>
      <c r="BI54" s="53"/>
      <c r="BJ54" s="51"/>
      <c r="BK54" s="53"/>
      <c r="BL54" s="51"/>
      <c r="BM54" s="52"/>
      <c r="BN54" s="46">
        <f t="shared" si="0"/>
        <v>0</v>
      </c>
      <c r="BO54" s="46">
        <f t="shared" si="0"/>
        <v>0</v>
      </c>
      <c r="BP54" s="48">
        <f t="shared" si="1"/>
        <v>0</v>
      </c>
      <c r="BQ54" s="2">
        <v>159</v>
      </c>
      <c r="BR54" s="4">
        <f t="shared" si="2"/>
        <v>0</v>
      </c>
    </row>
    <row r="55" spans="1:70">
      <c r="A55" s="2"/>
      <c r="B55" s="2" t="s">
        <v>88</v>
      </c>
      <c r="C55" s="49" t="s">
        <v>85</v>
      </c>
      <c r="D55" s="51"/>
      <c r="E55" s="50"/>
      <c r="F55" s="51"/>
      <c r="G55" s="52"/>
      <c r="H55" s="51"/>
      <c r="I55" s="53"/>
      <c r="J55" s="51"/>
      <c r="K55" s="53"/>
      <c r="L55" s="51"/>
      <c r="M55" s="53"/>
      <c r="N55" s="51"/>
      <c r="O55" s="53"/>
      <c r="P55" s="51"/>
      <c r="Q55" s="53"/>
      <c r="R55" s="51"/>
      <c r="S55" s="53"/>
      <c r="T55" s="51"/>
      <c r="U55" s="53"/>
      <c r="V55" s="51"/>
      <c r="W55" s="53"/>
      <c r="X55" s="51"/>
      <c r="Y55" s="53"/>
      <c r="Z55" s="51"/>
      <c r="AA55" s="53"/>
      <c r="AB55" s="51"/>
      <c r="AC55" s="53"/>
      <c r="AD55" s="51"/>
      <c r="AE55" s="53"/>
      <c r="AF55" s="51"/>
      <c r="AG55" s="53"/>
      <c r="AH55" s="51"/>
      <c r="AI55" s="53"/>
      <c r="AJ55" s="51"/>
      <c r="AK55" s="53"/>
      <c r="AL55" s="51"/>
      <c r="AM55" s="53"/>
      <c r="AN55" s="51"/>
      <c r="AO55" s="53"/>
      <c r="AP55" s="51"/>
      <c r="AQ55" s="53"/>
      <c r="AR55" s="51"/>
      <c r="AS55" s="53"/>
      <c r="AT55" s="51"/>
      <c r="AU55" s="53"/>
      <c r="AV55" s="51"/>
      <c r="AW55" s="53"/>
      <c r="AX55" s="51"/>
      <c r="AY55" s="53"/>
      <c r="AZ55" s="51"/>
      <c r="BA55" s="53"/>
      <c r="BB55" s="51"/>
      <c r="BC55" s="53"/>
      <c r="BD55" s="51"/>
      <c r="BE55" s="53"/>
      <c r="BF55" s="51"/>
      <c r="BG55" s="53"/>
      <c r="BH55" s="51"/>
      <c r="BI55" s="53"/>
      <c r="BJ55" s="51"/>
      <c r="BK55" s="53"/>
      <c r="BL55" s="51"/>
      <c r="BM55" s="52"/>
      <c r="BN55" s="46">
        <f t="shared" si="0"/>
        <v>0</v>
      </c>
      <c r="BO55" s="46">
        <f t="shared" si="0"/>
        <v>0</v>
      </c>
      <c r="BP55" s="48">
        <f t="shared" si="1"/>
        <v>0</v>
      </c>
      <c r="BQ55" s="2">
        <v>73</v>
      </c>
      <c r="BR55" s="4">
        <f t="shared" si="2"/>
        <v>0</v>
      </c>
    </row>
    <row r="56" spans="1:70">
      <c r="A56" s="2"/>
      <c r="B56" s="2" t="s">
        <v>89</v>
      </c>
      <c r="C56" s="55" t="s">
        <v>38</v>
      </c>
      <c r="D56" s="51"/>
      <c r="E56" s="50"/>
      <c r="F56" s="51"/>
      <c r="G56" s="52"/>
      <c r="H56" s="51"/>
      <c r="I56" s="53"/>
      <c r="J56" s="51"/>
      <c r="K56" s="53"/>
      <c r="L56" s="51"/>
      <c r="M56" s="53"/>
      <c r="N56" s="51"/>
      <c r="O56" s="53"/>
      <c r="P56" s="51"/>
      <c r="Q56" s="53"/>
      <c r="R56" s="51"/>
      <c r="S56" s="53"/>
      <c r="T56" s="51"/>
      <c r="U56" s="53"/>
      <c r="V56" s="51"/>
      <c r="W56" s="53"/>
      <c r="X56" s="51"/>
      <c r="Y56" s="53"/>
      <c r="Z56" s="51"/>
      <c r="AA56" s="53"/>
      <c r="AB56" s="51"/>
      <c r="AC56" s="53"/>
      <c r="AD56" s="51"/>
      <c r="AE56" s="53"/>
      <c r="AF56" s="51"/>
      <c r="AG56" s="53"/>
      <c r="AH56" s="51"/>
      <c r="AI56" s="53"/>
      <c r="AJ56" s="51"/>
      <c r="AK56" s="53"/>
      <c r="AL56" s="51"/>
      <c r="AM56" s="53"/>
      <c r="AN56" s="51"/>
      <c r="AO56" s="53"/>
      <c r="AP56" s="51"/>
      <c r="AQ56" s="53"/>
      <c r="AR56" s="51"/>
      <c r="AS56" s="53"/>
      <c r="AT56" s="51"/>
      <c r="AU56" s="53"/>
      <c r="AV56" s="51"/>
      <c r="AW56" s="53"/>
      <c r="AX56" s="51"/>
      <c r="AY56" s="53"/>
      <c r="AZ56" s="51"/>
      <c r="BA56" s="53"/>
      <c r="BB56" s="51"/>
      <c r="BC56" s="53"/>
      <c r="BD56" s="51"/>
      <c r="BE56" s="53"/>
      <c r="BF56" s="51"/>
      <c r="BG56" s="53"/>
      <c r="BH56" s="51"/>
      <c r="BI56" s="53"/>
      <c r="BJ56" s="51"/>
      <c r="BK56" s="53"/>
      <c r="BL56" s="51"/>
      <c r="BM56" s="52"/>
      <c r="BN56" s="46">
        <f t="shared" si="0"/>
        <v>0</v>
      </c>
      <c r="BO56" s="46">
        <f t="shared" si="0"/>
        <v>0</v>
      </c>
      <c r="BP56" s="48">
        <f t="shared" si="1"/>
        <v>0</v>
      </c>
      <c r="BQ56" s="2">
        <v>1720</v>
      </c>
      <c r="BR56" s="4">
        <f t="shared" si="2"/>
        <v>0</v>
      </c>
    </row>
    <row r="57" spans="1:70">
      <c r="A57" s="2"/>
      <c r="B57" s="2" t="s">
        <v>229</v>
      </c>
      <c r="C57" s="55" t="s">
        <v>230</v>
      </c>
      <c r="D57" s="51"/>
      <c r="E57" s="50"/>
      <c r="F57" s="51"/>
      <c r="G57" s="52"/>
      <c r="H57" s="51"/>
      <c r="I57" s="53"/>
      <c r="J57" s="51"/>
      <c r="K57" s="53"/>
      <c r="L57" s="51"/>
      <c r="M57" s="53"/>
      <c r="N57" s="51"/>
      <c r="O57" s="53"/>
      <c r="P57" s="51"/>
      <c r="Q57" s="53"/>
      <c r="R57" s="51"/>
      <c r="S57" s="53"/>
      <c r="T57" s="51"/>
      <c r="U57" s="53"/>
      <c r="V57" s="51"/>
      <c r="W57" s="53"/>
      <c r="X57" s="51"/>
      <c r="Y57" s="53"/>
      <c r="Z57" s="51"/>
      <c r="AA57" s="53"/>
      <c r="AB57" s="51"/>
      <c r="AC57" s="53"/>
      <c r="AD57" s="51"/>
      <c r="AE57" s="53"/>
      <c r="AF57" s="51"/>
      <c r="AG57" s="53"/>
      <c r="AH57" s="51"/>
      <c r="AI57" s="53"/>
      <c r="AJ57" s="51"/>
      <c r="AK57" s="53"/>
      <c r="AL57" s="51"/>
      <c r="AM57" s="53"/>
      <c r="AN57" s="51"/>
      <c r="AO57" s="53"/>
      <c r="AP57" s="51"/>
      <c r="AQ57" s="53"/>
      <c r="AR57" s="51"/>
      <c r="AS57" s="53"/>
      <c r="AT57" s="51"/>
      <c r="AU57" s="53"/>
      <c r="AV57" s="51"/>
      <c r="AW57" s="53"/>
      <c r="AX57" s="51"/>
      <c r="AY57" s="53"/>
      <c r="AZ57" s="51"/>
      <c r="BA57" s="53"/>
      <c r="BB57" s="51"/>
      <c r="BC57" s="53"/>
      <c r="BD57" s="51"/>
      <c r="BE57" s="53"/>
      <c r="BF57" s="51"/>
      <c r="BG57" s="53"/>
      <c r="BH57" s="51"/>
      <c r="BI57" s="53"/>
      <c r="BJ57" s="51"/>
      <c r="BK57" s="53"/>
      <c r="BL57" s="51"/>
      <c r="BM57" s="52"/>
      <c r="BN57" s="46">
        <f t="shared" si="0"/>
        <v>0</v>
      </c>
      <c r="BO57" s="46">
        <f t="shared" si="0"/>
        <v>0</v>
      </c>
      <c r="BP57" s="48">
        <f t="shared" si="1"/>
        <v>0</v>
      </c>
      <c r="BQ57" s="2">
        <v>2513</v>
      </c>
      <c r="BR57" s="4">
        <f t="shared" si="2"/>
        <v>0</v>
      </c>
    </row>
    <row r="58" spans="1:70">
      <c r="A58" s="2"/>
      <c r="B58" s="2" t="s">
        <v>90</v>
      </c>
      <c r="C58" s="49" t="s">
        <v>55</v>
      </c>
      <c r="D58" s="51"/>
      <c r="E58" s="50"/>
      <c r="F58" s="51"/>
      <c r="G58" s="52"/>
      <c r="H58" s="51"/>
      <c r="I58" s="53"/>
      <c r="J58" s="51"/>
      <c r="K58" s="53"/>
      <c r="L58" s="51"/>
      <c r="M58" s="53"/>
      <c r="N58" s="51"/>
      <c r="O58" s="53"/>
      <c r="P58" s="51"/>
      <c r="Q58" s="53"/>
      <c r="R58" s="51"/>
      <c r="S58" s="53"/>
      <c r="T58" s="51"/>
      <c r="U58" s="53"/>
      <c r="V58" s="51"/>
      <c r="W58" s="53"/>
      <c r="X58" s="51"/>
      <c r="Y58" s="53"/>
      <c r="Z58" s="51"/>
      <c r="AA58" s="53"/>
      <c r="AB58" s="51"/>
      <c r="AC58" s="53"/>
      <c r="AD58" s="51"/>
      <c r="AE58" s="53"/>
      <c r="AF58" s="51"/>
      <c r="AG58" s="53"/>
      <c r="AH58" s="51"/>
      <c r="AI58" s="53"/>
      <c r="AJ58" s="51"/>
      <c r="AK58" s="53"/>
      <c r="AL58" s="51"/>
      <c r="AM58" s="53"/>
      <c r="AN58" s="51"/>
      <c r="AO58" s="53"/>
      <c r="AP58" s="51"/>
      <c r="AQ58" s="53"/>
      <c r="AR58" s="51"/>
      <c r="AS58" s="53"/>
      <c r="AT58" s="51"/>
      <c r="AU58" s="53"/>
      <c r="AV58" s="51"/>
      <c r="AW58" s="53"/>
      <c r="AX58" s="51"/>
      <c r="AY58" s="53"/>
      <c r="AZ58" s="51"/>
      <c r="BA58" s="53"/>
      <c r="BB58" s="51"/>
      <c r="BC58" s="53"/>
      <c r="BD58" s="51"/>
      <c r="BE58" s="53"/>
      <c r="BF58" s="51"/>
      <c r="BG58" s="53"/>
      <c r="BH58" s="51"/>
      <c r="BI58" s="53"/>
      <c r="BJ58" s="51"/>
      <c r="BK58" s="53"/>
      <c r="BL58" s="51"/>
      <c r="BM58" s="52"/>
      <c r="BN58" s="46">
        <f t="shared" si="0"/>
        <v>0</v>
      </c>
      <c r="BO58" s="46">
        <f t="shared" si="0"/>
        <v>0</v>
      </c>
      <c r="BP58" s="48">
        <f t="shared" si="1"/>
        <v>0</v>
      </c>
      <c r="BQ58" s="2">
        <v>1613</v>
      </c>
      <c r="BR58" s="4">
        <f t="shared" si="2"/>
        <v>0</v>
      </c>
    </row>
    <row r="59" spans="1:70">
      <c r="A59" s="2"/>
      <c r="B59" s="2" t="s">
        <v>91</v>
      </c>
      <c r="C59" s="49" t="s">
        <v>32</v>
      </c>
      <c r="D59" s="51"/>
      <c r="E59" s="50"/>
      <c r="F59" s="51"/>
      <c r="G59" s="52"/>
      <c r="H59" s="51"/>
      <c r="I59" s="53"/>
      <c r="J59" s="51"/>
      <c r="K59" s="53"/>
      <c r="L59" s="51"/>
      <c r="M59" s="53"/>
      <c r="N59" s="51"/>
      <c r="O59" s="53"/>
      <c r="P59" s="51"/>
      <c r="Q59" s="53"/>
      <c r="R59" s="51"/>
      <c r="S59" s="53"/>
      <c r="T59" s="51"/>
      <c r="U59" s="53"/>
      <c r="V59" s="51"/>
      <c r="W59" s="53"/>
      <c r="X59" s="51"/>
      <c r="Y59" s="53"/>
      <c r="Z59" s="51"/>
      <c r="AA59" s="53"/>
      <c r="AB59" s="51"/>
      <c r="AC59" s="53"/>
      <c r="AD59" s="51"/>
      <c r="AE59" s="53"/>
      <c r="AF59" s="51"/>
      <c r="AG59" s="53"/>
      <c r="AH59" s="51"/>
      <c r="AI59" s="53"/>
      <c r="AJ59" s="51"/>
      <c r="AK59" s="53"/>
      <c r="AL59" s="51"/>
      <c r="AM59" s="53"/>
      <c r="AN59" s="51"/>
      <c r="AO59" s="53"/>
      <c r="AP59" s="51"/>
      <c r="AQ59" s="53"/>
      <c r="AR59" s="51"/>
      <c r="AS59" s="53"/>
      <c r="AT59" s="51"/>
      <c r="AU59" s="53"/>
      <c r="AV59" s="51"/>
      <c r="AW59" s="53"/>
      <c r="AX59" s="51"/>
      <c r="AY59" s="53"/>
      <c r="AZ59" s="51"/>
      <c r="BA59" s="53"/>
      <c r="BB59" s="51"/>
      <c r="BC59" s="53"/>
      <c r="BD59" s="51"/>
      <c r="BE59" s="53"/>
      <c r="BF59" s="51"/>
      <c r="BG59" s="53"/>
      <c r="BH59" s="51"/>
      <c r="BI59" s="53"/>
      <c r="BJ59" s="51"/>
      <c r="BK59" s="53"/>
      <c r="BL59" s="51"/>
      <c r="BM59" s="52"/>
      <c r="BN59" s="46">
        <f t="shared" si="0"/>
        <v>0</v>
      </c>
      <c r="BO59" s="46">
        <f t="shared" si="0"/>
        <v>0</v>
      </c>
      <c r="BP59" s="48">
        <f t="shared" si="1"/>
        <v>0</v>
      </c>
      <c r="BQ59" s="2">
        <v>1190</v>
      </c>
      <c r="BR59" s="4">
        <f t="shared" si="2"/>
        <v>0</v>
      </c>
    </row>
    <row r="60" spans="1:70">
      <c r="A60" s="2"/>
      <c r="B60" s="2" t="s">
        <v>92</v>
      </c>
      <c r="C60" s="49" t="s">
        <v>93</v>
      </c>
      <c r="D60" s="51"/>
      <c r="E60" s="50"/>
      <c r="F60" s="51"/>
      <c r="G60" s="52"/>
      <c r="H60" s="51"/>
      <c r="I60" s="53"/>
      <c r="J60" s="51"/>
      <c r="K60" s="53"/>
      <c r="L60" s="51"/>
      <c r="M60" s="53"/>
      <c r="N60" s="51"/>
      <c r="O60" s="53"/>
      <c r="P60" s="51"/>
      <c r="Q60" s="53"/>
      <c r="R60" s="51"/>
      <c r="S60" s="53"/>
      <c r="T60" s="51"/>
      <c r="U60" s="53"/>
      <c r="V60" s="51"/>
      <c r="W60" s="53"/>
      <c r="X60" s="51"/>
      <c r="Y60" s="53"/>
      <c r="Z60" s="51"/>
      <c r="AA60" s="53"/>
      <c r="AB60" s="51"/>
      <c r="AC60" s="53"/>
      <c r="AD60" s="51"/>
      <c r="AE60" s="53"/>
      <c r="AF60" s="51"/>
      <c r="AG60" s="53"/>
      <c r="AH60" s="51"/>
      <c r="AI60" s="53"/>
      <c r="AJ60" s="51"/>
      <c r="AK60" s="53"/>
      <c r="AL60" s="51"/>
      <c r="AM60" s="53"/>
      <c r="AN60" s="51"/>
      <c r="AO60" s="53"/>
      <c r="AP60" s="51"/>
      <c r="AQ60" s="53"/>
      <c r="AR60" s="51"/>
      <c r="AS60" s="53"/>
      <c r="AT60" s="51"/>
      <c r="AU60" s="53"/>
      <c r="AV60" s="51"/>
      <c r="AW60" s="53"/>
      <c r="AX60" s="51"/>
      <c r="AY60" s="53"/>
      <c r="AZ60" s="51"/>
      <c r="BA60" s="53"/>
      <c r="BB60" s="51"/>
      <c r="BC60" s="53"/>
      <c r="BD60" s="51"/>
      <c r="BE60" s="53"/>
      <c r="BF60" s="51"/>
      <c r="BG60" s="53"/>
      <c r="BH60" s="51"/>
      <c r="BI60" s="53"/>
      <c r="BJ60" s="51"/>
      <c r="BK60" s="53"/>
      <c r="BL60" s="51"/>
      <c r="BM60" s="52"/>
      <c r="BN60" s="46">
        <f t="shared" si="0"/>
        <v>0</v>
      </c>
      <c r="BO60" s="46">
        <f t="shared" si="0"/>
        <v>0</v>
      </c>
      <c r="BP60" s="48">
        <f t="shared" si="1"/>
        <v>0</v>
      </c>
      <c r="BQ60" s="2">
        <v>2008</v>
      </c>
      <c r="BR60" s="4">
        <f t="shared" si="2"/>
        <v>0</v>
      </c>
    </row>
    <row r="61" spans="1:70">
      <c r="A61" s="2"/>
      <c r="B61" s="2" t="s">
        <v>94</v>
      </c>
      <c r="C61" s="49" t="s">
        <v>32</v>
      </c>
      <c r="D61" s="51"/>
      <c r="E61" s="50"/>
      <c r="F61" s="51"/>
      <c r="G61" s="52"/>
      <c r="H61" s="51"/>
      <c r="I61" s="53"/>
      <c r="J61" s="51"/>
      <c r="K61" s="53"/>
      <c r="L61" s="51"/>
      <c r="M61" s="53"/>
      <c r="N61" s="51"/>
      <c r="O61" s="53"/>
      <c r="P61" s="51"/>
      <c r="Q61" s="53"/>
      <c r="R61" s="51"/>
      <c r="S61" s="53"/>
      <c r="T61" s="51"/>
      <c r="U61" s="53"/>
      <c r="V61" s="51"/>
      <c r="W61" s="53"/>
      <c r="X61" s="51"/>
      <c r="Y61" s="53"/>
      <c r="Z61" s="51"/>
      <c r="AA61" s="53"/>
      <c r="AB61" s="51"/>
      <c r="AC61" s="53"/>
      <c r="AD61" s="51"/>
      <c r="AE61" s="53"/>
      <c r="AF61" s="51"/>
      <c r="AG61" s="53"/>
      <c r="AH61" s="51"/>
      <c r="AI61" s="53"/>
      <c r="AJ61" s="51"/>
      <c r="AK61" s="53"/>
      <c r="AL61" s="51"/>
      <c r="AM61" s="53"/>
      <c r="AN61" s="51"/>
      <c r="AO61" s="53"/>
      <c r="AP61" s="51"/>
      <c r="AQ61" s="53"/>
      <c r="AR61" s="51"/>
      <c r="AS61" s="53"/>
      <c r="AT61" s="51"/>
      <c r="AU61" s="53"/>
      <c r="AV61" s="51"/>
      <c r="AW61" s="53"/>
      <c r="AX61" s="51"/>
      <c r="AY61" s="53"/>
      <c r="AZ61" s="51"/>
      <c r="BA61" s="53"/>
      <c r="BB61" s="51"/>
      <c r="BC61" s="53"/>
      <c r="BD61" s="51"/>
      <c r="BE61" s="53"/>
      <c r="BF61" s="51"/>
      <c r="BG61" s="53"/>
      <c r="BH61" s="51"/>
      <c r="BI61" s="53"/>
      <c r="BJ61" s="51"/>
      <c r="BK61" s="53"/>
      <c r="BL61" s="51"/>
      <c r="BM61" s="52"/>
      <c r="BN61" s="46">
        <f t="shared" si="0"/>
        <v>0</v>
      </c>
      <c r="BO61" s="46">
        <f t="shared" si="0"/>
        <v>0</v>
      </c>
      <c r="BP61" s="48">
        <f t="shared" si="1"/>
        <v>0</v>
      </c>
      <c r="BQ61" s="2">
        <v>4900</v>
      </c>
      <c r="BR61" s="4">
        <f t="shared" si="2"/>
        <v>0</v>
      </c>
    </row>
    <row r="62" spans="1:70">
      <c r="A62" s="2"/>
      <c r="B62" s="2" t="s">
        <v>95</v>
      </c>
      <c r="C62" s="49" t="s">
        <v>96</v>
      </c>
      <c r="D62" s="51"/>
      <c r="E62" s="50"/>
      <c r="F62" s="51"/>
      <c r="G62" s="52"/>
      <c r="H62" s="51"/>
      <c r="I62" s="53"/>
      <c r="J62" s="51"/>
      <c r="K62" s="53"/>
      <c r="L62" s="51"/>
      <c r="M62" s="53"/>
      <c r="N62" s="51"/>
      <c r="O62" s="53"/>
      <c r="P62" s="51"/>
      <c r="Q62" s="53"/>
      <c r="R62" s="51"/>
      <c r="S62" s="53"/>
      <c r="T62" s="51"/>
      <c r="U62" s="53"/>
      <c r="V62" s="51"/>
      <c r="W62" s="53"/>
      <c r="X62" s="51"/>
      <c r="Y62" s="53"/>
      <c r="Z62" s="51"/>
      <c r="AA62" s="53"/>
      <c r="AB62" s="51"/>
      <c r="AC62" s="53"/>
      <c r="AD62" s="51"/>
      <c r="AE62" s="53"/>
      <c r="AF62" s="51"/>
      <c r="AG62" s="53"/>
      <c r="AH62" s="51"/>
      <c r="AI62" s="53"/>
      <c r="AJ62" s="51"/>
      <c r="AK62" s="53"/>
      <c r="AL62" s="51"/>
      <c r="AM62" s="53"/>
      <c r="AN62" s="51"/>
      <c r="AO62" s="53"/>
      <c r="AP62" s="51"/>
      <c r="AQ62" s="53"/>
      <c r="AR62" s="51"/>
      <c r="AS62" s="53"/>
      <c r="AT62" s="51"/>
      <c r="AU62" s="53"/>
      <c r="AV62" s="51"/>
      <c r="AW62" s="53"/>
      <c r="AX62" s="51"/>
      <c r="AY62" s="53"/>
      <c r="AZ62" s="51"/>
      <c r="BA62" s="53"/>
      <c r="BB62" s="51"/>
      <c r="BC62" s="53"/>
      <c r="BD62" s="51"/>
      <c r="BE62" s="53"/>
      <c r="BF62" s="51"/>
      <c r="BG62" s="53"/>
      <c r="BH62" s="51"/>
      <c r="BI62" s="53"/>
      <c r="BJ62" s="51"/>
      <c r="BK62" s="53"/>
      <c r="BL62" s="51"/>
      <c r="BM62" s="52"/>
      <c r="BN62" s="46">
        <f t="shared" si="0"/>
        <v>0</v>
      </c>
      <c r="BO62" s="46">
        <f t="shared" si="0"/>
        <v>0</v>
      </c>
      <c r="BP62" s="48">
        <f t="shared" si="1"/>
        <v>0</v>
      </c>
      <c r="BQ62" s="2">
        <v>907</v>
      </c>
      <c r="BR62" s="4">
        <f t="shared" si="2"/>
        <v>0</v>
      </c>
    </row>
    <row r="63" spans="1:70">
      <c r="A63" s="2"/>
      <c r="B63" s="2" t="s">
        <v>97</v>
      </c>
      <c r="C63" s="49" t="s">
        <v>32</v>
      </c>
      <c r="D63" s="51"/>
      <c r="E63" s="50"/>
      <c r="F63" s="51"/>
      <c r="G63" s="52"/>
      <c r="H63" s="51"/>
      <c r="I63" s="53"/>
      <c r="J63" s="51"/>
      <c r="K63" s="53"/>
      <c r="L63" s="51"/>
      <c r="M63" s="53"/>
      <c r="N63" s="51"/>
      <c r="O63" s="53"/>
      <c r="P63" s="51"/>
      <c r="Q63" s="53"/>
      <c r="R63" s="51"/>
      <c r="S63" s="53"/>
      <c r="T63" s="51"/>
      <c r="U63" s="53"/>
      <c r="V63" s="51"/>
      <c r="W63" s="53"/>
      <c r="X63" s="51"/>
      <c r="Y63" s="53"/>
      <c r="Z63" s="51"/>
      <c r="AA63" s="53"/>
      <c r="AB63" s="51"/>
      <c r="AC63" s="53"/>
      <c r="AD63" s="51"/>
      <c r="AE63" s="53"/>
      <c r="AF63" s="51"/>
      <c r="AG63" s="53"/>
      <c r="AH63" s="51"/>
      <c r="AI63" s="53"/>
      <c r="AJ63" s="51"/>
      <c r="AK63" s="53"/>
      <c r="AL63" s="51"/>
      <c r="AM63" s="53"/>
      <c r="AN63" s="51"/>
      <c r="AO63" s="53"/>
      <c r="AP63" s="51"/>
      <c r="AQ63" s="53"/>
      <c r="AR63" s="51"/>
      <c r="AS63" s="53"/>
      <c r="AT63" s="51"/>
      <c r="AU63" s="53"/>
      <c r="AV63" s="51"/>
      <c r="AW63" s="53"/>
      <c r="AX63" s="51"/>
      <c r="AY63" s="53"/>
      <c r="AZ63" s="51"/>
      <c r="BA63" s="53"/>
      <c r="BB63" s="51"/>
      <c r="BC63" s="53"/>
      <c r="BD63" s="51"/>
      <c r="BE63" s="53"/>
      <c r="BF63" s="51"/>
      <c r="BG63" s="53"/>
      <c r="BH63" s="51"/>
      <c r="BI63" s="53"/>
      <c r="BJ63" s="51"/>
      <c r="BK63" s="53"/>
      <c r="BL63" s="51"/>
      <c r="BM63" s="52"/>
      <c r="BN63" s="46">
        <f t="shared" si="0"/>
        <v>0</v>
      </c>
      <c r="BO63" s="46">
        <f t="shared" si="0"/>
        <v>0</v>
      </c>
      <c r="BP63" s="48">
        <f t="shared" si="1"/>
        <v>0</v>
      </c>
      <c r="BQ63" s="2">
        <v>1084</v>
      </c>
      <c r="BR63" s="4">
        <f t="shared" si="2"/>
        <v>0</v>
      </c>
    </row>
    <row r="64" spans="1:70">
      <c r="A64" s="2"/>
      <c r="B64" s="2" t="s">
        <v>98</v>
      </c>
      <c r="C64" s="49" t="s">
        <v>32</v>
      </c>
      <c r="D64" s="51"/>
      <c r="E64" s="50"/>
      <c r="F64" s="51"/>
      <c r="G64" s="52"/>
      <c r="H64" s="51"/>
      <c r="I64" s="53"/>
      <c r="J64" s="51"/>
      <c r="K64" s="53"/>
      <c r="L64" s="51"/>
      <c r="M64" s="53"/>
      <c r="N64" s="51"/>
      <c r="O64" s="53"/>
      <c r="P64" s="51"/>
      <c r="Q64" s="53"/>
      <c r="R64" s="51"/>
      <c r="S64" s="53"/>
      <c r="T64" s="51"/>
      <c r="U64" s="53"/>
      <c r="V64" s="51"/>
      <c r="W64" s="53"/>
      <c r="X64" s="51"/>
      <c r="Y64" s="53"/>
      <c r="Z64" s="51"/>
      <c r="AA64" s="53"/>
      <c r="AB64" s="51"/>
      <c r="AC64" s="53"/>
      <c r="AD64" s="51"/>
      <c r="AE64" s="53"/>
      <c r="AF64" s="51"/>
      <c r="AG64" s="53"/>
      <c r="AH64" s="51"/>
      <c r="AI64" s="53"/>
      <c r="AJ64" s="51"/>
      <c r="AK64" s="53"/>
      <c r="AL64" s="51"/>
      <c r="AM64" s="53"/>
      <c r="AN64" s="51"/>
      <c r="AO64" s="53"/>
      <c r="AP64" s="51"/>
      <c r="AQ64" s="53"/>
      <c r="AR64" s="51"/>
      <c r="AS64" s="53"/>
      <c r="AT64" s="51"/>
      <c r="AU64" s="53"/>
      <c r="AV64" s="51"/>
      <c r="AW64" s="53"/>
      <c r="AX64" s="51"/>
      <c r="AY64" s="53"/>
      <c r="AZ64" s="51"/>
      <c r="BA64" s="53"/>
      <c r="BB64" s="51"/>
      <c r="BC64" s="53"/>
      <c r="BD64" s="51"/>
      <c r="BE64" s="53"/>
      <c r="BF64" s="51"/>
      <c r="BG64" s="53"/>
      <c r="BH64" s="51"/>
      <c r="BI64" s="53"/>
      <c r="BJ64" s="51"/>
      <c r="BK64" s="53"/>
      <c r="BL64" s="51"/>
      <c r="BM64" s="52"/>
      <c r="BN64" s="46">
        <f t="shared" si="0"/>
        <v>0</v>
      </c>
      <c r="BO64" s="46">
        <f t="shared" si="0"/>
        <v>0</v>
      </c>
      <c r="BP64" s="48">
        <f t="shared" si="1"/>
        <v>0</v>
      </c>
      <c r="BQ64" s="2">
        <v>1084</v>
      </c>
      <c r="BR64" s="4">
        <f t="shared" si="2"/>
        <v>0</v>
      </c>
    </row>
    <row r="65" spans="1:70">
      <c r="A65" s="2"/>
      <c r="B65" s="2" t="s">
        <v>99</v>
      </c>
      <c r="C65" s="49" t="s">
        <v>61</v>
      </c>
      <c r="D65" s="51"/>
      <c r="E65" s="50"/>
      <c r="F65" s="51"/>
      <c r="G65" s="52"/>
      <c r="H65" s="51"/>
      <c r="I65" s="53"/>
      <c r="J65" s="51"/>
      <c r="K65" s="53"/>
      <c r="L65" s="51"/>
      <c r="M65" s="53"/>
      <c r="N65" s="51"/>
      <c r="O65" s="53"/>
      <c r="P65" s="51"/>
      <c r="Q65" s="53"/>
      <c r="R65" s="51"/>
      <c r="S65" s="53"/>
      <c r="T65" s="51"/>
      <c r="U65" s="53"/>
      <c r="V65" s="51"/>
      <c r="W65" s="53"/>
      <c r="X65" s="51"/>
      <c r="Y65" s="53"/>
      <c r="Z65" s="51"/>
      <c r="AA65" s="53"/>
      <c r="AB65" s="51"/>
      <c r="AC65" s="53"/>
      <c r="AD65" s="51"/>
      <c r="AE65" s="53"/>
      <c r="AF65" s="51"/>
      <c r="AG65" s="53"/>
      <c r="AH65" s="51"/>
      <c r="AI65" s="53"/>
      <c r="AJ65" s="51"/>
      <c r="AK65" s="53"/>
      <c r="AL65" s="51"/>
      <c r="AM65" s="53"/>
      <c r="AN65" s="51"/>
      <c r="AO65" s="53"/>
      <c r="AP65" s="51"/>
      <c r="AQ65" s="53"/>
      <c r="AR65" s="51"/>
      <c r="AS65" s="53"/>
      <c r="AT65" s="51"/>
      <c r="AU65" s="53"/>
      <c r="AV65" s="51"/>
      <c r="AW65" s="53"/>
      <c r="AX65" s="51"/>
      <c r="AY65" s="53"/>
      <c r="AZ65" s="51"/>
      <c r="BA65" s="53"/>
      <c r="BB65" s="51"/>
      <c r="BC65" s="53"/>
      <c r="BD65" s="51"/>
      <c r="BE65" s="53"/>
      <c r="BF65" s="51"/>
      <c r="BG65" s="53"/>
      <c r="BH65" s="51"/>
      <c r="BI65" s="53"/>
      <c r="BJ65" s="51"/>
      <c r="BK65" s="53"/>
      <c r="BL65" s="51"/>
      <c r="BM65" s="52"/>
      <c r="BN65" s="46">
        <f t="shared" si="0"/>
        <v>0</v>
      </c>
      <c r="BO65" s="46">
        <f t="shared" si="0"/>
        <v>0</v>
      </c>
      <c r="BP65" s="48">
        <f t="shared" si="1"/>
        <v>0</v>
      </c>
      <c r="BQ65" s="2">
        <v>417</v>
      </c>
      <c r="BR65" s="4">
        <f t="shared" si="2"/>
        <v>0</v>
      </c>
    </row>
    <row r="66" spans="1:70">
      <c r="A66" s="2"/>
      <c r="B66" s="2" t="s">
        <v>100</v>
      </c>
      <c r="C66" s="49" t="s">
        <v>34</v>
      </c>
      <c r="D66" s="51"/>
      <c r="E66" s="50"/>
      <c r="F66" s="51"/>
      <c r="G66" s="52"/>
      <c r="H66" s="51"/>
      <c r="I66" s="53"/>
      <c r="J66" s="51"/>
      <c r="K66" s="53"/>
      <c r="L66" s="51"/>
      <c r="M66" s="53"/>
      <c r="N66" s="51"/>
      <c r="O66" s="53"/>
      <c r="P66" s="51"/>
      <c r="Q66" s="53"/>
      <c r="R66" s="51"/>
      <c r="S66" s="53"/>
      <c r="T66" s="51"/>
      <c r="U66" s="53"/>
      <c r="V66" s="51"/>
      <c r="W66" s="53"/>
      <c r="X66" s="51"/>
      <c r="Y66" s="53"/>
      <c r="Z66" s="51"/>
      <c r="AA66" s="53"/>
      <c r="AB66" s="51"/>
      <c r="AC66" s="53"/>
      <c r="AD66" s="51"/>
      <c r="AE66" s="53"/>
      <c r="AF66" s="51"/>
      <c r="AG66" s="53"/>
      <c r="AH66" s="51"/>
      <c r="AI66" s="53"/>
      <c r="AJ66" s="51"/>
      <c r="AK66" s="53"/>
      <c r="AL66" s="51"/>
      <c r="AM66" s="53"/>
      <c r="AN66" s="51"/>
      <c r="AO66" s="53"/>
      <c r="AP66" s="51"/>
      <c r="AQ66" s="53"/>
      <c r="AR66" s="51"/>
      <c r="AS66" s="53"/>
      <c r="AT66" s="51"/>
      <c r="AU66" s="53"/>
      <c r="AV66" s="51"/>
      <c r="AW66" s="53"/>
      <c r="AX66" s="51"/>
      <c r="AY66" s="53"/>
      <c r="AZ66" s="51"/>
      <c r="BA66" s="53"/>
      <c r="BB66" s="51"/>
      <c r="BC66" s="53"/>
      <c r="BD66" s="51"/>
      <c r="BE66" s="53"/>
      <c r="BF66" s="51"/>
      <c r="BG66" s="53"/>
      <c r="BH66" s="51"/>
      <c r="BI66" s="53"/>
      <c r="BJ66" s="51"/>
      <c r="BK66" s="53"/>
      <c r="BL66" s="51"/>
      <c r="BM66" s="52"/>
      <c r="BN66" s="46">
        <f t="shared" si="0"/>
        <v>0</v>
      </c>
      <c r="BO66" s="46">
        <f t="shared" si="0"/>
        <v>0</v>
      </c>
      <c r="BP66" s="48">
        <f t="shared" si="1"/>
        <v>0</v>
      </c>
      <c r="BQ66" s="2">
        <v>733</v>
      </c>
      <c r="BR66" s="4">
        <f t="shared" si="2"/>
        <v>0</v>
      </c>
    </row>
    <row r="67" spans="1:70">
      <c r="A67" s="2"/>
      <c r="B67" s="2" t="s">
        <v>101</v>
      </c>
      <c r="C67" s="55"/>
      <c r="D67" s="51"/>
      <c r="E67" s="50"/>
      <c r="F67" s="51"/>
      <c r="G67" s="52"/>
      <c r="H67" s="51"/>
      <c r="I67" s="53"/>
      <c r="J67" s="51"/>
      <c r="K67" s="53"/>
      <c r="L67" s="51"/>
      <c r="M67" s="53"/>
      <c r="N67" s="51"/>
      <c r="O67" s="53"/>
      <c r="P67" s="51"/>
      <c r="Q67" s="53"/>
      <c r="R67" s="51"/>
      <c r="S67" s="53"/>
      <c r="T67" s="51"/>
      <c r="U67" s="53"/>
      <c r="V67" s="51"/>
      <c r="W67" s="53"/>
      <c r="X67" s="51"/>
      <c r="Y67" s="53"/>
      <c r="Z67" s="51"/>
      <c r="AA67" s="53"/>
      <c r="AB67" s="51"/>
      <c r="AC67" s="53"/>
      <c r="AD67" s="51"/>
      <c r="AE67" s="53"/>
      <c r="AF67" s="51"/>
      <c r="AG67" s="53"/>
      <c r="AH67" s="51"/>
      <c r="AI67" s="53"/>
      <c r="AJ67" s="51"/>
      <c r="AK67" s="53"/>
      <c r="AL67" s="51"/>
      <c r="AM67" s="53"/>
      <c r="AN67" s="51"/>
      <c r="AO67" s="53"/>
      <c r="AP67" s="51"/>
      <c r="AQ67" s="53"/>
      <c r="AR67" s="51"/>
      <c r="AS67" s="53"/>
      <c r="AT67" s="51"/>
      <c r="AU67" s="53"/>
      <c r="AV67" s="51"/>
      <c r="AW67" s="53"/>
      <c r="AX67" s="51"/>
      <c r="AY67" s="53"/>
      <c r="AZ67" s="51"/>
      <c r="BA67" s="53"/>
      <c r="BB67" s="51"/>
      <c r="BC67" s="53"/>
      <c r="BD67" s="51"/>
      <c r="BE67" s="53"/>
      <c r="BF67" s="51"/>
      <c r="BG67" s="53"/>
      <c r="BH67" s="51"/>
      <c r="BI67" s="53"/>
      <c r="BJ67" s="51"/>
      <c r="BK67" s="53"/>
      <c r="BL67" s="51"/>
      <c r="BM67" s="52"/>
      <c r="BN67" s="46">
        <f t="shared" si="0"/>
        <v>0</v>
      </c>
      <c r="BO67" s="46">
        <f t="shared" si="0"/>
        <v>0</v>
      </c>
      <c r="BP67" s="48">
        <f t="shared" si="1"/>
        <v>0</v>
      </c>
      <c r="BQ67" s="2">
        <v>772</v>
      </c>
      <c r="BR67" s="4">
        <f t="shared" si="2"/>
        <v>0</v>
      </c>
    </row>
    <row r="68" spans="1:70">
      <c r="A68" s="2"/>
      <c r="B68" s="2" t="s">
        <v>102</v>
      </c>
      <c r="C68" s="49" t="s">
        <v>27</v>
      </c>
      <c r="D68" s="51"/>
      <c r="E68" s="50"/>
      <c r="F68" s="51"/>
      <c r="G68" s="52"/>
      <c r="H68" s="51"/>
      <c r="I68" s="53"/>
      <c r="J68" s="51"/>
      <c r="K68" s="53"/>
      <c r="L68" s="51"/>
      <c r="M68" s="53"/>
      <c r="N68" s="51"/>
      <c r="O68" s="53"/>
      <c r="P68" s="51"/>
      <c r="Q68" s="53"/>
      <c r="R68" s="51"/>
      <c r="S68" s="53"/>
      <c r="T68" s="51"/>
      <c r="U68" s="53"/>
      <c r="V68" s="51"/>
      <c r="W68" s="53"/>
      <c r="X68" s="51"/>
      <c r="Y68" s="53"/>
      <c r="Z68" s="51"/>
      <c r="AA68" s="53"/>
      <c r="AB68" s="51"/>
      <c r="AC68" s="53"/>
      <c r="AD68" s="51"/>
      <c r="AE68" s="53"/>
      <c r="AF68" s="51"/>
      <c r="AG68" s="53"/>
      <c r="AH68" s="51"/>
      <c r="AI68" s="53"/>
      <c r="AJ68" s="51"/>
      <c r="AK68" s="53"/>
      <c r="AL68" s="51"/>
      <c r="AM68" s="53"/>
      <c r="AN68" s="51"/>
      <c r="AO68" s="53"/>
      <c r="AP68" s="51"/>
      <c r="AQ68" s="53"/>
      <c r="AR68" s="51"/>
      <c r="AS68" s="53"/>
      <c r="AT68" s="51"/>
      <c r="AU68" s="53"/>
      <c r="AV68" s="51"/>
      <c r="AW68" s="53"/>
      <c r="AX68" s="51"/>
      <c r="AY68" s="53"/>
      <c r="AZ68" s="51"/>
      <c r="BA68" s="53"/>
      <c r="BB68" s="51"/>
      <c r="BC68" s="53"/>
      <c r="BD68" s="51"/>
      <c r="BE68" s="53"/>
      <c r="BF68" s="51"/>
      <c r="BG68" s="53"/>
      <c r="BH68" s="51"/>
      <c r="BI68" s="53"/>
      <c r="BJ68" s="51"/>
      <c r="BK68" s="53"/>
      <c r="BL68" s="51"/>
      <c r="BM68" s="52"/>
      <c r="BN68" s="46">
        <f t="shared" si="0"/>
        <v>0</v>
      </c>
      <c r="BO68" s="46">
        <f t="shared" si="0"/>
        <v>0</v>
      </c>
      <c r="BP68" s="48">
        <f t="shared" si="1"/>
        <v>0</v>
      </c>
      <c r="BQ68" s="2">
        <v>3947</v>
      </c>
      <c r="BR68" s="4">
        <f t="shared" si="2"/>
        <v>0</v>
      </c>
    </row>
    <row r="69" spans="1:70">
      <c r="A69" s="2"/>
      <c r="B69" s="54" t="s">
        <v>231</v>
      </c>
      <c r="C69" s="49" t="s">
        <v>29</v>
      </c>
      <c r="D69" s="51"/>
      <c r="E69" s="50"/>
      <c r="F69" s="51"/>
      <c r="G69" s="52"/>
      <c r="H69" s="51"/>
      <c r="I69" s="53"/>
      <c r="J69" s="51"/>
      <c r="K69" s="53"/>
      <c r="L69" s="51"/>
      <c r="M69" s="53"/>
      <c r="N69" s="51"/>
      <c r="O69" s="53"/>
      <c r="P69" s="51"/>
      <c r="Q69" s="53"/>
      <c r="R69" s="51"/>
      <c r="S69" s="53"/>
      <c r="T69" s="51"/>
      <c r="U69" s="53"/>
      <c r="V69" s="51"/>
      <c r="W69" s="53"/>
      <c r="X69" s="51"/>
      <c r="Y69" s="53"/>
      <c r="Z69" s="51"/>
      <c r="AA69" s="53"/>
      <c r="AB69" s="51"/>
      <c r="AC69" s="53"/>
      <c r="AD69" s="51"/>
      <c r="AE69" s="53"/>
      <c r="AF69" s="51"/>
      <c r="AG69" s="53"/>
      <c r="AH69" s="51"/>
      <c r="AI69" s="53"/>
      <c r="AJ69" s="51"/>
      <c r="AK69" s="53"/>
      <c r="AL69" s="51"/>
      <c r="AM69" s="53"/>
      <c r="AN69" s="51"/>
      <c r="AO69" s="53"/>
      <c r="AP69" s="51"/>
      <c r="AQ69" s="53"/>
      <c r="AR69" s="51"/>
      <c r="AS69" s="53"/>
      <c r="AT69" s="51"/>
      <c r="AU69" s="53"/>
      <c r="AV69" s="51"/>
      <c r="AW69" s="53"/>
      <c r="AX69" s="51"/>
      <c r="AY69" s="53"/>
      <c r="AZ69" s="51"/>
      <c r="BA69" s="53"/>
      <c r="BB69" s="51"/>
      <c r="BC69" s="53"/>
      <c r="BD69" s="51"/>
      <c r="BE69" s="53"/>
      <c r="BF69" s="51"/>
      <c r="BG69" s="53"/>
      <c r="BH69" s="51"/>
      <c r="BI69" s="53"/>
      <c r="BJ69" s="51"/>
      <c r="BK69" s="53"/>
      <c r="BL69" s="51"/>
      <c r="BM69" s="52"/>
      <c r="BN69" s="46">
        <f t="shared" si="0"/>
        <v>0</v>
      </c>
      <c r="BO69" s="46">
        <f t="shared" si="0"/>
        <v>0</v>
      </c>
      <c r="BP69" s="48">
        <f>A69-BN69+BO69</f>
        <v>0</v>
      </c>
      <c r="BQ69" s="54">
        <v>541.85</v>
      </c>
      <c r="BR69" s="4">
        <f t="shared" si="2"/>
        <v>0</v>
      </c>
    </row>
    <row r="70" spans="1:70">
      <c r="A70" s="2"/>
      <c r="B70" s="2" t="s">
        <v>103</v>
      </c>
      <c r="C70" s="55" t="s">
        <v>104</v>
      </c>
      <c r="D70" s="51"/>
      <c r="E70" s="50"/>
      <c r="F70" s="51"/>
      <c r="G70" s="52"/>
      <c r="H70" s="51"/>
      <c r="I70" s="53"/>
      <c r="J70" s="51"/>
      <c r="K70" s="53"/>
      <c r="L70" s="51"/>
      <c r="M70" s="53"/>
      <c r="N70" s="51"/>
      <c r="O70" s="53"/>
      <c r="P70" s="51"/>
      <c r="Q70" s="53"/>
      <c r="R70" s="51"/>
      <c r="S70" s="53"/>
      <c r="T70" s="51"/>
      <c r="U70" s="53"/>
      <c r="V70" s="51"/>
      <c r="W70" s="53"/>
      <c r="X70" s="51"/>
      <c r="Y70" s="53"/>
      <c r="Z70" s="51"/>
      <c r="AA70" s="53"/>
      <c r="AB70" s="51"/>
      <c r="AC70" s="53"/>
      <c r="AD70" s="51"/>
      <c r="AE70" s="53"/>
      <c r="AF70" s="51"/>
      <c r="AG70" s="53"/>
      <c r="AH70" s="51"/>
      <c r="AI70" s="53"/>
      <c r="AJ70" s="51"/>
      <c r="AK70" s="53"/>
      <c r="AL70" s="51"/>
      <c r="AM70" s="53"/>
      <c r="AN70" s="51"/>
      <c r="AO70" s="53"/>
      <c r="AP70" s="51"/>
      <c r="AQ70" s="53"/>
      <c r="AR70" s="51"/>
      <c r="AS70" s="53"/>
      <c r="AT70" s="51"/>
      <c r="AU70" s="53"/>
      <c r="AV70" s="51"/>
      <c r="AW70" s="53"/>
      <c r="AX70" s="51"/>
      <c r="AY70" s="53"/>
      <c r="AZ70" s="51"/>
      <c r="BA70" s="53"/>
      <c r="BB70" s="51"/>
      <c r="BC70" s="53"/>
      <c r="BD70" s="51"/>
      <c r="BE70" s="53"/>
      <c r="BF70" s="51"/>
      <c r="BG70" s="53"/>
      <c r="BH70" s="51"/>
      <c r="BI70" s="53"/>
      <c r="BJ70" s="51"/>
      <c r="BK70" s="53"/>
      <c r="BL70" s="51"/>
      <c r="BM70" s="52"/>
      <c r="BN70" s="46">
        <f t="shared" ref="BN70:BO118" si="3">D70+F70+H70+J70+L70+N70+P70+R70+T70+V70+X70+Z70+AB70+AD70+AF70+AH70+AJ70+AL70+AN70+AP70+AR70+AT70+AV70+AX70+AZ70+BB70+BD70+BF70+BH70+BJ70+BL70</f>
        <v>0</v>
      </c>
      <c r="BO70" s="46">
        <f t="shared" si="3"/>
        <v>0</v>
      </c>
      <c r="BP70" s="48">
        <f t="shared" si="1"/>
        <v>0</v>
      </c>
      <c r="BQ70" s="2">
        <v>751</v>
      </c>
      <c r="BR70" s="4">
        <f t="shared" ref="BR70:BR137" si="4">BP70*BQ70</f>
        <v>0</v>
      </c>
    </row>
    <row r="71" spans="1:70">
      <c r="A71" s="2"/>
      <c r="B71" s="2" t="s">
        <v>105</v>
      </c>
      <c r="C71" s="55" t="s">
        <v>104</v>
      </c>
      <c r="D71" s="51"/>
      <c r="E71" s="50"/>
      <c r="F71" s="51"/>
      <c r="G71" s="52"/>
      <c r="H71" s="51"/>
      <c r="I71" s="53"/>
      <c r="J71" s="51"/>
      <c r="K71" s="53"/>
      <c r="L71" s="51"/>
      <c r="M71" s="53"/>
      <c r="N71" s="51"/>
      <c r="O71" s="53"/>
      <c r="P71" s="51"/>
      <c r="Q71" s="53"/>
      <c r="R71" s="51"/>
      <c r="S71" s="53"/>
      <c r="T71" s="51"/>
      <c r="U71" s="53"/>
      <c r="V71" s="51"/>
      <c r="W71" s="53"/>
      <c r="X71" s="51"/>
      <c r="Y71" s="53"/>
      <c r="Z71" s="51"/>
      <c r="AA71" s="53"/>
      <c r="AB71" s="51"/>
      <c r="AC71" s="53"/>
      <c r="AD71" s="51"/>
      <c r="AE71" s="53"/>
      <c r="AF71" s="51"/>
      <c r="AG71" s="53"/>
      <c r="AH71" s="51"/>
      <c r="AI71" s="53"/>
      <c r="AJ71" s="51"/>
      <c r="AK71" s="53"/>
      <c r="AL71" s="51"/>
      <c r="AM71" s="53"/>
      <c r="AN71" s="51"/>
      <c r="AO71" s="53"/>
      <c r="AP71" s="51"/>
      <c r="AQ71" s="53"/>
      <c r="AR71" s="51"/>
      <c r="AS71" s="53"/>
      <c r="AT71" s="51"/>
      <c r="AU71" s="53"/>
      <c r="AV71" s="51"/>
      <c r="AW71" s="53"/>
      <c r="AX71" s="51"/>
      <c r="AY71" s="53"/>
      <c r="AZ71" s="51"/>
      <c r="BA71" s="53"/>
      <c r="BB71" s="51"/>
      <c r="BC71" s="53"/>
      <c r="BD71" s="51"/>
      <c r="BE71" s="53"/>
      <c r="BF71" s="51"/>
      <c r="BG71" s="53"/>
      <c r="BH71" s="51"/>
      <c r="BI71" s="53"/>
      <c r="BJ71" s="51"/>
      <c r="BK71" s="53"/>
      <c r="BL71" s="51"/>
      <c r="BM71" s="52"/>
      <c r="BN71" s="46">
        <f t="shared" si="3"/>
        <v>0</v>
      </c>
      <c r="BO71" s="46">
        <f t="shared" si="3"/>
        <v>0</v>
      </c>
      <c r="BP71" s="48">
        <f t="shared" ref="BP71:BP134" si="5">A71-BN71+BO71</f>
        <v>0</v>
      </c>
      <c r="BQ71" s="2">
        <v>751</v>
      </c>
      <c r="BR71" s="4">
        <f t="shared" si="4"/>
        <v>0</v>
      </c>
    </row>
    <row r="72" spans="1:70">
      <c r="A72" s="2"/>
      <c r="B72" s="2" t="s">
        <v>106</v>
      </c>
      <c r="C72" s="55" t="s">
        <v>107</v>
      </c>
      <c r="D72" s="51"/>
      <c r="E72" s="50"/>
      <c r="F72" s="51"/>
      <c r="G72" s="52"/>
      <c r="H72" s="51"/>
      <c r="I72" s="53"/>
      <c r="J72" s="51"/>
      <c r="K72" s="53"/>
      <c r="L72" s="51"/>
      <c r="M72" s="53"/>
      <c r="N72" s="51"/>
      <c r="O72" s="53"/>
      <c r="P72" s="51"/>
      <c r="Q72" s="53"/>
      <c r="R72" s="51"/>
      <c r="S72" s="53"/>
      <c r="T72" s="51"/>
      <c r="U72" s="53"/>
      <c r="V72" s="51"/>
      <c r="W72" s="53"/>
      <c r="X72" s="51"/>
      <c r="Y72" s="53"/>
      <c r="Z72" s="51"/>
      <c r="AA72" s="53"/>
      <c r="AB72" s="51"/>
      <c r="AC72" s="53"/>
      <c r="AD72" s="51"/>
      <c r="AE72" s="53"/>
      <c r="AF72" s="51"/>
      <c r="AG72" s="53"/>
      <c r="AH72" s="51"/>
      <c r="AI72" s="53"/>
      <c r="AJ72" s="51"/>
      <c r="AK72" s="53"/>
      <c r="AL72" s="51"/>
      <c r="AM72" s="53"/>
      <c r="AN72" s="51"/>
      <c r="AO72" s="53"/>
      <c r="AP72" s="51"/>
      <c r="AQ72" s="53"/>
      <c r="AR72" s="51"/>
      <c r="AS72" s="53"/>
      <c r="AT72" s="51"/>
      <c r="AU72" s="53"/>
      <c r="AV72" s="51"/>
      <c r="AW72" s="53"/>
      <c r="AX72" s="51"/>
      <c r="AY72" s="53"/>
      <c r="AZ72" s="51"/>
      <c r="BA72" s="53"/>
      <c r="BB72" s="51"/>
      <c r="BC72" s="53"/>
      <c r="BD72" s="51"/>
      <c r="BE72" s="53"/>
      <c r="BF72" s="51"/>
      <c r="BG72" s="53"/>
      <c r="BH72" s="51"/>
      <c r="BI72" s="53"/>
      <c r="BJ72" s="51"/>
      <c r="BK72" s="53"/>
      <c r="BL72" s="51"/>
      <c r="BM72" s="52"/>
      <c r="BN72" s="46">
        <f t="shared" si="3"/>
        <v>0</v>
      </c>
      <c r="BO72" s="46">
        <f t="shared" si="3"/>
        <v>0</v>
      </c>
      <c r="BP72" s="48">
        <f t="shared" si="5"/>
        <v>0</v>
      </c>
      <c r="BQ72" s="2">
        <v>1169</v>
      </c>
      <c r="BR72" s="4">
        <f t="shared" si="4"/>
        <v>0</v>
      </c>
    </row>
    <row r="73" spans="1:70">
      <c r="A73" s="2"/>
      <c r="B73" s="2" t="s">
        <v>108</v>
      </c>
      <c r="C73" s="55" t="s">
        <v>59</v>
      </c>
      <c r="D73" s="51"/>
      <c r="E73" s="50"/>
      <c r="F73" s="51"/>
      <c r="G73" s="52"/>
      <c r="H73" s="51"/>
      <c r="I73" s="53"/>
      <c r="J73" s="51"/>
      <c r="K73" s="53"/>
      <c r="L73" s="51"/>
      <c r="M73" s="53"/>
      <c r="N73" s="51"/>
      <c r="O73" s="53"/>
      <c r="P73" s="51"/>
      <c r="Q73" s="53"/>
      <c r="R73" s="51"/>
      <c r="S73" s="53"/>
      <c r="T73" s="51"/>
      <c r="U73" s="53"/>
      <c r="V73" s="51"/>
      <c r="W73" s="53"/>
      <c r="X73" s="51"/>
      <c r="Y73" s="53"/>
      <c r="Z73" s="51"/>
      <c r="AA73" s="53"/>
      <c r="AB73" s="51"/>
      <c r="AC73" s="53"/>
      <c r="AD73" s="51"/>
      <c r="AE73" s="53"/>
      <c r="AF73" s="51"/>
      <c r="AG73" s="53"/>
      <c r="AH73" s="51"/>
      <c r="AI73" s="53"/>
      <c r="AJ73" s="51"/>
      <c r="AK73" s="53"/>
      <c r="AL73" s="51"/>
      <c r="AM73" s="53"/>
      <c r="AN73" s="51"/>
      <c r="AO73" s="53"/>
      <c r="AP73" s="51"/>
      <c r="AQ73" s="53"/>
      <c r="AR73" s="51"/>
      <c r="AS73" s="53"/>
      <c r="AT73" s="51"/>
      <c r="AU73" s="53"/>
      <c r="AV73" s="51"/>
      <c r="AW73" s="53"/>
      <c r="AX73" s="51"/>
      <c r="AY73" s="53"/>
      <c r="AZ73" s="51"/>
      <c r="BA73" s="53"/>
      <c r="BB73" s="51"/>
      <c r="BC73" s="53"/>
      <c r="BD73" s="51"/>
      <c r="BE73" s="53"/>
      <c r="BF73" s="51"/>
      <c r="BG73" s="53"/>
      <c r="BH73" s="51"/>
      <c r="BI73" s="53"/>
      <c r="BJ73" s="51"/>
      <c r="BK73" s="53"/>
      <c r="BL73" s="51"/>
      <c r="BM73" s="52"/>
      <c r="BN73" s="46">
        <f t="shared" si="3"/>
        <v>0</v>
      </c>
      <c r="BO73" s="46">
        <f t="shared" si="3"/>
        <v>0</v>
      </c>
      <c r="BP73" s="48">
        <f t="shared" si="5"/>
        <v>0</v>
      </c>
      <c r="BQ73" s="2">
        <v>828</v>
      </c>
      <c r="BR73" s="4">
        <f t="shared" si="4"/>
        <v>0</v>
      </c>
    </row>
    <row r="74" spans="1:70">
      <c r="A74" s="2"/>
      <c r="B74" s="2" t="s">
        <v>109</v>
      </c>
      <c r="C74" s="55" t="s">
        <v>32</v>
      </c>
      <c r="D74" s="51"/>
      <c r="E74" s="50"/>
      <c r="F74" s="51"/>
      <c r="G74" s="52"/>
      <c r="H74" s="51"/>
      <c r="I74" s="53"/>
      <c r="J74" s="51"/>
      <c r="K74" s="53"/>
      <c r="L74" s="51"/>
      <c r="M74" s="53"/>
      <c r="N74" s="51"/>
      <c r="O74" s="53"/>
      <c r="P74" s="51"/>
      <c r="Q74" s="53"/>
      <c r="R74" s="51"/>
      <c r="S74" s="53"/>
      <c r="T74" s="51"/>
      <c r="U74" s="53"/>
      <c r="V74" s="51"/>
      <c r="W74" s="53"/>
      <c r="X74" s="51"/>
      <c r="Y74" s="53"/>
      <c r="Z74" s="51"/>
      <c r="AA74" s="53"/>
      <c r="AB74" s="51"/>
      <c r="AC74" s="53"/>
      <c r="AD74" s="51"/>
      <c r="AE74" s="53"/>
      <c r="AF74" s="51"/>
      <c r="AG74" s="53"/>
      <c r="AH74" s="51"/>
      <c r="AI74" s="53"/>
      <c r="AJ74" s="51"/>
      <c r="AK74" s="53"/>
      <c r="AL74" s="51"/>
      <c r="AM74" s="53"/>
      <c r="AN74" s="51"/>
      <c r="AO74" s="53"/>
      <c r="AP74" s="51"/>
      <c r="AQ74" s="53"/>
      <c r="AR74" s="51"/>
      <c r="AS74" s="53"/>
      <c r="AT74" s="51"/>
      <c r="AU74" s="53"/>
      <c r="AV74" s="51"/>
      <c r="AW74" s="53"/>
      <c r="AX74" s="51"/>
      <c r="AY74" s="53"/>
      <c r="AZ74" s="51"/>
      <c r="BA74" s="53"/>
      <c r="BB74" s="51"/>
      <c r="BC74" s="53"/>
      <c r="BD74" s="51"/>
      <c r="BE74" s="53"/>
      <c r="BF74" s="51"/>
      <c r="BG74" s="53"/>
      <c r="BH74" s="51"/>
      <c r="BI74" s="53"/>
      <c r="BJ74" s="51"/>
      <c r="BK74" s="53"/>
      <c r="BL74" s="51"/>
      <c r="BM74" s="52"/>
      <c r="BN74" s="46">
        <f t="shared" si="3"/>
        <v>0</v>
      </c>
      <c r="BO74" s="46">
        <f t="shared" si="3"/>
        <v>0</v>
      </c>
      <c r="BP74" s="48">
        <f t="shared" si="5"/>
        <v>0</v>
      </c>
      <c r="BQ74" s="2">
        <v>898</v>
      </c>
      <c r="BR74" s="4">
        <f t="shared" si="4"/>
        <v>0</v>
      </c>
    </row>
    <row r="75" spans="1:70">
      <c r="A75" s="2"/>
      <c r="B75" s="2" t="s">
        <v>110</v>
      </c>
      <c r="C75" s="55" t="s">
        <v>111</v>
      </c>
      <c r="D75" s="51"/>
      <c r="E75" s="50"/>
      <c r="F75" s="51"/>
      <c r="G75" s="52"/>
      <c r="H75" s="51"/>
      <c r="I75" s="53"/>
      <c r="J75" s="51"/>
      <c r="K75" s="53"/>
      <c r="L75" s="51"/>
      <c r="M75" s="53"/>
      <c r="N75" s="51"/>
      <c r="O75" s="53"/>
      <c r="P75" s="51"/>
      <c r="Q75" s="53"/>
      <c r="R75" s="51"/>
      <c r="S75" s="53"/>
      <c r="T75" s="51"/>
      <c r="U75" s="53"/>
      <c r="V75" s="51"/>
      <c r="W75" s="53"/>
      <c r="X75" s="51"/>
      <c r="Y75" s="53"/>
      <c r="Z75" s="51"/>
      <c r="AA75" s="53"/>
      <c r="AB75" s="51"/>
      <c r="AC75" s="53"/>
      <c r="AD75" s="51"/>
      <c r="AE75" s="53"/>
      <c r="AF75" s="51"/>
      <c r="AG75" s="53"/>
      <c r="AH75" s="51"/>
      <c r="AI75" s="53"/>
      <c r="AJ75" s="51"/>
      <c r="AK75" s="53"/>
      <c r="AL75" s="51"/>
      <c r="AM75" s="53"/>
      <c r="AN75" s="51"/>
      <c r="AO75" s="53"/>
      <c r="AP75" s="51"/>
      <c r="AQ75" s="53"/>
      <c r="AR75" s="51"/>
      <c r="AS75" s="53"/>
      <c r="AT75" s="51"/>
      <c r="AU75" s="53"/>
      <c r="AV75" s="51"/>
      <c r="AW75" s="53"/>
      <c r="AX75" s="51"/>
      <c r="AY75" s="53"/>
      <c r="AZ75" s="51"/>
      <c r="BA75" s="53"/>
      <c r="BB75" s="51"/>
      <c r="BC75" s="53"/>
      <c r="BD75" s="51"/>
      <c r="BE75" s="53"/>
      <c r="BF75" s="51"/>
      <c r="BG75" s="53"/>
      <c r="BH75" s="51"/>
      <c r="BI75" s="53"/>
      <c r="BJ75" s="51"/>
      <c r="BK75" s="53"/>
      <c r="BL75" s="51"/>
      <c r="BM75" s="52"/>
      <c r="BN75" s="46">
        <f t="shared" si="3"/>
        <v>0</v>
      </c>
      <c r="BO75" s="46">
        <f t="shared" si="3"/>
        <v>0</v>
      </c>
      <c r="BP75" s="48">
        <f t="shared" si="5"/>
        <v>0</v>
      </c>
      <c r="BQ75" s="2">
        <v>3241</v>
      </c>
      <c r="BR75" s="4">
        <f t="shared" si="4"/>
        <v>0</v>
      </c>
    </row>
    <row r="76" spans="1:70">
      <c r="A76" s="2"/>
      <c r="B76" s="2" t="s">
        <v>112</v>
      </c>
      <c r="C76" s="49" t="s">
        <v>61</v>
      </c>
      <c r="D76" s="51"/>
      <c r="E76" s="50"/>
      <c r="F76" s="51"/>
      <c r="G76" s="52"/>
      <c r="H76" s="51"/>
      <c r="I76" s="53"/>
      <c r="J76" s="51"/>
      <c r="K76" s="53"/>
      <c r="L76" s="51"/>
      <c r="M76" s="53"/>
      <c r="N76" s="51"/>
      <c r="O76" s="53"/>
      <c r="P76" s="51"/>
      <c r="Q76" s="53"/>
      <c r="R76" s="51"/>
      <c r="S76" s="53"/>
      <c r="T76" s="51"/>
      <c r="U76" s="53"/>
      <c r="V76" s="51"/>
      <c r="W76" s="53"/>
      <c r="X76" s="51"/>
      <c r="Y76" s="53"/>
      <c r="Z76" s="51"/>
      <c r="AA76" s="53"/>
      <c r="AB76" s="51"/>
      <c r="AC76" s="53"/>
      <c r="AD76" s="51"/>
      <c r="AE76" s="53"/>
      <c r="AF76" s="51"/>
      <c r="AG76" s="53"/>
      <c r="AH76" s="51"/>
      <c r="AI76" s="53"/>
      <c r="AJ76" s="51"/>
      <c r="AK76" s="53"/>
      <c r="AL76" s="51"/>
      <c r="AM76" s="53"/>
      <c r="AN76" s="51"/>
      <c r="AO76" s="53"/>
      <c r="AP76" s="51"/>
      <c r="AQ76" s="53"/>
      <c r="AR76" s="51"/>
      <c r="AS76" s="53"/>
      <c r="AT76" s="51"/>
      <c r="AU76" s="53"/>
      <c r="AV76" s="51"/>
      <c r="AW76" s="53"/>
      <c r="AX76" s="51"/>
      <c r="AY76" s="53"/>
      <c r="AZ76" s="51"/>
      <c r="BA76" s="53"/>
      <c r="BB76" s="51"/>
      <c r="BC76" s="53"/>
      <c r="BD76" s="51"/>
      <c r="BE76" s="53"/>
      <c r="BF76" s="51"/>
      <c r="BG76" s="53"/>
      <c r="BH76" s="51"/>
      <c r="BI76" s="53"/>
      <c r="BJ76" s="51"/>
      <c r="BK76" s="53"/>
      <c r="BL76" s="51"/>
      <c r="BM76" s="52"/>
      <c r="BN76" s="46">
        <f t="shared" si="3"/>
        <v>0</v>
      </c>
      <c r="BO76" s="46">
        <f t="shared" si="3"/>
        <v>0</v>
      </c>
      <c r="BP76" s="48">
        <f>A76-BN76+BO76</f>
        <v>0</v>
      </c>
      <c r="BQ76" s="2">
        <v>828</v>
      </c>
      <c r="BR76" s="4">
        <f t="shared" si="4"/>
        <v>0</v>
      </c>
    </row>
    <row r="77" spans="1:70">
      <c r="A77" s="2"/>
      <c r="B77" s="2" t="s">
        <v>113</v>
      </c>
      <c r="C77" s="49" t="s">
        <v>32</v>
      </c>
      <c r="D77" s="51"/>
      <c r="E77" s="50"/>
      <c r="F77" s="51"/>
      <c r="G77" s="52"/>
      <c r="H77" s="51"/>
      <c r="I77" s="53"/>
      <c r="J77" s="51"/>
      <c r="K77" s="53"/>
      <c r="L77" s="51"/>
      <c r="M77" s="53"/>
      <c r="N77" s="51"/>
      <c r="O77" s="53"/>
      <c r="P77" s="51"/>
      <c r="Q77" s="53"/>
      <c r="R77" s="51"/>
      <c r="S77" s="53"/>
      <c r="T77" s="51"/>
      <c r="U77" s="53"/>
      <c r="V77" s="51"/>
      <c r="W77" s="53"/>
      <c r="X77" s="51"/>
      <c r="Y77" s="53"/>
      <c r="Z77" s="51"/>
      <c r="AA77" s="53"/>
      <c r="AB77" s="51"/>
      <c r="AC77" s="53"/>
      <c r="AD77" s="51"/>
      <c r="AE77" s="53"/>
      <c r="AF77" s="51"/>
      <c r="AG77" s="53"/>
      <c r="AH77" s="51"/>
      <c r="AI77" s="53"/>
      <c r="AJ77" s="51"/>
      <c r="AK77" s="53"/>
      <c r="AL77" s="51"/>
      <c r="AM77" s="53"/>
      <c r="AN77" s="51"/>
      <c r="AO77" s="53"/>
      <c r="AP77" s="51"/>
      <c r="AQ77" s="53"/>
      <c r="AR77" s="51"/>
      <c r="AS77" s="53"/>
      <c r="AT77" s="51"/>
      <c r="AU77" s="53"/>
      <c r="AV77" s="51"/>
      <c r="AW77" s="53"/>
      <c r="AX77" s="51"/>
      <c r="AY77" s="53"/>
      <c r="AZ77" s="51"/>
      <c r="BA77" s="53"/>
      <c r="BB77" s="51"/>
      <c r="BC77" s="53"/>
      <c r="BD77" s="51"/>
      <c r="BE77" s="53"/>
      <c r="BF77" s="51"/>
      <c r="BG77" s="53"/>
      <c r="BH77" s="51"/>
      <c r="BI77" s="53"/>
      <c r="BJ77" s="51"/>
      <c r="BK77" s="53"/>
      <c r="BL77" s="51"/>
      <c r="BM77" s="52"/>
      <c r="BN77" s="46">
        <f t="shared" si="3"/>
        <v>0</v>
      </c>
      <c r="BO77" s="46">
        <f t="shared" si="3"/>
        <v>0</v>
      </c>
      <c r="BP77" s="48">
        <f t="shared" si="5"/>
        <v>0</v>
      </c>
      <c r="BQ77" s="2">
        <v>1845</v>
      </c>
      <c r="BR77" s="4">
        <f t="shared" si="4"/>
        <v>0</v>
      </c>
    </row>
    <row r="78" spans="1:70">
      <c r="A78" s="2"/>
      <c r="B78" s="2" t="s">
        <v>114</v>
      </c>
      <c r="C78" s="49" t="s">
        <v>55</v>
      </c>
      <c r="D78" s="51"/>
      <c r="E78" s="50"/>
      <c r="F78" s="51"/>
      <c r="G78" s="52"/>
      <c r="H78" s="51"/>
      <c r="I78" s="53"/>
      <c r="J78" s="51"/>
      <c r="K78" s="53"/>
      <c r="L78" s="51"/>
      <c r="M78" s="53"/>
      <c r="N78" s="51"/>
      <c r="O78" s="53"/>
      <c r="P78" s="51"/>
      <c r="Q78" s="53"/>
      <c r="R78" s="51"/>
      <c r="S78" s="53"/>
      <c r="T78" s="51"/>
      <c r="U78" s="53"/>
      <c r="V78" s="51"/>
      <c r="W78" s="53"/>
      <c r="X78" s="51"/>
      <c r="Y78" s="53"/>
      <c r="Z78" s="51"/>
      <c r="AA78" s="53"/>
      <c r="AB78" s="51"/>
      <c r="AC78" s="53"/>
      <c r="AD78" s="51"/>
      <c r="AE78" s="53"/>
      <c r="AF78" s="51"/>
      <c r="AG78" s="53"/>
      <c r="AH78" s="51"/>
      <c r="AI78" s="53"/>
      <c r="AJ78" s="51"/>
      <c r="AK78" s="53"/>
      <c r="AL78" s="51"/>
      <c r="AM78" s="53"/>
      <c r="AN78" s="51"/>
      <c r="AO78" s="53"/>
      <c r="AP78" s="51"/>
      <c r="AQ78" s="53"/>
      <c r="AR78" s="51"/>
      <c r="AS78" s="53"/>
      <c r="AT78" s="51"/>
      <c r="AU78" s="53"/>
      <c r="AV78" s="51"/>
      <c r="AW78" s="53"/>
      <c r="AX78" s="51"/>
      <c r="AY78" s="53"/>
      <c r="AZ78" s="51"/>
      <c r="BA78" s="53"/>
      <c r="BB78" s="51"/>
      <c r="BC78" s="53"/>
      <c r="BD78" s="51"/>
      <c r="BE78" s="53"/>
      <c r="BF78" s="51"/>
      <c r="BG78" s="53"/>
      <c r="BH78" s="51"/>
      <c r="BI78" s="53"/>
      <c r="BJ78" s="51"/>
      <c r="BK78" s="53"/>
      <c r="BL78" s="51"/>
      <c r="BM78" s="52"/>
      <c r="BN78" s="46">
        <f t="shared" si="3"/>
        <v>0</v>
      </c>
      <c r="BO78" s="46">
        <f t="shared" si="3"/>
        <v>0</v>
      </c>
      <c r="BP78" s="48">
        <f t="shared" si="5"/>
        <v>0</v>
      </c>
      <c r="BQ78" s="2">
        <v>1476</v>
      </c>
      <c r="BR78" s="4">
        <f t="shared" si="4"/>
        <v>0</v>
      </c>
    </row>
    <row r="79" spans="1:70">
      <c r="A79" s="2"/>
      <c r="B79" s="2" t="s">
        <v>232</v>
      </c>
      <c r="C79" s="49" t="s">
        <v>38</v>
      </c>
      <c r="D79" s="51"/>
      <c r="E79" s="50"/>
      <c r="F79" s="51"/>
      <c r="G79" s="52"/>
      <c r="H79" s="51"/>
      <c r="I79" s="53"/>
      <c r="J79" s="51"/>
      <c r="K79" s="53"/>
      <c r="L79" s="51"/>
      <c r="M79" s="53"/>
      <c r="N79" s="51"/>
      <c r="O79" s="53"/>
      <c r="P79" s="51"/>
      <c r="Q79" s="53"/>
      <c r="R79" s="51"/>
      <c r="S79" s="53"/>
      <c r="T79" s="51"/>
      <c r="U79" s="53"/>
      <c r="V79" s="51"/>
      <c r="W79" s="53"/>
      <c r="X79" s="51"/>
      <c r="Y79" s="53"/>
      <c r="Z79" s="51"/>
      <c r="AA79" s="53"/>
      <c r="AB79" s="51"/>
      <c r="AC79" s="53"/>
      <c r="AD79" s="51"/>
      <c r="AE79" s="53"/>
      <c r="AF79" s="51"/>
      <c r="AG79" s="53"/>
      <c r="AH79" s="51"/>
      <c r="AI79" s="53"/>
      <c r="AJ79" s="51"/>
      <c r="AK79" s="53"/>
      <c r="AL79" s="51"/>
      <c r="AM79" s="53"/>
      <c r="AN79" s="51"/>
      <c r="AO79" s="53"/>
      <c r="AP79" s="51"/>
      <c r="AQ79" s="53"/>
      <c r="AR79" s="51"/>
      <c r="AS79" s="53"/>
      <c r="AT79" s="51"/>
      <c r="AU79" s="53"/>
      <c r="AV79" s="51"/>
      <c r="AW79" s="53"/>
      <c r="AX79" s="51"/>
      <c r="AY79" s="53"/>
      <c r="AZ79" s="51"/>
      <c r="BA79" s="53"/>
      <c r="BB79" s="51"/>
      <c r="BC79" s="53"/>
      <c r="BD79" s="51"/>
      <c r="BE79" s="53"/>
      <c r="BF79" s="51"/>
      <c r="BG79" s="53"/>
      <c r="BH79" s="51"/>
      <c r="BI79" s="53"/>
      <c r="BJ79" s="51"/>
      <c r="BK79" s="53"/>
      <c r="BL79" s="51"/>
      <c r="BM79" s="52"/>
      <c r="BN79" s="46">
        <f t="shared" si="3"/>
        <v>0</v>
      </c>
      <c r="BO79" s="46">
        <f t="shared" si="3"/>
        <v>0</v>
      </c>
      <c r="BP79" s="48">
        <f t="shared" si="5"/>
        <v>0</v>
      </c>
      <c r="BQ79" s="2">
        <v>1209</v>
      </c>
      <c r="BR79" s="4">
        <f t="shared" si="4"/>
        <v>0</v>
      </c>
    </row>
    <row r="80" spans="1:70">
      <c r="A80" s="2"/>
      <c r="B80" s="54" t="s">
        <v>115</v>
      </c>
      <c r="C80" s="49" t="s">
        <v>32</v>
      </c>
      <c r="D80" s="51"/>
      <c r="E80" s="50"/>
      <c r="F80" s="51"/>
      <c r="G80" s="52"/>
      <c r="H80" s="51"/>
      <c r="I80" s="53"/>
      <c r="J80" s="51"/>
      <c r="K80" s="53"/>
      <c r="L80" s="51"/>
      <c r="M80" s="53"/>
      <c r="N80" s="51"/>
      <c r="O80" s="53"/>
      <c r="P80" s="51"/>
      <c r="Q80" s="53"/>
      <c r="R80" s="51"/>
      <c r="S80" s="53"/>
      <c r="T80" s="51"/>
      <c r="U80" s="53"/>
      <c r="V80" s="51"/>
      <c r="W80" s="53"/>
      <c r="X80" s="51"/>
      <c r="Y80" s="53"/>
      <c r="Z80" s="51"/>
      <c r="AA80" s="53"/>
      <c r="AB80" s="51"/>
      <c r="AC80" s="53"/>
      <c r="AD80" s="51"/>
      <c r="AE80" s="53"/>
      <c r="AF80" s="51"/>
      <c r="AG80" s="53"/>
      <c r="AH80" s="51"/>
      <c r="AI80" s="53"/>
      <c r="AJ80" s="51"/>
      <c r="AK80" s="53"/>
      <c r="AL80" s="51"/>
      <c r="AM80" s="53"/>
      <c r="AN80" s="51"/>
      <c r="AO80" s="53"/>
      <c r="AP80" s="51"/>
      <c r="AQ80" s="53"/>
      <c r="AR80" s="51"/>
      <c r="AS80" s="53"/>
      <c r="AT80" s="51"/>
      <c r="AU80" s="53"/>
      <c r="AV80" s="51"/>
      <c r="AW80" s="53"/>
      <c r="AX80" s="51"/>
      <c r="AY80" s="53"/>
      <c r="AZ80" s="51"/>
      <c r="BA80" s="53"/>
      <c r="BB80" s="51"/>
      <c r="BC80" s="53"/>
      <c r="BD80" s="51"/>
      <c r="BE80" s="53"/>
      <c r="BF80" s="51"/>
      <c r="BG80" s="53"/>
      <c r="BH80" s="51"/>
      <c r="BI80" s="53"/>
      <c r="BJ80" s="51"/>
      <c r="BK80" s="53"/>
      <c r="BL80" s="51"/>
      <c r="BM80" s="52"/>
      <c r="BN80" s="46">
        <f t="shared" si="3"/>
        <v>0</v>
      </c>
      <c r="BO80" s="46">
        <f t="shared" si="3"/>
        <v>0</v>
      </c>
      <c r="BP80" s="48">
        <f t="shared" si="5"/>
        <v>0</v>
      </c>
      <c r="BQ80" s="54">
        <v>1904</v>
      </c>
      <c r="BR80" s="4">
        <f t="shared" si="4"/>
        <v>0</v>
      </c>
    </row>
    <row r="81" spans="1:70">
      <c r="A81" s="2"/>
      <c r="B81" s="54" t="s">
        <v>116</v>
      </c>
      <c r="C81" s="49" t="s">
        <v>32</v>
      </c>
      <c r="D81" s="51"/>
      <c r="E81" s="50"/>
      <c r="F81" s="51"/>
      <c r="G81" s="52"/>
      <c r="H81" s="51"/>
      <c r="I81" s="53"/>
      <c r="J81" s="51"/>
      <c r="K81" s="53"/>
      <c r="L81" s="51"/>
      <c r="M81" s="53"/>
      <c r="N81" s="51"/>
      <c r="O81" s="53"/>
      <c r="P81" s="51"/>
      <c r="Q81" s="53"/>
      <c r="R81" s="51"/>
      <c r="S81" s="53"/>
      <c r="T81" s="51"/>
      <c r="U81" s="53"/>
      <c r="V81" s="51"/>
      <c r="W81" s="53"/>
      <c r="X81" s="51"/>
      <c r="Y81" s="53"/>
      <c r="Z81" s="51"/>
      <c r="AA81" s="53"/>
      <c r="AB81" s="51"/>
      <c r="AC81" s="53"/>
      <c r="AD81" s="51"/>
      <c r="AE81" s="53"/>
      <c r="AF81" s="51"/>
      <c r="AG81" s="53"/>
      <c r="AH81" s="51"/>
      <c r="AI81" s="53"/>
      <c r="AJ81" s="51"/>
      <c r="AK81" s="53"/>
      <c r="AL81" s="51"/>
      <c r="AM81" s="53"/>
      <c r="AN81" s="51"/>
      <c r="AO81" s="53"/>
      <c r="AP81" s="51"/>
      <c r="AQ81" s="53"/>
      <c r="AR81" s="51"/>
      <c r="AS81" s="53"/>
      <c r="AT81" s="51"/>
      <c r="AU81" s="53"/>
      <c r="AV81" s="51"/>
      <c r="AW81" s="53"/>
      <c r="AX81" s="51"/>
      <c r="AY81" s="53"/>
      <c r="AZ81" s="51"/>
      <c r="BA81" s="53"/>
      <c r="BB81" s="51"/>
      <c r="BC81" s="53"/>
      <c r="BD81" s="51"/>
      <c r="BE81" s="53"/>
      <c r="BF81" s="51"/>
      <c r="BG81" s="53"/>
      <c r="BH81" s="51"/>
      <c r="BI81" s="53"/>
      <c r="BJ81" s="51"/>
      <c r="BK81" s="53"/>
      <c r="BL81" s="51"/>
      <c r="BM81" s="52"/>
      <c r="BN81" s="46">
        <f t="shared" si="3"/>
        <v>0</v>
      </c>
      <c r="BO81" s="46">
        <f t="shared" si="3"/>
        <v>0</v>
      </c>
      <c r="BP81" s="48">
        <f t="shared" si="5"/>
        <v>0</v>
      </c>
      <c r="BQ81" s="54">
        <v>2348</v>
      </c>
      <c r="BR81" s="4">
        <f t="shared" si="4"/>
        <v>0</v>
      </c>
    </row>
    <row r="82" spans="1:70">
      <c r="A82" s="2"/>
      <c r="B82" s="54" t="s">
        <v>117</v>
      </c>
      <c r="C82" s="49" t="s">
        <v>32</v>
      </c>
      <c r="D82" s="51"/>
      <c r="E82" s="50"/>
      <c r="F82" s="51"/>
      <c r="G82" s="52"/>
      <c r="H82" s="51"/>
      <c r="I82" s="53"/>
      <c r="J82" s="51"/>
      <c r="K82" s="53"/>
      <c r="L82" s="51"/>
      <c r="M82" s="53"/>
      <c r="N82" s="51"/>
      <c r="O82" s="53"/>
      <c r="P82" s="51"/>
      <c r="Q82" s="53"/>
      <c r="R82" s="51"/>
      <c r="S82" s="53"/>
      <c r="T82" s="51"/>
      <c r="U82" s="53"/>
      <c r="V82" s="51"/>
      <c r="W82" s="53"/>
      <c r="X82" s="51"/>
      <c r="Y82" s="53"/>
      <c r="Z82" s="51"/>
      <c r="AA82" s="53"/>
      <c r="AB82" s="51"/>
      <c r="AC82" s="53"/>
      <c r="AD82" s="51"/>
      <c r="AE82" s="53"/>
      <c r="AF82" s="51"/>
      <c r="AG82" s="53"/>
      <c r="AH82" s="51"/>
      <c r="AI82" s="53"/>
      <c r="AJ82" s="51"/>
      <c r="AK82" s="53"/>
      <c r="AL82" s="51"/>
      <c r="AM82" s="53"/>
      <c r="AN82" s="51"/>
      <c r="AO82" s="53"/>
      <c r="AP82" s="51"/>
      <c r="AQ82" s="53"/>
      <c r="AR82" s="51"/>
      <c r="AS82" s="53"/>
      <c r="AT82" s="51"/>
      <c r="AU82" s="53"/>
      <c r="AV82" s="51"/>
      <c r="AW82" s="53"/>
      <c r="AX82" s="51"/>
      <c r="AY82" s="53"/>
      <c r="AZ82" s="51"/>
      <c r="BA82" s="53"/>
      <c r="BB82" s="51"/>
      <c r="BC82" s="53"/>
      <c r="BD82" s="51"/>
      <c r="BE82" s="53"/>
      <c r="BF82" s="51"/>
      <c r="BG82" s="53"/>
      <c r="BH82" s="51"/>
      <c r="BI82" s="53"/>
      <c r="BJ82" s="51"/>
      <c r="BK82" s="53"/>
      <c r="BL82" s="51"/>
      <c r="BM82" s="52"/>
      <c r="BN82" s="46">
        <f t="shared" si="3"/>
        <v>0</v>
      </c>
      <c r="BO82" s="46">
        <f t="shared" si="3"/>
        <v>0</v>
      </c>
      <c r="BP82" s="48">
        <f t="shared" si="5"/>
        <v>0</v>
      </c>
      <c r="BQ82" s="54">
        <v>2351</v>
      </c>
      <c r="BR82" s="4">
        <f t="shared" si="4"/>
        <v>0</v>
      </c>
    </row>
    <row r="83" spans="1:70">
      <c r="A83" s="2"/>
      <c r="B83" s="54" t="s">
        <v>233</v>
      </c>
      <c r="C83" s="49"/>
      <c r="D83" s="51"/>
      <c r="E83" s="50"/>
      <c r="F83" s="51"/>
      <c r="G83" s="52"/>
      <c r="H83" s="51"/>
      <c r="I83" s="53"/>
      <c r="J83" s="51"/>
      <c r="K83" s="53"/>
      <c r="L83" s="51"/>
      <c r="M83" s="53"/>
      <c r="N83" s="51"/>
      <c r="O83" s="53"/>
      <c r="P83" s="51"/>
      <c r="Q83" s="53"/>
      <c r="R83" s="51"/>
      <c r="S83" s="53"/>
      <c r="T83" s="51"/>
      <c r="U83" s="53"/>
      <c r="V83" s="51"/>
      <c r="W83" s="53"/>
      <c r="X83" s="51"/>
      <c r="Y83" s="53"/>
      <c r="Z83" s="51"/>
      <c r="AA83" s="53"/>
      <c r="AB83" s="51"/>
      <c r="AC83" s="53"/>
      <c r="AD83" s="51"/>
      <c r="AE83" s="53"/>
      <c r="AF83" s="51"/>
      <c r="AG83" s="53"/>
      <c r="AH83" s="51"/>
      <c r="AI83" s="53"/>
      <c r="AJ83" s="51"/>
      <c r="AK83" s="53"/>
      <c r="AL83" s="51"/>
      <c r="AM83" s="53"/>
      <c r="AN83" s="51"/>
      <c r="AO83" s="53"/>
      <c r="AP83" s="51"/>
      <c r="AQ83" s="53"/>
      <c r="AR83" s="51"/>
      <c r="AS83" s="53"/>
      <c r="AT83" s="51"/>
      <c r="AU83" s="53"/>
      <c r="AV83" s="51"/>
      <c r="AW83" s="53"/>
      <c r="AX83" s="51"/>
      <c r="AY83" s="53"/>
      <c r="AZ83" s="51"/>
      <c r="BA83" s="53"/>
      <c r="BB83" s="51"/>
      <c r="BC83" s="53"/>
      <c r="BD83" s="51"/>
      <c r="BE83" s="53"/>
      <c r="BF83" s="51"/>
      <c r="BG83" s="53"/>
      <c r="BH83" s="51"/>
      <c r="BI83" s="53"/>
      <c r="BJ83" s="51"/>
      <c r="BK83" s="53"/>
      <c r="BL83" s="51"/>
      <c r="BM83" s="52"/>
      <c r="BN83" s="46">
        <f t="shared" si="3"/>
        <v>0</v>
      </c>
      <c r="BO83" s="46">
        <f t="shared" si="3"/>
        <v>0</v>
      </c>
      <c r="BP83" s="48">
        <f t="shared" si="5"/>
        <v>0</v>
      </c>
      <c r="BQ83" s="54">
        <v>1904</v>
      </c>
      <c r="BR83" s="4">
        <f t="shared" si="4"/>
        <v>0</v>
      </c>
    </row>
    <row r="84" spans="1:70">
      <c r="A84" s="2"/>
      <c r="B84" s="2" t="s">
        <v>118</v>
      </c>
      <c r="C84" s="49" t="s">
        <v>59</v>
      </c>
      <c r="D84" s="51"/>
      <c r="E84" s="50"/>
      <c r="F84" s="51"/>
      <c r="G84" s="52"/>
      <c r="H84" s="51"/>
      <c r="I84" s="53"/>
      <c r="J84" s="51"/>
      <c r="K84" s="53"/>
      <c r="L84" s="51"/>
      <c r="M84" s="53"/>
      <c r="N84" s="51"/>
      <c r="O84" s="53"/>
      <c r="P84" s="51"/>
      <c r="Q84" s="53"/>
      <c r="R84" s="51"/>
      <c r="S84" s="53"/>
      <c r="T84" s="51"/>
      <c r="U84" s="53"/>
      <c r="V84" s="51"/>
      <c r="W84" s="53"/>
      <c r="X84" s="51"/>
      <c r="Y84" s="53"/>
      <c r="Z84" s="51"/>
      <c r="AA84" s="53"/>
      <c r="AB84" s="51"/>
      <c r="AC84" s="53"/>
      <c r="AD84" s="51"/>
      <c r="AE84" s="53"/>
      <c r="AF84" s="51"/>
      <c r="AG84" s="53"/>
      <c r="AH84" s="51"/>
      <c r="AI84" s="53"/>
      <c r="AJ84" s="51"/>
      <c r="AK84" s="53"/>
      <c r="AL84" s="51"/>
      <c r="AM84" s="53"/>
      <c r="AN84" s="51"/>
      <c r="AO84" s="53"/>
      <c r="AP84" s="51"/>
      <c r="AQ84" s="53"/>
      <c r="AR84" s="51"/>
      <c r="AS84" s="53"/>
      <c r="AT84" s="51"/>
      <c r="AU84" s="53"/>
      <c r="AV84" s="51"/>
      <c r="AW84" s="53"/>
      <c r="AX84" s="51"/>
      <c r="AY84" s="53"/>
      <c r="AZ84" s="51"/>
      <c r="BA84" s="53"/>
      <c r="BB84" s="51"/>
      <c r="BC84" s="53"/>
      <c r="BD84" s="51"/>
      <c r="BE84" s="53"/>
      <c r="BF84" s="51"/>
      <c r="BG84" s="53"/>
      <c r="BH84" s="51"/>
      <c r="BI84" s="53"/>
      <c r="BJ84" s="51"/>
      <c r="BK84" s="53"/>
      <c r="BL84" s="51"/>
      <c r="BM84" s="52"/>
      <c r="BN84" s="46">
        <f t="shared" si="3"/>
        <v>0</v>
      </c>
      <c r="BO84" s="46">
        <f t="shared" si="3"/>
        <v>0</v>
      </c>
      <c r="BP84" s="48">
        <f t="shared" si="5"/>
        <v>0</v>
      </c>
      <c r="BQ84" s="2">
        <v>1260</v>
      </c>
      <c r="BR84" s="4">
        <f t="shared" si="4"/>
        <v>0</v>
      </c>
    </row>
    <row r="85" spans="1:70">
      <c r="A85" s="2"/>
      <c r="B85" s="2" t="s">
        <v>234</v>
      </c>
      <c r="C85" s="49" t="s">
        <v>38</v>
      </c>
      <c r="D85" s="51"/>
      <c r="E85" s="50"/>
      <c r="F85" s="51"/>
      <c r="G85" s="52"/>
      <c r="H85" s="51"/>
      <c r="I85" s="53"/>
      <c r="J85" s="51"/>
      <c r="K85" s="53"/>
      <c r="L85" s="51"/>
      <c r="M85" s="53"/>
      <c r="N85" s="51"/>
      <c r="O85" s="53"/>
      <c r="P85" s="51"/>
      <c r="Q85" s="53"/>
      <c r="R85" s="51"/>
      <c r="S85" s="53"/>
      <c r="T85" s="51"/>
      <c r="U85" s="53"/>
      <c r="V85" s="51"/>
      <c r="W85" s="53"/>
      <c r="X85" s="51"/>
      <c r="Y85" s="53"/>
      <c r="Z85" s="51"/>
      <c r="AA85" s="53"/>
      <c r="AB85" s="51"/>
      <c r="AC85" s="53"/>
      <c r="AD85" s="51"/>
      <c r="AE85" s="53"/>
      <c r="AF85" s="51"/>
      <c r="AG85" s="53"/>
      <c r="AH85" s="51"/>
      <c r="AI85" s="53"/>
      <c r="AJ85" s="51"/>
      <c r="AK85" s="53"/>
      <c r="AL85" s="51"/>
      <c r="AM85" s="53"/>
      <c r="AN85" s="51"/>
      <c r="AO85" s="53"/>
      <c r="AP85" s="51"/>
      <c r="AQ85" s="53"/>
      <c r="AR85" s="51"/>
      <c r="AS85" s="53"/>
      <c r="AT85" s="51"/>
      <c r="AU85" s="53"/>
      <c r="AV85" s="51"/>
      <c r="AW85" s="53"/>
      <c r="AX85" s="51"/>
      <c r="AY85" s="53"/>
      <c r="AZ85" s="51"/>
      <c r="BA85" s="53"/>
      <c r="BB85" s="51"/>
      <c r="BC85" s="53"/>
      <c r="BD85" s="51"/>
      <c r="BE85" s="53"/>
      <c r="BF85" s="51"/>
      <c r="BG85" s="53"/>
      <c r="BH85" s="51"/>
      <c r="BI85" s="53"/>
      <c r="BJ85" s="51"/>
      <c r="BK85" s="53"/>
      <c r="BL85" s="51"/>
      <c r="BM85" s="52"/>
      <c r="BN85" s="46">
        <f t="shared" si="3"/>
        <v>0</v>
      </c>
      <c r="BO85" s="46">
        <f t="shared" si="3"/>
        <v>0</v>
      </c>
      <c r="BP85" s="48">
        <f t="shared" si="5"/>
        <v>0</v>
      </c>
      <c r="BQ85" s="2">
        <v>1471</v>
      </c>
      <c r="BR85" s="4">
        <f t="shared" si="4"/>
        <v>0</v>
      </c>
    </row>
    <row r="86" spans="1:70">
      <c r="A86" s="2"/>
      <c r="B86" s="2" t="s">
        <v>235</v>
      </c>
      <c r="C86" s="49" t="s">
        <v>61</v>
      </c>
      <c r="D86" s="51"/>
      <c r="E86" s="50"/>
      <c r="F86" s="51"/>
      <c r="G86" s="52"/>
      <c r="H86" s="51"/>
      <c r="I86" s="53"/>
      <c r="J86" s="51"/>
      <c r="K86" s="53"/>
      <c r="L86" s="51"/>
      <c r="M86" s="53"/>
      <c r="N86" s="51"/>
      <c r="O86" s="53"/>
      <c r="P86" s="51"/>
      <c r="Q86" s="53"/>
      <c r="R86" s="51"/>
      <c r="S86" s="53"/>
      <c r="T86" s="51"/>
      <c r="U86" s="53"/>
      <c r="V86" s="51"/>
      <c r="W86" s="53"/>
      <c r="X86" s="51"/>
      <c r="Y86" s="53"/>
      <c r="Z86" s="51"/>
      <c r="AA86" s="53"/>
      <c r="AB86" s="51"/>
      <c r="AC86" s="53"/>
      <c r="AD86" s="51"/>
      <c r="AE86" s="53"/>
      <c r="AF86" s="51"/>
      <c r="AG86" s="53"/>
      <c r="AH86" s="51"/>
      <c r="AI86" s="53"/>
      <c r="AJ86" s="51"/>
      <c r="AK86" s="53"/>
      <c r="AL86" s="51"/>
      <c r="AM86" s="53"/>
      <c r="AN86" s="51"/>
      <c r="AO86" s="53"/>
      <c r="AP86" s="51"/>
      <c r="AQ86" s="53"/>
      <c r="AR86" s="51"/>
      <c r="AS86" s="53"/>
      <c r="AT86" s="51"/>
      <c r="AU86" s="53"/>
      <c r="AV86" s="51"/>
      <c r="AW86" s="53"/>
      <c r="AX86" s="51"/>
      <c r="AY86" s="53"/>
      <c r="AZ86" s="51"/>
      <c r="BA86" s="53"/>
      <c r="BB86" s="51"/>
      <c r="BC86" s="53"/>
      <c r="BD86" s="51"/>
      <c r="BE86" s="53"/>
      <c r="BF86" s="51"/>
      <c r="BG86" s="53"/>
      <c r="BH86" s="51"/>
      <c r="BI86" s="53"/>
      <c r="BJ86" s="51"/>
      <c r="BK86" s="53"/>
      <c r="BL86" s="51"/>
      <c r="BM86" s="52"/>
      <c r="BN86" s="46">
        <f t="shared" si="3"/>
        <v>0</v>
      </c>
      <c r="BO86" s="46">
        <f t="shared" si="3"/>
        <v>0</v>
      </c>
      <c r="BP86" s="48">
        <f t="shared" si="5"/>
        <v>0</v>
      </c>
      <c r="BQ86" s="2">
        <v>815</v>
      </c>
      <c r="BR86" s="4">
        <f t="shared" si="4"/>
        <v>0</v>
      </c>
    </row>
    <row r="87" spans="1:70">
      <c r="A87" s="2"/>
      <c r="B87" s="2" t="s">
        <v>119</v>
      </c>
      <c r="C87" s="49" t="s">
        <v>120</v>
      </c>
      <c r="D87" s="51"/>
      <c r="E87" s="50"/>
      <c r="F87" s="51"/>
      <c r="G87" s="52"/>
      <c r="H87" s="51"/>
      <c r="I87" s="53"/>
      <c r="J87" s="51"/>
      <c r="K87" s="53"/>
      <c r="L87" s="51"/>
      <c r="M87" s="53"/>
      <c r="N87" s="51"/>
      <c r="O87" s="53"/>
      <c r="P87" s="51"/>
      <c r="Q87" s="53"/>
      <c r="R87" s="51"/>
      <c r="S87" s="53"/>
      <c r="T87" s="51"/>
      <c r="U87" s="53"/>
      <c r="V87" s="51"/>
      <c r="W87" s="53"/>
      <c r="X87" s="51"/>
      <c r="Y87" s="53"/>
      <c r="Z87" s="51"/>
      <c r="AA87" s="53"/>
      <c r="AB87" s="51"/>
      <c r="AC87" s="53"/>
      <c r="AD87" s="51"/>
      <c r="AE87" s="53"/>
      <c r="AF87" s="51"/>
      <c r="AG87" s="53"/>
      <c r="AH87" s="51"/>
      <c r="AI87" s="53"/>
      <c r="AJ87" s="51"/>
      <c r="AK87" s="53"/>
      <c r="AL87" s="51"/>
      <c r="AM87" s="53"/>
      <c r="AN87" s="51"/>
      <c r="AO87" s="53"/>
      <c r="AP87" s="51"/>
      <c r="AQ87" s="53"/>
      <c r="AR87" s="51"/>
      <c r="AS87" s="53"/>
      <c r="AT87" s="51"/>
      <c r="AU87" s="53"/>
      <c r="AV87" s="51"/>
      <c r="AW87" s="53"/>
      <c r="AX87" s="51"/>
      <c r="AY87" s="53"/>
      <c r="AZ87" s="51"/>
      <c r="BA87" s="53"/>
      <c r="BB87" s="51"/>
      <c r="BC87" s="53"/>
      <c r="BD87" s="51"/>
      <c r="BE87" s="53"/>
      <c r="BF87" s="51"/>
      <c r="BG87" s="53"/>
      <c r="BH87" s="51"/>
      <c r="BI87" s="53"/>
      <c r="BJ87" s="51"/>
      <c r="BK87" s="53"/>
      <c r="BL87" s="51"/>
      <c r="BM87" s="52"/>
      <c r="BN87" s="46">
        <f t="shared" si="3"/>
        <v>0</v>
      </c>
      <c r="BO87" s="46">
        <f t="shared" si="3"/>
        <v>0</v>
      </c>
      <c r="BP87" s="48">
        <f t="shared" si="5"/>
        <v>0</v>
      </c>
      <c r="BQ87" s="2">
        <v>4500</v>
      </c>
      <c r="BR87" s="4">
        <f t="shared" si="4"/>
        <v>0</v>
      </c>
    </row>
    <row r="88" spans="1:70">
      <c r="A88" s="2"/>
      <c r="B88" s="2" t="s">
        <v>121</v>
      </c>
      <c r="C88" s="49" t="s">
        <v>32</v>
      </c>
      <c r="D88" s="51"/>
      <c r="E88" s="50"/>
      <c r="F88" s="51"/>
      <c r="G88" s="52"/>
      <c r="H88" s="51"/>
      <c r="I88" s="53"/>
      <c r="J88" s="51"/>
      <c r="K88" s="53"/>
      <c r="L88" s="51"/>
      <c r="M88" s="53"/>
      <c r="N88" s="51"/>
      <c r="O88" s="53"/>
      <c r="P88" s="51"/>
      <c r="Q88" s="53"/>
      <c r="R88" s="51"/>
      <c r="S88" s="53"/>
      <c r="T88" s="51"/>
      <c r="U88" s="53"/>
      <c r="V88" s="51"/>
      <c r="W88" s="53"/>
      <c r="X88" s="51"/>
      <c r="Y88" s="53"/>
      <c r="Z88" s="51"/>
      <c r="AA88" s="53"/>
      <c r="AB88" s="51"/>
      <c r="AC88" s="53"/>
      <c r="AD88" s="51"/>
      <c r="AE88" s="53"/>
      <c r="AF88" s="51"/>
      <c r="AG88" s="53"/>
      <c r="AH88" s="51"/>
      <c r="AI88" s="53"/>
      <c r="AJ88" s="51"/>
      <c r="AK88" s="53"/>
      <c r="AL88" s="51"/>
      <c r="AM88" s="53"/>
      <c r="AN88" s="51"/>
      <c r="AO88" s="53"/>
      <c r="AP88" s="51"/>
      <c r="AQ88" s="53"/>
      <c r="AR88" s="51"/>
      <c r="AS88" s="53"/>
      <c r="AT88" s="51"/>
      <c r="AU88" s="53"/>
      <c r="AV88" s="51"/>
      <c r="AW88" s="53"/>
      <c r="AX88" s="51"/>
      <c r="AY88" s="53"/>
      <c r="AZ88" s="51"/>
      <c r="BA88" s="53"/>
      <c r="BB88" s="51"/>
      <c r="BC88" s="53"/>
      <c r="BD88" s="51"/>
      <c r="BE88" s="53"/>
      <c r="BF88" s="51"/>
      <c r="BG88" s="53"/>
      <c r="BH88" s="51"/>
      <c r="BI88" s="53"/>
      <c r="BJ88" s="51"/>
      <c r="BK88" s="53"/>
      <c r="BL88" s="51"/>
      <c r="BM88" s="52"/>
      <c r="BN88" s="46">
        <f t="shared" si="3"/>
        <v>0</v>
      </c>
      <c r="BO88" s="46">
        <f t="shared" si="3"/>
        <v>0</v>
      </c>
      <c r="BP88" s="48">
        <f t="shared" si="5"/>
        <v>0</v>
      </c>
      <c r="BQ88" s="2">
        <v>728</v>
      </c>
      <c r="BR88" s="4">
        <f t="shared" si="4"/>
        <v>0</v>
      </c>
    </row>
    <row r="89" spans="1:70">
      <c r="A89" s="2"/>
      <c r="B89" s="2" t="s">
        <v>122</v>
      </c>
      <c r="C89" s="49" t="s">
        <v>41</v>
      </c>
      <c r="D89" s="51"/>
      <c r="E89" s="50"/>
      <c r="F89" s="51"/>
      <c r="G89" s="52"/>
      <c r="H89" s="51"/>
      <c r="I89" s="53"/>
      <c r="J89" s="51"/>
      <c r="K89" s="53"/>
      <c r="L89" s="51"/>
      <c r="M89" s="53"/>
      <c r="N89" s="51"/>
      <c r="O89" s="53"/>
      <c r="P89" s="51"/>
      <c r="Q89" s="53"/>
      <c r="R89" s="51"/>
      <c r="S89" s="53"/>
      <c r="T89" s="51"/>
      <c r="U89" s="53"/>
      <c r="V89" s="51"/>
      <c r="W89" s="53"/>
      <c r="X89" s="51"/>
      <c r="Y89" s="53"/>
      <c r="Z89" s="51"/>
      <c r="AA89" s="53"/>
      <c r="AB89" s="51"/>
      <c r="AC89" s="53"/>
      <c r="AD89" s="51"/>
      <c r="AE89" s="53"/>
      <c r="AF89" s="51"/>
      <c r="AG89" s="53"/>
      <c r="AH89" s="51"/>
      <c r="AI89" s="53"/>
      <c r="AJ89" s="51"/>
      <c r="AK89" s="53"/>
      <c r="AL89" s="51"/>
      <c r="AM89" s="53"/>
      <c r="AN89" s="51"/>
      <c r="AO89" s="53"/>
      <c r="AP89" s="51"/>
      <c r="AQ89" s="53"/>
      <c r="AR89" s="51"/>
      <c r="AS89" s="53"/>
      <c r="AT89" s="51"/>
      <c r="AU89" s="53"/>
      <c r="AV89" s="51"/>
      <c r="AW89" s="53"/>
      <c r="AX89" s="51"/>
      <c r="AY89" s="53"/>
      <c r="AZ89" s="51"/>
      <c r="BA89" s="53"/>
      <c r="BB89" s="51"/>
      <c r="BC89" s="53"/>
      <c r="BD89" s="51"/>
      <c r="BE89" s="53"/>
      <c r="BF89" s="51"/>
      <c r="BG89" s="53"/>
      <c r="BH89" s="51"/>
      <c r="BI89" s="53"/>
      <c r="BJ89" s="51"/>
      <c r="BK89" s="53"/>
      <c r="BL89" s="51"/>
      <c r="BM89" s="52"/>
      <c r="BN89" s="46">
        <f t="shared" si="3"/>
        <v>0</v>
      </c>
      <c r="BO89" s="46">
        <f t="shared" si="3"/>
        <v>0</v>
      </c>
      <c r="BP89" s="48">
        <f t="shared" si="5"/>
        <v>0</v>
      </c>
      <c r="BQ89" s="2">
        <v>3051</v>
      </c>
      <c r="BR89" s="4">
        <f t="shared" si="4"/>
        <v>0</v>
      </c>
    </row>
    <row r="90" spans="1:70">
      <c r="A90" s="2"/>
      <c r="B90" s="2" t="s">
        <v>123</v>
      </c>
      <c r="C90" s="49" t="s">
        <v>124</v>
      </c>
      <c r="D90" s="51"/>
      <c r="E90" s="50"/>
      <c r="F90" s="51"/>
      <c r="G90" s="52"/>
      <c r="H90" s="51"/>
      <c r="I90" s="53"/>
      <c r="J90" s="51"/>
      <c r="K90" s="53"/>
      <c r="L90" s="51"/>
      <c r="M90" s="53"/>
      <c r="N90" s="51"/>
      <c r="O90" s="53"/>
      <c r="P90" s="51"/>
      <c r="Q90" s="53"/>
      <c r="R90" s="51"/>
      <c r="S90" s="53"/>
      <c r="T90" s="51"/>
      <c r="U90" s="53"/>
      <c r="V90" s="51"/>
      <c r="W90" s="53"/>
      <c r="X90" s="51"/>
      <c r="Y90" s="53"/>
      <c r="Z90" s="51"/>
      <c r="AA90" s="53"/>
      <c r="AB90" s="51"/>
      <c r="AC90" s="53"/>
      <c r="AD90" s="51"/>
      <c r="AE90" s="53"/>
      <c r="AF90" s="51"/>
      <c r="AG90" s="53"/>
      <c r="AH90" s="51"/>
      <c r="AI90" s="53"/>
      <c r="AJ90" s="51"/>
      <c r="AK90" s="53"/>
      <c r="AL90" s="51"/>
      <c r="AM90" s="53"/>
      <c r="AN90" s="51"/>
      <c r="AO90" s="53"/>
      <c r="AP90" s="51"/>
      <c r="AQ90" s="53"/>
      <c r="AR90" s="51"/>
      <c r="AS90" s="53"/>
      <c r="AT90" s="51"/>
      <c r="AU90" s="53"/>
      <c r="AV90" s="51"/>
      <c r="AW90" s="53"/>
      <c r="AX90" s="51"/>
      <c r="AY90" s="53"/>
      <c r="AZ90" s="51"/>
      <c r="BA90" s="53"/>
      <c r="BB90" s="51"/>
      <c r="BC90" s="53"/>
      <c r="BD90" s="51"/>
      <c r="BE90" s="53"/>
      <c r="BF90" s="51"/>
      <c r="BG90" s="53"/>
      <c r="BH90" s="51"/>
      <c r="BI90" s="53"/>
      <c r="BJ90" s="51"/>
      <c r="BK90" s="53"/>
      <c r="BL90" s="51"/>
      <c r="BM90" s="52"/>
      <c r="BN90" s="46">
        <f t="shared" si="3"/>
        <v>0</v>
      </c>
      <c r="BO90" s="46">
        <f t="shared" si="3"/>
        <v>0</v>
      </c>
      <c r="BP90" s="48">
        <f t="shared" si="5"/>
        <v>0</v>
      </c>
      <c r="BQ90" s="2">
        <v>2953</v>
      </c>
      <c r="BR90" s="4">
        <f t="shared" si="4"/>
        <v>0</v>
      </c>
    </row>
    <row r="91" spans="1:70">
      <c r="A91" s="2"/>
      <c r="B91" s="2" t="s">
        <v>125</v>
      </c>
      <c r="C91" s="49" t="s">
        <v>57</v>
      </c>
      <c r="D91" s="51"/>
      <c r="E91" s="50"/>
      <c r="F91" s="51"/>
      <c r="G91" s="52"/>
      <c r="H91" s="51"/>
      <c r="I91" s="53"/>
      <c r="J91" s="51"/>
      <c r="K91" s="53"/>
      <c r="L91" s="51"/>
      <c r="M91" s="53"/>
      <c r="N91" s="51"/>
      <c r="O91" s="53"/>
      <c r="P91" s="51"/>
      <c r="Q91" s="53"/>
      <c r="R91" s="51"/>
      <c r="S91" s="53"/>
      <c r="T91" s="51"/>
      <c r="U91" s="53"/>
      <c r="V91" s="51"/>
      <c r="W91" s="53"/>
      <c r="X91" s="51"/>
      <c r="Y91" s="53"/>
      <c r="Z91" s="51"/>
      <c r="AA91" s="53"/>
      <c r="AB91" s="51"/>
      <c r="AC91" s="53"/>
      <c r="AD91" s="51"/>
      <c r="AE91" s="53"/>
      <c r="AF91" s="51"/>
      <c r="AG91" s="53"/>
      <c r="AH91" s="51"/>
      <c r="AI91" s="53"/>
      <c r="AJ91" s="51"/>
      <c r="AK91" s="53"/>
      <c r="AL91" s="51"/>
      <c r="AM91" s="53"/>
      <c r="AN91" s="51"/>
      <c r="AO91" s="53"/>
      <c r="AP91" s="51"/>
      <c r="AQ91" s="53"/>
      <c r="AR91" s="51"/>
      <c r="AS91" s="53"/>
      <c r="AT91" s="51"/>
      <c r="AU91" s="53"/>
      <c r="AV91" s="51"/>
      <c r="AW91" s="53"/>
      <c r="AX91" s="51"/>
      <c r="AY91" s="53"/>
      <c r="AZ91" s="51"/>
      <c r="BA91" s="53"/>
      <c r="BB91" s="51"/>
      <c r="BC91" s="53"/>
      <c r="BD91" s="51"/>
      <c r="BE91" s="53"/>
      <c r="BF91" s="51"/>
      <c r="BG91" s="53"/>
      <c r="BH91" s="51"/>
      <c r="BI91" s="53"/>
      <c r="BJ91" s="51"/>
      <c r="BK91" s="53"/>
      <c r="BL91" s="51"/>
      <c r="BM91" s="52"/>
      <c r="BN91" s="46">
        <f t="shared" si="3"/>
        <v>0</v>
      </c>
      <c r="BO91" s="46">
        <f t="shared" si="3"/>
        <v>0</v>
      </c>
      <c r="BP91" s="48">
        <f t="shared" si="5"/>
        <v>0</v>
      </c>
      <c r="BQ91" s="2">
        <v>403</v>
      </c>
      <c r="BR91" s="4">
        <f t="shared" si="4"/>
        <v>0</v>
      </c>
    </row>
    <row r="92" spans="1:70">
      <c r="A92" s="2"/>
      <c r="B92" s="2" t="s">
        <v>126</v>
      </c>
      <c r="C92" s="49" t="s">
        <v>127</v>
      </c>
      <c r="D92" s="51"/>
      <c r="E92" s="50"/>
      <c r="F92" s="51"/>
      <c r="G92" s="52"/>
      <c r="H92" s="51"/>
      <c r="I92" s="53"/>
      <c r="J92" s="51"/>
      <c r="K92" s="53"/>
      <c r="L92" s="51"/>
      <c r="M92" s="53"/>
      <c r="N92" s="51"/>
      <c r="O92" s="53"/>
      <c r="P92" s="51"/>
      <c r="Q92" s="53"/>
      <c r="R92" s="51"/>
      <c r="S92" s="53"/>
      <c r="T92" s="51"/>
      <c r="U92" s="53"/>
      <c r="V92" s="51"/>
      <c r="W92" s="53"/>
      <c r="X92" s="51"/>
      <c r="Y92" s="53"/>
      <c r="Z92" s="51"/>
      <c r="AA92" s="53"/>
      <c r="AB92" s="51"/>
      <c r="AC92" s="53"/>
      <c r="AD92" s="51"/>
      <c r="AE92" s="53"/>
      <c r="AF92" s="51"/>
      <c r="AG92" s="53"/>
      <c r="AH92" s="51"/>
      <c r="AI92" s="53"/>
      <c r="AJ92" s="51"/>
      <c r="AK92" s="53"/>
      <c r="AL92" s="51"/>
      <c r="AM92" s="53"/>
      <c r="AN92" s="51"/>
      <c r="AO92" s="53"/>
      <c r="AP92" s="51"/>
      <c r="AQ92" s="53"/>
      <c r="AR92" s="51"/>
      <c r="AS92" s="53"/>
      <c r="AT92" s="51"/>
      <c r="AU92" s="53"/>
      <c r="AV92" s="51"/>
      <c r="AW92" s="53"/>
      <c r="AX92" s="51"/>
      <c r="AY92" s="53"/>
      <c r="AZ92" s="51"/>
      <c r="BA92" s="53"/>
      <c r="BB92" s="51"/>
      <c r="BC92" s="53"/>
      <c r="BD92" s="51"/>
      <c r="BE92" s="53"/>
      <c r="BF92" s="51"/>
      <c r="BG92" s="53"/>
      <c r="BH92" s="51"/>
      <c r="BI92" s="53"/>
      <c r="BJ92" s="51"/>
      <c r="BK92" s="53"/>
      <c r="BL92" s="51"/>
      <c r="BM92" s="52"/>
      <c r="BN92" s="46">
        <f t="shared" si="3"/>
        <v>0</v>
      </c>
      <c r="BO92" s="46">
        <f t="shared" si="3"/>
        <v>0</v>
      </c>
      <c r="BP92" s="48">
        <f t="shared" si="5"/>
        <v>0</v>
      </c>
      <c r="BQ92" s="2">
        <v>1235</v>
      </c>
      <c r="BR92" s="4">
        <f t="shared" si="4"/>
        <v>0</v>
      </c>
    </row>
    <row r="93" spans="1:70">
      <c r="A93" s="2"/>
      <c r="B93" s="2" t="s">
        <v>128</v>
      </c>
      <c r="C93" s="49" t="s">
        <v>129</v>
      </c>
      <c r="D93" s="51"/>
      <c r="E93" s="50"/>
      <c r="F93" s="51"/>
      <c r="G93" s="52"/>
      <c r="H93" s="51"/>
      <c r="I93" s="53"/>
      <c r="J93" s="51"/>
      <c r="K93" s="53"/>
      <c r="L93" s="51"/>
      <c r="M93" s="53"/>
      <c r="N93" s="51"/>
      <c r="O93" s="53"/>
      <c r="P93" s="51"/>
      <c r="Q93" s="53"/>
      <c r="R93" s="51"/>
      <c r="S93" s="53"/>
      <c r="T93" s="51"/>
      <c r="U93" s="53"/>
      <c r="V93" s="51"/>
      <c r="W93" s="53"/>
      <c r="X93" s="51"/>
      <c r="Y93" s="53"/>
      <c r="Z93" s="51"/>
      <c r="AA93" s="53"/>
      <c r="AB93" s="51"/>
      <c r="AC93" s="53"/>
      <c r="AD93" s="51"/>
      <c r="AE93" s="53"/>
      <c r="AF93" s="51"/>
      <c r="AG93" s="53"/>
      <c r="AH93" s="51"/>
      <c r="AI93" s="53"/>
      <c r="AJ93" s="51"/>
      <c r="AK93" s="53"/>
      <c r="AL93" s="51"/>
      <c r="AM93" s="53"/>
      <c r="AN93" s="51"/>
      <c r="AO93" s="53"/>
      <c r="AP93" s="51"/>
      <c r="AQ93" s="53"/>
      <c r="AR93" s="51"/>
      <c r="AS93" s="53"/>
      <c r="AT93" s="51"/>
      <c r="AU93" s="53"/>
      <c r="AV93" s="51"/>
      <c r="AW93" s="53"/>
      <c r="AX93" s="51"/>
      <c r="AY93" s="53"/>
      <c r="AZ93" s="51"/>
      <c r="BA93" s="53"/>
      <c r="BB93" s="51"/>
      <c r="BC93" s="53"/>
      <c r="BD93" s="51"/>
      <c r="BE93" s="53"/>
      <c r="BF93" s="51"/>
      <c r="BG93" s="53"/>
      <c r="BH93" s="51"/>
      <c r="BI93" s="53"/>
      <c r="BJ93" s="51"/>
      <c r="BK93" s="53"/>
      <c r="BL93" s="51"/>
      <c r="BM93" s="52"/>
      <c r="BN93" s="46">
        <f t="shared" si="3"/>
        <v>0</v>
      </c>
      <c r="BO93" s="46">
        <f t="shared" si="3"/>
        <v>0</v>
      </c>
      <c r="BP93" s="48">
        <f t="shared" si="5"/>
        <v>0</v>
      </c>
      <c r="BQ93" s="2">
        <v>338</v>
      </c>
      <c r="BR93" s="4">
        <f t="shared" si="4"/>
        <v>0</v>
      </c>
    </row>
    <row r="94" spans="1:70">
      <c r="A94" s="2"/>
      <c r="B94" s="2" t="s">
        <v>130</v>
      </c>
      <c r="C94" s="49" t="s">
        <v>53</v>
      </c>
      <c r="D94" s="51"/>
      <c r="E94" s="50"/>
      <c r="F94" s="51"/>
      <c r="G94" s="52"/>
      <c r="H94" s="51"/>
      <c r="I94" s="53"/>
      <c r="J94" s="51"/>
      <c r="K94" s="53"/>
      <c r="L94" s="51"/>
      <c r="M94" s="53"/>
      <c r="N94" s="51"/>
      <c r="O94" s="53"/>
      <c r="P94" s="51"/>
      <c r="Q94" s="53"/>
      <c r="R94" s="51"/>
      <c r="S94" s="53"/>
      <c r="T94" s="51"/>
      <c r="U94" s="53"/>
      <c r="V94" s="51"/>
      <c r="W94" s="53"/>
      <c r="X94" s="51"/>
      <c r="Y94" s="53"/>
      <c r="Z94" s="51"/>
      <c r="AA94" s="53"/>
      <c r="AB94" s="51"/>
      <c r="AC94" s="53"/>
      <c r="AD94" s="51"/>
      <c r="AE94" s="53"/>
      <c r="AF94" s="51"/>
      <c r="AG94" s="53"/>
      <c r="AH94" s="51"/>
      <c r="AI94" s="53"/>
      <c r="AJ94" s="51"/>
      <c r="AK94" s="53"/>
      <c r="AL94" s="51"/>
      <c r="AM94" s="53"/>
      <c r="AN94" s="51"/>
      <c r="AO94" s="53"/>
      <c r="AP94" s="51"/>
      <c r="AQ94" s="53"/>
      <c r="AR94" s="51"/>
      <c r="AS94" s="53"/>
      <c r="AT94" s="51"/>
      <c r="AU94" s="53"/>
      <c r="AV94" s="51"/>
      <c r="AW94" s="53"/>
      <c r="AX94" s="51"/>
      <c r="AY94" s="53"/>
      <c r="AZ94" s="51"/>
      <c r="BA94" s="53"/>
      <c r="BB94" s="51"/>
      <c r="BC94" s="53"/>
      <c r="BD94" s="51"/>
      <c r="BE94" s="53"/>
      <c r="BF94" s="51"/>
      <c r="BG94" s="53"/>
      <c r="BH94" s="51"/>
      <c r="BI94" s="53"/>
      <c r="BJ94" s="51"/>
      <c r="BK94" s="53"/>
      <c r="BL94" s="51"/>
      <c r="BM94" s="52"/>
      <c r="BN94" s="46">
        <f t="shared" si="3"/>
        <v>0</v>
      </c>
      <c r="BO94" s="46">
        <f t="shared" si="3"/>
        <v>0</v>
      </c>
      <c r="BP94" s="48">
        <f t="shared" si="5"/>
        <v>0</v>
      </c>
      <c r="BQ94" s="2">
        <v>2518</v>
      </c>
      <c r="BR94" s="4">
        <f t="shared" si="4"/>
        <v>0</v>
      </c>
    </row>
    <row r="95" spans="1:70">
      <c r="A95" s="2"/>
      <c r="B95" s="2" t="s">
        <v>131</v>
      </c>
      <c r="C95" s="49" t="s">
        <v>32</v>
      </c>
      <c r="D95" s="51"/>
      <c r="E95" s="50"/>
      <c r="F95" s="51"/>
      <c r="G95" s="52"/>
      <c r="H95" s="51"/>
      <c r="I95" s="53"/>
      <c r="J95" s="51"/>
      <c r="K95" s="53"/>
      <c r="L95" s="51"/>
      <c r="M95" s="53"/>
      <c r="N95" s="51"/>
      <c r="O95" s="53"/>
      <c r="P95" s="51"/>
      <c r="Q95" s="53"/>
      <c r="R95" s="51"/>
      <c r="S95" s="53"/>
      <c r="T95" s="51"/>
      <c r="U95" s="53"/>
      <c r="V95" s="51"/>
      <c r="W95" s="53"/>
      <c r="X95" s="51"/>
      <c r="Y95" s="53"/>
      <c r="Z95" s="51"/>
      <c r="AA95" s="53"/>
      <c r="AB95" s="51"/>
      <c r="AC95" s="53"/>
      <c r="AD95" s="51"/>
      <c r="AE95" s="53"/>
      <c r="AF95" s="51"/>
      <c r="AG95" s="53"/>
      <c r="AH95" s="51"/>
      <c r="AI95" s="53"/>
      <c r="AJ95" s="51"/>
      <c r="AK95" s="53"/>
      <c r="AL95" s="51"/>
      <c r="AM95" s="53"/>
      <c r="AN95" s="51"/>
      <c r="AO95" s="53"/>
      <c r="AP95" s="51"/>
      <c r="AQ95" s="53"/>
      <c r="AR95" s="51"/>
      <c r="AS95" s="53"/>
      <c r="AT95" s="51"/>
      <c r="AU95" s="53"/>
      <c r="AV95" s="51"/>
      <c r="AW95" s="53"/>
      <c r="AX95" s="51"/>
      <c r="AY95" s="53"/>
      <c r="AZ95" s="51"/>
      <c r="BA95" s="53"/>
      <c r="BB95" s="51"/>
      <c r="BC95" s="53"/>
      <c r="BD95" s="51"/>
      <c r="BE95" s="53"/>
      <c r="BF95" s="51"/>
      <c r="BG95" s="53"/>
      <c r="BH95" s="51"/>
      <c r="BI95" s="53"/>
      <c r="BJ95" s="51"/>
      <c r="BK95" s="53"/>
      <c r="BL95" s="51"/>
      <c r="BM95" s="52"/>
      <c r="BN95" s="46">
        <f t="shared" si="3"/>
        <v>0</v>
      </c>
      <c r="BO95" s="46">
        <f t="shared" si="3"/>
        <v>0</v>
      </c>
      <c r="BP95" s="48">
        <f t="shared" si="5"/>
        <v>0</v>
      </c>
      <c r="BQ95" s="2">
        <v>1180</v>
      </c>
      <c r="BR95" s="4">
        <f t="shared" si="4"/>
        <v>0</v>
      </c>
    </row>
    <row r="96" spans="1:70">
      <c r="A96" s="2"/>
      <c r="B96" s="2" t="s">
        <v>132</v>
      </c>
      <c r="C96" s="49" t="s">
        <v>32</v>
      </c>
      <c r="D96" s="51"/>
      <c r="E96" s="50"/>
      <c r="F96" s="51"/>
      <c r="G96" s="52"/>
      <c r="H96" s="51"/>
      <c r="I96" s="53"/>
      <c r="J96" s="51"/>
      <c r="K96" s="53"/>
      <c r="L96" s="51"/>
      <c r="M96" s="53"/>
      <c r="N96" s="51"/>
      <c r="O96" s="53"/>
      <c r="P96" s="51"/>
      <c r="Q96" s="53"/>
      <c r="R96" s="51"/>
      <c r="S96" s="53"/>
      <c r="T96" s="51"/>
      <c r="U96" s="53"/>
      <c r="V96" s="51"/>
      <c r="W96" s="53"/>
      <c r="X96" s="51"/>
      <c r="Y96" s="53"/>
      <c r="Z96" s="51"/>
      <c r="AA96" s="53"/>
      <c r="AB96" s="51"/>
      <c r="AC96" s="53"/>
      <c r="AD96" s="51"/>
      <c r="AE96" s="53"/>
      <c r="AF96" s="51"/>
      <c r="AG96" s="53"/>
      <c r="AH96" s="51"/>
      <c r="AI96" s="53"/>
      <c r="AJ96" s="51"/>
      <c r="AK96" s="53"/>
      <c r="AL96" s="51"/>
      <c r="AM96" s="53"/>
      <c r="AN96" s="51"/>
      <c r="AO96" s="53"/>
      <c r="AP96" s="51"/>
      <c r="AQ96" s="53"/>
      <c r="AR96" s="51"/>
      <c r="AS96" s="53"/>
      <c r="AT96" s="51"/>
      <c r="AU96" s="53"/>
      <c r="AV96" s="51"/>
      <c r="AW96" s="53"/>
      <c r="AX96" s="51"/>
      <c r="AY96" s="53"/>
      <c r="AZ96" s="51"/>
      <c r="BA96" s="53"/>
      <c r="BB96" s="51"/>
      <c r="BC96" s="53"/>
      <c r="BD96" s="51"/>
      <c r="BE96" s="53"/>
      <c r="BF96" s="51"/>
      <c r="BG96" s="53"/>
      <c r="BH96" s="51"/>
      <c r="BI96" s="53"/>
      <c r="BJ96" s="51"/>
      <c r="BK96" s="53"/>
      <c r="BL96" s="51"/>
      <c r="BM96" s="52"/>
      <c r="BN96" s="46">
        <f t="shared" si="3"/>
        <v>0</v>
      </c>
      <c r="BO96" s="46">
        <f t="shared" si="3"/>
        <v>0</v>
      </c>
      <c r="BP96" s="48">
        <f t="shared" si="5"/>
        <v>0</v>
      </c>
      <c r="BQ96" s="2">
        <v>992</v>
      </c>
      <c r="BR96" s="4">
        <f t="shared" si="4"/>
        <v>0</v>
      </c>
    </row>
    <row r="97" spans="1:70">
      <c r="A97" s="2"/>
      <c r="B97" s="2" t="s">
        <v>133</v>
      </c>
      <c r="C97" s="49" t="s">
        <v>134</v>
      </c>
      <c r="D97" s="51"/>
      <c r="E97" s="50"/>
      <c r="F97" s="51"/>
      <c r="G97" s="52"/>
      <c r="H97" s="51"/>
      <c r="I97" s="53"/>
      <c r="J97" s="51"/>
      <c r="K97" s="53"/>
      <c r="L97" s="51"/>
      <c r="M97" s="53"/>
      <c r="N97" s="51"/>
      <c r="O97" s="53"/>
      <c r="P97" s="51"/>
      <c r="Q97" s="53"/>
      <c r="R97" s="51"/>
      <c r="S97" s="53"/>
      <c r="T97" s="51"/>
      <c r="U97" s="53"/>
      <c r="V97" s="51"/>
      <c r="W97" s="53"/>
      <c r="X97" s="51"/>
      <c r="Y97" s="53"/>
      <c r="Z97" s="51"/>
      <c r="AA97" s="53"/>
      <c r="AB97" s="51"/>
      <c r="AC97" s="53"/>
      <c r="AD97" s="51"/>
      <c r="AE97" s="53"/>
      <c r="AF97" s="51"/>
      <c r="AG97" s="53"/>
      <c r="AH97" s="51"/>
      <c r="AI97" s="53"/>
      <c r="AJ97" s="51"/>
      <c r="AK97" s="53"/>
      <c r="AL97" s="51"/>
      <c r="AM97" s="53"/>
      <c r="AN97" s="51"/>
      <c r="AO97" s="53"/>
      <c r="AP97" s="51"/>
      <c r="AQ97" s="53"/>
      <c r="AR97" s="51"/>
      <c r="AS97" s="53"/>
      <c r="AT97" s="51"/>
      <c r="AU97" s="53"/>
      <c r="AV97" s="51"/>
      <c r="AW97" s="53"/>
      <c r="AX97" s="51"/>
      <c r="AY97" s="53"/>
      <c r="AZ97" s="51"/>
      <c r="BA97" s="53"/>
      <c r="BB97" s="51"/>
      <c r="BC97" s="53"/>
      <c r="BD97" s="51"/>
      <c r="BE97" s="53"/>
      <c r="BF97" s="51"/>
      <c r="BG97" s="53"/>
      <c r="BH97" s="51"/>
      <c r="BI97" s="53"/>
      <c r="BJ97" s="51"/>
      <c r="BK97" s="53"/>
      <c r="BL97" s="51"/>
      <c r="BM97" s="52"/>
      <c r="BN97" s="46">
        <f t="shared" si="3"/>
        <v>0</v>
      </c>
      <c r="BO97" s="46">
        <f t="shared" si="3"/>
        <v>0</v>
      </c>
      <c r="BP97" s="48">
        <f t="shared" si="5"/>
        <v>0</v>
      </c>
      <c r="BQ97" s="2">
        <v>5724</v>
      </c>
      <c r="BR97" s="4">
        <f t="shared" si="4"/>
        <v>0</v>
      </c>
    </row>
    <row r="98" spans="1:70">
      <c r="A98" s="2"/>
      <c r="B98" s="2" t="s">
        <v>236</v>
      </c>
      <c r="C98" s="49" t="s">
        <v>61</v>
      </c>
      <c r="D98" s="51"/>
      <c r="E98" s="50"/>
      <c r="F98" s="51"/>
      <c r="G98" s="52"/>
      <c r="H98" s="51"/>
      <c r="I98" s="53"/>
      <c r="J98" s="51"/>
      <c r="K98" s="53"/>
      <c r="L98" s="51"/>
      <c r="M98" s="53"/>
      <c r="N98" s="51"/>
      <c r="O98" s="53"/>
      <c r="P98" s="51"/>
      <c r="Q98" s="53"/>
      <c r="R98" s="51"/>
      <c r="S98" s="53"/>
      <c r="T98" s="51"/>
      <c r="U98" s="53"/>
      <c r="V98" s="51"/>
      <c r="W98" s="53"/>
      <c r="X98" s="51"/>
      <c r="Y98" s="53"/>
      <c r="Z98" s="51"/>
      <c r="AA98" s="53"/>
      <c r="AB98" s="51"/>
      <c r="AC98" s="53"/>
      <c r="AD98" s="51"/>
      <c r="AE98" s="53"/>
      <c r="AF98" s="51"/>
      <c r="AG98" s="53"/>
      <c r="AH98" s="51"/>
      <c r="AI98" s="53"/>
      <c r="AJ98" s="51"/>
      <c r="AK98" s="53"/>
      <c r="AL98" s="51"/>
      <c r="AM98" s="53"/>
      <c r="AN98" s="51"/>
      <c r="AO98" s="53"/>
      <c r="AP98" s="51"/>
      <c r="AQ98" s="53"/>
      <c r="AR98" s="51"/>
      <c r="AS98" s="53"/>
      <c r="AT98" s="51"/>
      <c r="AU98" s="53"/>
      <c r="AV98" s="51"/>
      <c r="AW98" s="53"/>
      <c r="AX98" s="51"/>
      <c r="AY98" s="53"/>
      <c r="AZ98" s="51"/>
      <c r="BA98" s="53"/>
      <c r="BB98" s="51"/>
      <c r="BC98" s="53"/>
      <c r="BD98" s="51"/>
      <c r="BE98" s="53"/>
      <c r="BF98" s="51"/>
      <c r="BG98" s="53"/>
      <c r="BH98" s="51"/>
      <c r="BI98" s="53"/>
      <c r="BJ98" s="51"/>
      <c r="BK98" s="53"/>
      <c r="BL98" s="51"/>
      <c r="BM98" s="52"/>
      <c r="BN98" s="46">
        <f t="shared" si="3"/>
        <v>0</v>
      </c>
      <c r="BO98" s="46">
        <f t="shared" si="3"/>
        <v>0</v>
      </c>
      <c r="BP98" s="48">
        <f t="shared" si="5"/>
        <v>0</v>
      </c>
      <c r="BQ98" s="2">
        <v>682.7</v>
      </c>
      <c r="BR98" s="4">
        <f t="shared" si="4"/>
        <v>0</v>
      </c>
    </row>
    <row r="99" spans="1:70">
      <c r="A99" s="2"/>
      <c r="B99" s="2" t="s">
        <v>237</v>
      </c>
      <c r="C99" s="49" t="s">
        <v>61</v>
      </c>
      <c r="D99" s="51"/>
      <c r="E99" s="50"/>
      <c r="F99" s="51"/>
      <c r="G99" s="52"/>
      <c r="H99" s="51"/>
      <c r="I99" s="53"/>
      <c r="J99" s="51"/>
      <c r="K99" s="53"/>
      <c r="L99" s="51"/>
      <c r="M99" s="53"/>
      <c r="N99" s="51"/>
      <c r="O99" s="53"/>
      <c r="P99" s="51"/>
      <c r="Q99" s="53"/>
      <c r="R99" s="51"/>
      <c r="S99" s="53"/>
      <c r="T99" s="51"/>
      <c r="U99" s="53"/>
      <c r="V99" s="51"/>
      <c r="W99" s="53"/>
      <c r="X99" s="51"/>
      <c r="Y99" s="53"/>
      <c r="Z99" s="51"/>
      <c r="AA99" s="53"/>
      <c r="AB99" s="51"/>
      <c r="AC99" s="53"/>
      <c r="AD99" s="51"/>
      <c r="AE99" s="53"/>
      <c r="AF99" s="51"/>
      <c r="AG99" s="53"/>
      <c r="AH99" s="51"/>
      <c r="AI99" s="53"/>
      <c r="AJ99" s="51"/>
      <c r="AK99" s="53"/>
      <c r="AL99" s="51"/>
      <c r="AM99" s="53"/>
      <c r="AN99" s="51"/>
      <c r="AO99" s="53"/>
      <c r="AP99" s="51"/>
      <c r="AQ99" s="53"/>
      <c r="AR99" s="51"/>
      <c r="AS99" s="53"/>
      <c r="AT99" s="51"/>
      <c r="AU99" s="53"/>
      <c r="AV99" s="51"/>
      <c r="AW99" s="53"/>
      <c r="AX99" s="51"/>
      <c r="AY99" s="53"/>
      <c r="AZ99" s="51"/>
      <c r="BA99" s="53"/>
      <c r="BB99" s="51"/>
      <c r="BC99" s="53"/>
      <c r="BD99" s="51"/>
      <c r="BE99" s="53"/>
      <c r="BF99" s="51"/>
      <c r="BG99" s="53"/>
      <c r="BH99" s="51"/>
      <c r="BI99" s="53"/>
      <c r="BJ99" s="51"/>
      <c r="BK99" s="53"/>
      <c r="BL99" s="51"/>
      <c r="BM99" s="52"/>
      <c r="BN99" s="46">
        <f t="shared" si="3"/>
        <v>0</v>
      </c>
      <c r="BO99" s="46">
        <f t="shared" si="3"/>
        <v>0</v>
      </c>
      <c r="BP99" s="48">
        <f t="shared" si="5"/>
        <v>0</v>
      </c>
      <c r="BQ99" s="2">
        <v>682.7</v>
      </c>
      <c r="BR99" s="4">
        <f t="shared" si="4"/>
        <v>0</v>
      </c>
    </row>
    <row r="100" spans="1:70">
      <c r="A100" s="2"/>
      <c r="B100" s="2" t="s">
        <v>135</v>
      </c>
      <c r="C100" s="49" t="s">
        <v>59</v>
      </c>
      <c r="D100" s="51"/>
      <c r="E100" s="50"/>
      <c r="F100" s="51"/>
      <c r="G100" s="52"/>
      <c r="H100" s="51"/>
      <c r="I100" s="53"/>
      <c r="J100" s="51"/>
      <c r="K100" s="53"/>
      <c r="L100" s="51"/>
      <c r="M100" s="53"/>
      <c r="N100" s="51"/>
      <c r="O100" s="53"/>
      <c r="P100" s="51"/>
      <c r="Q100" s="53"/>
      <c r="R100" s="51"/>
      <c r="S100" s="53"/>
      <c r="T100" s="51"/>
      <c r="U100" s="53"/>
      <c r="V100" s="51"/>
      <c r="W100" s="53"/>
      <c r="X100" s="51"/>
      <c r="Y100" s="53"/>
      <c r="Z100" s="51"/>
      <c r="AA100" s="53"/>
      <c r="AB100" s="51"/>
      <c r="AC100" s="53"/>
      <c r="AD100" s="51"/>
      <c r="AE100" s="53"/>
      <c r="AF100" s="51"/>
      <c r="AG100" s="53"/>
      <c r="AH100" s="51"/>
      <c r="AI100" s="53"/>
      <c r="AJ100" s="51"/>
      <c r="AK100" s="53"/>
      <c r="AL100" s="51"/>
      <c r="AM100" s="53"/>
      <c r="AN100" s="51"/>
      <c r="AO100" s="53"/>
      <c r="AP100" s="51"/>
      <c r="AQ100" s="53"/>
      <c r="AR100" s="51"/>
      <c r="AS100" s="53"/>
      <c r="AT100" s="51"/>
      <c r="AU100" s="53"/>
      <c r="AV100" s="51"/>
      <c r="AW100" s="53"/>
      <c r="AX100" s="51"/>
      <c r="AY100" s="53"/>
      <c r="AZ100" s="51"/>
      <c r="BA100" s="53"/>
      <c r="BB100" s="51"/>
      <c r="BC100" s="53"/>
      <c r="BD100" s="51"/>
      <c r="BE100" s="53"/>
      <c r="BF100" s="51"/>
      <c r="BG100" s="53"/>
      <c r="BH100" s="51"/>
      <c r="BI100" s="53"/>
      <c r="BJ100" s="51"/>
      <c r="BK100" s="53"/>
      <c r="BL100" s="51"/>
      <c r="BM100" s="52"/>
      <c r="BN100" s="46">
        <f t="shared" si="3"/>
        <v>0</v>
      </c>
      <c r="BO100" s="46">
        <f t="shared" si="3"/>
        <v>0</v>
      </c>
      <c r="BP100" s="48">
        <f t="shared" si="5"/>
        <v>0</v>
      </c>
      <c r="BQ100" s="2">
        <v>4500</v>
      </c>
      <c r="BR100" s="4">
        <f t="shared" si="4"/>
        <v>0</v>
      </c>
    </row>
    <row r="101" spans="1:70">
      <c r="A101" s="2"/>
      <c r="B101" s="2" t="s">
        <v>136</v>
      </c>
      <c r="C101" s="49"/>
      <c r="D101" s="51"/>
      <c r="E101" s="50"/>
      <c r="F101" s="51"/>
      <c r="G101" s="52"/>
      <c r="H101" s="51"/>
      <c r="I101" s="53"/>
      <c r="J101" s="51"/>
      <c r="K101" s="53"/>
      <c r="L101" s="51"/>
      <c r="M101" s="53"/>
      <c r="N101" s="51"/>
      <c r="O101" s="53"/>
      <c r="P101" s="51"/>
      <c r="Q101" s="53"/>
      <c r="R101" s="51"/>
      <c r="S101" s="53"/>
      <c r="T101" s="51"/>
      <c r="U101" s="53"/>
      <c r="V101" s="51"/>
      <c r="W101" s="53"/>
      <c r="X101" s="51"/>
      <c r="Y101" s="53"/>
      <c r="Z101" s="51"/>
      <c r="AA101" s="53"/>
      <c r="AB101" s="51"/>
      <c r="AC101" s="53"/>
      <c r="AD101" s="51"/>
      <c r="AE101" s="53"/>
      <c r="AF101" s="51"/>
      <c r="AG101" s="53"/>
      <c r="AH101" s="51"/>
      <c r="AI101" s="53"/>
      <c r="AJ101" s="51"/>
      <c r="AK101" s="53"/>
      <c r="AL101" s="51"/>
      <c r="AM101" s="53"/>
      <c r="AN101" s="51"/>
      <c r="AO101" s="53"/>
      <c r="AP101" s="51"/>
      <c r="AQ101" s="53"/>
      <c r="AR101" s="51"/>
      <c r="AS101" s="53"/>
      <c r="AT101" s="51"/>
      <c r="AU101" s="53"/>
      <c r="AV101" s="51"/>
      <c r="AW101" s="53"/>
      <c r="AX101" s="51"/>
      <c r="AY101" s="53"/>
      <c r="AZ101" s="51"/>
      <c r="BA101" s="53"/>
      <c r="BB101" s="51"/>
      <c r="BC101" s="53"/>
      <c r="BD101" s="51"/>
      <c r="BE101" s="53"/>
      <c r="BF101" s="51"/>
      <c r="BG101" s="53"/>
      <c r="BH101" s="51"/>
      <c r="BI101" s="53"/>
      <c r="BJ101" s="51"/>
      <c r="BK101" s="53"/>
      <c r="BL101" s="51"/>
      <c r="BM101" s="52"/>
      <c r="BN101" s="46">
        <f t="shared" si="3"/>
        <v>0</v>
      </c>
      <c r="BO101" s="46">
        <f t="shared" si="3"/>
        <v>0</v>
      </c>
      <c r="BP101" s="48">
        <f t="shared" si="5"/>
        <v>0</v>
      </c>
      <c r="BQ101" s="2"/>
      <c r="BR101" s="4">
        <f t="shared" si="4"/>
        <v>0</v>
      </c>
    </row>
    <row r="102" spans="1:70">
      <c r="A102" s="2"/>
      <c r="B102" s="2" t="s">
        <v>137</v>
      </c>
      <c r="C102" s="49" t="s">
        <v>32</v>
      </c>
      <c r="D102" s="51"/>
      <c r="E102" s="50"/>
      <c r="F102" s="51"/>
      <c r="G102" s="52"/>
      <c r="H102" s="51"/>
      <c r="I102" s="53"/>
      <c r="J102" s="51"/>
      <c r="K102" s="53"/>
      <c r="L102" s="51"/>
      <c r="M102" s="53"/>
      <c r="N102" s="51"/>
      <c r="O102" s="53"/>
      <c r="P102" s="51"/>
      <c r="Q102" s="53"/>
      <c r="R102" s="51"/>
      <c r="S102" s="53"/>
      <c r="T102" s="51"/>
      <c r="U102" s="53"/>
      <c r="V102" s="51"/>
      <c r="W102" s="53"/>
      <c r="X102" s="51"/>
      <c r="Y102" s="53"/>
      <c r="Z102" s="51"/>
      <c r="AA102" s="53"/>
      <c r="AB102" s="51"/>
      <c r="AC102" s="53"/>
      <c r="AD102" s="51"/>
      <c r="AE102" s="53"/>
      <c r="AF102" s="51"/>
      <c r="AG102" s="53"/>
      <c r="AH102" s="51"/>
      <c r="AI102" s="53"/>
      <c r="AJ102" s="51"/>
      <c r="AK102" s="53"/>
      <c r="AL102" s="51"/>
      <c r="AM102" s="53"/>
      <c r="AN102" s="51"/>
      <c r="AO102" s="53"/>
      <c r="AP102" s="51"/>
      <c r="AQ102" s="53"/>
      <c r="AR102" s="51"/>
      <c r="AS102" s="53"/>
      <c r="AT102" s="51"/>
      <c r="AU102" s="53"/>
      <c r="AV102" s="51"/>
      <c r="AW102" s="53"/>
      <c r="AX102" s="51"/>
      <c r="AY102" s="53"/>
      <c r="AZ102" s="51"/>
      <c r="BA102" s="53"/>
      <c r="BB102" s="51"/>
      <c r="BC102" s="53"/>
      <c r="BD102" s="51"/>
      <c r="BE102" s="53"/>
      <c r="BF102" s="51"/>
      <c r="BG102" s="53"/>
      <c r="BH102" s="51"/>
      <c r="BI102" s="53"/>
      <c r="BJ102" s="51"/>
      <c r="BK102" s="53"/>
      <c r="BL102" s="51"/>
      <c r="BM102" s="52"/>
      <c r="BN102" s="46">
        <f t="shared" si="3"/>
        <v>0</v>
      </c>
      <c r="BO102" s="46">
        <f t="shared" si="3"/>
        <v>0</v>
      </c>
      <c r="BP102" s="48">
        <f t="shared" si="5"/>
        <v>0</v>
      </c>
      <c r="BQ102" s="2">
        <v>266</v>
      </c>
      <c r="BR102" s="4">
        <f t="shared" si="4"/>
        <v>0</v>
      </c>
    </row>
    <row r="103" spans="1:70">
      <c r="A103" s="2"/>
      <c r="B103" s="2" t="s">
        <v>238</v>
      </c>
      <c r="C103" s="49" t="s">
        <v>38</v>
      </c>
      <c r="D103" s="51"/>
      <c r="E103" s="50"/>
      <c r="F103" s="51"/>
      <c r="G103" s="52"/>
      <c r="H103" s="51"/>
      <c r="I103" s="53"/>
      <c r="J103" s="51"/>
      <c r="K103" s="53"/>
      <c r="L103" s="51"/>
      <c r="M103" s="53"/>
      <c r="N103" s="51"/>
      <c r="O103" s="53"/>
      <c r="P103" s="51"/>
      <c r="Q103" s="53"/>
      <c r="R103" s="51"/>
      <c r="S103" s="53"/>
      <c r="T103" s="51"/>
      <c r="U103" s="53"/>
      <c r="V103" s="51"/>
      <c r="W103" s="53"/>
      <c r="X103" s="51"/>
      <c r="Y103" s="53"/>
      <c r="Z103" s="51"/>
      <c r="AA103" s="53"/>
      <c r="AB103" s="51"/>
      <c r="AC103" s="53"/>
      <c r="AD103" s="51"/>
      <c r="AE103" s="53"/>
      <c r="AF103" s="51"/>
      <c r="AG103" s="53"/>
      <c r="AH103" s="51"/>
      <c r="AI103" s="53"/>
      <c r="AJ103" s="51"/>
      <c r="AK103" s="53"/>
      <c r="AL103" s="51"/>
      <c r="AM103" s="53"/>
      <c r="AN103" s="51"/>
      <c r="AO103" s="53"/>
      <c r="AP103" s="51"/>
      <c r="AQ103" s="53"/>
      <c r="AR103" s="51"/>
      <c r="AS103" s="53"/>
      <c r="AT103" s="51"/>
      <c r="AU103" s="53"/>
      <c r="AV103" s="51"/>
      <c r="AW103" s="53"/>
      <c r="AX103" s="51"/>
      <c r="AY103" s="53"/>
      <c r="AZ103" s="51"/>
      <c r="BA103" s="53"/>
      <c r="BB103" s="51"/>
      <c r="BC103" s="53"/>
      <c r="BD103" s="51"/>
      <c r="BE103" s="53"/>
      <c r="BF103" s="51"/>
      <c r="BG103" s="53"/>
      <c r="BH103" s="51"/>
      <c r="BI103" s="53"/>
      <c r="BJ103" s="51"/>
      <c r="BK103" s="53"/>
      <c r="BL103" s="51"/>
      <c r="BM103" s="52"/>
      <c r="BN103" s="46">
        <f t="shared" si="3"/>
        <v>0</v>
      </c>
      <c r="BO103" s="46">
        <f t="shared" si="3"/>
        <v>0</v>
      </c>
      <c r="BP103" s="48">
        <f t="shared" si="5"/>
        <v>0</v>
      </c>
      <c r="BQ103" s="2">
        <v>266</v>
      </c>
      <c r="BR103" s="4">
        <f t="shared" si="4"/>
        <v>0</v>
      </c>
    </row>
    <row r="104" spans="1:70">
      <c r="A104" s="2"/>
      <c r="B104" s="2" t="s">
        <v>138</v>
      </c>
      <c r="C104" s="49" t="s">
        <v>32</v>
      </c>
      <c r="D104" s="51"/>
      <c r="E104" s="50"/>
      <c r="F104" s="51"/>
      <c r="G104" s="52"/>
      <c r="H104" s="51"/>
      <c r="I104" s="53"/>
      <c r="J104" s="51"/>
      <c r="K104" s="53"/>
      <c r="L104" s="51"/>
      <c r="M104" s="53"/>
      <c r="N104" s="51"/>
      <c r="O104" s="53"/>
      <c r="P104" s="51"/>
      <c r="Q104" s="53"/>
      <c r="R104" s="51"/>
      <c r="S104" s="53"/>
      <c r="T104" s="51"/>
      <c r="U104" s="53"/>
      <c r="V104" s="51"/>
      <c r="W104" s="53"/>
      <c r="X104" s="51"/>
      <c r="Y104" s="53"/>
      <c r="Z104" s="51"/>
      <c r="AA104" s="53"/>
      <c r="AB104" s="51"/>
      <c r="AC104" s="53"/>
      <c r="AD104" s="51"/>
      <c r="AE104" s="53"/>
      <c r="AF104" s="51"/>
      <c r="AG104" s="53"/>
      <c r="AH104" s="51"/>
      <c r="AI104" s="53"/>
      <c r="AJ104" s="51"/>
      <c r="AK104" s="53"/>
      <c r="AL104" s="51"/>
      <c r="AM104" s="53"/>
      <c r="AN104" s="51"/>
      <c r="AO104" s="53"/>
      <c r="AP104" s="51"/>
      <c r="AQ104" s="53"/>
      <c r="AR104" s="51"/>
      <c r="AS104" s="53"/>
      <c r="AT104" s="51"/>
      <c r="AU104" s="53"/>
      <c r="AV104" s="51"/>
      <c r="AW104" s="53"/>
      <c r="AX104" s="51"/>
      <c r="AY104" s="53"/>
      <c r="AZ104" s="51"/>
      <c r="BA104" s="53"/>
      <c r="BB104" s="51"/>
      <c r="BC104" s="53"/>
      <c r="BD104" s="51"/>
      <c r="BE104" s="53"/>
      <c r="BF104" s="51"/>
      <c r="BG104" s="53"/>
      <c r="BH104" s="51"/>
      <c r="BI104" s="53"/>
      <c r="BJ104" s="51"/>
      <c r="BK104" s="53"/>
      <c r="BL104" s="51"/>
      <c r="BM104" s="52"/>
      <c r="BN104" s="46">
        <f t="shared" si="3"/>
        <v>0</v>
      </c>
      <c r="BO104" s="46">
        <f t="shared" si="3"/>
        <v>0</v>
      </c>
      <c r="BP104" s="48">
        <f t="shared" si="5"/>
        <v>0</v>
      </c>
      <c r="BQ104" s="2">
        <v>266</v>
      </c>
      <c r="BR104" s="4">
        <f t="shared" si="4"/>
        <v>0</v>
      </c>
    </row>
    <row r="105" spans="1:70">
      <c r="A105" s="2"/>
      <c r="B105" s="2" t="s">
        <v>139</v>
      </c>
      <c r="C105" s="49"/>
      <c r="D105" s="51"/>
      <c r="E105" s="50"/>
      <c r="F105" s="51"/>
      <c r="G105" s="52"/>
      <c r="H105" s="51"/>
      <c r="I105" s="53"/>
      <c r="J105" s="51"/>
      <c r="K105" s="53"/>
      <c r="L105" s="51"/>
      <c r="M105" s="53"/>
      <c r="N105" s="51"/>
      <c r="O105" s="53"/>
      <c r="P105" s="51"/>
      <c r="Q105" s="53"/>
      <c r="R105" s="51"/>
      <c r="S105" s="53"/>
      <c r="T105" s="51"/>
      <c r="U105" s="53"/>
      <c r="V105" s="51"/>
      <c r="W105" s="53"/>
      <c r="X105" s="51"/>
      <c r="Y105" s="53"/>
      <c r="Z105" s="51"/>
      <c r="AA105" s="53"/>
      <c r="AB105" s="51"/>
      <c r="AC105" s="53"/>
      <c r="AD105" s="51"/>
      <c r="AE105" s="53"/>
      <c r="AF105" s="51"/>
      <c r="AG105" s="53"/>
      <c r="AH105" s="51"/>
      <c r="AI105" s="53"/>
      <c r="AJ105" s="51"/>
      <c r="AK105" s="53"/>
      <c r="AL105" s="51"/>
      <c r="AM105" s="53"/>
      <c r="AN105" s="51"/>
      <c r="AO105" s="53"/>
      <c r="AP105" s="51"/>
      <c r="AQ105" s="53"/>
      <c r="AR105" s="51"/>
      <c r="AS105" s="53"/>
      <c r="AT105" s="51"/>
      <c r="AU105" s="53"/>
      <c r="AV105" s="51"/>
      <c r="AW105" s="53"/>
      <c r="AX105" s="51"/>
      <c r="AY105" s="53"/>
      <c r="AZ105" s="51"/>
      <c r="BA105" s="53"/>
      <c r="BB105" s="51"/>
      <c r="BC105" s="53"/>
      <c r="BD105" s="51"/>
      <c r="BE105" s="53"/>
      <c r="BF105" s="51"/>
      <c r="BG105" s="53"/>
      <c r="BH105" s="51"/>
      <c r="BI105" s="53"/>
      <c r="BJ105" s="51"/>
      <c r="BK105" s="53"/>
      <c r="BL105" s="51"/>
      <c r="BM105" s="52"/>
      <c r="BN105" s="46">
        <f t="shared" si="3"/>
        <v>0</v>
      </c>
      <c r="BO105" s="46">
        <f t="shared" si="3"/>
        <v>0</v>
      </c>
      <c r="BP105" s="48">
        <f t="shared" si="5"/>
        <v>0</v>
      </c>
      <c r="BQ105" s="2">
        <v>184</v>
      </c>
      <c r="BR105" s="4">
        <f t="shared" si="4"/>
        <v>0</v>
      </c>
    </row>
    <row r="106" spans="1:70">
      <c r="A106" s="2"/>
      <c r="B106" s="2" t="s">
        <v>140</v>
      </c>
      <c r="C106" s="49" t="s">
        <v>27</v>
      </c>
      <c r="D106" s="51"/>
      <c r="E106" s="50"/>
      <c r="F106" s="51"/>
      <c r="G106" s="52"/>
      <c r="H106" s="51"/>
      <c r="I106" s="53"/>
      <c r="J106" s="51"/>
      <c r="K106" s="53"/>
      <c r="L106" s="51"/>
      <c r="M106" s="53"/>
      <c r="N106" s="51"/>
      <c r="O106" s="53"/>
      <c r="P106" s="51"/>
      <c r="Q106" s="53"/>
      <c r="R106" s="51"/>
      <c r="S106" s="53"/>
      <c r="T106" s="51"/>
      <c r="U106" s="53"/>
      <c r="V106" s="51"/>
      <c r="W106" s="53"/>
      <c r="X106" s="51"/>
      <c r="Y106" s="53"/>
      <c r="Z106" s="51"/>
      <c r="AA106" s="53"/>
      <c r="AB106" s="51"/>
      <c r="AC106" s="53"/>
      <c r="AD106" s="51"/>
      <c r="AE106" s="53"/>
      <c r="AF106" s="51"/>
      <c r="AG106" s="53"/>
      <c r="AH106" s="51"/>
      <c r="AI106" s="53"/>
      <c r="AJ106" s="51"/>
      <c r="AK106" s="53"/>
      <c r="AL106" s="51"/>
      <c r="AM106" s="53"/>
      <c r="AN106" s="51"/>
      <c r="AO106" s="53"/>
      <c r="AP106" s="51"/>
      <c r="AQ106" s="53"/>
      <c r="AR106" s="51"/>
      <c r="AS106" s="53"/>
      <c r="AT106" s="51"/>
      <c r="AU106" s="53"/>
      <c r="AV106" s="51"/>
      <c r="AW106" s="53"/>
      <c r="AX106" s="51"/>
      <c r="AY106" s="53"/>
      <c r="AZ106" s="51"/>
      <c r="BA106" s="53"/>
      <c r="BB106" s="51"/>
      <c r="BC106" s="53"/>
      <c r="BD106" s="51"/>
      <c r="BE106" s="53"/>
      <c r="BF106" s="51"/>
      <c r="BG106" s="53"/>
      <c r="BH106" s="51"/>
      <c r="BI106" s="53"/>
      <c r="BJ106" s="51"/>
      <c r="BK106" s="53"/>
      <c r="BL106" s="51"/>
      <c r="BM106" s="52"/>
      <c r="BN106" s="46">
        <f t="shared" si="3"/>
        <v>0</v>
      </c>
      <c r="BO106" s="46">
        <f t="shared" si="3"/>
        <v>0</v>
      </c>
      <c r="BP106" s="48">
        <f t="shared" si="5"/>
        <v>0</v>
      </c>
      <c r="BQ106" s="2">
        <v>480</v>
      </c>
      <c r="BR106" s="4">
        <f t="shared" si="4"/>
        <v>0</v>
      </c>
    </row>
    <row r="107" spans="1:70">
      <c r="A107" s="2"/>
      <c r="B107" s="2" t="s">
        <v>141</v>
      </c>
      <c r="C107" s="49" t="s">
        <v>27</v>
      </c>
      <c r="D107" s="51"/>
      <c r="E107" s="50"/>
      <c r="F107" s="51"/>
      <c r="G107" s="52"/>
      <c r="H107" s="51"/>
      <c r="I107" s="53"/>
      <c r="J107" s="51"/>
      <c r="K107" s="53"/>
      <c r="L107" s="51"/>
      <c r="M107" s="53"/>
      <c r="N107" s="51"/>
      <c r="O107" s="53"/>
      <c r="P107" s="51"/>
      <c r="Q107" s="53"/>
      <c r="R107" s="51"/>
      <c r="S107" s="53"/>
      <c r="T107" s="51"/>
      <c r="U107" s="53"/>
      <c r="V107" s="51"/>
      <c r="W107" s="53"/>
      <c r="X107" s="51"/>
      <c r="Y107" s="53"/>
      <c r="Z107" s="51"/>
      <c r="AA107" s="53"/>
      <c r="AB107" s="51"/>
      <c r="AC107" s="53"/>
      <c r="AD107" s="51"/>
      <c r="AE107" s="53"/>
      <c r="AF107" s="51"/>
      <c r="AG107" s="53"/>
      <c r="AH107" s="51"/>
      <c r="AI107" s="53"/>
      <c r="AJ107" s="51"/>
      <c r="AK107" s="53"/>
      <c r="AL107" s="51"/>
      <c r="AM107" s="53"/>
      <c r="AN107" s="51"/>
      <c r="AO107" s="53"/>
      <c r="AP107" s="51"/>
      <c r="AQ107" s="53"/>
      <c r="AR107" s="51"/>
      <c r="AS107" s="53"/>
      <c r="AT107" s="51"/>
      <c r="AU107" s="53"/>
      <c r="AV107" s="51"/>
      <c r="AW107" s="53"/>
      <c r="AX107" s="51"/>
      <c r="AY107" s="53"/>
      <c r="AZ107" s="51"/>
      <c r="BA107" s="53"/>
      <c r="BB107" s="51"/>
      <c r="BC107" s="53"/>
      <c r="BD107" s="51"/>
      <c r="BE107" s="53"/>
      <c r="BF107" s="51"/>
      <c r="BG107" s="53"/>
      <c r="BH107" s="51"/>
      <c r="BI107" s="53"/>
      <c r="BJ107" s="51"/>
      <c r="BK107" s="53"/>
      <c r="BL107" s="51"/>
      <c r="BM107" s="52"/>
      <c r="BN107" s="46">
        <f t="shared" si="3"/>
        <v>0</v>
      </c>
      <c r="BO107" s="46">
        <f t="shared" si="3"/>
        <v>0</v>
      </c>
      <c r="BP107" s="48">
        <f t="shared" si="5"/>
        <v>0</v>
      </c>
      <c r="BQ107" s="2">
        <v>480</v>
      </c>
      <c r="BR107" s="4">
        <f t="shared" si="4"/>
        <v>0</v>
      </c>
    </row>
    <row r="108" spans="1:70">
      <c r="A108" s="2"/>
      <c r="B108" s="2" t="s">
        <v>142</v>
      </c>
      <c r="C108" s="49" t="s">
        <v>59</v>
      </c>
      <c r="D108" s="51"/>
      <c r="E108" s="50"/>
      <c r="F108" s="51"/>
      <c r="G108" s="52"/>
      <c r="H108" s="51"/>
      <c r="I108" s="53"/>
      <c r="J108" s="51"/>
      <c r="K108" s="53"/>
      <c r="L108" s="51"/>
      <c r="M108" s="53"/>
      <c r="N108" s="51"/>
      <c r="O108" s="53"/>
      <c r="P108" s="51"/>
      <c r="Q108" s="53"/>
      <c r="R108" s="51"/>
      <c r="S108" s="53"/>
      <c r="T108" s="51"/>
      <c r="U108" s="53"/>
      <c r="V108" s="51"/>
      <c r="W108" s="53"/>
      <c r="X108" s="51"/>
      <c r="Y108" s="53"/>
      <c r="Z108" s="51"/>
      <c r="AA108" s="53"/>
      <c r="AB108" s="51"/>
      <c r="AC108" s="53"/>
      <c r="AD108" s="51"/>
      <c r="AE108" s="53"/>
      <c r="AF108" s="51"/>
      <c r="AG108" s="53"/>
      <c r="AH108" s="51"/>
      <c r="AI108" s="53"/>
      <c r="AJ108" s="51"/>
      <c r="AK108" s="53"/>
      <c r="AL108" s="51"/>
      <c r="AM108" s="53"/>
      <c r="AN108" s="51"/>
      <c r="AO108" s="53"/>
      <c r="AP108" s="51"/>
      <c r="AQ108" s="53"/>
      <c r="AR108" s="51"/>
      <c r="AS108" s="53"/>
      <c r="AT108" s="51"/>
      <c r="AU108" s="53"/>
      <c r="AV108" s="51"/>
      <c r="AW108" s="53"/>
      <c r="AX108" s="51"/>
      <c r="AY108" s="53"/>
      <c r="AZ108" s="51"/>
      <c r="BA108" s="53"/>
      <c r="BB108" s="51"/>
      <c r="BC108" s="53"/>
      <c r="BD108" s="51"/>
      <c r="BE108" s="53"/>
      <c r="BF108" s="51"/>
      <c r="BG108" s="53"/>
      <c r="BH108" s="51"/>
      <c r="BI108" s="53"/>
      <c r="BJ108" s="51"/>
      <c r="BK108" s="53"/>
      <c r="BL108" s="51"/>
      <c r="BM108" s="52"/>
      <c r="BN108" s="46">
        <f t="shared" si="3"/>
        <v>0</v>
      </c>
      <c r="BO108" s="46">
        <f t="shared" si="3"/>
        <v>0</v>
      </c>
      <c r="BP108" s="48">
        <f t="shared" si="5"/>
        <v>0</v>
      </c>
      <c r="BQ108" s="2">
        <v>570</v>
      </c>
      <c r="BR108" s="4">
        <f t="shared" si="4"/>
        <v>0</v>
      </c>
    </row>
    <row r="109" spans="1:70">
      <c r="A109" s="2"/>
      <c r="B109" s="2" t="s">
        <v>143</v>
      </c>
      <c r="C109" s="49" t="s">
        <v>93</v>
      </c>
      <c r="D109" s="51"/>
      <c r="E109" s="50"/>
      <c r="F109" s="51"/>
      <c r="G109" s="52"/>
      <c r="H109" s="51"/>
      <c r="I109" s="53"/>
      <c r="J109" s="51"/>
      <c r="K109" s="53"/>
      <c r="L109" s="51"/>
      <c r="M109" s="53"/>
      <c r="N109" s="51"/>
      <c r="O109" s="53"/>
      <c r="P109" s="51"/>
      <c r="Q109" s="53"/>
      <c r="R109" s="51"/>
      <c r="S109" s="53"/>
      <c r="T109" s="51"/>
      <c r="U109" s="53"/>
      <c r="V109" s="51"/>
      <c r="W109" s="53"/>
      <c r="X109" s="51"/>
      <c r="Y109" s="53"/>
      <c r="Z109" s="51"/>
      <c r="AA109" s="53"/>
      <c r="AB109" s="51"/>
      <c r="AC109" s="53"/>
      <c r="AD109" s="51"/>
      <c r="AE109" s="53"/>
      <c r="AF109" s="51"/>
      <c r="AG109" s="53"/>
      <c r="AH109" s="51"/>
      <c r="AI109" s="53"/>
      <c r="AJ109" s="51"/>
      <c r="AK109" s="53"/>
      <c r="AL109" s="51"/>
      <c r="AM109" s="53"/>
      <c r="AN109" s="51"/>
      <c r="AO109" s="53"/>
      <c r="AP109" s="51"/>
      <c r="AQ109" s="53"/>
      <c r="AR109" s="51"/>
      <c r="AS109" s="53"/>
      <c r="AT109" s="51"/>
      <c r="AU109" s="53"/>
      <c r="AV109" s="51"/>
      <c r="AW109" s="53"/>
      <c r="AX109" s="51"/>
      <c r="AY109" s="53"/>
      <c r="AZ109" s="51"/>
      <c r="BA109" s="53"/>
      <c r="BB109" s="51"/>
      <c r="BC109" s="53"/>
      <c r="BD109" s="51"/>
      <c r="BE109" s="53"/>
      <c r="BF109" s="51"/>
      <c r="BG109" s="53"/>
      <c r="BH109" s="51"/>
      <c r="BI109" s="53"/>
      <c r="BJ109" s="51"/>
      <c r="BK109" s="53"/>
      <c r="BL109" s="51"/>
      <c r="BM109" s="52"/>
      <c r="BN109" s="46">
        <f t="shared" si="3"/>
        <v>0</v>
      </c>
      <c r="BO109" s="46">
        <f t="shared" si="3"/>
        <v>0</v>
      </c>
      <c r="BP109" s="48">
        <f t="shared" si="5"/>
        <v>0</v>
      </c>
      <c r="BQ109" s="2">
        <v>4500</v>
      </c>
      <c r="BR109" s="4">
        <f t="shared" si="4"/>
        <v>0</v>
      </c>
    </row>
    <row r="110" spans="1:70">
      <c r="A110" s="2"/>
      <c r="B110" s="2" t="s">
        <v>144</v>
      </c>
      <c r="C110" s="49" t="s">
        <v>59</v>
      </c>
      <c r="D110" s="51"/>
      <c r="E110" s="50"/>
      <c r="F110" s="51"/>
      <c r="G110" s="52"/>
      <c r="H110" s="51"/>
      <c r="I110" s="53"/>
      <c r="J110" s="51"/>
      <c r="K110" s="53"/>
      <c r="L110" s="51"/>
      <c r="M110" s="53"/>
      <c r="N110" s="51"/>
      <c r="O110" s="53"/>
      <c r="P110" s="51"/>
      <c r="Q110" s="53"/>
      <c r="R110" s="51"/>
      <c r="S110" s="53"/>
      <c r="T110" s="51"/>
      <c r="U110" s="53"/>
      <c r="V110" s="51"/>
      <c r="W110" s="53"/>
      <c r="X110" s="51"/>
      <c r="Y110" s="53"/>
      <c r="Z110" s="51"/>
      <c r="AA110" s="53"/>
      <c r="AB110" s="51"/>
      <c r="AC110" s="53"/>
      <c r="AD110" s="51"/>
      <c r="AE110" s="53"/>
      <c r="AF110" s="51"/>
      <c r="AG110" s="53"/>
      <c r="AH110" s="51"/>
      <c r="AI110" s="53"/>
      <c r="AJ110" s="51"/>
      <c r="AK110" s="53"/>
      <c r="AL110" s="51"/>
      <c r="AM110" s="53"/>
      <c r="AN110" s="51"/>
      <c r="AO110" s="53"/>
      <c r="AP110" s="51"/>
      <c r="AQ110" s="53"/>
      <c r="AR110" s="51"/>
      <c r="AS110" s="53"/>
      <c r="AT110" s="51"/>
      <c r="AU110" s="53"/>
      <c r="AV110" s="51"/>
      <c r="AW110" s="53"/>
      <c r="AX110" s="51"/>
      <c r="AY110" s="53"/>
      <c r="AZ110" s="51"/>
      <c r="BA110" s="53"/>
      <c r="BB110" s="51"/>
      <c r="BC110" s="53"/>
      <c r="BD110" s="51"/>
      <c r="BE110" s="53"/>
      <c r="BF110" s="51"/>
      <c r="BG110" s="53"/>
      <c r="BH110" s="51"/>
      <c r="BI110" s="53"/>
      <c r="BJ110" s="51"/>
      <c r="BK110" s="53"/>
      <c r="BL110" s="51"/>
      <c r="BM110" s="52"/>
      <c r="BN110" s="46">
        <f t="shared" si="3"/>
        <v>0</v>
      </c>
      <c r="BO110" s="46">
        <f t="shared" si="3"/>
        <v>0</v>
      </c>
      <c r="BP110" s="48">
        <f t="shared" si="5"/>
        <v>0</v>
      </c>
      <c r="BQ110" s="2">
        <v>428</v>
      </c>
      <c r="BR110" s="4">
        <f t="shared" si="4"/>
        <v>0</v>
      </c>
    </row>
    <row r="111" spans="1:70">
      <c r="A111" s="2"/>
      <c r="B111" s="2" t="s">
        <v>145</v>
      </c>
      <c r="C111" s="49"/>
      <c r="D111" s="51"/>
      <c r="E111" s="50"/>
      <c r="F111" s="51"/>
      <c r="G111" s="52"/>
      <c r="H111" s="51"/>
      <c r="I111" s="53"/>
      <c r="J111" s="51"/>
      <c r="K111" s="53"/>
      <c r="L111" s="51"/>
      <c r="M111" s="53"/>
      <c r="N111" s="51"/>
      <c r="O111" s="53"/>
      <c r="P111" s="51"/>
      <c r="Q111" s="53"/>
      <c r="R111" s="51"/>
      <c r="S111" s="53"/>
      <c r="T111" s="51"/>
      <c r="U111" s="53"/>
      <c r="V111" s="51"/>
      <c r="W111" s="53"/>
      <c r="X111" s="51"/>
      <c r="Y111" s="53"/>
      <c r="Z111" s="51"/>
      <c r="AA111" s="53"/>
      <c r="AB111" s="51"/>
      <c r="AC111" s="53"/>
      <c r="AD111" s="51"/>
      <c r="AE111" s="53"/>
      <c r="AF111" s="51"/>
      <c r="AG111" s="53"/>
      <c r="AH111" s="51"/>
      <c r="AI111" s="53"/>
      <c r="AJ111" s="51"/>
      <c r="AK111" s="53"/>
      <c r="AL111" s="51"/>
      <c r="AM111" s="53"/>
      <c r="AN111" s="51"/>
      <c r="AO111" s="53"/>
      <c r="AP111" s="51"/>
      <c r="AQ111" s="53"/>
      <c r="AR111" s="51"/>
      <c r="AS111" s="53"/>
      <c r="AT111" s="51"/>
      <c r="AU111" s="53"/>
      <c r="AV111" s="51"/>
      <c r="AW111" s="53"/>
      <c r="AX111" s="51"/>
      <c r="AY111" s="53"/>
      <c r="AZ111" s="51"/>
      <c r="BA111" s="53"/>
      <c r="BB111" s="51"/>
      <c r="BC111" s="53"/>
      <c r="BD111" s="51"/>
      <c r="BE111" s="53"/>
      <c r="BF111" s="51"/>
      <c r="BG111" s="53"/>
      <c r="BH111" s="51"/>
      <c r="BI111" s="53"/>
      <c r="BJ111" s="51"/>
      <c r="BK111" s="53"/>
      <c r="BL111" s="51"/>
      <c r="BM111" s="52"/>
      <c r="BN111" s="46">
        <f>D111+F111+H111+J111+L111+N111+P111+R111+T111+V111+X111+Z111+AB111+AD111+AF111+AH111+AJ111+AL111+AN111+AP111+AR111+AT111+AV111+AX111+AZ111+BB111+BD111+BF111+BH111+BJ111+BL111</f>
        <v>0</v>
      </c>
      <c r="BO111" s="46">
        <f t="shared" si="3"/>
        <v>0</v>
      </c>
      <c r="BP111" s="48">
        <f t="shared" si="5"/>
        <v>0</v>
      </c>
      <c r="BQ111" s="2">
        <v>2850</v>
      </c>
      <c r="BR111" s="4">
        <f t="shared" si="4"/>
        <v>0</v>
      </c>
    </row>
    <row r="112" spans="1:70">
      <c r="A112" s="2"/>
      <c r="B112" s="2" t="s">
        <v>146</v>
      </c>
      <c r="C112" s="49"/>
      <c r="D112" s="51"/>
      <c r="E112" s="50"/>
      <c r="F112" s="51"/>
      <c r="G112" s="52"/>
      <c r="H112" s="51"/>
      <c r="I112" s="53"/>
      <c r="J112" s="51"/>
      <c r="K112" s="53"/>
      <c r="L112" s="51"/>
      <c r="M112" s="53"/>
      <c r="N112" s="51"/>
      <c r="O112" s="53"/>
      <c r="P112" s="51"/>
      <c r="Q112" s="53"/>
      <c r="R112" s="51"/>
      <c r="S112" s="53"/>
      <c r="T112" s="51"/>
      <c r="U112" s="53"/>
      <c r="V112" s="51"/>
      <c r="W112" s="53"/>
      <c r="X112" s="51"/>
      <c r="Y112" s="53"/>
      <c r="Z112" s="51"/>
      <c r="AA112" s="53"/>
      <c r="AB112" s="51"/>
      <c r="AC112" s="53"/>
      <c r="AD112" s="51"/>
      <c r="AE112" s="53"/>
      <c r="AF112" s="51"/>
      <c r="AG112" s="53"/>
      <c r="AH112" s="51"/>
      <c r="AI112" s="53"/>
      <c r="AJ112" s="51"/>
      <c r="AK112" s="53"/>
      <c r="AL112" s="51"/>
      <c r="AM112" s="53"/>
      <c r="AN112" s="51"/>
      <c r="AO112" s="53"/>
      <c r="AP112" s="51"/>
      <c r="AQ112" s="53"/>
      <c r="AR112" s="51"/>
      <c r="AS112" s="53"/>
      <c r="AT112" s="51"/>
      <c r="AU112" s="53"/>
      <c r="AV112" s="51"/>
      <c r="AW112" s="53"/>
      <c r="AX112" s="51"/>
      <c r="AY112" s="53"/>
      <c r="AZ112" s="51"/>
      <c r="BA112" s="53"/>
      <c r="BB112" s="51"/>
      <c r="BC112" s="53"/>
      <c r="BD112" s="51"/>
      <c r="BE112" s="53"/>
      <c r="BF112" s="51"/>
      <c r="BG112" s="53"/>
      <c r="BH112" s="51"/>
      <c r="BI112" s="53"/>
      <c r="BJ112" s="51"/>
      <c r="BK112" s="53"/>
      <c r="BL112" s="51"/>
      <c r="BM112" s="52"/>
      <c r="BN112" s="46">
        <f t="shared" si="3"/>
        <v>0</v>
      </c>
      <c r="BO112" s="46">
        <f t="shared" si="3"/>
        <v>0</v>
      </c>
      <c r="BP112" s="48">
        <f t="shared" si="5"/>
        <v>0</v>
      </c>
      <c r="BQ112" s="2">
        <v>2798</v>
      </c>
      <c r="BR112" s="4">
        <f t="shared" si="4"/>
        <v>0</v>
      </c>
    </row>
    <row r="113" spans="1:70">
      <c r="A113" s="2"/>
      <c r="B113" s="2" t="s">
        <v>147</v>
      </c>
      <c r="C113" s="49" t="s">
        <v>25</v>
      </c>
      <c r="D113" s="51"/>
      <c r="E113" s="50"/>
      <c r="F113" s="51"/>
      <c r="G113" s="52"/>
      <c r="H113" s="51"/>
      <c r="I113" s="53"/>
      <c r="J113" s="51"/>
      <c r="K113" s="53"/>
      <c r="L113" s="51"/>
      <c r="M113" s="53"/>
      <c r="N113" s="51"/>
      <c r="O113" s="53"/>
      <c r="P113" s="51"/>
      <c r="Q113" s="53"/>
      <c r="R113" s="51"/>
      <c r="S113" s="53"/>
      <c r="T113" s="51"/>
      <c r="U113" s="53"/>
      <c r="V113" s="51"/>
      <c r="W113" s="53"/>
      <c r="X113" s="51"/>
      <c r="Y113" s="53"/>
      <c r="Z113" s="51"/>
      <c r="AA113" s="53"/>
      <c r="AB113" s="51"/>
      <c r="AC113" s="53"/>
      <c r="AD113" s="51"/>
      <c r="AE113" s="53"/>
      <c r="AF113" s="51"/>
      <c r="AG113" s="53"/>
      <c r="AH113" s="51"/>
      <c r="AI113" s="53"/>
      <c r="AJ113" s="51"/>
      <c r="AK113" s="53"/>
      <c r="AL113" s="51"/>
      <c r="AM113" s="53"/>
      <c r="AN113" s="51"/>
      <c r="AO113" s="53"/>
      <c r="AP113" s="51"/>
      <c r="AQ113" s="53"/>
      <c r="AR113" s="51"/>
      <c r="AS113" s="53"/>
      <c r="AT113" s="51"/>
      <c r="AU113" s="53"/>
      <c r="AV113" s="51"/>
      <c r="AW113" s="53"/>
      <c r="AX113" s="51"/>
      <c r="AY113" s="53"/>
      <c r="AZ113" s="51"/>
      <c r="BA113" s="53"/>
      <c r="BB113" s="51"/>
      <c r="BC113" s="53"/>
      <c r="BD113" s="51"/>
      <c r="BE113" s="53"/>
      <c r="BF113" s="51"/>
      <c r="BG113" s="53"/>
      <c r="BH113" s="51"/>
      <c r="BI113" s="53"/>
      <c r="BJ113" s="51"/>
      <c r="BK113" s="53"/>
      <c r="BL113" s="51"/>
      <c r="BM113" s="52"/>
      <c r="BN113" s="46">
        <f t="shared" si="3"/>
        <v>0</v>
      </c>
      <c r="BO113" s="46">
        <f t="shared" si="3"/>
        <v>0</v>
      </c>
      <c r="BP113" s="48">
        <f t="shared" si="5"/>
        <v>0</v>
      </c>
      <c r="BQ113" s="2">
        <v>2650</v>
      </c>
      <c r="BR113" s="4">
        <f t="shared" si="4"/>
        <v>0</v>
      </c>
    </row>
    <row r="114" spans="1:70">
      <c r="A114" s="2"/>
      <c r="B114" s="2" t="s">
        <v>148</v>
      </c>
      <c r="C114" s="49" t="s">
        <v>50</v>
      </c>
      <c r="D114" s="51"/>
      <c r="E114" s="50"/>
      <c r="F114" s="51"/>
      <c r="G114" s="52"/>
      <c r="H114" s="51"/>
      <c r="I114" s="53"/>
      <c r="J114" s="51"/>
      <c r="K114" s="53"/>
      <c r="L114" s="51"/>
      <c r="M114" s="53"/>
      <c r="N114" s="51"/>
      <c r="O114" s="53"/>
      <c r="P114" s="51"/>
      <c r="Q114" s="53"/>
      <c r="R114" s="51"/>
      <c r="S114" s="53"/>
      <c r="T114" s="51"/>
      <c r="U114" s="53"/>
      <c r="V114" s="51"/>
      <c r="W114" s="53"/>
      <c r="X114" s="51"/>
      <c r="Y114" s="53"/>
      <c r="Z114" s="51"/>
      <c r="AA114" s="53"/>
      <c r="AB114" s="51"/>
      <c r="AC114" s="53"/>
      <c r="AD114" s="51"/>
      <c r="AE114" s="53"/>
      <c r="AF114" s="51"/>
      <c r="AG114" s="53"/>
      <c r="AH114" s="51"/>
      <c r="AI114" s="53"/>
      <c r="AJ114" s="51"/>
      <c r="AK114" s="53"/>
      <c r="AL114" s="51"/>
      <c r="AM114" s="53"/>
      <c r="AN114" s="51"/>
      <c r="AO114" s="53"/>
      <c r="AP114" s="51"/>
      <c r="AQ114" s="53"/>
      <c r="AR114" s="51"/>
      <c r="AS114" s="53"/>
      <c r="AT114" s="51"/>
      <c r="AU114" s="53"/>
      <c r="AV114" s="51"/>
      <c r="AW114" s="53"/>
      <c r="AX114" s="51"/>
      <c r="AY114" s="53"/>
      <c r="AZ114" s="51"/>
      <c r="BA114" s="53"/>
      <c r="BB114" s="51"/>
      <c r="BC114" s="53"/>
      <c r="BD114" s="51"/>
      <c r="BE114" s="53"/>
      <c r="BF114" s="51"/>
      <c r="BG114" s="53"/>
      <c r="BH114" s="51"/>
      <c r="BI114" s="53"/>
      <c r="BJ114" s="51"/>
      <c r="BK114" s="53"/>
      <c r="BL114" s="51"/>
      <c r="BM114" s="52"/>
      <c r="BN114" s="46">
        <f t="shared" si="3"/>
        <v>0</v>
      </c>
      <c r="BO114" s="46">
        <f t="shared" si="3"/>
        <v>0</v>
      </c>
      <c r="BP114" s="48">
        <f t="shared" si="5"/>
        <v>0</v>
      </c>
      <c r="BQ114" s="2">
        <v>4500</v>
      </c>
      <c r="BR114" s="4">
        <f t="shared" si="4"/>
        <v>0</v>
      </c>
    </row>
    <row r="115" spans="1:70">
      <c r="A115" s="2"/>
      <c r="B115" s="2" t="s">
        <v>149</v>
      </c>
      <c r="C115" s="49" t="s">
        <v>27</v>
      </c>
      <c r="D115" s="51"/>
      <c r="E115" s="50"/>
      <c r="F115" s="51"/>
      <c r="G115" s="52"/>
      <c r="H115" s="51"/>
      <c r="I115" s="53"/>
      <c r="J115" s="51"/>
      <c r="K115" s="53"/>
      <c r="L115" s="51"/>
      <c r="M115" s="53"/>
      <c r="N115" s="51"/>
      <c r="O115" s="53"/>
      <c r="P115" s="51"/>
      <c r="Q115" s="53"/>
      <c r="R115" s="51"/>
      <c r="S115" s="53"/>
      <c r="T115" s="51"/>
      <c r="U115" s="53"/>
      <c r="V115" s="51"/>
      <c r="W115" s="53"/>
      <c r="X115" s="51"/>
      <c r="Y115" s="53"/>
      <c r="Z115" s="51"/>
      <c r="AA115" s="53"/>
      <c r="AB115" s="51"/>
      <c r="AC115" s="53"/>
      <c r="AD115" s="51"/>
      <c r="AE115" s="53"/>
      <c r="AF115" s="51"/>
      <c r="AG115" s="53"/>
      <c r="AH115" s="51"/>
      <c r="AI115" s="53"/>
      <c r="AJ115" s="51"/>
      <c r="AK115" s="53"/>
      <c r="AL115" s="51"/>
      <c r="AM115" s="53"/>
      <c r="AN115" s="51"/>
      <c r="AO115" s="53"/>
      <c r="AP115" s="51"/>
      <c r="AQ115" s="53"/>
      <c r="AR115" s="51"/>
      <c r="AS115" s="53"/>
      <c r="AT115" s="51"/>
      <c r="AU115" s="53"/>
      <c r="AV115" s="51"/>
      <c r="AW115" s="53"/>
      <c r="AX115" s="51"/>
      <c r="AY115" s="53"/>
      <c r="AZ115" s="51"/>
      <c r="BA115" s="53"/>
      <c r="BB115" s="51"/>
      <c r="BC115" s="53"/>
      <c r="BD115" s="51"/>
      <c r="BE115" s="53"/>
      <c r="BF115" s="51"/>
      <c r="BG115" s="53"/>
      <c r="BH115" s="51"/>
      <c r="BI115" s="53"/>
      <c r="BJ115" s="51"/>
      <c r="BK115" s="53"/>
      <c r="BL115" s="51"/>
      <c r="BM115" s="52"/>
      <c r="BN115" s="46">
        <f t="shared" si="3"/>
        <v>0</v>
      </c>
      <c r="BO115" s="46">
        <f t="shared" si="3"/>
        <v>0</v>
      </c>
      <c r="BP115" s="48">
        <f t="shared" si="5"/>
        <v>0</v>
      </c>
      <c r="BQ115" s="2">
        <v>610</v>
      </c>
      <c r="BR115" s="4">
        <f t="shared" si="4"/>
        <v>0</v>
      </c>
    </row>
    <row r="116" spans="1:70">
      <c r="A116" s="2"/>
      <c r="B116" s="2" t="s">
        <v>150</v>
      </c>
      <c r="C116" s="49" t="s">
        <v>53</v>
      </c>
      <c r="D116" s="51"/>
      <c r="E116" s="50"/>
      <c r="F116" s="51"/>
      <c r="G116" s="52"/>
      <c r="H116" s="51"/>
      <c r="I116" s="53"/>
      <c r="J116" s="51"/>
      <c r="K116" s="53"/>
      <c r="L116" s="51"/>
      <c r="M116" s="53"/>
      <c r="N116" s="51"/>
      <c r="O116" s="53"/>
      <c r="P116" s="51"/>
      <c r="Q116" s="53"/>
      <c r="R116" s="51"/>
      <c r="S116" s="53"/>
      <c r="T116" s="51"/>
      <c r="U116" s="53"/>
      <c r="V116" s="51"/>
      <c r="W116" s="53"/>
      <c r="X116" s="51"/>
      <c r="Y116" s="53"/>
      <c r="Z116" s="51"/>
      <c r="AA116" s="53"/>
      <c r="AB116" s="51"/>
      <c r="AC116" s="53"/>
      <c r="AD116" s="51"/>
      <c r="AE116" s="53"/>
      <c r="AF116" s="51"/>
      <c r="AG116" s="53"/>
      <c r="AH116" s="51"/>
      <c r="AI116" s="53"/>
      <c r="AJ116" s="51"/>
      <c r="AK116" s="53"/>
      <c r="AL116" s="51"/>
      <c r="AM116" s="53"/>
      <c r="AN116" s="51"/>
      <c r="AO116" s="53"/>
      <c r="AP116" s="51"/>
      <c r="AQ116" s="53"/>
      <c r="AR116" s="51"/>
      <c r="AS116" s="53"/>
      <c r="AT116" s="51"/>
      <c r="AU116" s="53"/>
      <c r="AV116" s="51"/>
      <c r="AW116" s="53"/>
      <c r="AX116" s="51"/>
      <c r="AY116" s="53"/>
      <c r="AZ116" s="51"/>
      <c r="BA116" s="53"/>
      <c r="BB116" s="51"/>
      <c r="BC116" s="53"/>
      <c r="BD116" s="51"/>
      <c r="BE116" s="53"/>
      <c r="BF116" s="51"/>
      <c r="BG116" s="53"/>
      <c r="BH116" s="51"/>
      <c r="BI116" s="53"/>
      <c r="BJ116" s="51"/>
      <c r="BK116" s="53"/>
      <c r="BL116" s="51"/>
      <c r="BM116" s="52"/>
      <c r="BN116" s="46">
        <f t="shared" si="3"/>
        <v>0</v>
      </c>
      <c r="BO116" s="46">
        <f t="shared" si="3"/>
        <v>0</v>
      </c>
      <c r="BP116" s="48">
        <f t="shared" si="5"/>
        <v>0</v>
      </c>
      <c r="BQ116" s="2">
        <v>1670</v>
      </c>
      <c r="BR116" s="4">
        <f t="shared" si="4"/>
        <v>0</v>
      </c>
    </row>
    <row r="117" spans="1:70">
      <c r="A117" s="2"/>
      <c r="B117" s="2" t="s">
        <v>151</v>
      </c>
      <c r="C117" s="49" t="s">
        <v>32</v>
      </c>
      <c r="D117" s="51"/>
      <c r="E117" s="50"/>
      <c r="F117" s="51"/>
      <c r="G117" s="52"/>
      <c r="H117" s="51"/>
      <c r="I117" s="53"/>
      <c r="J117" s="51"/>
      <c r="K117" s="53"/>
      <c r="L117" s="51"/>
      <c r="M117" s="53"/>
      <c r="N117" s="51"/>
      <c r="O117" s="53"/>
      <c r="P117" s="51"/>
      <c r="Q117" s="53"/>
      <c r="R117" s="51"/>
      <c r="S117" s="53"/>
      <c r="T117" s="51"/>
      <c r="U117" s="53"/>
      <c r="V117" s="51"/>
      <c r="W117" s="53"/>
      <c r="X117" s="51"/>
      <c r="Y117" s="53"/>
      <c r="Z117" s="51"/>
      <c r="AA117" s="53"/>
      <c r="AB117" s="51"/>
      <c r="AC117" s="53"/>
      <c r="AD117" s="51"/>
      <c r="AE117" s="53"/>
      <c r="AF117" s="51"/>
      <c r="AG117" s="53"/>
      <c r="AH117" s="51"/>
      <c r="AI117" s="53"/>
      <c r="AJ117" s="51"/>
      <c r="AK117" s="53"/>
      <c r="AL117" s="51"/>
      <c r="AM117" s="53"/>
      <c r="AN117" s="51"/>
      <c r="AO117" s="53"/>
      <c r="AP117" s="51"/>
      <c r="AQ117" s="53"/>
      <c r="AR117" s="51"/>
      <c r="AS117" s="53"/>
      <c r="AT117" s="51"/>
      <c r="AU117" s="53"/>
      <c r="AV117" s="51"/>
      <c r="AW117" s="53"/>
      <c r="AX117" s="51"/>
      <c r="AY117" s="53"/>
      <c r="AZ117" s="51"/>
      <c r="BA117" s="53"/>
      <c r="BB117" s="51"/>
      <c r="BC117" s="53"/>
      <c r="BD117" s="51"/>
      <c r="BE117" s="53"/>
      <c r="BF117" s="51"/>
      <c r="BG117" s="53"/>
      <c r="BH117" s="51"/>
      <c r="BI117" s="53"/>
      <c r="BJ117" s="51"/>
      <c r="BK117" s="53"/>
      <c r="BL117" s="51"/>
      <c r="BM117" s="52"/>
      <c r="BN117" s="46">
        <f t="shared" si="3"/>
        <v>0</v>
      </c>
      <c r="BO117" s="46">
        <f t="shared" si="3"/>
        <v>0</v>
      </c>
      <c r="BP117" s="48">
        <f t="shared" si="5"/>
        <v>0</v>
      </c>
      <c r="BQ117" s="2">
        <v>711</v>
      </c>
      <c r="BR117" s="4">
        <f t="shared" si="4"/>
        <v>0</v>
      </c>
    </row>
    <row r="118" spans="1:70">
      <c r="A118" s="56"/>
      <c r="B118" s="56" t="s">
        <v>152</v>
      </c>
      <c r="C118" s="57"/>
      <c r="D118" s="51"/>
      <c r="E118" s="50"/>
      <c r="F118" s="51"/>
      <c r="G118" s="52"/>
      <c r="H118" s="51"/>
      <c r="I118" s="53"/>
      <c r="J118" s="51"/>
      <c r="K118" s="53"/>
      <c r="L118" s="51"/>
      <c r="M118" s="53"/>
      <c r="N118" s="51"/>
      <c r="O118" s="53"/>
      <c r="P118" s="51"/>
      <c r="Q118" s="53"/>
      <c r="R118" s="51"/>
      <c r="S118" s="53"/>
      <c r="T118" s="51"/>
      <c r="U118" s="53"/>
      <c r="V118" s="51"/>
      <c r="W118" s="53"/>
      <c r="X118" s="51"/>
      <c r="Y118" s="53"/>
      <c r="Z118" s="51"/>
      <c r="AA118" s="53"/>
      <c r="AB118" s="51"/>
      <c r="AC118" s="53"/>
      <c r="AD118" s="51"/>
      <c r="AE118" s="53"/>
      <c r="AF118" s="51"/>
      <c r="AG118" s="53"/>
      <c r="AH118" s="51"/>
      <c r="AI118" s="53"/>
      <c r="AJ118" s="51"/>
      <c r="AK118" s="53"/>
      <c r="AL118" s="51"/>
      <c r="AM118" s="53"/>
      <c r="AN118" s="51"/>
      <c r="AO118" s="53"/>
      <c r="AP118" s="51"/>
      <c r="AQ118" s="53"/>
      <c r="AR118" s="51"/>
      <c r="AS118" s="53"/>
      <c r="AT118" s="51"/>
      <c r="AU118" s="53"/>
      <c r="AV118" s="51"/>
      <c r="AW118" s="53"/>
      <c r="AX118" s="51"/>
      <c r="AY118" s="53"/>
      <c r="AZ118" s="51"/>
      <c r="BA118" s="53"/>
      <c r="BB118" s="51"/>
      <c r="BC118" s="53"/>
      <c r="BD118" s="51"/>
      <c r="BE118" s="53"/>
      <c r="BF118" s="51"/>
      <c r="BG118" s="53"/>
      <c r="BH118" s="51"/>
      <c r="BI118" s="53"/>
      <c r="BJ118" s="51"/>
      <c r="BK118" s="53"/>
      <c r="BL118" s="51"/>
      <c r="BM118" s="52"/>
      <c r="BN118" s="46">
        <f t="shared" si="3"/>
        <v>0</v>
      </c>
      <c r="BO118" s="46">
        <f t="shared" si="3"/>
        <v>0</v>
      </c>
      <c r="BP118" s="48">
        <f t="shared" si="5"/>
        <v>0</v>
      </c>
      <c r="BQ118" s="2">
        <v>792</v>
      </c>
      <c r="BR118" s="4">
        <f t="shared" si="4"/>
        <v>0</v>
      </c>
    </row>
    <row r="119" spans="1:70">
      <c r="A119" s="58"/>
      <c r="B119" s="59" t="s">
        <v>153</v>
      </c>
      <c r="C119" s="60"/>
      <c r="D119" s="61"/>
      <c r="E119" s="62"/>
      <c r="F119" s="61"/>
      <c r="G119" s="61"/>
      <c r="H119" s="61"/>
      <c r="I119" s="63"/>
      <c r="J119" s="61"/>
      <c r="K119" s="63"/>
      <c r="L119" s="61"/>
      <c r="M119" s="63"/>
      <c r="N119" s="61"/>
      <c r="O119" s="63"/>
      <c r="P119" s="63"/>
      <c r="Q119" s="63"/>
      <c r="R119" s="63"/>
      <c r="S119" s="63"/>
      <c r="T119" s="61"/>
      <c r="U119" s="63"/>
      <c r="V119" s="61"/>
      <c r="W119" s="63"/>
      <c r="X119" s="61"/>
      <c r="Y119" s="63"/>
      <c r="Z119" s="61"/>
      <c r="AA119" s="63"/>
      <c r="AB119" s="61"/>
      <c r="AC119" s="63"/>
      <c r="AD119" s="61"/>
      <c r="AE119" s="63"/>
      <c r="AF119" s="61"/>
      <c r="AG119" s="63"/>
      <c r="AH119" s="61"/>
      <c r="AI119" s="63"/>
      <c r="AJ119" s="61"/>
      <c r="AK119" s="63"/>
      <c r="AL119" s="61"/>
      <c r="AM119" s="63"/>
      <c r="AN119" s="61"/>
      <c r="AO119" s="63"/>
      <c r="AP119" s="61"/>
      <c r="AQ119" s="63"/>
      <c r="AR119" s="61"/>
      <c r="AS119" s="63"/>
      <c r="AT119" s="61"/>
      <c r="AU119" s="63"/>
      <c r="AV119" s="61"/>
      <c r="AW119" s="63"/>
      <c r="AX119" s="61"/>
      <c r="AY119" s="63"/>
      <c r="AZ119" s="61"/>
      <c r="BA119" s="63"/>
      <c r="BB119" s="61"/>
      <c r="BC119" s="63"/>
      <c r="BD119" s="61"/>
      <c r="BE119" s="63"/>
      <c r="BF119" s="61"/>
      <c r="BG119" s="63"/>
      <c r="BH119" s="61"/>
      <c r="BI119" s="63"/>
      <c r="BJ119" s="61"/>
      <c r="BK119" s="63"/>
      <c r="BL119" s="61"/>
      <c r="BM119" s="61"/>
      <c r="BN119" s="64"/>
      <c r="BO119" s="64"/>
      <c r="BP119" s="65"/>
      <c r="BQ119" s="66"/>
      <c r="BR119" s="67"/>
    </row>
    <row r="120" spans="1:70">
      <c r="A120" s="2"/>
      <c r="B120" s="2" t="s">
        <v>154</v>
      </c>
      <c r="C120" s="49" t="s">
        <v>57</v>
      </c>
      <c r="D120" s="51"/>
      <c r="E120" s="50"/>
      <c r="F120" s="51"/>
      <c r="G120" s="52"/>
      <c r="H120" s="51"/>
      <c r="I120" s="53"/>
      <c r="J120" s="51"/>
      <c r="K120" s="53"/>
      <c r="L120" s="51"/>
      <c r="M120" s="53"/>
      <c r="N120" s="51"/>
      <c r="O120" s="53"/>
      <c r="P120" s="51"/>
      <c r="Q120" s="53"/>
      <c r="R120" s="51"/>
      <c r="S120" s="53"/>
      <c r="T120" s="51"/>
      <c r="U120" s="53"/>
      <c r="V120" s="51"/>
      <c r="W120" s="53"/>
      <c r="X120" s="51"/>
      <c r="Y120" s="53"/>
      <c r="Z120" s="51"/>
      <c r="AA120" s="53"/>
      <c r="AB120" s="51"/>
      <c r="AC120" s="53"/>
      <c r="AD120" s="51"/>
      <c r="AE120" s="53"/>
      <c r="AF120" s="51"/>
      <c r="AG120" s="53"/>
      <c r="AH120" s="51"/>
      <c r="AI120" s="53"/>
      <c r="AJ120" s="51"/>
      <c r="AK120" s="53"/>
      <c r="AL120" s="51"/>
      <c r="AM120" s="53"/>
      <c r="AN120" s="51"/>
      <c r="AO120" s="53"/>
      <c r="AP120" s="51"/>
      <c r="AQ120" s="53"/>
      <c r="AR120" s="51"/>
      <c r="AS120" s="53"/>
      <c r="AT120" s="51"/>
      <c r="AU120" s="53"/>
      <c r="AV120" s="51"/>
      <c r="AW120" s="53"/>
      <c r="AX120" s="51"/>
      <c r="AY120" s="53"/>
      <c r="AZ120" s="51"/>
      <c r="BA120" s="53"/>
      <c r="BB120" s="51"/>
      <c r="BC120" s="53"/>
      <c r="BD120" s="51"/>
      <c r="BE120" s="53"/>
      <c r="BF120" s="51"/>
      <c r="BG120" s="53"/>
      <c r="BH120" s="51"/>
      <c r="BI120" s="53"/>
      <c r="BJ120" s="51"/>
      <c r="BK120" s="53"/>
      <c r="BL120" s="51"/>
      <c r="BM120" s="52"/>
      <c r="BN120" s="46">
        <f>D120+F120+H120+J120+L120+N120+P120+R120+T120+V120+X120+Z120+AB120+AD120+AF120+AH120+AJ120+AL120+AN120+AP120+AR120+AT120+AV120+AX120+AZ120+BB120+BD120+BF120+BH120+BJ120+BL120</f>
        <v>0</v>
      </c>
      <c r="BO120" s="46">
        <f t="shared" ref="BO120:BO187" si="6">E120+G120+I120+K120+M120+O120+Q120+S120+U120+W120+Y120+AA120+AC120+AE120+AG120+AI120+AK120+AM120+AO120+AQ120+AS120+AU120+AW120+AY120+BA120+BC120+BE120+BG120+BI120+BK120+BM120</f>
        <v>0</v>
      </c>
      <c r="BP120" s="48">
        <f t="shared" si="5"/>
        <v>0</v>
      </c>
      <c r="BQ120" s="2">
        <v>4131</v>
      </c>
      <c r="BR120" s="4">
        <f t="shared" si="4"/>
        <v>0</v>
      </c>
    </row>
    <row r="121" spans="1:70">
      <c r="A121" s="2"/>
      <c r="B121" s="2" t="s">
        <v>239</v>
      </c>
      <c r="C121" s="49" t="s">
        <v>29</v>
      </c>
      <c r="D121" s="51"/>
      <c r="E121" s="50"/>
      <c r="F121" s="51"/>
      <c r="G121" s="52"/>
      <c r="H121" s="51"/>
      <c r="I121" s="53"/>
      <c r="J121" s="51"/>
      <c r="K121" s="53"/>
      <c r="L121" s="51"/>
      <c r="M121" s="53"/>
      <c r="N121" s="51"/>
      <c r="O121" s="53"/>
      <c r="P121" s="51"/>
      <c r="Q121" s="53"/>
      <c r="R121" s="51"/>
      <c r="S121" s="53"/>
      <c r="T121" s="51"/>
      <c r="U121" s="53"/>
      <c r="V121" s="51"/>
      <c r="W121" s="53"/>
      <c r="X121" s="51"/>
      <c r="Y121" s="53"/>
      <c r="Z121" s="51"/>
      <c r="AA121" s="53"/>
      <c r="AB121" s="51"/>
      <c r="AC121" s="53"/>
      <c r="AD121" s="51"/>
      <c r="AE121" s="53"/>
      <c r="AF121" s="51"/>
      <c r="AG121" s="53"/>
      <c r="AH121" s="51"/>
      <c r="AI121" s="53"/>
      <c r="AJ121" s="51"/>
      <c r="AK121" s="53"/>
      <c r="AL121" s="51"/>
      <c r="AM121" s="53"/>
      <c r="AN121" s="51"/>
      <c r="AO121" s="53"/>
      <c r="AP121" s="51"/>
      <c r="AQ121" s="53"/>
      <c r="AR121" s="51"/>
      <c r="AS121" s="53"/>
      <c r="AT121" s="51"/>
      <c r="AU121" s="53"/>
      <c r="AV121" s="51"/>
      <c r="AW121" s="53"/>
      <c r="AX121" s="51"/>
      <c r="AY121" s="53"/>
      <c r="AZ121" s="51"/>
      <c r="BA121" s="53"/>
      <c r="BB121" s="51"/>
      <c r="BC121" s="53"/>
      <c r="BD121" s="51"/>
      <c r="BE121" s="53"/>
      <c r="BF121" s="51"/>
      <c r="BG121" s="53"/>
      <c r="BH121" s="51"/>
      <c r="BI121" s="53"/>
      <c r="BJ121" s="51"/>
      <c r="BK121" s="53"/>
      <c r="BL121" s="51"/>
      <c r="BM121" s="52"/>
      <c r="BN121" s="46">
        <f t="shared" ref="BN121:BN163" si="7">D121+F121+H121+J121+L121+N121+P121+R121+T121+V121+X121+Z121+AB121+AD121+AF121+AH121+AJ121+AL121+AN121+AP121+AR121+AT121+AV121+AX121+AZ121+BB121+BD121+BF121+BH121+BJ121+BL121</f>
        <v>0</v>
      </c>
      <c r="BO121" s="46">
        <f t="shared" si="6"/>
        <v>0</v>
      </c>
      <c r="BP121" s="48">
        <f t="shared" si="5"/>
        <v>0</v>
      </c>
      <c r="BQ121" s="2">
        <v>5431</v>
      </c>
      <c r="BR121" s="4">
        <f t="shared" si="4"/>
        <v>0</v>
      </c>
    </row>
    <row r="122" spans="1:70">
      <c r="A122" s="2"/>
      <c r="B122" s="2" t="s">
        <v>155</v>
      </c>
      <c r="C122" s="49" t="s">
        <v>156</v>
      </c>
      <c r="D122" s="51"/>
      <c r="E122" s="50"/>
      <c r="F122" s="51"/>
      <c r="G122" s="52"/>
      <c r="H122" s="51"/>
      <c r="I122" s="53"/>
      <c r="J122" s="51"/>
      <c r="K122" s="53"/>
      <c r="L122" s="51"/>
      <c r="M122" s="53"/>
      <c r="N122" s="51"/>
      <c r="O122" s="53"/>
      <c r="P122" s="51"/>
      <c r="Q122" s="53"/>
      <c r="R122" s="51"/>
      <c r="S122" s="53"/>
      <c r="T122" s="51"/>
      <c r="U122" s="53"/>
      <c r="V122" s="51"/>
      <c r="W122" s="53"/>
      <c r="X122" s="51"/>
      <c r="Y122" s="53"/>
      <c r="Z122" s="51"/>
      <c r="AA122" s="53"/>
      <c r="AB122" s="51"/>
      <c r="AC122" s="53"/>
      <c r="AD122" s="51"/>
      <c r="AE122" s="53"/>
      <c r="AF122" s="51"/>
      <c r="AG122" s="53"/>
      <c r="AH122" s="51"/>
      <c r="AI122" s="53"/>
      <c r="AJ122" s="51"/>
      <c r="AK122" s="53"/>
      <c r="AL122" s="51"/>
      <c r="AM122" s="53"/>
      <c r="AN122" s="51"/>
      <c r="AO122" s="53"/>
      <c r="AP122" s="51"/>
      <c r="AQ122" s="53"/>
      <c r="AR122" s="51"/>
      <c r="AS122" s="53"/>
      <c r="AT122" s="51"/>
      <c r="AU122" s="53"/>
      <c r="AV122" s="51"/>
      <c r="AW122" s="53"/>
      <c r="AX122" s="51"/>
      <c r="AY122" s="53"/>
      <c r="AZ122" s="51"/>
      <c r="BA122" s="53"/>
      <c r="BB122" s="51"/>
      <c r="BC122" s="53"/>
      <c r="BD122" s="51"/>
      <c r="BE122" s="53"/>
      <c r="BF122" s="51"/>
      <c r="BG122" s="53"/>
      <c r="BH122" s="51"/>
      <c r="BI122" s="53"/>
      <c r="BJ122" s="51"/>
      <c r="BK122" s="53"/>
      <c r="BL122" s="51"/>
      <c r="BM122" s="52"/>
      <c r="BN122" s="46">
        <f t="shared" si="7"/>
        <v>0</v>
      </c>
      <c r="BO122" s="46">
        <f t="shared" si="6"/>
        <v>0</v>
      </c>
      <c r="BP122" s="48">
        <f t="shared" si="5"/>
        <v>0</v>
      </c>
      <c r="BQ122" s="2">
        <v>711</v>
      </c>
      <c r="BR122" s="4">
        <f t="shared" si="4"/>
        <v>0</v>
      </c>
    </row>
    <row r="123" spans="1:70">
      <c r="A123" s="2"/>
      <c r="B123" s="2" t="s">
        <v>157</v>
      </c>
      <c r="C123" s="49" t="s">
        <v>158</v>
      </c>
      <c r="D123" s="51"/>
      <c r="E123" s="50"/>
      <c r="F123" s="51"/>
      <c r="G123" s="52"/>
      <c r="H123" s="51"/>
      <c r="I123" s="53"/>
      <c r="J123" s="51"/>
      <c r="K123" s="53"/>
      <c r="L123" s="51"/>
      <c r="M123" s="53"/>
      <c r="N123" s="51"/>
      <c r="O123" s="53"/>
      <c r="P123" s="51"/>
      <c r="Q123" s="53"/>
      <c r="R123" s="51"/>
      <c r="S123" s="53"/>
      <c r="T123" s="51"/>
      <c r="U123" s="53"/>
      <c r="V123" s="51"/>
      <c r="W123" s="53"/>
      <c r="X123" s="51"/>
      <c r="Y123" s="53"/>
      <c r="Z123" s="51"/>
      <c r="AA123" s="53"/>
      <c r="AB123" s="51"/>
      <c r="AC123" s="53"/>
      <c r="AD123" s="51"/>
      <c r="AE123" s="53"/>
      <c r="AF123" s="51"/>
      <c r="AG123" s="53"/>
      <c r="AH123" s="51"/>
      <c r="AI123" s="53"/>
      <c r="AJ123" s="51"/>
      <c r="AK123" s="53"/>
      <c r="AL123" s="51"/>
      <c r="AM123" s="53"/>
      <c r="AN123" s="51"/>
      <c r="AO123" s="53"/>
      <c r="AP123" s="51"/>
      <c r="AQ123" s="53"/>
      <c r="AR123" s="51"/>
      <c r="AS123" s="53"/>
      <c r="AT123" s="51"/>
      <c r="AU123" s="53"/>
      <c r="AV123" s="51"/>
      <c r="AW123" s="53"/>
      <c r="AX123" s="51"/>
      <c r="AY123" s="53"/>
      <c r="AZ123" s="51"/>
      <c r="BA123" s="53"/>
      <c r="BB123" s="51"/>
      <c r="BC123" s="53"/>
      <c r="BD123" s="51"/>
      <c r="BE123" s="53"/>
      <c r="BF123" s="51"/>
      <c r="BG123" s="53"/>
      <c r="BH123" s="51"/>
      <c r="BI123" s="53"/>
      <c r="BJ123" s="51"/>
      <c r="BK123" s="53"/>
      <c r="BL123" s="51"/>
      <c r="BM123" s="52"/>
      <c r="BN123" s="46">
        <f t="shared" si="7"/>
        <v>0</v>
      </c>
      <c r="BO123" s="46">
        <f t="shared" si="6"/>
        <v>0</v>
      </c>
      <c r="BP123" s="48">
        <f t="shared" si="5"/>
        <v>0</v>
      </c>
      <c r="BQ123" s="68">
        <v>680</v>
      </c>
      <c r="BR123" s="4">
        <f t="shared" si="4"/>
        <v>0</v>
      </c>
    </row>
    <row r="124" spans="1:70">
      <c r="A124" s="2"/>
      <c r="B124" s="2" t="s">
        <v>240</v>
      </c>
      <c r="C124" s="49" t="s">
        <v>57</v>
      </c>
      <c r="D124" s="51"/>
      <c r="E124" s="50"/>
      <c r="F124" s="51"/>
      <c r="G124" s="52"/>
      <c r="H124" s="51"/>
      <c r="I124" s="53"/>
      <c r="J124" s="51"/>
      <c r="K124" s="53"/>
      <c r="L124" s="51"/>
      <c r="M124" s="53"/>
      <c r="N124" s="51"/>
      <c r="O124" s="53"/>
      <c r="P124" s="51"/>
      <c r="Q124" s="53"/>
      <c r="R124" s="51"/>
      <c r="S124" s="53"/>
      <c r="T124" s="51"/>
      <c r="U124" s="53"/>
      <c r="V124" s="51"/>
      <c r="W124" s="53"/>
      <c r="X124" s="51"/>
      <c r="Y124" s="53"/>
      <c r="Z124" s="51"/>
      <c r="AA124" s="53"/>
      <c r="AB124" s="51"/>
      <c r="AC124" s="53"/>
      <c r="AD124" s="51"/>
      <c r="AE124" s="53"/>
      <c r="AF124" s="51"/>
      <c r="AG124" s="53"/>
      <c r="AH124" s="51"/>
      <c r="AI124" s="53"/>
      <c r="AJ124" s="51"/>
      <c r="AK124" s="53"/>
      <c r="AL124" s="51"/>
      <c r="AM124" s="53"/>
      <c r="AN124" s="51"/>
      <c r="AO124" s="53"/>
      <c r="AP124" s="51"/>
      <c r="AQ124" s="53"/>
      <c r="AR124" s="51"/>
      <c r="AS124" s="53"/>
      <c r="AT124" s="51"/>
      <c r="AU124" s="53"/>
      <c r="AV124" s="51"/>
      <c r="AW124" s="53"/>
      <c r="AX124" s="51"/>
      <c r="AY124" s="53"/>
      <c r="AZ124" s="51"/>
      <c r="BA124" s="53"/>
      <c r="BB124" s="51"/>
      <c r="BC124" s="53"/>
      <c r="BD124" s="51"/>
      <c r="BE124" s="53"/>
      <c r="BF124" s="51"/>
      <c r="BG124" s="53"/>
      <c r="BH124" s="51"/>
      <c r="BI124" s="53"/>
      <c r="BJ124" s="51"/>
      <c r="BK124" s="53"/>
      <c r="BL124" s="51"/>
      <c r="BM124" s="52"/>
      <c r="BN124" s="46">
        <f t="shared" si="7"/>
        <v>0</v>
      </c>
      <c r="BO124" s="46">
        <f t="shared" si="6"/>
        <v>0</v>
      </c>
      <c r="BP124" s="48">
        <f t="shared" si="5"/>
        <v>0</v>
      </c>
      <c r="BQ124" s="2"/>
      <c r="BR124" s="4">
        <f t="shared" si="4"/>
        <v>0</v>
      </c>
    </row>
    <row r="125" spans="1:70">
      <c r="A125" s="2"/>
      <c r="B125" s="2" t="s">
        <v>159</v>
      </c>
      <c r="C125" s="49" t="s">
        <v>57</v>
      </c>
      <c r="D125" s="51"/>
      <c r="E125" s="50"/>
      <c r="F125" s="51"/>
      <c r="G125" s="52"/>
      <c r="H125" s="51"/>
      <c r="I125" s="53"/>
      <c r="J125" s="51"/>
      <c r="K125" s="53"/>
      <c r="L125" s="51"/>
      <c r="M125" s="53"/>
      <c r="N125" s="51"/>
      <c r="O125" s="53"/>
      <c r="P125" s="51"/>
      <c r="Q125" s="53"/>
      <c r="R125" s="51"/>
      <c r="S125" s="53"/>
      <c r="T125" s="51"/>
      <c r="U125" s="53"/>
      <c r="V125" s="51"/>
      <c r="W125" s="53"/>
      <c r="X125" s="51"/>
      <c r="Y125" s="53"/>
      <c r="Z125" s="51"/>
      <c r="AA125" s="53"/>
      <c r="AB125" s="51"/>
      <c r="AC125" s="53"/>
      <c r="AD125" s="51"/>
      <c r="AE125" s="53"/>
      <c r="AF125" s="51"/>
      <c r="AG125" s="53"/>
      <c r="AH125" s="51"/>
      <c r="AI125" s="53"/>
      <c r="AJ125" s="51"/>
      <c r="AK125" s="53"/>
      <c r="AL125" s="51"/>
      <c r="AM125" s="53"/>
      <c r="AN125" s="51"/>
      <c r="AO125" s="53"/>
      <c r="AP125" s="51"/>
      <c r="AQ125" s="53"/>
      <c r="AR125" s="51"/>
      <c r="AS125" s="53"/>
      <c r="AT125" s="51"/>
      <c r="AU125" s="53"/>
      <c r="AV125" s="51"/>
      <c r="AW125" s="53"/>
      <c r="AX125" s="51"/>
      <c r="AY125" s="53"/>
      <c r="AZ125" s="51"/>
      <c r="BA125" s="53"/>
      <c r="BB125" s="51"/>
      <c r="BC125" s="53"/>
      <c r="BD125" s="51"/>
      <c r="BE125" s="53"/>
      <c r="BF125" s="51"/>
      <c r="BG125" s="53"/>
      <c r="BH125" s="51"/>
      <c r="BI125" s="53"/>
      <c r="BJ125" s="51"/>
      <c r="BK125" s="53"/>
      <c r="BL125" s="51"/>
      <c r="BM125" s="52"/>
      <c r="BN125" s="46">
        <f t="shared" si="7"/>
        <v>0</v>
      </c>
      <c r="BO125" s="46">
        <f t="shared" si="6"/>
        <v>0</v>
      </c>
      <c r="BP125" s="48">
        <f t="shared" si="5"/>
        <v>0</v>
      </c>
      <c r="BQ125" s="2">
        <v>7.6</v>
      </c>
      <c r="BR125" s="4">
        <f t="shared" si="4"/>
        <v>0</v>
      </c>
    </row>
    <row r="126" spans="1:70">
      <c r="A126" s="2"/>
      <c r="B126" s="2" t="s">
        <v>160</v>
      </c>
      <c r="C126" s="49" t="s">
        <v>57</v>
      </c>
      <c r="D126" s="51"/>
      <c r="E126" s="50"/>
      <c r="F126" s="51"/>
      <c r="G126" s="52"/>
      <c r="H126" s="51"/>
      <c r="I126" s="53"/>
      <c r="J126" s="51"/>
      <c r="K126" s="53"/>
      <c r="L126" s="51"/>
      <c r="M126" s="53"/>
      <c r="N126" s="51"/>
      <c r="O126" s="53"/>
      <c r="P126" s="51"/>
      <c r="Q126" s="53"/>
      <c r="R126" s="51"/>
      <c r="S126" s="53"/>
      <c r="T126" s="51"/>
      <c r="U126" s="53"/>
      <c r="V126" s="51"/>
      <c r="W126" s="53"/>
      <c r="X126" s="51"/>
      <c r="Y126" s="53"/>
      <c r="Z126" s="51"/>
      <c r="AA126" s="53"/>
      <c r="AB126" s="51"/>
      <c r="AC126" s="53"/>
      <c r="AD126" s="51"/>
      <c r="AE126" s="53"/>
      <c r="AF126" s="51"/>
      <c r="AG126" s="53"/>
      <c r="AH126" s="51"/>
      <c r="AI126" s="53"/>
      <c r="AJ126" s="51"/>
      <c r="AK126" s="53"/>
      <c r="AL126" s="51"/>
      <c r="AM126" s="53"/>
      <c r="AN126" s="51"/>
      <c r="AO126" s="53"/>
      <c r="AP126" s="51"/>
      <c r="AQ126" s="53"/>
      <c r="AR126" s="51"/>
      <c r="AS126" s="53"/>
      <c r="AT126" s="51"/>
      <c r="AU126" s="53"/>
      <c r="AV126" s="51"/>
      <c r="AW126" s="53"/>
      <c r="AX126" s="51"/>
      <c r="AY126" s="53"/>
      <c r="AZ126" s="51"/>
      <c r="BA126" s="53"/>
      <c r="BB126" s="51"/>
      <c r="BC126" s="53"/>
      <c r="BD126" s="51"/>
      <c r="BE126" s="53"/>
      <c r="BF126" s="51"/>
      <c r="BG126" s="53"/>
      <c r="BH126" s="51"/>
      <c r="BI126" s="53"/>
      <c r="BJ126" s="51"/>
      <c r="BK126" s="53"/>
      <c r="BL126" s="51"/>
      <c r="BM126" s="52"/>
      <c r="BN126" s="46">
        <f t="shared" si="7"/>
        <v>0</v>
      </c>
      <c r="BO126" s="46">
        <f t="shared" si="6"/>
        <v>0</v>
      </c>
      <c r="BP126" s="48">
        <f t="shared" si="5"/>
        <v>0</v>
      </c>
      <c r="BQ126" s="2">
        <v>9.3000000000000007</v>
      </c>
      <c r="BR126" s="4">
        <f t="shared" si="4"/>
        <v>0</v>
      </c>
    </row>
    <row r="127" spans="1:70">
      <c r="A127" s="2"/>
      <c r="B127" s="54" t="s">
        <v>161</v>
      </c>
      <c r="C127" s="49" t="s">
        <v>162</v>
      </c>
      <c r="D127" s="51"/>
      <c r="E127" s="50"/>
      <c r="F127" s="51"/>
      <c r="G127" s="52"/>
      <c r="H127" s="51"/>
      <c r="I127" s="53"/>
      <c r="J127" s="51"/>
      <c r="K127" s="53"/>
      <c r="L127" s="51"/>
      <c r="M127" s="53"/>
      <c r="N127" s="51"/>
      <c r="O127" s="53"/>
      <c r="P127" s="51"/>
      <c r="Q127" s="53"/>
      <c r="R127" s="51"/>
      <c r="S127" s="53"/>
      <c r="T127" s="51"/>
      <c r="U127" s="53"/>
      <c r="V127" s="51"/>
      <c r="W127" s="53"/>
      <c r="X127" s="51"/>
      <c r="Y127" s="53"/>
      <c r="Z127" s="51"/>
      <c r="AA127" s="53"/>
      <c r="AB127" s="51"/>
      <c r="AC127" s="53"/>
      <c r="AD127" s="51"/>
      <c r="AE127" s="53"/>
      <c r="AF127" s="51"/>
      <c r="AG127" s="53"/>
      <c r="AH127" s="51"/>
      <c r="AI127" s="53"/>
      <c r="AJ127" s="51"/>
      <c r="AK127" s="53"/>
      <c r="AL127" s="51"/>
      <c r="AM127" s="53"/>
      <c r="AN127" s="51"/>
      <c r="AO127" s="53"/>
      <c r="AP127" s="51"/>
      <c r="AQ127" s="53"/>
      <c r="AR127" s="51"/>
      <c r="AS127" s="53"/>
      <c r="AT127" s="51"/>
      <c r="AU127" s="53"/>
      <c r="AV127" s="51"/>
      <c r="AW127" s="53"/>
      <c r="AX127" s="51"/>
      <c r="AY127" s="53"/>
      <c r="AZ127" s="51"/>
      <c r="BA127" s="53"/>
      <c r="BB127" s="51"/>
      <c r="BC127" s="53"/>
      <c r="BD127" s="51"/>
      <c r="BE127" s="53"/>
      <c r="BF127" s="51"/>
      <c r="BG127" s="53"/>
      <c r="BH127" s="51"/>
      <c r="BI127" s="53"/>
      <c r="BJ127" s="51"/>
      <c r="BK127" s="53"/>
      <c r="BL127" s="51"/>
      <c r="BM127" s="52"/>
      <c r="BN127" s="46">
        <f t="shared" si="7"/>
        <v>0</v>
      </c>
      <c r="BO127" s="46">
        <f t="shared" si="6"/>
        <v>0</v>
      </c>
      <c r="BP127" s="48">
        <f t="shared" si="5"/>
        <v>0</v>
      </c>
      <c r="BQ127" s="54">
        <v>1172</v>
      </c>
      <c r="BR127" s="4">
        <f t="shared" si="4"/>
        <v>0</v>
      </c>
    </row>
    <row r="128" spans="1:70">
      <c r="A128" s="2"/>
      <c r="B128" s="2" t="s">
        <v>163</v>
      </c>
      <c r="C128" s="49" t="s">
        <v>124</v>
      </c>
      <c r="D128" s="51"/>
      <c r="E128" s="50"/>
      <c r="F128" s="51"/>
      <c r="G128" s="52"/>
      <c r="H128" s="51"/>
      <c r="I128" s="53"/>
      <c r="J128" s="51"/>
      <c r="K128" s="53"/>
      <c r="L128" s="51"/>
      <c r="M128" s="53"/>
      <c r="N128" s="51"/>
      <c r="O128" s="53"/>
      <c r="P128" s="51"/>
      <c r="Q128" s="53"/>
      <c r="R128" s="51"/>
      <c r="S128" s="53"/>
      <c r="T128" s="51"/>
      <c r="U128" s="53"/>
      <c r="V128" s="51"/>
      <c r="W128" s="53"/>
      <c r="X128" s="51"/>
      <c r="Y128" s="53"/>
      <c r="Z128" s="51"/>
      <c r="AA128" s="53"/>
      <c r="AB128" s="51"/>
      <c r="AC128" s="53"/>
      <c r="AD128" s="51"/>
      <c r="AE128" s="53"/>
      <c r="AF128" s="51"/>
      <c r="AG128" s="53"/>
      <c r="AH128" s="51"/>
      <c r="AI128" s="53"/>
      <c r="AJ128" s="51"/>
      <c r="AK128" s="53"/>
      <c r="AL128" s="51"/>
      <c r="AM128" s="53"/>
      <c r="AN128" s="51"/>
      <c r="AO128" s="53"/>
      <c r="AP128" s="51"/>
      <c r="AQ128" s="53"/>
      <c r="AR128" s="51"/>
      <c r="AS128" s="53"/>
      <c r="AT128" s="51"/>
      <c r="AU128" s="53"/>
      <c r="AV128" s="51"/>
      <c r="AW128" s="53"/>
      <c r="AX128" s="51"/>
      <c r="AY128" s="53"/>
      <c r="AZ128" s="51"/>
      <c r="BA128" s="53"/>
      <c r="BB128" s="51"/>
      <c r="BC128" s="53"/>
      <c r="BD128" s="51"/>
      <c r="BE128" s="53"/>
      <c r="BF128" s="51"/>
      <c r="BG128" s="53"/>
      <c r="BH128" s="51"/>
      <c r="BI128" s="53"/>
      <c r="BJ128" s="51"/>
      <c r="BK128" s="53"/>
      <c r="BL128" s="51"/>
      <c r="BM128" s="52"/>
      <c r="BN128" s="46">
        <f t="shared" si="7"/>
        <v>0</v>
      </c>
      <c r="BO128" s="46">
        <f t="shared" si="6"/>
        <v>0</v>
      </c>
      <c r="BP128" s="48">
        <f t="shared" si="5"/>
        <v>0</v>
      </c>
      <c r="BQ128" s="68">
        <v>468</v>
      </c>
      <c r="BR128" s="4">
        <f t="shared" si="4"/>
        <v>0</v>
      </c>
    </row>
    <row r="129" spans="1:70">
      <c r="A129" s="2"/>
      <c r="B129" s="2" t="s">
        <v>164</v>
      </c>
      <c r="C129" s="49" t="s">
        <v>57</v>
      </c>
      <c r="D129" s="51"/>
      <c r="E129" s="50"/>
      <c r="F129" s="51"/>
      <c r="G129" s="52"/>
      <c r="H129" s="51"/>
      <c r="I129" s="53"/>
      <c r="J129" s="51"/>
      <c r="K129" s="53"/>
      <c r="L129" s="51"/>
      <c r="M129" s="53"/>
      <c r="N129" s="51"/>
      <c r="O129" s="53"/>
      <c r="P129" s="51"/>
      <c r="Q129" s="53"/>
      <c r="R129" s="51"/>
      <c r="S129" s="53"/>
      <c r="T129" s="51"/>
      <c r="U129" s="53"/>
      <c r="V129" s="51"/>
      <c r="W129" s="53"/>
      <c r="X129" s="51"/>
      <c r="Y129" s="53"/>
      <c r="Z129" s="51"/>
      <c r="AA129" s="53"/>
      <c r="AB129" s="51"/>
      <c r="AC129" s="53"/>
      <c r="AD129" s="51"/>
      <c r="AE129" s="53"/>
      <c r="AF129" s="51"/>
      <c r="AG129" s="53"/>
      <c r="AH129" s="51"/>
      <c r="AI129" s="53"/>
      <c r="AJ129" s="51"/>
      <c r="AK129" s="53"/>
      <c r="AL129" s="51"/>
      <c r="AM129" s="53"/>
      <c r="AN129" s="51"/>
      <c r="AO129" s="53"/>
      <c r="AP129" s="51"/>
      <c r="AQ129" s="53"/>
      <c r="AR129" s="51"/>
      <c r="AS129" s="53"/>
      <c r="AT129" s="51"/>
      <c r="AU129" s="53"/>
      <c r="AV129" s="51"/>
      <c r="AW129" s="53"/>
      <c r="AX129" s="51"/>
      <c r="AY129" s="53"/>
      <c r="AZ129" s="51"/>
      <c r="BA129" s="53"/>
      <c r="BB129" s="51"/>
      <c r="BC129" s="53"/>
      <c r="BD129" s="51"/>
      <c r="BE129" s="53"/>
      <c r="BF129" s="51"/>
      <c r="BG129" s="53"/>
      <c r="BH129" s="51"/>
      <c r="BI129" s="53"/>
      <c r="BJ129" s="51"/>
      <c r="BK129" s="53"/>
      <c r="BL129" s="51"/>
      <c r="BM129" s="52"/>
      <c r="BN129" s="46">
        <f t="shared" si="7"/>
        <v>0</v>
      </c>
      <c r="BO129" s="46">
        <f t="shared" si="6"/>
        <v>0</v>
      </c>
      <c r="BP129" s="48">
        <f t="shared" si="5"/>
        <v>0</v>
      </c>
      <c r="BQ129" s="2">
        <v>206</v>
      </c>
      <c r="BR129" s="4">
        <f t="shared" si="4"/>
        <v>0</v>
      </c>
    </row>
    <row r="130" spans="1:70">
      <c r="A130" s="2"/>
      <c r="B130" s="2" t="s">
        <v>165</v>
      </c>
      <c r="C130" s="49" t="s">
        <v>57</v>
      </c>
      <c r="D130" s="51"/>
      <c r="E130" s="50"/>
      <c r="F130" s="51"/>
      <c r="G130" s="52"/>
      <c r="H130" s="51"/>
      <c r="I130" s="53"/>
      <c r="J130" s="51"/>
      <c r="K130" s="53"/>
      <c r="L130" s="51"/>
      <c r="M130" s="53"/>
      <c r="N130" s="51"/>
      <c r="O130" s="53"/>
      <c r="P130" s="51"/>
      <c r="Q130" s="53"/>
      <c r="R130" s="51"/>
      <c r="S130" s="53"/>
      <c r="T130" s="51"/>
      <c r="U130" s="53"/>
      <c r="V130" s="51"/>
      <c r="W130" s="53"/>
      <c r="X130" s="51"/>
      <c r="Y130" s="53"/>
      <c r="Z130" s="51"/>
      <c r="AA130" s="53"/>
      <c r="AB130" s="51"/>
      <c r="AC130" s="53"/>
      <c r="AD130" s="51"/>
      <c r="AE130" s="53"/>
      <c r="AF130" s="51"/>
      <c r="AG130" s="53"/>
      <c r="AH130" s="51"/>
      <c r="AI130" s="53"/>
      <c r="AJ130" s="51"/>
      <c r="AK130" s="53"/>
      <c r="AL130" s="51"/>
      <c r="AM130" s="53"/>
      <c r="AN130" s="51"/>
      <c r="AO130" s="53"/>
      <c r="AP130" s="51"/>
      <c r="AQ130" s="53"/>
      <c r="AR130" s="51"/>
      <c r="AS130" s="53"/>
      <c r="AT130" s="51"/>
      <c r="AU130" s="53"/>
      <c r="AV130" s="51"/>
      <c r="AW130" s="53"/>
      <c r="AX130" s="51"/>
      <c r="AY130" s="53"/>
      <c r="AZ130" s="51"/>
      <c r="BA130" s="53"/>
      <c r="BB130" s="51"/>
      <c r="BC130" s="53"/>
      <c r="BD130" s="51"/>
      <c r="BE130" s="53"/>
      <c r="BF130" s="51"/>
      <c r="BG130" s="53"/>
      <c r="BH130" s="51"/>
      <c r="BI130" s="53"/>
      <c r="BJ130" s="51"/>
      <c r="BK130" s="53"/>
      <c r="BL130" s="51"/>
      <c r="BM130" s="52"/>
      <c r="BN130" s="46">
        <f t="shared" si="7"/>
        <v>0</v>
      </c>
      <c r="BO130" s="46">
        <f t="shared" si="6"/>
        <v>0</v>
      </c>
      <c r="BP130" s="48">
        <f t="shared" si="5"/>
        <v>0</v>
      </c>
      <c r="BQ130" s="2">
        <v>808</v>
      </c>
      <c r="BR130" s="4">
        <f t="shared" si="4"/>
        <v>0</v>
      </c>
    </row>
    <row r="131" spans="1:70">
      <c r="A131" s="2"/>
      <c r="B131" s="2" t="s">
        <v>166</v>
      </c>
      <c r="C131" s="49" t="s">
        <v>57</v>
      </c>
      <c r="D131" s="51"/>
      <c r="E131" s="50"/>
      <c r="F131" s="51"/>
      <c r="G131" s="52"/>
      <c r="H131" s="51"/>
      <c r="I131" s="53"/>
      <c r="J131" s="51"/>
      <c r="K131" s="53"/>
      <c r="L131" s="51"/>
      <c r="M131" s="53"/>
      <c r="N131" s="51"/>
      <c r="O131" s="53"/>
      <c r="P131" s="51"/>
      <c r="Q131" s="53"/>
      <c r="R131" s="51"/>
      <c r="S131" s="53"/>
      <c r="T131" s="51"/>
      <c r="U131" s="53"/>
      <c r="V131" s="51"/>
      <c r="W131" s="53"/>
      <c r="X131" s="51"/>
      <c r="Y131" s="53"/>
      <c r="Z131" s="51"/>
      <c r="AA131" s="53"/>
      <c r="AB131" s="51"/>
      <c r="AC131" s="53"/>
      <c r="AD131" s="51"/>
      <c r="AE131" s="53"/>
      <c r="AF131" s="51"/>
      <c r="AG131" s="53"/>
      <c r="AH131" s="51"/>
      <c r="AI131" s="53"/>
      <c r="AJ131" s="51"/>
      <c r="AK131" s="53"/>
      <c r="AL131" s="51"/>
      <c r="AM131" s="53"/>
      <c r="AN131" s="51"/>
      <c r="AO131" s="53"/>
      <c r="AP131" s="51"/>
      <c r="AQ131" s="53"/>
      <c r="AR131" s="51"/>
      <c r="AS131" s="53"/>
      <c r="AT131" s="51"/>
      <c r="AU131" s="53"/>
      <c r="AV131" s="51"/>
      <c r="AW131" s="53"/>
      <c r="AX131" s="51"/>
      <c r="AY131" s="53"/>
      <c r="AZ131" s="51"/>
      <c r="BA131" s="53"/>
      <c r="BB131" s="51"/>
      <c r="BC131" s="53"/>
      <c r="BD131" s="51"/>
      <c r="BE131" s="53"/>
      <c r="BF131" s="51"/>
      <c r="BG131" s="53"/>
      <c r="BH131" s="51"/>
      <c r="BI131" s="53"/>
      <c r="BJ131" s="51"/>
      <c r="BK131" s="53"/>
      <c r="BL131" s="51"/>
      <c r="BM131" s="52"/>
      <c r="BN131" s="46">
        <f t="shared" si="7"/>
        <v>0</v>
      </c>
      <c r="BO131" s="46">
        <f t="shared" si="6"/>
        <v>0</v>
      </c>
      <c r="BP131" s="48">
        <f t="shared" si="5"/>
        <v>0</v>
      </c>
      <c r="BQ131" s="2">
        <v>128</v>
      </c>
      <c r="BR131" s="4">
        <f t="shared" si="4"/>
        <v>0</v>
      </c>
    </row>
    <row r="132" spans="1:70">
      <c r="A132" s="2"/>
      <c r="B132" s="2" t="s">
        <v>167</v>
      </c>
      <c r="C132" s="49" t="s">
        <v>57</v>
      </c>
      <c r="D132" s="51"/>
      <c r="E132" s="50"/>
      <c r="F132" s="51"/>
      <c r="G132" s="52"/>
      <c r="H132" s="51"/>
      <c r="I132" s="53"/>
      <c r="J132" s="51"/>
      <c r="K132" s="53"/>
      <c r="L132" s="51"/>
      <c r="M132" s="53"/>
      <c r="N132" s="51"/>
      <c r="O132" s="53"/>
      <c r="P132" s="51"/>
      <c r="Q132" s="53"/>
      <c r="R132" s="51"/>
      <c r="S132" s="53"/>
      <c r="T132" s="51"/>
      <c r="U132" s="53"/>
      <c r="V132" s="51"/>
      <c r="W132" s="53"/>
      <c r="X132" s="51"/>
      <c r="Y132" s="53"/>
      <c r="Z132" s="51"/>
      <c r="AA132" s="53"/>
      <c r="AB132" s="51"/>
      <c r="AC132" s="53"/>
      <c r="AD132" s="51"/>
      <c r="AE132" s="53"/>
      <c r="AF132" s="51"/>
      <c r="AG132" s="53"/>
      <c r="AH132" s="51"/>
      <c r="AI132" s="53"/>
      <c r="AJ132" s="51"/>
      <c r="AK132" s="53"/>
      <c r="AL132" s="51"/>
      <c r="AM132" s="53"/>
      <c r="AN132" s="51"/>
      <c r="AO132" s="53"/>
      <c r="AP132" s="51"/>
      <c r="AQ132" s="53"/>
      <c r="AR132" s="51"/>
      <c r="AS132" s="53"/>
      <c r="AT132" s="51"/>
      <c r="AU132" s="53"/>
      <c r="AV132" s="51"/>
      <c r="AW132" s="53"/>
      <c r="AX132" s="51"/>
      <c r="AY132" s="53"/>
      <c r="AZ132" s="51"/>
      <c r="BA132" s="53"/>
      <c r="BB132" s="51"/>
      <c r="BC132" s="53"/>
      <c r="BD132" s="51"/>
      <c r="BE132" s="53"/>
      <c r="BF132" s="51"/>
      <c r="BG132" s="53"/>
      <c r="BH132" s="51"/>
      <c r="BI132" s="53"/>
      <c r="BJ132" s="51"/>
      <c r="BK132" s="53"/>
      <c r="BL132" s="51"/>
      <c r="BM132" s="52"/>
      <c r="BN132" s="46">
        <f t="shared" si="7"/>
        <v>0</v>
      </c>
      <c r="BO132" s="46">
        <f t="shared" si="6"/>
        <v>0</v>
      </c>
      <c r="BP132" s="48">
        <f t="shared" si="5"/>
        <v>0</v>
      </c>
      <c r="BQ132" s="2">
        <v>188</v>
      </c>
      <c r="BR132" s="4">
        <f t="shared" si="4"/>
        <v>0</v>
      </c>
    </row>
    <row r="133" spans="1:70">
      <c r="A133" s="2"/>
      <c r="B133" s="2" t="s">
        <v>168</v>
      </c>
      <c r="C133" s="49" t="s">
        <v>57</v>
      </c>
      <c r="D133" s="51"/>
      <c r="E133" s="50"/>
      <c r="F133" s="51"/>
      <c r="G133" s="52"/>
      <c r="H133" s="51"/>
      <c r="I133" s="53"/>
      <c r="J133" s="51"/>
      <c r="K133" s="53"/>
      <c r="L133" s="51"/>
      <c r="M133" s="53"/>
      <c r="N133" s="51"/>
      <c r="O133" s="53"/>
      <c r="P133" s="51"/>
      <c r="Q133" s="53"/>
      <c r="R133" s="51"/>
      <c r="S133" s="53"/>
      <c r="T133" s="51"/>
      <c r="U133" s="53"/>
      <c r="V133" s="51"/>
      <c r="W133" s="53"/>
      <c r="X133" s="51"/>
      <c r="Y133" s="53"/>
      <c r="Z133" s="51"/>
      <c r="AA133" s="53"/>
      <c r="AB133" s="51"/>
      <c r="AC133" s="53"/>
      <c r="AD133" s="51"/>
      <c r="AE133" s="53"/>
      <c r="AF133" s="51"/>
      <c r="AG133" s="53"/>
      <c r="AH133" s="51"/>
      <c r="AI133" s="53"/>
      <c r="AJ133" s="51"/>
      <c r="AK133" s="53"/>
      <c r="AL133" s="51"/>
      <c r="AM133" s="53"/>
      <c r="AN133" s="51"/>
      <c r="AO133" s="53"/>
      <c r="AP133" s="51"/>
      <c r="AQ133" s="53"/>
      <c r="AR133" s="51"/>
      <c r="AS133" s="53"/>
      <c r="AT133" s="51"/>
      <c r="AU133" s="53"/>
      <c r="AV133" s="51"/>
      <c r="AW133" s="53"/>
      <c r="AX133" s="51"/>
      <c r="AY133" s="53"/>
      <c r="AZ133" s="51"/>
      <c r="BA133" s="53"/>
      <c r="BB133" s="51"/>
      <c r="BC133" s="53"/>
      <c r="BD133" s="51"/>
      <c r="BE133" s="53"/>
      <c r="BF133" s="51"/>
      <c r="BG133" s="53"/>
      <c r="BH133" s="51"/>
      <c r="BI133" s="53"/>
      <c r="BJ133" s="51"/>
      <c r="BK133" s="53"/>
      <c r="BL133" s="51"/>
      <c r="BM133" s="52"/>
      <c r="BN133" s="46">
        <f t="shared" si="7"/>
        <v>0</v>
      </c>
      <c r="BO133" s="46">
        <f t="shared" si="6"/>
        <v>0</v>
      </c>
      <c r="BP133" s="48">
        <f t="shared" si="5"/>
        <v>0</v>
      </c>
      <c r="BQ133" s="2">
        <v>131</v>
      </c>
      <c r="BR133" s="4">
        <f t="shared" si="4"/>
        <v>0</v>
      </c>
    </row>
    <row r="134" spans="1:70">
      <c r="A134" s="2"/>
      <c r="B134" s="2" t="s">
        <v>169</v>
      </c>
      <c r="C134" s="49" t="s">
        <v>57</v>
      </c>
      <c r="D134" s="51"/>
      <c r="E134" s="50"/>
      <c r="F134" s="51"/>
      <c r="G134" s="52"/>
      <c r="H134" s="51"/>
      <c r="I134" s="53"/>
      <c r="J134" s="51"/>
      <c r="K134" s="53"/>
      <c r="L134" s="51"/>
      <c r="M134" s="53"/>
      <c r="N134" s="51"/>
      <c r="O134" s="53"/>
      <c r="P134" s="51"/>
      <c r="Q134" s="53"/>
      <c r="R134" s="51"/>
      <c r="S134" s="53"/>
      <c r="T134" s="51"/>
      <c r="U134" s="53"/>
      <c r="V134" s="51"/>
      <c r="W134" s="53"/>
      <c r="X134" s="51"/>
      <c r="Y134" s="53"/>
      <c r="Z134" s="51"/>
      <c r="AA134" s="53"/>
      <c r="AB134" s="51"/>
      <c r="AC134" s="53"/>
      <c r="AD134" s="51"/>
      <c r="AE134" s="53"/>
      <c r="AF134" s="51"/>
      <c r="AG134" s="53"/>
      <c r="AH134" s="51"/>
      <c r="AI134" s="53"/>
      <c r="AJ134" s="51"/>
      <c r="AK134" s="53"/>
      <c r="AL134" s="51"/>
      <c r="AM134" s="53"/>
      <c r="AN134" s="51"/>
      <c r="AO134" s="53"/>
      <c r="AP134" s="51"/>
      <c r="AQ134" s="53"/>
      <c r="AR134" s="51"/>
      <c r="AS134" s="53"/>
      <c r="AT134" s="51"/>
      <c r="AU134" s="53"/>
      <c r="AV134" s="51"/>
      <c r="AW134" s="53"/>
      <c r="AX134" s="51"/>
      <c r="AY134" s="53"/>
      <c r="AZ134" s="51"/>
      <c r="BA134" s="53"/>
      <c r="BB134" s="51"/>
      <c r="BC134" s="53"/>
      <c r="BD134" s="51"/>
      <c r="BE134" s="53"/>
      <c r="BF134" s="51"/>
      <c r="BG134" s="53"/>
      <c r="BH134" s="51"/>
      <c r="BI134" s="53"/>
      <c r="BJ134" s="51"/>
      <c r="BK134" s="53"/>
      <c r="BL134" s="51"/>
      <c r="BM134" s="52"/>
      <c r="BN134" s="46">
        <f t="shared" si="7"/>
        <v>0</v>
      </c>
      <c r="BO134" s="46">
        <f t="shared" si="6"/>
        <v>0</v>
      </c>
      <c r="BP134" s="48">
        <f t="shared" si="5"/>
        <v>0</v>
      </c>
      <c r="BQ134" s="2">
        <v>141</v>
      </c>
      <c r="BR134" s="4">
        <f t="shared" si="4"/>
        <v>0</v>
      </c>
    </row>
    <row r="135" spans="1:70">
      <c r="A135" s="2"/>
      <c r="B135" s="2" t="s">
        <v>170</v>
      </c>
      <c r="C135" s="49" t="s">
        <v>57</v>
      </c>
      <c r="D135" s="51"/>
      <c r="E135" s="50"/>
      <c r="F135" s="51"/>
      <c r="G135" s="52"/>
      <c r="H135" s="51"/>
      <c r="I135" s="53"/>
      <c r="J135" s="51"/>
      <c r="K135" s="53"/>
      <c r="L135" s="51"/>
      <c r="M135" s="53"/>
      <c r="N135" s="51"/>
      <c r="O135" s="53"/>
      <c r="P135" s="51"/>
      <c r="Q135" s="53"/>
      <c r="R135" s="51"/>
      <c r="S135" s="53"/>
      <c r="T135" s="51"/>
      <c r="U135" s="53"/>
      <c r="V135" s="51"/>
      <c r="W135" s="53"/>
      <c r="X135" s="51"/>
      <c r="Y135" s="53"/>
      <c r="Z135" s="51"/>
      <c r="AA135" s="53"/>
      <c r="AB135" s="51"/>
      <c r="AC135" s="53"/>
      <c r="AD135" s="51"/>
      <c r="AE135" s="53"/>
      <c r="AF135" s="51"/>
      <c r="AG135" s="53"/>
      <c r="AH135" s="51"/>
      <c r="AI135" s="53"/>
      <c r="AJ135" s="51"/>
      <c r="AK135" s="53"/>
      <c r="AL135" s="51"/>
      <c r="AM135" s="53"/>
      <c r="AN135" s="51"/>
      <c r="AO135" s="53"/>
      <c r="AP135" s="51"/>
      <c r="AQ135" s="53"/>
      <c r="AR135" s="51"/>
      <c r="AS135" s="53"/>
      <c r="AT135" s="51"/>
      <c r="AU135" s="53"/>
      <c r="AV135" s="51"/>
      <c r="AW135" s="53"/>
      <c r="AX135" s="51"/>
      <c r="AY135" s="53"/>
      <c r="AZ135" s="51"/>
      <c r="BA135" s="53"/>
      <c r="BB135" s="51"/>
      <c r="BC135" s="53"/>
      <c r="BD135" s="51"/>
      <c r="BE135" s="53"/>
      <c r="BF135" s="51"/>
      <c r="BG135" s="53"/>
      <c r="BH135" s="51"/>
      <c r="BI135" s="53"/>
      <c r="BJ135" s="51"/>
      <c r="BK135" s="53"/>
      <c r="BL135" s="51"/>
      <c r="BM135" s="52"/>
      <c r="BN135" s="46">
        <f t="shared" si="7"/>
        <v>0</v>
      </c>
      <c r="BO135" s="46">
        <f t="shared" si="6"/>
        <v>0</v>
      </c>
      <c r="BP135" s="48">
        <f t="shared" ref="BP135:BP198" si="8">A135-BN135+BO135</f>
        <v>0</v>
      </c>
      <c r="BQ135" s="2">
        <v>141</v>
      </c>
      <c r="BR135" s="4">
        <f t="shared" si="4"/>
        <v>0</v>
      </c>
    </row>
    <row r="136" spans="1:70">
      <c r="A136" s="2"/>
      <c r="B136" s="2" t="s">
        <v>171</v>
      </c>
      <c r="C136" s="49" t="s">
        <v>57</v>
      </c>
      <c r="D136" s="51"/>
      <c r="E136" s="50"/>
      <c r="F136" s="51"/>
      <c r="G136" s="52"/>
      <c r="H136" s="51"/>
      <c r="I136" s="53"/>
      <c r="J136" s="51"/>
      <c r="K136" s="53"/>
      <c r="L136" s="51"/>
      <c r="M136" s="53"/>
      <c r="N136" s="51"/>
      <c r="O136" s="53"/>
      <c r="P136" s="51"/>
      <c r="Q136" s="53"/>
      <c r="R136" s="51"/>
      <c r="S136" s="53"/>
      <c r="T136" s="51"/>
      <c r="U136" s="53"/>
      <c r="V136" s="51"/>
      <c r="W136" s="53"/>
      <c r="X136" s="51"/>
      <c r="Y136" s="53"/>
      <c r="Z136" s="51"/>
      <c r="AA136" s="53"/>
      <c r="AB136" s="51"/>
      <c r="AC136" s="53"/>
      <c r="AD136" s="51"/>
      <c r="AE136" s="53"/>
      <c r="AF136" s="51"/>
      <c r="AG136" s="53"/>
      <c r="AH136" s="51"/>
      <c r="AI136" s="53"/>
      <c r="AJ136" s="51"/>
      <c r="AK136" s="53"/>
      <c r="AL136" s="51"/>
      <c r="AM136" s="53"/>
      <c r="AN136" s="51"/>
      <c r="AO136" s="53"/>
      <c r="AP136" s="51"/>
      <c r="AQ136" s="53"/>
      <c r="AR136" s="51"/>
      <c r="AS136" s="53"/>
      <c r="AT136" s="51"/>
      <c r="AU136" s="53"/>
      <c r="AV136" s="51"/>
      <c r="AW136" s="53"/>
      <c r="AX136" s="51"/>
      <c r="AY136" s="53"/>
      <c r="AZ136" s="51"/>
      <c r="BA136" s="53"/>
      <c r="BB136" s="51"/>
      <c r="BC136" s="53"/>
      <c r="BD136" s="51"/>
      <c r="BE136" s="53"/>
      <c r="BF136" s="51"/>
      <c r="BG136" s="53"/>
      <c r="BH136" s="51"/>
      <c r="BI136" s="53"/>
      <c r="BJ136" s="51"/>
      <c r="BK136" s="53"/>
      <c r="BL136" s="51"/>
      <c r="BM136" s="52"/>
      <c r="BN136" s="46">
        <f t="shared" si="7"/>
        <v>0</v>
      </c>
      <c r="BO136" s="46">
        <f t="shared" si="6"/>
        <v>0</v>
      </c>
      <c r="BP136" s="48">
        <f t="shared" si="8"/>
        <v>0</v>
      </c>
      <c r="BQ136" s="2">
        <v>16324</v>
      </c>
      <c r="BR136" s="4">
        <f t="shared" si="4"/>
        <v>0</v>
      </c>
    </row>
    <row r="137" spans="1:70">
      <c r="A137" s="2"/>
      <c r="B137" s="2" t="s">
        <v>172</v>
      </c>
      <c r="C137" s="49" t="s">
        <v>65</v>
      </c>
      <c r="D137" s="51"/>
      <c r="E137" s="50"/>
      <c r="F137" s="51"/>
      <c r="G137" s="52"/>
      <c r="H137" s="51"/>
      <c r="I137" s="53"/>
      <c r="J137" s="51"/>
      <c r="K137" s="53"/>
      <c r="L137" s="51"/>
      <c r="M137" s="53"/>
      <c r="N137" s="51"/>
      <c r="O137" s="53"/>
      <c r="P137" s="51"/>
      <c r="Q137" s="53"/>
      <c r="R137" s="51"/>
      <c r="S137" s="53"/>
      <c r="T137" s="51"/>
      <c r="U137" s="53"/>
      <c r="V137" s="51"/>
      <c r="W137" s="53"/>
      <c r="X137" s="51"/>
      <c r="Y137" s="53"/>
      <c r="Z137" s="51"/>
      <c r="AA137" s="53"/>
      <c r="AB137" s="51"/>
      <c r="AC137" s="53"/>
      <c r="AD137" s="51"/>
      <c r="AE137" s="53"/>
      <c r="AF137" s="51"/>
      <c r="AG137" s="53"/>
      <c r="AH137" s="51"/>
      <c r="AI137" s="53"/>
      <c r="AJ137" s="51"/>
      <c r="AK137" s="53"/>
      <c r="AL137" s="51"/>
      <c r="AM137" s="53"/>
      <c r="AN137" s="51"/>
      <c r="AO137" s="53"/>
      <c r="AP137" s="51"/>
      <c r="AQ137" s="53"/>
      <c r="AR137" s="51"/>
      <c r="AS137" s="53"/>
      <c r="AT137" s="51"/>
      <c r="AU137" s="53"/>
      <c r="AV137" s="51"/>
      <c r="AW137" s="53"/>
      <c r="AX137" s="51"/>
      <c r="AY137" s="53"/>
      <c r="AZ137" s="51"/>
      <c r="BA137" s="53"/>
      <c r="BB137" s="51"/>
      <c r="BC137" s="53"/>
      <c r="BD137" s="51"/>
      <c r="BE137" s="53"/>
      <c r="BF137" s="51"/>
      <c r="BG137" s="53"/>
      <c r="BH137" s="51"/>
      <c r="BI137" s="53"/>
      <c r="BJ137" s="51"/>
      <c r="BK137" s="53"/>
      <c r="BL137" s="51"/>
      <c r="BM137" s="52"/>
      <c r="BN137" s="46">
        <f t="shared" si="7"/>
        <v>0</v>
      </c>
      <c r="BO137" s="46">
        <f t="shared" si="6"/>
        <v>0</v>
      </c>
      <c r="BP137" s="48">
        <f t="shared" si="8"/>
        <v>0</v>
      </c>
      <c r="BQ137" s="2">
        <v>749</v>
      </c>
      <c r="BR137" s="4">
        <f t="shared" si="4"/>
        <v>0</v>
      </c>
    </row>
    <row r="138" spans="1:70">
      <c r="A138" s="2"/>
      <c r="B138" s="2" t="s">
        <v>241</v>
      </c>
      <c r="C138" s="49" t="s">
        <v>57</v>
      </c>
      <c r="D138" s="51"/>
      <c r="E138" s="50"/>
      <c r="F138" s="51"/>
      <c r="G138" s="52"/>
      <c r="H138" s="51"/>
      <c r="I138" s="53"/>
      <c r="J138" s="51"/>
      <c r="K138" s="53"/>
      <c r="L138" s="51"/>
      <c r="M138" s="53"/>
      <c r="N138" s="51"/>
      <c r="O138" s="53"/>
      <c r="P138" s="51"/>
      <c r="Q138" s="53"/>
      <c r="R138" s="51"/>
      <c r="S138" s="53"/>
      <c r="T138" s="51"/>
      <c r="U138" s="53"/>
      <c r="V138" s="51"/>
      <c r="W138" s="53"/>
      <c r="X138" s="51"/>
      <c r="Y138" s="53"/>
      <c r="Z138" s="51"/>
      <c r="AA138" s="53"/>
      <c r="AB138" s="51"/>
      <c r="AC138" s="53"/>
      <c r="AD138" s="51"/>
      <c r="AE138" s="53"/>
      <c r="AF138" s="51"/>
      <c r="AG138" s="53"/>
      <c r="AH138" s="51"/>
      <c r="AI138" s="53"/>
      <c r="AJ138" s="51"/>
      <c r="AK138" s="53"/>
      <c r="AL138" s="51"/>
      <c r="AM138" s="53"/>
      <c r="AN138" s="51"/>
      <c r="AO138" s="53"/>
      <c r="AP138" s="51"/>
      <c r="AQ138" s="53"/>
      <c r="AR138" s="51"/>
      <c r="AS138" s="53"/>
      <c r="AT138" s="51"/>
      <c r="AU138" s="53"/>
      <c r="AV138" s="51"/>
      <c r="AW138" s="53"/>
      <c r="AX138" s="51"/>
      <c r="AY138" s="53"/>
      <c r="AZ138" s="51"/>
      <c r="BA138" s="53"/>
      <c r="BB138" s="51"/>
      <c r="BC138" s="53"/>
      <c r="BD138" s="51"/>
      <c r="BE138" s="53"/>
      <c r="BF138" s="51"/>
      <c r="BG138" s="53"/>
      <c r="BH138" s="51"/>
      <c r="BI138" s="53"/>
      <c r="BJ138" s="51"/>
      <c r="BK138" s="53"/>
      <c r="BL138" s="51"/>
      <c r="BM138" s="52"/>
      <c r="BN138" s="46">
        <f t="shared" si="7"/>
        <v>0</v>
      </c>
      <c r="BO138" s="46">
        <f t="shared" si="6"/>
        <v>0</v>
      </c>
      <c r="BP138" s="48">
        <f t="shared" si="8"/>
        <v>0</v>
      </c>
      <c r="BQ138" s="2">
        <v>775</v>
      </c>
      <c r="BR138" s="4">
        <f t="shared" ref="BR138:BR201" si="9">BP138*BQ138</f>
        <v>0</v>
      </c>
    </row>
    <row r="139" spans="1:70">
      <c r="A139" s="2"/>
      <c r="B139" s="2" t="s">
        <v>173</v>
      </c>
      <c r="C139" s="49" t="s">
        <v>174</v>
      </c>
      <c r="D139" s="51"/>
      <c r="E139" s="50"/>
      <c r="F139" s="51"/>
      <c r="G139" s="52"/>
      <c r="H139" s="51"/>
      <c r="I139" s="53"/>
      <c r="J139" s="51"/>
      <c r="K139" s="53"/>
      <c r="L139" s="51"/>
      <c r="M139" s="53"/>
      <c r="N139" s="51"/>
      <c r="O139" s="53"/>
      <c r="P139" s="51"/>
      <c r="Q139" s="53"/>
      <c r="R139" s="51"/>
      <c r="S139" s="53"/>
      <c r="T139" s="51"/>
      <c r="U139" s="53"/>
      <c r="V139" s="51"/>
      <c r="W139" s="53"/>
      <c r="X139" s="51"/>
      <c r="Y139" s="53"/>
      <c r="Z139" s="51"/>
      <c r="AA139" s="53"/>
      <c r="AB139" s="51"/>
      <c r="AC139" s="53"/>
      <c r="AD139" s="51"/>
      <c r="AE139" s="53"/>
      <c r="AF139" s="51"/>
      <c r="AG139" s="53"/>
      <c r="AH139" s="51"/>
      <c r="AI139" s="53"/>
      <c r="AJ139" s="51"/>
      <c r="AK139" s="53"/>
      <c r="AL139" s="51"/>
      <c r="AM139" s="53"/>
      <c r="AN139" s="51"/>
      <c r="AO139" s="53"/>
      <c r="AP139" s="51"/>
      <c r="AQ139" s="53"/>
      <c r="AR139" s="51"/>
      <c r="AS139" s="53"/>
      <c r="AT139" s="51"/>
      <c r="AU139" s="53"/>
      <c r="AV139" s="51"/>
      <c r="AW139" s="53"/>
      <c r="AX139" s="51"/>
      <c r="AY139" s="53"/>
      <c r="AZ139" s="51"/>
      <c r="BA139" s="53"/>
      <c r="BB139" s="51"/>
      <c r="BC139" s="53"/>
      <c r="BD139" s="51"/>
      <c r="BE139" s="53"/>
      <c r="BF139" s="51"/>
      <c r="BG139" s="53"/>
      <c r="BH139" s="51"/>
      <c r="BI139" s="53"/>
      <c r="BJ139" s="51"/>
      <c r="BK139" s="53"/>
      <c r="BL139" s="51"/>
      <c r="BM139" s="52"/>
      <c r="BN139" s="46">
        <f t="shared" si="7"/>
        <v>0</v>
      </c>
      <c r="BO139" s="46">
        <f t="shared" si="6"/>
        <v>0</v>
      </c>
      <c r="BP139" s="48">
        <f t="shared" si="8"/>
        <v>0</v>
      </c>
      <c r="BQ139" s="2">
        <v>86</v>
      </c>
      <c r="BR139" s="4">
        <f t="shared" si="9"/>
        <v>0</v>
      </c>
    </row>
    <row r="140" spans="1:70">
      <c r="A140" s="2"/>
      <c r="B140" s="2" t="s">
        <v>175</v>
      </c>
      <c r="C140" s="49" t="s">
        <v>174</v>
      </c>
      <c r="D140" s="51"/>
      <c r="E140" s="50"/>
      <c r="F140" s="51"/>
      <c r="G140" s="52"/>
      <c r="H140" s="51"/>
      <c r="I140" s="53"/>
      <c r="J140" s="51"/>
      <c r="K140" s="53"/>
      <c r="L140" s="51"/>
      <c r="M140" s="53"/>
      <c r="N140" s="51"/>
      <c r="O140" s="53"/>
      <c r="P140" s="51"/>
      <c r="Q140" s="53"/>
      <c r="R140" s="51"/>
      <c r="S140" s="53"/>
      <c r="T140" s="51"/>
      <c r="U140" s="53"/>
      <c r="V140" s="51"/>
      <c r="W140" s="53"/>
      <c r="X140" s="51"/>
      <c r="Y140" s="53"/>
      <c r="Z140" s="51"/>
      <c r="AA140" s="53"/>
      <c r="AB140" s="51"/>
      <c r="AC140" s="53"/>
      <c r="AD140" s="51"/>
      <c r="AE140" s="53"/>
      <c r="AF140" s="51"/>
      <c r="AG140" s="53"/>
      <c r="AH140" s="51"/>
      <c r="AI140" s="53"/>
      <c r="AJ140" s="51"/>
      <c r="AK140" s="53"/>
      <c r="AL140" s="51"/>
      <c r="AM140" s="53"/>
      <c r="AN140" s="51"/>
      <c r="AO140" s="53"/>
      <c r="AP140" s="51"/>
      <c r="AQ140" s="53"/>
      <c r="AR140" s="51"/>
      <c r="AS140" s="53"/>
      <c r="AT140" s="51"/>
      <c r="AU140" s="53"/>
      <c r="AV140" s="51"/>
      <c r="AW140" s="53"/>
      <c r="AX140" s="51"/>
      <c r="AY140" s="53"/>
      <c r="AZ140" s="51"/>
      <c r="BA140" s="53"/>
      <c r="BB140" s="51"/>
      <c r="BC140" s="53"/>
      <c r="BD140" s="51"/>
      <c r="BE140" s="53"/>
      <c r="BF140" s="51"/>
      <c r="BG140" s="53"/>
      <c r="BH140" s="51"/>
      <c r="BI140" s="53"/>
      <c r="BJ140" s="51"/>
      <c r="BK140" s="53"/>
      <c r="BL140" s="51"/>
      <c r="BM140" s="52"/>
      <c r="BN140" s="46">
        <f t="shared" si="7"/>
        <v>0</v>
      </c>
      <c r="BO140" s="46">
        <f t="shared" si="6"/>
        <v>0</v>
      </c>
      <c r="BP140" s="48">
        <f t="shared" si="8"/>
        <v>0</v>
      </c>
      <c r="BQ140" s="2">
        <v>35595</v>
      </c>
      <c r="BR140" s="4">
        <f t="shared" si="9"/>
        <v>0</v>
      </c>
    </row>
    <row r="141" spans="1:70">
      <c r="A141" s="2"/>
      <c r="B141" s="2" t="s">
        <v>176</v>
      </c>
      <c r="C141" s="49" t="s">
        <v>57</v>
      </c>
      <c r="D141" s="51"/>
      <c r="E141" s="50"/>
      <c r="F141" s="51"/>
      <c r="G141" s="52"/>
      <c r="H141" s="51"/>
      <c r="I141" s="53"/>
      <c r="J141" s="51"/>
      <c r="K141" s="53"/>
      <c r="L141" s="51"/>
      <c r="M141" s="53"/>
      <c r="N141" s="51"/>
      <c r="O141" s="53"/>
      <c r="P141" s="51"/>
      <c r="Q141" s="53"/>
      <c r="R141" s="51"/>
      <c r="S141" s="53"/>
      <c r="T141" s="51"/>
      <c r="U141" s="53"/>
      <c r="V141" s="51"/>
      <c r="W141" s="53"/>
      <c r="X141" s="51"/>
      <c r="Y141" s="53"/>
      <c r="Z141" s="51"/>
      <c r="AA141" s="53"/>
      <c r="AB141" s="51"/>
      <c r="AC141" s="53"/>
      <c r="AD141" s="51"/>
      <c r="AE141" s="53"/>
      <c r="AF141" s="51"/>
      <c r="AG141" s="53"/>
      <c r="AH141" s="51"/>
      <c r="AI141" s="53"/>
      <c r="AJ141" s="51"/>
      <c r="AK141" s="53"/>
      <c r="AL141" s="51"/>
      <c r="AM141" s="53"/>
      <c r="AN141" s="51"/>
      <c r="AO141" s="53"/>
      <c r="AP141" s="51"/>
      <c r="AQ141" s="53"/>
      <c r="AR141" s="51"/>
      <c r="AS141" s="53"/>
      <c r="AT141" s="51"/>
      <c r="AU141" s="53"/>
      <c r="AV141" s="51"/>
      <c r="AW141" s="53"/>
      <c r="AX141" s="51"/>
      <c r="AY141" s="53"/>
      <c r="AZ141" s="51"/>
      <c r="BA141" s="53"/>
      <c r="BB141" s="51"/>
      <c r="BC141" s="53"/>
      <c r="BD141" s="51"/>
      <c r="BE141" s="53"/>
      <c r="BF141" s="51"/>
      <c r="BG141" s="53"/>
      <c r="BH141" s="51"/>
      <c r="BI141" s="53"/>
      <c r="BJ141" s="51"/>
      <c r="BK141" s="53"/>
      <c r="BL141" s="51"/>
      <c r="BM141" s="52"/>
      <c r="BN141" s="46">
        <f t="shared" si="7"/>
        <v>0</v>
      </c>
      <c r="BO141" s="46">
        <f t="shared" si="6"/>
        <v>0</v>
      </c>
      <c r="BP141" s="48">
        <f t="shared" si="8"/>
        <v>0</v>
      </c>
      <c r="BQ141" s="2"/>
      <c r="BR141" s="4">
        <f t="shared" si="9"/>
        <v>0</v>
      </c>
    </row>
    <row r="142" spans="1:70">
      <c r="A142" s="2"/>
      <c r="B142" s="2" t="s">
        <v>177</v>
      </c>
      <c r="C142" s="49" t="s">
        <v>25</v>
      </c>
      <c r="D142" s="51"/>
      <c r="E142" s="50"/>
      <c r="F142" s="51"/>
      <c r="G142" s="52"/>
      <c r="H142" s="51"/>
      <c r="I142" s="53"/>
      <c r="J142" s="51"/>
      <c r="K142" s="53"/>
      <c r="L142" s="51"/>
      <c r="M142" s="53"/>
      <c r="N142" s="51"/>
      <c r="O142" s="53"/>
      <c r="P142" s="51"/>
      <c r="Q142" s="53"/>
      <c r="R142" s="51"/>
      <c r="S142" s="53"/>
      <c r="T142" s="51"/>
      <c r="U142" s="53"/>
      <c r="V142" s="51"/>
      <c r="W142" s="53"/>
      <c r="X142" s="51"/>
      <c r="Y142" s="53"/>
      <c r="Z142" s="51"/>
      <c r="AA142" s="53"/>
      <c r="AB142" s="51"/>
      <c r="AC142" s="53"/>
      <c r="AD142" s="51"/>
      <c r="AE142" s="53"/>
      <c r="AF142" s="51"/>
      <c r="AG142" s="53"/>
      <c r="AH142" s="51"/>
      <c r="AI142" s="53"/>
      <c r="AJ142" s="51"/>
      <c r="AK142" s="53"/>
      <c r="AL142" s="51"/>
      <c r="AM142" s="53"/>
      <c r="AN142" s="51"/>
      <c r="AO142" s="53"/>
      <c r="AP142" s="51"/>
      <c r="AQ142" s="53"/>
      <c r="AR142" s="51"/>
      <c r="AS142" s="53"/>
      <c r="AT142" s="51"/>
      <c r="AU142" s="53"/>
      <c r="AV142" s="51"/>
      <c r="AW142" s="53"/>
      <c r="AX142" s="51"/>
      <c r="AY142" s="53"/>
      <c r="AZ142" s="51"/>
      <c r="BA142" s="53"/>
      <c r="BB142" s="51"/>
      <c r="BC142" s="53"/>
      <c r="BD142" s="51"/>
      <c r="BE142" s="53"/>
      <c r="BF142" s="51"/>
      <c r="BG142" s="53"/>
      <c r="BH142" s="51"/>
      <c r="BI142" s="53"/>
      <c r="BJ142" s="51"/>
      <c r="BK142" s="53"/>
      <c r="BL142" s="51"/>
      <c r="BM142" s="52"/>
      <c r="BN142" s="46">
        <f t="shared" si="7"/>
        <v>0</v>
      </c>
      <c r="BO142" s="46">
        <f t="shared" si="6"/>
        <v>0</v>
      </c>
      <c r="BP142" s="48">
        <f t="shared" si="8"/>
        <v>0</v>
      </c>
      <c r="BQ142" s="2"/>
      <c r="BR142" s="4">
        <f t="shared" si="9"/>
        <v>0</v>
      </c>
    </row>
    <row r="143" spans="1:70">
      <c r="A143" s="2"/>
      <c r="B143" s="2" t="s">
        <v>242</v>
      </c>
      <c r="C143" s="49" t="s">
        <v>243</v>
      </c>
      <c r="D143" s="51"/>
      <c r="E143" s="50"/>
      <c r="F143" s="51"/>
      <c r="G143" s="52"/>
      <c r="H143" s="51"/>
      <c r="I143" s="53"/>
      <c r="J143" s="51"/>
      <c r="K143" s="53"/>
      <c r="L143" s="51"/>
      <c r="M143" s="53"/>
      <c r="N143" s="51"/>
      <c r="O143" s="53"/>
      <c r="P143" s="51"/>
      <c r="Q143" s="53"/>
      <c r="R143" s="51"/>
      <c r="S143" s="53"/>
      <c r="T143" s="51"/>
      <c r="U143" s="53"/>
      <c r="V143" s="51"/>
      <c r="W143" s="53"/>
      <c r="X143" s="51"/>
      <c r="Y143" s="53"/>
      <c r="Z143" s="51"/>
      <c r="AA143" s="53"/>
      <c r="AB143" s="51"/>
      <c r="AC143" s="53"/>
      <c r="AD143" s="51"/>
      <c r="AE143" s="53"/>
      <c r="AF143" s="51"/>
      <c r="AG143" s="53"/>
      <c r="AH143" s="51"/>
      <c r="AI143" s="53"/>
      <c r="AJ143" s="51"/>
      <c r="AK143" s="53"/>
      <c r="AL143" s="51"/>
      <c r="AM143" s="53"/>
      <c r="AN143" s="51"/>
      <c r="AO143" s="53"/>
      <c r="AP143" s="51"/>
      <c r="AQ143" s="53"/>
      <c r="AR143" s="51"/>
      <c r="AS143" s="53"/>
      <c r="AT143" s="51"/>
      <c r="AU143" s="53"/>
      <c r="AV143" s="51"/>
      <c r="AW143" s="53"/>
      <c r="AX143" s="51"/>
      <c r="AY143" s="53"/>
      <c r="AZ143" s="51"/>
      <c r="BA143" s="53"/>
      <c r="BB143" s="51"/>
      <c r="BC143" s="53"/>
      <c r="BD143" s="51"/>
      <c r="BE143" s="53"/>
      <c r="BF143" s="51"/>
      <c r="BG143" s="53"/>
      <c r="BH143" s="51"/>
      <c r="BI143" s="53"/>
      <c r="BJ143" s="51"/>
      <c r="BK143" s="53"/>
      <c r="BL143" s="51"/>
      <c r="BM143" s="52"/>
      <c r="BN143" s="46">
        <f t="shared" si="7"/>
        <v>0</v>
      </c>
      <c r="BO143" s="46">
        <f t="shared" si="6"/>
        <v>0</v>
      </c>
      <c r="BP143" s="48">
        <f t="shared" si="8"/>
        <v>0</v>
      </c>
      <c r="BQ143" s="2">
        <v>6396</v>
      </c>
      <c r="BR143" s="4">
        <f t="shared" si="9"/>
        <v>0</v>
      </c>
    </row>
    <row r="144" spans="1:70">
      <c r="A144" s="2"/>
      <c r="B144" s="2" t="s">
        <v>244</v>
      </c>
      <c r="C144" s="49" t="s">
        <v>245</v>
      </c>
      <c r="D144" s="51"/>
      <c r="E144" s="50"/>
      <c r="F144" s="51"/>
      <c r="G144" s="52"/>
      <c r="H144" s="51"/>
      <c r="I144" s="53"/>
      <c r="J144" s="51"/>
      <c r="K144" s="53"/>
      <c r="L144" s="51"/>
      <c r="M144" s="53"/>
      <c r="N144" s="51"/>
      <c r="O144" s="53"/>
      <c r="P144" s="51"/>
      <c r="Q144" s="53"/>
      <c r="R144" s="51"/>
      <c r="S144" s="53"/>
      <c r="T144" s="51"/>
      <c r="U144" s="53"/>
      <c r="V144" s="51"/>
      <c r="W144" s="53"/>
      <c r="X144" s="51"/>
      <c r="Y144" s="53"/>
      <c r="Z144" s="51"/>
      <c r="AA144" s="53"/>
      <c r="AB144" s="51"/>
      <c r="AC144" s="53"/>
      <c r="AD144" s="51"/>
      <c r="AE144" s="53"/>
      <c r="AF144" s="51"/>
      <c r="AG144" s="53"/>
      <c r="AH144" s="51"/>
      <c r="AI144" s="53"/>
      <c r="AJ144" s="51"/>
      <c r="AK144" s="53"/>
      <c r="AL144" s="51"/>
      <c r="AM144" s="53"/>
      <c r="AN144" s="51"/>
      <c r="AO144" s="53"/>
      <c r="AP144" s="51"/>
      <c r="AQ144" s="53"/>
      <c r="AR144" s="51"/>
      <c r="AS144" s="53"/>
      <c r="AT144" s="51"/>
      <c r="AU144" s="53"/>
      <c r="AV144" s="51"/>
      <c r="AW144" s="53"/>
      <c r="AX144" s="51"/>
      <c r="AY144" s="53"/>
      <c r="AZ144" s="51"/>
      <c r="BA144" s="53"/>
      <c r="BB144" s="51"/>
      <c r="BC144" s="53"/>
      <c r="BD144" s="51"/>
      <c r="BE144" s="53"/>
      <c r="BF144" s="51"/>
      <c r="BG144" s="53"/>
      <c r="BH144" s="51"/>
      <c r="BI144" s="53"/>
      <c r="BJ144" s="51"/>
      <c r="BK144" s="53"/>
      <c r="BL144" s="51"/>
      <c r="BM144" s="52"/>
      <c r="BN144" s="46">
        <f t="shared" si="7"/>
        <v>0</v>
      </c>
      <c r="BO144" s="46">
        <f t="shared" si="6"/>
        <v>0</v>
      </c>
      <c r="BP144" s="48">
        <f t="shared" si="8"/>
        <v>0</v>
      </c>
      <c r="BQ144" s="2">
        <v>2408</v>
      </c>
      <c r="BR144" s="4">
        <f t="shared" si="9"/>
        <v>0</v>
      </c>
    </row>
    <row r="145" spans="1:70">
      <c r="A145" s="2"/>
      <c r="B145" s="2" t="s">
        <v>178</v>
      </c>
      <c r="C145" s="49" t="s">
        <v>179</v>
      </c>
      <c r="D145" s="51"/>
      <c r="E145" s="50"/>
      <c r="F145" s="51"/>
      <c r="G145" s="52"/>
      <c r="H145" s="51"/>
      <c r="I145" s="53"/>
      <c r="J145" s="51"/>
      <c r="K145" s="53"/>
      <c r="L145" s="51"/>
      <c r="M145" s="53"/>
      <c r="N145" s="51"/>
      <c r="O145" s="53"/>
      <c r="P145" s="51"/>
      <c r="Q145" s="53"/>
      <c r="R145" s="51"/>
      <c r="S145" s="53"/>
      <c r="T145" s="51"/>
      <c r="U145" s="53"/>
      <c r="V145" s="51"/>
      <c r="W145" s="53"/>
      <c r="X145" s="51"/>
      <c r="Y145" s="53"/>
      <c r="Z145" s="51"/>
      <c r="AA145" s="53"/>
      <c r="AB145" s="51"/>
      <c r="AC145" s="53"/>
      <c r="AD145" s="51"/>
      <c r="AE145" s="53"/>
      <c r="AF145" s="51"/>
      <c r="AG145" s="53"/>
      <c r="AH145" s="51"/>
      <c r="AI145" s="53"/>
      <c r="AJ145" s="51"/>
      <c r="AK145" s="53"/>
      <c r="AL145" s="51"/>
      <c r="AM145" s="53"/>
      <c r="AN145" s="51"/>
      <c r="AO145" s="53"/>
      <c r="AP145" s="51"/>
      <c r="AQ145" s="53"/>
      <c r="AR145" s="51"/>
      <c r="AS145" s="53"/>
      <c r="AT145" s="51"/>
      <c r="AU145" s="53"/>
      <c r="AV145" s="51"/>
      <c r="AW145" s="53"/>
      <c r="AX145" s="51"/>
      <c r="AY145" s="53"/>
      <c r="AZ145" s="51"/>
      <c r="BA145" s="53"/>
      <c r="BB145" s="51"/>
      <c r="BC145" s="53"/>
      <c r="BD145" s="51"/>
      <c r="BE145" s="53"/>
      <c r="BF145" s="51"/>
      <c r="BG145" s="53"/>
      <c r="BH145" s="51"/>
      <c r="BI145" s="53"/>
      <c r="BJ145" s="51"/>
      <c r="BK145" s="53"/>
      <c r="BL145" s="51"/>
      <c r="BM145" s="52"/>
      <c r="BN145" s="46">
        <f t="shared" si="7"/>
        <v>0</v>
      </c>
      <c r="BO145" s="46">
        <f t="shared" si="6"/>
        <v>0</v>
      </c>
      <c r="BP145" s="48">
        <f t="shared" si="8"/>
        <v>0</v>
      </c>
      <c r="BQ145" s="2">
        <v>1291</v>
      </c>
      <c r="BR145" s="4">
        <f t="shared" si="9"/>
        <v>0</v>
      </c>
    </row>
    <row r="146" spans="1:70">
      <c r="A146" s="2"/>
      <c r="B146" s="2" t="s">
        <v>180</v>
      </c>
      <c r="C146" s="49" t="s">
        <v>181</v>
      </c>
      <c r="D146" s="51"/>
      <c r="E146" s="50"/>
      <c r="F146" s="51"/>
      <c r="G146" s="52"/>
      <c r="H146" s="51"/>
      <c r="I146" s="53"/>
      <c r="J146" s="51"/>
      <c r="K146" s="53"/>
      <c r="L146" s="51"/>
      <c r="M146" s="53"/>
      <c r="N146" s="51"/>
      <c r="O146" s="53"/>
      <c r="P146" s="51"/>
      <c r="Q146" s="53"/>
      <c r="R146" s="51"/>
      <c r="S146" s="53"/>
      <c r="T146" s="51"/>
      <c r="U146" s="53"/>
      <c r="V146" s="51"/>
      <c r="W146" s="53"/>
      <c r="X146" s="51"/>
      <c r="Y146" s="53"/>
      <c r="Z146" s="51"/>
      <c r="AA146" s="53"/>
      <c r="AB146" s="51"/>
      <c r="AC146" s="53"/>
      <c r="AD146" s="51"/>
      <c r="AE146" s="53"/>
      <c r="AF146" s="51"/>
      <c r="AG146" s="53"/>
      <c r="AH146" s="51"/>
      <c r="AI146" s="53"/>
      <c r="AJ146" s="51"/>
      <c r="AK146" s="53"/>
      <c r="AL146" s="51"/>
      <c r="AM146" s="53"/>
      <c r="AN146" s="51"/>
      <c r="AO146" s="53"/>
      <c r="AP146" s="51"/>
      <c r="AQ146" s="53"/>
      <c r="AR146" s="51"/>
      <c r="AS146" s="53"/>
      <c r="AT146" s="51"/>
      <c r="AU146" s="53"/>
      <c r="AV146" s="51"/>
      <c r="AW146" s="53"/>
      <c r="AX146" s="51"/>
      <c r="AY146" s="53"/>
      <c r="AZ146" s="51"/>
      <c r="BA146" s="53"/>
      <c r="BB146" s="51"/>
      <c r="BC146" s="53"/>
      <c r="BD146" s="51"/>
      <c r="BE146" s="53"/>
      <c r="BF146" s="51"/>
      <c r="BG146" s="53"/>
      <c r="BH146" s="51"/>
      <c r="BI146" s="53"/>
      <c r="BJ146" s="51"/>
      <c r="BK146" s="53"/>
      <c r="BL146" s="51"/>
      <c r="BM146" s="52"/>
      <c r="BN146" s="46">
        <f t="shared" si="7"/>
        <v>0</v>
      </c>
      <c r="BO146" s="46">
        <f t="shared" si="6"/>
        <v>0</v>
      </c>
      <c r="BP146" s="48">
        <f t="shared" si="8"/>
        <v>0</v>
      </c>
      <c r="BQ146" s="2"/>
      <c r="BR146" s="4">
        <f t="shared" si="9"/>
        <v>0</v>
      </c>
    </row>
    <row r="147" spans="1:70">
      <c r="A147" s="2"/>
      <c r="B147" s="2" t="s">
        <v>246</v>
      </c>
      <c r="C147" s="49" t="s">
        <v>247</v>
      </c>
      <c r="D147" s="51"/>
      <c r="E147" s="50"/>
      <c r="F147" s="51"/>
      <c r="G147" s="52"/>
      <c r="H147" s="51"/>
      <c r="I147" s="53"/>
      <c r="J147" s="51"/>
      <c r="K147" s="53"/>
      <c r="L147" s="51"/>
      <c r="M147" s="53"/>
      <c r="N147" s="51"/>
      <c r="O147" s="53"/>
      <c r="P147" s="51"/>
      <c r="Q147" s="53"/>
      <c r="R147" s="51"/>
      <c r="S147" s="53"/>
      <c r="T147" s="51"/>
      <c r="U147" s="53"/>
      <c r="V147" s="51"/>
      <c r="W147" s="53"/>
      <c r="X147" s="51"/>
      <c r="Y147" s="53"/>
      <c r="Z147" s="51"/>
      <c r="AA147" s="53"/>
      <c r="AB147" s="51"/>
      <c r="AC147" s="53"/>
      <c r="AD147" s="51"/>
      <c r="AE147" s="53"/>
      <c r="AF147" s="51"/>
      <c r="AG147" s="53"/>
      <c r="AH147" s="51"/>
      <c r="AI147" s="53"/>
      <c r="AJ147" s="51"/>
      <c r="AK147" s="53"/>
      <c r="AL147" s="51"/>
      <c r="AM147" s="53"/>
      <c r="AN147" s="51"/>
      <c r="AO147" s="53"/>
      <c r="AP147" s="51"/>
      <c r="AQ147" s="53"/>
      <c r="AR147" s="51"/>
      <c r="AS147" s="53"/>
      <c r="AT147" s="51"/>
      <c r="AU147" s="53"/>
      <c r="AV147" s="51"/>
      <c r="AW147" s="53"/>
      <c r="AX147" s="51"/>
      <c r="AY147" s="53"/>
      <c r="AZ147" s="51"/>
      <c r="BA147" s="53"/>
      <c r="BB147" s="51"/>
      <c r="BC147" s="53"/>
      <c r="BD147" s="51"/>
      <c r="BE147" s="53"/>
      <c r="BF147" s="51"/>
      <c r="BG147" s="53"/>
      <c r="BH147" s="51"/>
      <c r="BI147" s="53"/>
      <c r="BJ147" s="51"/>
      <c r="BK147" s="53"/>
      <c r="BL147" s="51"/>
      <c r="BM147" s="52"/>
      <c r="BN147" s="46"/>
      <c r="BO147" s="46"/>
      <c r="BP147" s="48"/>
      <c r="BQ147" s="2"/>
      <c r="BR147" s="4"/>
    </row>
    <row r="148" spans="1:70">
      <c r="A148" s="2"/>
      <c r="B148" s="2" t="s">
        <v>182</v>
      </c>
      <c r="C148" s="49" t="s">
        <v>57</v>
      </c>
      <c r="D148" s="51"/>
      <c r="E148" s="50"/>
      <c r="F148" s="51"/>
      <c r="G148" s="52"/>
      <c r="H148" s="51"/>
      <c r="I148" s="53"/>
      <c r="J148" s="51"/>
      <c r="K148" s="53"/>
      <c r="L148" s="51"/>
      <c r="M148" s="53"/>
      <c r="N148" s="51"/>
      <c r="O148" s="53"/>
      <c r="P148" s="51"/>
      <c r="Q148" s="53"/>
      <c r="R148" s="51"/>
      <c r="S148" s="53"/>
      <c r="T148" s="51"/>
      <c r="U148" s="53"/>
      <c r="V148" s="51"/>
      <c r="W148" s="53"/>
      <c r="X148" s="51"/>
      <c r="Y148" s="53"/>
      <c r="Z148" s="51"/>
      <c r="AA148" s="53"/>
      <c r="AB148" s="51"/>
      <c r="AC148" s="53"/>
      <c r="AD148" s="51"/>
      <c r="AE148" s="53"/>
      <c r="AF148" s="51"/>
      <c r="AG148" s="53"/>
      <c r="AH148" s="51"/>
      <c r="AI148" s="53"/>
      <c r="AJ148" s="51"/>
      <c r="AK148" s="53"/>
      <c r="AL148" s="51"/>
      <c r="AM148" s="53"/>
      <c r="AN148" s="51"/>
      <c r="AO148" s="53"/>
      <c r="AP148" s="51"/>
      <c r="AQ148" s="53"/>
      <c r="AR148" s="51"/>
      <c r="AS148" s="53"/>
      <c r="AT148" s="51"/>
      <c r="AU148" s="53"/>
      <c r="AV148" s="51"/>
      <c r="AW148" s="53"/>
      <c r="AX148" s="51"/>
      <c r="AY148" s="53"/>
      <c r="AZ148" s="51"/>
      <c r="BA148" s="53"/>
      <c r="BB148" s="51"/>
      <c r="BC148" s="53"/>
      <c r="BD148" s="51"/>
      <c r="BE148" s="53"/>
      <c r="BF148" s="51"/>
      <c r="BG148" s="53"/>
      <c r="BH148" s="51"/>
      <c r="BI148" s="53"/>
      <c r="BJ148" s="51"/>
      <c r="BK148" s="53"/>
      <c r="BL148" s="51"/>
      <c r="BM148" s="52"/>
      <c r="BN148" s="46">
        <f t="shared" si="7"/>
        <v>0</v>
      </c>
      <c r="BO148" s="46">
        <f t="shared" si="6"/>
        <v>0</v>
      </c>
      <c r="BP148" s="48">
        <f t="shared" si="8"/>
        <v>0</v>
      </c>
      <c r="BQ148" s="2">
        <v>895</v>
      </c>
      <c r="BR148" s="4">
        <f t="shared" si="9"/>
        <v>0</v>
      </c>
    </row>
    <row r="149" spans="1:70">
      <c r="A149" s="2"/>
      <c r="B149" s="2" t="s">
        <v>183</v>
      </c>
      <c r="C149" s="49" t="s">
        <v>57</v>
      </c>
      <c r="D149" s="51"/>
      <c r="E149" s="50"/>
      <c r="F149" s="51"/>
      <c r="G149" s="52"/>
      <c r="H149" s="51"/>
      <c r="I149" s="53"/>
      <c r="J149" s="51"/>
      <c r="K149" s="53"/>
      <c r="L149" s="51"/>
      <c r="M149" s="53"/>
      <c r="N149" s="51"/>
      <c r="O149" s="53"/>
      <c r="P149" s="51"/>
      <c r="Q149" s="53"/>
      <c r="R149" s="51"/>
      <c r="S149" s="53"/>
      <c r="T149" s="51"/>
      <c r="U149" s="53"/>
      <c r="V149" s="51"/>
      <c r="W149" s="53"/>
      <c r="X149" s="51"/>
      <c r="Y149" s="53"/>
      <c r="Z149" s="51"/>
      <c r="AA149" s="53"/>
      <c r="AB149" s="51"/>
      <c r="AC149" s="53"/>
      <c r="AD149" s="51"/>
      <c r="AE149" s="53"/>
      <c r="AF149" s="51"/>
      <c r="AG149" s="53"/>
      <c r="AH149" s="51"/>
      <c r="AI149" s="53"/>
      <c r="AJ149" s="51"/>
      <c r="AK149" s="53"/>
      <c r="AL149" s="51"/>
      <c r="AM149" s="53"/>
      <c r="AN149" s="51"/>
      <c r="AO149" s="53"/>
      <c r="AP149" s="51"/>
      <c r="AQ149" s="53"/>
      <c r="AR149" s="51"/>
      <c r="AS149" s="53"/>
      <c r="AT149" s="51"/>
      <c r="AU149" s="53"/>
      <c r="AV149" s="51"/>
      <c r="AW149" s="53"/>
      <c r="AX149" s="51"/>
      <c r="AY149" s="53"/>
      <c r="AZ149" s="51"/>
      <c r="BA149" s="53"/>
      <c r="BB149" s="51"/>
      <c r="BC149" s="53"/>
      <c r="BD149" s="51"/>
      <c r="BE149" s="53"/>
      <c r="BF149" s="51"/>
      <c r="BG149" s="53"/>
      <c r="BH149" s="51"/>
      <c r="BI149" s="53"/>
      <c r="BJ149" s="51"/>
      <c r="BK149" s="53"/>
      <c r="BL149" s="51"/>
      <c r="BM149" s="52"/>
      <c r="BN149" s="46">
        <f t="shared" si="7"/>
        <v>0</v>
      </c>
      <c r="BO149" s="46">
        <f t="shared" si="6"/>
        <v>0</v>
      </c>
      <c r="BP149" s="48">
        <f t="shared" si="8"/>
        <v>0</v>
      </c>
      <c r="BQ149" s="2">
        <v>535</v>
      </c>
      <c r="BR149" s="4">
        <f t="shared" si="9"/>
        <v>0</v>
      </c>
    </row>
    <row r="150" spans="1:70">
      <c r="A150" s="2"/>
      <c r="B150" s="2" t="s">
        <v>184</v>
      </c>
      <c r="C150" s="49" t="s">
        <v>57</v>
      </c>
      <c r="D150" s="51"/>
      <c r="E150" s="50"/>
      <c r="F150" s="51"/>
      <c r="G150" s="52"/>
      <c r="H150" s="51"/>
      <c r="I150" s="53"/>
      <c r="J150" s="51"/>
      <c r="K150" s="53"/>
      <c r="L150" s="51"/>
      <c r="M150" s="53"/>
      <c r="N150" s="51"/>
      <c r="O150" s="53"/>
      <c r="P150" s="51"/>
      <c r="Q150" s="53"/>
      <c r="R150" s="51"/>
      <c r="S150" s="53"/>
      <c r="T150" s="51"/>
      <c r="U150" s="53"/>
      <c r="V150" s="51"/>
      <c r="W150" s="53"/>
      <c r="X150" s="51"/>
      <c r="Y150" s="53"/>
      <c r="Z150" s="51"/>
      <c r="AA150" s="53"/>
      <c r="AB150" s="51"/>
      <c r="AC150" s="53"/>
      <c r="AD150" s="51"/>
      <c r="AE150" s="53"/>
      <c r="AF150" s="51"/>
      <c r="AG150" s="53"/>
      <c r="AH150" s="51"/>
      <c r="AI150" s="53"/>
      <c r="AJ150" s="51"/>
      <c r="AK150" s="53"/>
      <c r="AL150" s="51"/>
      <c r="AM150" s="53"/>
      <c r="AN150" s="51"/>
      <c r="AO150" s="53"/>
      <c r="AP150" s="51"/>
      <c r="AQ150" s="53"/>
      <c r="AR150" s="51"/>
      <c r="AS150" s="53"/>
      <c r="AT150" s="51"/>
      <c r="AU150" s="53"/>
      <c r="AV150" s="51"/>
      <c r="AW150" s="53"/>
      <c r="AX150" s="51"/>
      <c r="AY150" s="53"/>
      <c r="AZ150" s="51"/>
      <c r="BA150" s="53"/>
      <c r="BB150" s="51"/>
      <c r="BC150" s="53"/>
      <c r="BD150" s="51"/>
      <c r="BE150" s="53"/>
      <c r="BF150" s="51"/>
      <c r="BG150" s="53"/>
      <c r="BH150" s="51"/>
      <c r="BI150" s="53"/>
      <c r="BJ150" s="51"/>
      <c r="BK150" s="53"/>
      <c r="BL150" s="51"/>
      <c r="BM150" s="52"/>
      <c r="BN150" s="46">
        <f t="shared" si="7"/>
        <v>0</v>
      </c>
      <c r="BO150" s="46">
        <f t="shared" si="6"/>
        <v>0</v>
      </c>
      <c r="BP150" s="48">
        <f t="shared" si="8"/>
        <v>0</v>
      </c>
      <c r="BQ150" s="2">
        <v>189</v>
      </c>
      <c r="BR150" s="4">
        <f t="shared" si="9"/>
        <v>0</v>
      </c>
    </row>
    <row r="151" spans="1:70">
      <c r="A151" s="2"/>
      <c r="B151" s="2" t="s">
        <v>248</v>
      </c>
      <c r="C151" s="49"/>
      <c r="D151" s="51"/>
      <c r="E151" s="50"/>
      <c r="F151" s="51"/>
      <c r="G151" s="52"/>
      <c r="H151" s="51"/>
      <c r="I151" s="53"/>
      <c r="J151" s="51"/>
      <c r="K151" s="53"/>
      <c r="L151" s="51"/>
      <c r="M151" s="53"/>
      <c r="N151" s="51"/>
      <c r="O151" s="53"/>
      <c r="P151" s="51"/>
      <c r="Q151" s="53"/>
      <c r="R151" s="51"/>
      <c r="S151" s="53"/>
      <c r="T151" s="51"/>
      <c r="U151" s="53"/>
      <c r="V151" s="51"/>
      <c r="W151" s="53"/>
      <c r="X151" s="51"/>
      <c r="Y151" s="53"/>
      <c r="Z151" s="51"/>
      <c r="AA151" s="53"/>
      <c r="AB151" s="51"/>
      <c r="AC151" s="53"/>
      <c r="AD151" s="51"/>
      <c r="AE151" s="53"/>
      <c r="AF151" s="51"/>
      <c r="AG151" s="53"/>
      <c r="AH151" s="51"/>
      <c r="AI151" s="53"/>
      <c r="AJ151" s="51"/>
      <c r="AK151" s="53"/>
      <c r="AL151" s="51"/>
      <c r="AM151" s="53"/>
      <c r="AN151" s="51"/>
      <c r="AO151" s="53"/>
      <c r="AP151" s="51"/>
      <c r="AQ151" s="53"/>
      <c r="AR151" s="51"/>
      <c r="AS151" s="53"/>
      <c r="AT151" s="51"/>
      <c r="AU151" s="53"/>
      <c r="AV151" s="51"/>
      <c r="AW151" s="53"/>
      <c r="AX151" s="51"/>
      <c r="AY151" s="53"/>
      <c r="AZ151" s="51"/>
      <c r="BA151" s="53"/>
      <c r="BB151" s="51"/>
      <c r="BC151" s="53"/>
      <c r="BD151" s="51"/>
      <c r="BE151" s="53"/>
      <c r="BF151" s="51"/>
      <c r="BG151" s="53"/>
      <c r="BH151" s="51"/>
      <c r="BI151" s="53"/>
      <c r="BJ151" s="51"/>
      <c r="BK151" s="53"/>
      <c r="BL151" s="51"/>
      <c r="BM151" s="52"/>
      <c r="BN151" s="46"/>
      <c r="BO151" s="46"/>
      <c r="BP151" s="48"/>
      <c r="BQ151" s="2"/>
      <c r="BR151" s="4"/>
    </row>
    <row r="152" spans="1:70">
      <c r="A152" s="2"/>
      <c r="B152" s="2" t="s">
        <v>185</v>
      </c>
      <c r="C152" s="49" t="s">
        <v>186</v>
      </c>
      <c r="D152" s="51"/>
      <c r="E152" s="50"/>
      <c r="F152" s="51"/>
      <c r="G152" s="52"/>
      <c r="H152" s="51"/>
      <c r="I152" s="53"/>
      <c r="J152" s="51"/>
      <c r="K152" s="53"/>
      <c r="L152" s="51"/>
      <c r="M152" s="53"/>
      <c r="N152" s="51"/>
      <c r="O152" s="53"/>
      <c r="P152" s="51"/>
      <c r="Q152" s="53"/>
      <c r="R152" s="51"/>
      <c r="S152" s="53"/>
      <c r="T152" s="51"/>
      <c r="U152" s="53"/>
      <c r="V152" s="51"/>
      <c r="W152" s="53"/>
      <c r="X152" s="51"/>
      <c r="Y152" s="53"/>
      <c r="Z152" s="51"/>
      <c r="AA152" s="53"/>
      <c r="AB152" s="51"/>
      <c r="AC152" s="53"/>
      <c r="AD152" s="51"/>
      <c r="AE152" s="53"/>
      <c r="AF152" s="51"/>
      <c r="AG152" s="53"/>
      <c r="AH152" s="51"/>
      <c r="AI152" s="53"/>
      <c r="AJ152" s="51"/>
      <c r="AK152" s="53"/>
      <c r="AL152" s="51"/>
      <c r="AM152" s="53"/>
      <c r="AN152" s="51"/>
      <c r="AO152" s="53"/>
      <c r="AP152" s="51"/>
      <c r="AQ152" s="53"/>
      <c r="AR152" s="51"/>
      <c r="AS152" s="53"/>
      <c r="AT152" s="51"/>
      <c r="AU152" s="53"/>
      <c r="AV152" s="51"/>
      <c r="AW152" s="53"/>
      <c r="AX152" s="51"/>
      <c r="AY152" s="53"/>
      <c r="AZ152" s="51"/>
      <c r="BA152" s="53"/>
      <c r="BB152" s="51"/>
      <c r="BC152" s="53"/>
      <c r="BD152" s="51"/>
      <c r="BE152" s="53"/>
      <c r="BF152" s="51"/>
      <c r="BG152" s="53"/>
      <c r="BH152" s="51"/>
      <c r="BI152" s="53"/>
      <c r="BJ152" s="51"/>
      <c r="BK152" s="53"/>
      <c r="BL152" s="51"/>
      <c r="BM152" s="52"/>
      <c r="BN152" s="46">
        <f t="shared" si="7"/>
        <v>0</v>
      </c>
      <c r="BO152" s="46">
        <f t="shared" si="6"/>
        <v>0</v>
      </c>
      <c r="BP152" s="48">
        <f t="shared" si="8"/>
        <v>0</v>
      </c>
      <c r="BQ152" s="2">
        <v>952</v>
      </c>
      <c r="BR152" s="4">
        <f t="shared" si="9"/>
        <v>0</v>
      </c>
    </row>
    <row r="153" spans="1:70">
      <c r="A153" s="2"/>
      <c r="B153" s="2" t="s">
        <v>187</v>
      </c>
      <c r="C153" s="49" t="s">
        <v>188</v>
      </c>
      <c r="D153" s="51"/>
      <c r="E153" s="50"/>
      <c r="F153" s="51"/>
      <c r="G153" s="52"/>
      <c r="H153" s="51"/>
      <c r="I153" s="53"/>
      <c r="J153" s="51"/>
      <c r="K153" s="53"/>
      <c r="L153" s="51"/>
      <c r="M153" s="53"/>
      <c r="N153" s="51"/>
      <c r="O153" s="53"/>
      <c r="P153" s="51"/>
      <c r="Q153" s="53"/>
      <c r="R153" s="51"/>
      <c r="S153" s="53"/>
      <c r="T153" s="51"/>
      <c r="U153" s="53"/>
      <c r="V153" s="51"/>
      <c r="W153" s="53"/>
      <c r="X153" s="51"/>
      <c r="Y153" s="53"/>
      <c r="Z153" s="51"/>
      <c r="AA153" s="53"/>
      <c r="AB153" s="51"/>
      <c r="AC153" s="53"/>
      <c r="AD153" s="51"/>
      <c r="AE153" s="53"/>
      <c r="AF153" s="51"/>
      <c r="AG153" s="53"/>
      <c r="AH153" s="51"/>
      <c r="AI153" s="53"/>
      <c r="AJ153" s="51"/>
      <c r="AK153" s="53"/>
      <c r="AL153" s="51"/>
      <c r="AM153" s="53"/>
      <c r="AN153" s="51"/>
      <c r="AO153" s="53"/>
      <c r="AP153" s="51"/>
      <c r="AQ153" s="53"/>
      <c r="AR153" s="51"/>
      <c r="AS153" s="53"/>
      <c r="AT153" s="51"/>
      <c r="AU153" s="53"/>
      <c r="AV153" s="51"/>
      <c r="AW153" s="53"/>
      <c r="AX153" s="51"/>
      <c r="AY153" s="53"/>
      <c r="AZ153" s="51"/>
      <c r="BA153" s="53"/>
      <c r="BB153" s="51"/>
      <c r="BC153" s="53"/>
      <c r="BD153" s="51"/>
      <c r="BE153" s="53"/>
      <c r="BF153" s="51"/>
      <c r="BG153" s="53"/>
      <c r="BH153" s="51"/>
      <c r="BI153" s="53"/>
      <c r="BJ153" s="51"/>
      <c r="BK153" s="53"/>
      <c r="BL153" s="51"/>
      <c r="BM153" s="52"/>
      <c r="BN153" s="46">
        <f t="shared" si="7"/>
        <v>0</v>
      </c>
      <c r="BO153" s="46">
        <f t="shared" si="6"/>
        <v>0</v>
      </c>
      <c r="BP153" s="48">
        <f t="shared" si="8"/>
        <v>0</v>
      </c>
      <c r="BQ153" s="2">
        <v>2055</v>
      </c>
      <c r="BR153" s="4">
        <f t="shared" si="9"/>
        <v>0</v>
      </c>
    </row>
    <row r="154" spans="1:70">
      <c r="A154" s="2"/>
      <c r="B154" s="2" t="s">
        <v>189</v>
      </c>
      <c r="C154" s="49" t="s">
        <v>190</v>
      </c>
      <c r="D154" s="51"/>
      <c r="E154" s="50"/>
      <c r="F154" s="51"/>
      <c r="G154" s="52"/>
      <c r="H154" s="51"/>
      <c r="I154" s="53"/>
      <c r="J154" s="51"/>
      <c r="K154" s="53"/>
      <c r="L154" s="51"/>
      <c r="M154" s="53"/>
      <c r="N154" s="51"/>
      <c r="O154" s="53"/>
      <c r="P154" s="51"/>
      <c r="Q154" s="53"/>
      <c r="R154" s="51"/>
      <c r="S154" s="53"/>
      <c r="T154" s="51"/>
      <c r="U154" s="53"/>
      <c r="V154" s="51"/>
      <c r="W154" s="53"/>
      <c r="X154" s="51"/>
      <c r="Y154" s="53"/>
      <c r="Z154" s="51"/>
      <c r="AA154" s="53"/>
      <c r="AB154" s="51"/>
      <c r="AC154" s="53"/>
      <c r="AD154" s="51"/>
      <c r="AE154" s="53"/>
      <c r="AF154" s="51"/>
      <c r="AG154" s="53"/>
      <c r="AH154" s="51"/>
      <c r="AI154" s="53"/>
      <c r="AJ154" s="51"/>
      <c r="AK154" s="53"/>
      <c r="AL154" s="51"/>
      <c r="AM154" s="53"/>
      <c r="AN154" s="51"/>
      <c r="AO154" s="53"/>
      <c r="AP154" s="51"/>
      <c r="AQ154" s="53"/>
      <c r="AR154" s="51"/>
      <c r="AS154" s="53"/>
      <c r="AT154" s="51"/>
      <c r="AU154" s="53"/>
      <c r="AV154" s="51"/>
      <c r="AW154" s="53"/>
      <c r="AX154" s="51"/>
      <c r="AY154" s="53"/>
      <c r="AZ154" s="51"/>
      <c r="BA154" s="53"/>
      <c r="BB154" s="51"/>
      <c r="BC154" s="53"/>
      <c r="BD154" s="51"/>
      <c r="BE154" s="53"/>
      <c r="BF154" s="51"/>
      <c r="BG154" s="53"/>
      <c r="BH154" s="51"/>
      <c r="BI154" s="53"/>
      <c r="BJ154" s="51"/>
      <c r="BK154" s="53"/>
      <c r="BL154" s="51"/>
      <c r="BM154" s="52"/>
      <c r="BN154" s="46">
        <f t="shared" si="7"/>
        <v>0</v>
      </c>
      <c r="BO154" s="46">
        <f t="shared" si="6"/>
        <v>0</v>
      </c>
      <c r="BP154" s="48">
        <f t="shared" si="8"/>
        <v>0</v>
      </c>
      <c r="BQ154" s="2">
        <v>286</v>
      </c>
      <c r="BR154" s="4">
        <f t="shared" si="9"/>
        <v>0</v>
      </c>
    </row>
    <row r="155" spans="1:70">
      <c r="A155" s="2"/>
      <c r="B155" s="2" t="s">
        <v>191</v>
      </c>
      <c r="C155" s="49" t="s">
        <v>190</v>
      </c>
      <c r="D155" s="51"/>
      <c r="E155" s="50"/>
      <c r="F155" s="51"/>
      <c r="G155" s="52"/>
      <c r="H155" s="51"/>
      <c r="I155" s="53"/>
      <c r="J155" s="51"/>
      <c r="K155" s="53"/>
      <c r="L155" s="51"/>
      <c r="M155" s="53"/>
      <c r="N155" s="51"/>
      <c r="O155" s="53"/>
      <c r="P155" s="51"/>
      <c r="Q155" s="53"/>
      <c r="R155" s="51"/>
      <c r="S155" s="53"/>
      <c r="T155" s="51"/>
      <c r="U155" s="53"/>
      <c r="V155" s="51"/>
      <c r="W155" s="53"/>
      <c r="X155" s="51"/>
      <c r="Y155" s="53"/>
      <c r="Z155" s="51"/>
      <c r="AA155" s="53"/>
      <c r="AB155" s="51"/>
      <c r="AC155" s="53"/>
      <c r="AD155" s="51"/>
      <c r="AE155" s="53"/>
      <c r="AF155" s="51"/>
      <c r="AG155" s="53"/>
      <c r="AH155" s="51"/>
      <c r="AI155" s="53"/>
      <c r="AJ155" s="51"/>
      <c r="AK155" s="53"/>
      <c r="AL155" s="51"/>
      <c r="AM155" s="53"/>
      <c r="AN155" s="51"/>
      <c r="AO155" s="53"/>
      <c r="AP155" s="51"/>
      <c r="AQ155" s="53"/>
      <c r="AR155" s="51"/>
      <c r="AS155" s="53"/>
      <c r="AT155" s="51"/>
      <c r="AU155" s="53"/>
      <c r="AV155" s="51"/>
      <c r="AW155" s="53"/>
      <c r="AX155" s="51"/>
      <c r="AY155" s="53"/>
      <c r="AZ155" s="51"/>
      <c r="BA155" s="53"/>
      <c r="BB155" s="51"/>
      <c r="BC155" s="53"/>
      <c r="BD155" s="51"/>
      <c r="BE155" s="53"/>
      <c r="BF155" s="51"/>
      <c r="BG155" s="53"/>
      <c r="BH155" s="51"/>
      <c r="BI155" s="53"/>
      <c r="BJ155" s="51"/>
      <c r="BK155" s="53"/>
      <c r="BL155" s="51"/>
      <c r="BM155" s="52"/>
      <c r="BN155" s="46">
        <f t="shared" si="7"/>
        <v>0</v>
      </c>
      <c r="BO155" s="46">
        <f t="shared" si="6"/>
        <v>0</v>
      </c>
      <c r="BP155" s="48">
        <f t="shared" si="8"/>
        <v>0</v>
      </c>
      <c r="BQ155" s="2">
        <v>346</v>
      </c>
      <c r="BR155" s="4">
        <f t="shared" si="9"/>
        <v>0</v>
      </c>
    </row>
    <row r="156" spans="1:70">
      <c r="A156" s="2"/>
      <c r="B156" s="2" t="s">
        <v>192</v>
      </c>
      <c r="C156" s="49" t="s">
        <v>57</v>
      </c>
      <c r="D156" s="51"/>
      <c r="E156" s="50"/>
      <c r="F156" s="51"/>
      <c r="G156" s="52"/>
      <c r="H156" s="51"/>
      <c r="I156" s="53"/>
      <c r="J156" s="51"/>
      <c r="K156" s="53"/>
      <c r="L156" s="51"/>
      <c r="M156" s="53"/>
      <c r="N156" s="51"/>
      <c r="O156" s="53"/>
      <c r="P156" s="51"/>
      <c r="Q156" s="53"/>
      <c r="R156" s="51"/>
      <c r="S156" s="53"/>
      <c r="T156" s="51"/>
      <c r="U156" s="53"/>
      <c r="V156" s="51"/>
      <c r="W156" s="53"/>
      <c r="X156" s="51"/>
      <c r="Y156" s="53"/>
      <c r="Z156" s="51"/>
      <c r="AA156" s="53"/>
      <c r="AB156" s="51"/>
      <c r="AC156" s="53"/>
      <c r="AD156" s="51"/>
      <c r="AE156" s="53"/>
      <c r="AF156" s="51"/>
      <c r="AG156" s="53"/>
      <c r="AH156" s="51"/>
      <c r="AI156" s="53"/>
      <c r="AJ156" s="51"/>
      <c r="AK156" s="53"/>
      <c r="AL156" s="51"/>
      <c r="AM156" s="53"/>
      <c r="AN156" s="51"/>
      <c r="AO156" s="53"/>
      <c r="AP156" s="51"/>
      <c r="AQ156" s="53"/>
      <c r="AR156" s="51"/>
      <c r="AS156" s="53"/>
      <c r="AT156" s="51"/>
      <c r="AU156" s="53"/>
      <c r="AV156" s="51"/>
      <c r="AW156" s="53"/>
      <c r="AX156" s="51"/>
      <c r="AY156" s="53"/>
      <c r="AZ156" s="51"/>
      <c r="BA156" s="53"/>
      <c r="BB156" s="51"/>
      <c r="BC156" s="53"/>
      <c r="BD156" s="51"/>
      <c r="BE156" s="53"/>
      <c r="BF156" s="51"/>
      <c r="BG156" s="53"/>
      <c r="BH156" s="51"/>
      <c r="BI156" s="53"/>
      <c r="BJ156" s="51"/>
      <c r="BK156" s="53"/>
      <c r="BL156" s="51"/>
      <c r="BM156" s="52"/>
      <c r="BN156" s="46">
        <f t="shared" si="7"/>
        <v>0</v>
      </c>
      <c r="BO156" s="46">
        <f t="shared" si="6"/>
        <v>0</v>
      </c>
      <c r="BP156" s="48">
        <f t="shared" si="8"/>
        <v>0</v>
      </c>
      <c r="BQ156" s="2">
        <v>973</v>
      </c>
      <c r="BR156" s="4">
        <f t="shared" si="9"/>
        <v>0</v>
      </c>
    </row>
    <row r="157" spans="1:70">
      <c r="A157" s="2"/>
      <c r="B157" s="2" t="s">
        <v>193</v>
      </c>
      <c r="C157" s="49" t="s">
        <v>57</v>
      </c>
      <c r="D157" s="51"/>
      <c r="E157" s="50"/>
      <c r="F157" s="51"/>
      <c r="G157" s="52"/>
      <c r="H157" s="51"/>
      <c r="I157" s="53"/>
      <c r="J157" s="51"/>
      <c r="K157" s="53"/>
      <c r="L157" s="51"/>
      <c r="M157" s="53"/>
      <c r="N157" s="51"/>
      <c r="O157" s="53"/>
      <c r="P157" s="51"/>
      <c r="Q157" s="53"/>
      <c r="R157" s="51"/>
      <c r="S157" s="53"/>
      <c r="T157" s="51"/>
      <c r="U157" s="53"/>
      <c r="V157" s="51"/>
      <c r="W157" s="53"/>
      <c r="X157" s="51"/>
      <c r="Y157" s="53"/>
      <c r="Z157" s="51"/>
      <c r="AA157" s="53"/>
      <c r="AB157" s="51"/>
      <c r="AC157" s="53"/>
      <c r="AD157" s="51"/>
      <c r="AE157" s="53"/>
      <c r="AF157" s="51"/>
      <c r="AG157" s="53"/>
      <c r="AH157" s="51"/>
      <c r="AI157" s="53"/>
      <c r="AJ157" s="51"/>
      <c r="AK157" s="53"/>
      <c r="AL157" s="51"/>
      <c r="AM157" s="53"/>
      <c r="AN157" s="51"/>
      <c r="AO157" s="53"/>
      <c r="AP157" s="51"/>
      <c r="AQ157" s="53"/>
      <c r="AR157" s="51"/>
      <c r="AS157" s="53"/>
      <c r="AT157" s="51"/>
      <c r="AU157" s="53"/>
      <c r="AV157" s="51"/>
      <c r="AW157" s="53"/>
      <c r="AX157" s="51"/>
      <c r="AY157" s="53"/>
      <c r="AZ157" s="51"/>
      <c r="BA157" s="53"/>
      <c r="BB157" s="51"/>
      <c r="BC157" s="53"/>
      <c r="BD157" s="51"/>
      <c r="BE157" s="53"/>
      <c r="BF157" s="51"/>
      <c r="BG157" s="53"/>
      <c r="BH157" s="51"/>
      <c r="BI157" s="53"/>
      <c r="BJ157" s="51"/>
      <c r="BK157" s="53"/>
      <c r="BL157" s="51"/>
      <c r="BM157" s="52"/>
      <c r="BN157" s="46">
        <f t="shared" si="7"/>
        <v>0</v>
      </c>
      <c r="BO157" s="46">
        <f t="shared" si="6"/>
        <v>0</v>
      </c>
      <c r="BP157" s="48">
        <f t="shared" si="8"/>
        <v>0</v>
      </c>
      <c r="BQ157" s="2">
        <v>463</v>
      </c>
      <c r="BR157" s="4">
        <f t="shared" si="9"/>
        <v>0</v>
      </c>
    </row>
    <row r="158" spans="1:70">
      <c r="A158" s="2"/>
      <c r="B158" s="54" t="s">
        <v>194</v>
      </c>
      <c r="C158" s="49" t="s">
        <v>195</v>
      </c>
      <c r="D158" s="51"/>
      <c r="E158" s="50"/>
      <c r="F158" s="51"/>
      <c r="G158" s="52"/>
      <c r="H158" s="51"/>
      <c r="I158" s="53"/>
      <c r="J158" s="51"/>
      <c r="K158" s="53"/>
      <c r="L158" s="51"/>
      <c r="M158" s="53"/>
      <c r="N158" s="51"/>
      <c r="O158" s="53"/>
      <c r="P158" s="51"/>
      <c r="Q158" s="53"/>
      <c r="R158" s="51"/>
      <c r="S158" s="53"/>
      <c r="T158" s="51"/>
      <c r="U158" s="53"/>
      <c r="V158" s="51"/>
      <c r="W158" s="53"/>
      <c r="X158" s="51"/>
      <c r="Y158" s="53"/>
      <c r="Z158" s="51"/>
      <c r="AA158" s="53"/>
      <c r="AB158" s="51"/>
      <c r="AC158" s="53"/>
      <c r="AD158" s="51"/>
      <c r="AE158" s="53"/>
      <c r="AF158" s="51"/>
      <c r="AG158" s="53"/>
      <c r="AH158" s="51"/>
      <c r="AI158" s="53"/>
      <c r="AJ158" s="51"/>
      <c r="AK158" s="53"/>
      <c r="AL158" s="51"/>
      <c r="AM158" s="53"/>
      <c r="AN158" s="51"/>
      <c r="AO158" s="53"/>
      <c r="AP158" s="51"/>
      <c r="AQ158" s="53"/>
      <c r="AR158" s="51"/>
      <c r="AS158" s="53"/>
      <c r="AT158" s="51"/>
      <c r="AU158" s="53"/>
      <c r="AV158" s="51"/>
      <c r="AW158" s="53"/>
      <c r="AX158" s="51"/>
      <c r="AY158" s="53"/>
      <c r="AZ158" s="51"/>
      <c r="BA158" s="53"/>
      <c r="BB158" s="51"/>
      <c r="BC158" s="53"/>
      <c r="BD158" s="51"/>
      <c r="BE158" s="53"/>
      <c r="BF158" s="51"/>
      <c r="BG158" s="53"/>
      <c r="BH158" s="51"/>
      <c r="BI158" s="53"/>
      <c r="BJ158" s="51"/>
      <c r="BK158" s="53"/>
      <c r="BL158" s="51"/>
      <c r="BM158" s="52"/>
      <c r="BN158" s="46">
        <f t="shared" si="7"/>
        <v>0</v>
      </c>
      <c r="BO158" s="46">
        <f t="shared" si="6"/>
        <v>0</v>
      </c>
      <c r="BP158" s="48">
        <f t="shared" si="8"/>
        <v>0</v>
      </c>
      <c r="BQ158" s="54">
        <v>58</v>
      </c>
      <c r="BR158" s="4">
        <f t="shared" si="9"/>
        <v>0</v>
      </c>
    </row>
    <row r="159" spans="1:70">
      <c r="A159" s="2"/>
      <c r="B159" s="2" t="s">
        <v>196</v>
      </c>
      <c r="C159" s="49" t="s">
        <v>29</v>
      </c>
      <c r="D159" s="51"/>
      <c r="E159" s="50"/>
      <c r="F159" s="51"/>
      <c r="G159" s="52"/>
      <c r="H159" s="51"/>
      <c r="I159" s="53"/>
      <c r="J159" s="51"/>
      <c r="K159" s="53"/>
      <c r="L159" s="51"/>
      <c r="M159" s="53"/>
      <c r="N159" s="51"/>
      <c r="O159" s="53"/>
      <c r="P159" s="51"/>
      <c r="Q159" s="53"/>
      <c r="R159" s="51"/>
      <c r="S159" s="53"/>
      <c r="T159" s="51"/>
      <c r="U159" s="53"/>
      <c r="V159" s="51"/>
      <c r="W159" s="53"/>
      <c r="X159" s="51"/>
      <c r="Y159" s="53"/>
      <c r="Z159" s="51"/>
      <c r="AA159" s="53"/>
      <c r="AB159" s="51"/>
      <c r="AC159" s="53"/>
      <c r="AD159" s="51"/>
      <c r="AE159" s="53"/>
      <c r="AF159" s="51"/>
      <c r="AG159" s="53"/>
      <c r="AH159" s="51"/>
      <c r="AI159" s="53"/>
      <c r="AJ159" s="51"/>
      <c r="AK159" s="53"/>
      <c r="AL159" s="51"/>
      <c r="AM159" s="53"/>
      <c r="AN159" s="51"/>
      <c r="AO159" s="53"/>
      <c r="AP159" s="51"/>
      <c r="AQ159" s="53"/>
      <c r="AR159" s="51"/>
      <c r="AS159" s="53"/>
      <c r="AT159" s="51"/>
      <c r="AU159" s="53"/>
      <c r="AV159" s="51"/>
      <c r="AW159" s="53"/>
      <c r="AX159" s="51"/>
      <c r="AY159" s="53"/>
      <c r="AZ159" s="51"/>
      <c r="BA159" s="53"/>
      <c r="BB159" s="51"/>
      <c r="BC159" s="53"/>
      <c r="BD159" s="51"/>
      <c r="BE159" s="53"/>
      <c r="BF159" s="51"/>
      <c r="BG159" s="53"/>
      <c r="BH159" s="51"/>
      <c r="BI159" s="53"/>
      <c r="BJ159" s="51"/>
      <c r="BK159" s="53"/>
      <c r="BL159" s="51"/>
      <c r="BM159" s="52"/>
      <c r="BN159" s="46">
        <f t="shared" si="7"/>
        <v>0</v>
      </c>
      <c r="BO159" s="46">
        <f t="shared" si="6"/>
        <v>0</v>
      </c>
      <c r="BP159" s="48">
        <f t="shared" si="8"/>
        <v>0</v>
      </c>
      <c r="BQ159" s="2">
        <v>915</v>
      </c>
      <c r="BR159" s="4">
        <f t="shared" si="9"/>
        <v>0</v>
      </c>
    </row>
    <row r="160" spans="1:70">
      <c r="A160" s="2"/>
      <c r="B160" s="56" t="s">
        <v>196</v>
      </c>
      <c r="C160" s="57" t="s">
        <v>188</v>
      </c>
      <c r="D160" s="69"/>
      <c r="E160" s="70"/>
      <c r="F160" s="51"/>
      <c r="G160" s="52"/>
      <c r="H160" s="51"/>
      <c r="I160" s="53"/>
      <c r="J160" s="51"/>
      <c r="K160" s="53"/>
      <c r="L160" s="51"/>
      <c r="M160" s="53"/>
      <c r="N160" s="51"/>
      <c r="O160" s="53"/>
      <c r="P160" s="51"/>
      <c r="Q160" s="53"/>
      <c r="R160" s="51"/>
      <c r="S160" s="53"/>
      <c r="T160" s="51"/>
      <c r="U160" s="53"/>
      <c r="V160" s="51"/>
      <c r="W160" s="53"/>
      <c r="X160" s="51"/>
      <c r="Y160" s="53"/>
      <c r="Z160" s="51"/>
      <c r="AA160" s="53"/>
      <c r="AB160" s="51"/>
      <c r="AC160" s="53"/>
      <c r="AD160" s="51"/>
      <c r="AE160" s="53"/>
      <c r="AF160" s="51"/>
      <c r="AG160" s="53"/>
      <c r="AH160" s="110"/>
      <c r="AI160" s="53"/>
      <c r="AJ160" s="111"/>
      <c r="AK160" s="53"/>
      <c r="AL160" s="51"/>
      <c r="AM160" s="53"/>
      <c r="AN160" s="51"/>
      <c r="AO160" s="53"/>
      <c r="AP160" s="51"/>
      <c r="AQ160" s="53"/>
      <c r="AR160" s="51"/>
      <c r="AS160" s="53"/>
      <c r="AT160" s="51"/>
      <c r="AU160" s="53"/>
      <c r="AV160" s="51"/>
      <c r="AW160" s="53"/>
      <c r="AX160" s="51"/>
      <c r="AY160" s="53"/>
      <c r="AZ160" s="51"/>
      <c r="BA160" s="53"/>
      <c r="BB160" s="51"/>
      <c r="BC160" s="53"/>
      <c r="BD160" s="51"/>
      <c r="BE160" s="53"/>
      <c r="BF160" s="51"/>
      <c r="BG160" s="53"/>
      <c r="BH160" s="51"/>
      <c r="BI160" s="53"/>
      <c r="BJ160" s="51"/>
      <c r="BK160" s="53"/>
      <c r="BL160" s="51"/>
      <c r="BM160" s="52"/>
      <c r="BN160" s="46"/>
      <c r="BO160" s="46"/>
      <c r="BP160" s="48"/>
      <c r="BQ160" s="2">
        <v>9739</v>
      </c>
      <c r="BR160" s="4"/>
    </row>
    <row r="161" spans="1:70">
      <c r="A161" s="2"/>
      <c r="B161" s="56" t="s">
        <v>197</v>
      </c>
      <c r="C161" s="57" t="s">
        <v>57</v>
      </c>
      <c r="D161" s="69"/>
      <c r="E161" s="70"/>
      <c r="F161" s="51"/>
      <c r="G161" s="52"/>
      <c r="H161" s="51"/>
      <c r="I161" s="53"/>
      <c r="J161" s="51"/>
      <c r="K161" s="53"/>
      <c r="L161" s="51"/>
      <c r="M161" s="53"/>
      <c r="N161" s="51"/>
      <c r="O161" s="53"/>
      <c r="P161" s="51"/>
      <c r="Q161" s="53"/>
      <c r="R161" s="51"/>
      <c r="S161" s="53"/>
      <c r="T161" s="51"/>
      <c r="U161" s="53"/>
      <c r="V161" s="51"/>
      <c r="W161" s="53"/>
      <c r="X161" s="51"/>
      <c r="Y161" s="53"/>
      <c r="Z161" s="51"/>
      <c r="AA161" s="53"/>
      <c r="AB161" s="51"/>
      <c r="AC161" s="53"/>
      <c r="AD161" s="51"/>
      <c r="AE161" s="53"/>
      <c r="AF161" s="51"/>
      <c r="AG161" s="53"/>
      <c r="AH161" s="110"/>
      <c r="AI161" s="112"/>
      <c r="AJ161" s="111"/>
      <c r="AK161" s="53"/>
      <c r="AL161" s="51"/>
      <c r="AM161" s="53"/>
      <c r="AN161" s="51"/>
      <c r="AO161" s="53"/>
      <c r="AP161" s="51"/>
      <c r="AQ161" s="53"/>
      <c r="AR161" s="51"/>
      <c r="AS161" s="53"/>
      <c r="AT161" s="51"/>
      <c r="AU161" s="53"/>
      <c r="AV161" s="51"/>
      <c r="AW161" s="53"/>
      <c r="AX161" s="51"/>
      <c r="AY161" s="53"/>
      <c r="AZ161" s="51"/>
      <c r="BA161" s="53"/>
      <c r="BB161" s="51"/>
      <c r="BC161" s="53"/>
      <c r="BD161" s="51"/>
      <c r="BE161" s="53"/>
      <c r="BF161" s="51"/>
      <c r="BG161" s="53"/>
      <c r="BH161" s="51"/>
      <c r="BI161" s="53"/>
      <c r="BJ161" s="51"/>
      <c r="BK161" s="53"/>
      <c r="BL161" s="51"/>
      <c r="BM161" s="52"/>
      <c r="BN161" s="46">
        <f t="shared" si="7"/>
        <v>0</v>
      </c>
      <c r="BO161" s="46">
        <f t="shared" si="6"/>
        <v>0</v>
      </c>
      <c r="BP161" s="48">
        <f t="shared" si="8"/>
        <v>0</v>
      </c>
      <c r="BQ161" s="2">
        <v>390</v>
      </c>
      <c r="BR161" s="4">
        <f t="shared" si="9"/>
        <v>0</v>
      </c>
    </row>
    <row r="162" spans="1:70">
      <c r="A162" s="57"/>
      <c r="B162" s="113" t="s">
        <v>249</v>
      </c>
      <c r="C162" s="8" t="s">
        <v>186</v>
      </c>
      <c r="D162" s="69"/>
      <c r="E162" s="70"/>
      <c r="F162" s="114"/>
      <c r="G162" s="71"/>
      <c r="H162" s="69"/>
      <c r="I162" s="72"/>
      <c r="J162" s="69"/>
      <c r="K162" s="72"/>
      <c r="L162" s="69"/>
      <c r="M162" s="72"/>
      <c r="N162" s="69"/>
      <c r="O162" s="72"/>
      <c r="P162" s="69"/>
      <c r="Q162" s="72"/>
      <c r="R162" s="69"/>
      <c r="S162" s="72"/>
      <c r="T162" s="69"/>
      <c r="U162" s="72"/>
      <c r="V162" s="69"/>
      <c r="W162" s="72"/>
      <c r="X162" s="69"/>
      <c r="Y162" s="72"/>
      <c r="Z162" s="69"/>
      <c r="AA162" s="72"/>
      <c r="AB162" s="69"/>
      <c r="AC162" s="72"/>
      <c r="AD162" s="69"/>
      <c r="AE162" s="72"/>
      <c r="AF162" s="69"/>
      <c r="AG162" s="72"/>
      <c r="AH162" s="69"/>
      <c r="AI162" s="72"/>
      <c r="AJ162" s="69"/>
      <c r="AK162" s="72"/>
      <c r="AL162" s="69"/>
      <c r="AM162" s="72"/>
      <c r="AN162" s="69"/>
      <c r="AO162" s="72"/>
      <c r="AP162" s="69"/>
      <c r="AQ162" s="72"/>
      <c r="AR162" s="69"/>
      <c r="AS162" s="72"/>
      <c r="AT162" s="69"/>
      <c r="AU162" s="72"/>
      <c r="AV162" s="69"/>
      <c r="AW162" s="72"/>
      <c r="AX162" s="69"/>
      <c r="AY162" s="72"/>
      <c r="AZ162" s="69"/>
      <c r="BA162" s="72"/>
      <c r="BB162" s="69"/>
      <c r="BC162" s="72"/>
      <c r="BD162" s="69"/>
      <c r="BE162" s="72"/>
      <c r="BF162" s="69"/>
      <c r="BG162" s="72"/>
      <c r="BH162" s="69"/>
      <c r="BI162" s="72"/>
      <c r="BJ162" s="69"/>
      <c r="BK162" s="72"/>
      <c r="BL162" s="69"/>
      <c r="BM162" s="71"/>
      <c r="BN162" s="46">
        <f t="shared" si="7"/>
        <v>0</v>
      </c>
      <c r="BO162" s="46">
        <f t="shared" si="6"/>
        <v>0</v>
      </c>
      <c r="BP162" s="48">
        <f t="shared" si="8"/>
        <v>0</v>
      </c>
      <c r="BQ162" s="2"/>
      <c r="BR162" s="4">
        <f t="shared" si="9"/>
        <v>0</v>
      </c>
    </row>
    <row r="163" spans="1:70" ht="15.75" thickBot="1">
      <c r="A163" s="56"/>
      <c r="B163" s="22" t="s">
        <v>198</v>
      </c>
      <c r="C163" s="115" t="s">
        <v>57</v>
      </c>
      <c r="D163" s="116"/>
      <c r="E163" s="117"/>
      <c r="F163" s="69"/>
      <c r="G163" s="71"/>
      <c r="H163" s="69"/>
      <c r="I163" s="72"/>
      <c r="J163" s="69"/>
      <c r="K163" s="72"/>
      <c r="L163" s="69"/>
      <c r="M163" s="72"/>
      <c r="N163" s="69"/>
      <c r="O163" s="72"/>
      <c r="P163" s="69"/>
      <c r="Q163" s="72"/>
      <c r="R163" s="69"/>
      <c r="S163" s="72"/>
      <c r="T163" s="69"/>
      <c r="U163" s="72"/>
      <c r="V163" s="69"/>
      <c r="W163" s="72"/>
      <c r="X163" s="69"/>
      <c r="Y163" s="72"/>
      <c r="Z163" s="69"/>
      <c r="AA163" s="72"/>
      <c r="AB163" s="69"/>
      <c r="AC163" s="72"/>
      <c r="AD163" s="69"/>
      <c r="AE163" s="72"/>
      <c r="AF163" s="69"/>
      <c r="AG163" s="72"/>
      <c r="AH163" s="69"/>
      <c r="AI163" s="72"/>
      <c r="AJ163" s="69"/>
      <c r="AK163" s="72"/>
      <c r="AL163" s="69"/>
      <c r="AM163" s="72"/>
      <c r="AN163" s="69"/>
      <c r="AO163" s="72"/>
      <c r="AP163" s="69"/>
      <c r="AQ163" s="72"/>
      <c r="AR163" s="69"/>
      <c r="AS163" s="72"/>
      <c r="AT163" s="69"/>
      <c r="AU163" s="72"/>
      <c r="AV163" s="69"/>
      <c r="AW163" s="72"/>
      <c r="AX163" s="69"/>
      <c r="AY163" s="72"/>
      <c r="AZ163" s="69"/>
      <c r="BA163" s="72"/>
      <c r="BB163" s="69"/>
      <c r="BC163" s="72"/>
      <c r="BD163" s="69"/>
      <c r="BE163" s="72"/>
      <c r="BF163" s="69"/>
      <c r="BG163" s="72"/>
      <c r="BH163" s="69"/>
      <c r="BI163" s="72"/>
      <c r="BJ163" s="69"/>
      <c r="BK163" s="72"/>
      <c r="BL163" s="69"/>
      <c r="BM163" s="71"/>
      <c r="BN163" s="46">
        <f t="shared" si="7"/>
        <v>0</v>
      </c>
      <c r="BO163" s="46">
        <f t="shared" si="6"/>
        <v>0</v>
      </c>
      <c r="BP163" s="48">
        <f t="shared" si="8"/>
        <v>0</v>
      </c>
      <c r="BQ163" s="56">
        <v>767</v>
      </c>
      <c r="BR163" s="4">
        <f t="shared" si="9"/>
        <v>0</v>
      </c>
    </row>
    <row r="164" spans="1:70" ht="15.75" thickBot="1">
      <c r="A164" s="73"/>
      <c r="B164" s="74" t="s">
        <v>199</v>
      </c>
      <c r="C164" s="35"/>
      <c r="D164" s="118"/>
      <c r="E164" s="75"/>
      <c r="F164" s="76"/>
      <c r="G164" s="76"/>
      <c r="H164" s="76"/>
      <c r="I164" s="77"/>
      <c r="J164" s="76"/>
      <c r="K164" s="77"/>
      <c r="L164" s="76"/>
      <c r="M164" s="77"/>
      <c r="N164" s="76"/>
      <c r="O164" s="77"/>
      <c r="P164" s="76"/>
      <c r="Q164" s="77"/>
      <c r="R164" s="76"/>
      <c r="S164" s="77"/>
      <c r="T164" s="76"/>
      <c r="U164" s="77"/>
      <c r="V164" s="76"/>
      <c r="W164" s="77"/>
      <c r="X164" s="76"/>
      <c r="Y164" s="77"/>
      <c r="Z164" s="76"/>
      <c r="AA164" s="77"/>
      <c r="AB164" s="76"/>
      <c r="AC164" s="77"/>
      <c r="AD164" s="76"/>
      <c r="AE164" s="77"/>
      <c r="AF164" s="76"/>
      <c r="AG164" s="77"/>
      <c r="AH164" s="76"/>
      <c r="AI164" s="77"/>
      <c r="AJ164" s="76"/>
      <c r="AK164" s="77"/>
      <c r="AL164" s="76"/>
      <c r="AM164" s="77"/>
      <c r="AN164" s="76"/>
      <c r="AO164" s="77"/>
      <c r="AP164" s="76"/>
      <c r="AQ164" s="77"/>
      <c r="AR164" s="76"/>
      <c r="AS164" s="77"/>
      <c r="AT164" s="76"/>
      <c r="AU164" s="77"/>
      <c r="AV164" s="76"/>
      <c r="AW164" s="77"/>
      <c r="AX164" s="76"/>
      <c r="AY164" s="77"/>
      <c r="AZ164" s="76"/>
      <c r="BA164" s="77"/>
      <c r="BB164" s="76"/>
      <c r="BC164" s="77"/>
      <c r="BD164" s="76"/>
      <c r="BE164" s="77"/>
      <c r="BF164" s="76"/>
      <c r="BG164" s="77"/>
      <c r="BH164" s="76"/>
      <c r="BI164" s="77"/>
      <c r="BJ164" s="76"/>
      <c r="BK164" s="77"/>
      <c r="BL164" s="76"/>
      <c r="BM164" s="76"/>
      <c r="BN164" s="119"/>
      <c r="BO164" s="119"/>
      <c r="BP164" s="65"/>
      <c r="BQ164" s="40"/>
      <c r="BR164" s="67"/>
    </row>
    <row r="165" spans="1:70" ht="15.75" thickBot="1">
      <c r="A165" s="1"/>
      <c r="B165" s="7" t="s">
        <v>200</v>
      </c>
      <c r="C165" s="78" t="s">
        <v>201</v>
      </c>
      <c r="D165" s="79"/>
      <c r="E165" s="80"/>
      <c r="F165" s="79"/>
      <c r="G165" s="81"/>
      <c r="H165" s="79"/>
      <c r="I165" s="82"/>
      <c r="J165" s="79"/>
      <c r="K165" s="82"/>
      <c r="L165" s="79"/>
      <c r="M165" s="82"/>
      <c r="N165" s="79"/>
      <c r="O165" s="82"/>
      <c r="P165" s="79"/>
      <c r="Q165" s="82"/>
      <c r="R165" s="79"/>
      <c r="S165" s="82"/>
      <c r="T165" s="79"/>
      <c r="U165" s="82"/>
      <c r="V165" s="79"/>
      <c r="W165" s="82"/>
      <c r="X165" s="79"/>
      <c r="Y165" s="82"/>
      <c r="Z165" s="79"/>
      <c r="AA165" s="82"/>
      <c r="AB165" s="79"/>
      <c r="AC165" s="82"/>
      <c r="AD165" s="79"/>
      <c r="AE165" s="82"/>
      <c r="AF165" s="79"/>
      <c r="AG165" s="82"/>
      <c r="AH165" s="79"/>
      <c r="AI165" s="82"/>
      <c r="AJ165" s="79"/>
      <c r="AK165" s="82"/>
      <c r="AL165" s="79"/>
      <c r="AM165" s="82"/>
      <c r="AN165" s="79"/>
      <c r="AO165" s="82"/>
      <c r="AP165" s="79"/>
      <c r="AQ165" s="82"/>
      <c r="AR165" s="79"/>
      <c r="AS165" s="82"/>
      <c r="AT165" s="79"/>
      <c r="AU165" s="82"/>
      <c r="AV165" s="79"/>
      <c r="AW165" s="82"/>
      <c r="AX165" s="79"/>
      <c r="AY165" s="82"/>
      <c r="AZ165" s="79"/>
      <c r="BA165" s="82"/>
      <c r="BB165" s="79"/>
      <c r="BC165" s="82"/>
      <c r="BD165" s="79"/>
      <c r="BE165" s="82"/>
      <c r="BF165" s="79"/>
      <c r="BG165" s="82"/>
      <c r="BH165" s="79"/>
      <c r="BI165" s="82"/>
      <c r="BJ165" s="79"/>
      <c r="BK165" s="82"/>
      <c r="BL165" s="79"/>
      <c r="BM165" s="120"/>
      <c r="BN165" s="121">
        <f>D165+F165+H165+J165+L165+N165+P165+R165+T165+V165+X165+Z165+AB165+AD165+AF165+AH165+AJ165+AL165+AN165+AP165+AR165+AT165+AV165+AX165+AZ165+BB165+BD165+BF165+BH165+BJ165+BL165</f>
        <v>0</v>
      </c>
      <c r="BO165" s="121">
        <f t="shared" si="6"/>
        <v>0</v>
      </c>
      <c r="BP165" s="48">
        <f t="shared" si="8"/>
        <v>0</v>
      </c>
      <c r="BQ165" s="1">
        <v>342</v>
      </c>
      <c r="BR165" s="4">
        <f t="shared" si="9"/>
        <v>0</v>
      </c>
    </row>
    <row r="166" spans="1:70" ht="15.75" thickBot="1">
      <c r="A166" s="2"/>
      <c r="B166" s="8" t="s">
        <v>202</v>
      </c>
      <c r="C166" s="55" t="s">
        <v>203</v>
      </c>
      <c r="D166" s="51"/>
      <c r="E166" s="50"/>
      <c r="F166" s="51"/>
      <c r="G166" s="52"/>
      <c r="H166" s="51"/>
      <c r="I166" s="53"/>
      <c r="J166" s="51"/>
      <c r="K166" s="53"/>
      <c r="L166" s="51"/>
      <c r="M166" s="53"/>
      <c r="N166" s="51"/>
      <c r="O166" s="53"/>
      <c r="P166" s="51"/>
      <c r="Q166" s="53"/>
      <c r="R166" s="51"/>
      <c r="S166" s="53"/>
      <c r="T166" s="51"/>
      <c r="U166" s="53"/>
      <c r="V166" s="51"/>
      <c r="W166" s="53"/>
      <c r="X166" s="51"/>
      <c r="Y166" s="53"/>
      <c r="Z166" s="51"/>
      <c r="AA166" s="53"/>
      <c r="AB166" s="51"/>
      <c r="AC166" s="53"/>
      <c r="AD166" s="51"/>
      <c r="AE166" s="53"/>
      <c r="AF166" s="51"/>
      <c r="AG166" s="53"/>
      <c r="AH166" s="51"/>
      <c r="AI166" s="53"/>
      <c r="AJ166" s="51"/>
      <c r="AK166" s="53"/>
      <c r="AL166" s="51"/>
      <c r="AM166" s="53"/>
      <c r="AN166" s="51"/>
      <c r="AO166" s="53"/>
      <c r="AP166" s="51"/>
      <c r="AQ166" s="53"/>
      <c r="AR166" s="51"/>
      <c r="AS166" s="53"/>
      <c r="AT166" s="51"/>
      <c r="AU166" s="53"/>
      <c r="AV166" s="51"/>
      <c r="AW166" s="53"/>
      <c r="AX166" s="51"/>
      <c r="AY166" s="53"/>
      <c r="AZ166" s="51"/>
      <c r="BA166" s="53"/>
      <c r="BB166" s="51"/>
      <c r="BC166" s="53"/>
      <c r="BD166" s="51"/>
      <c r="BE166" s="53"/>
      <c r="BF166" s="51"/>
      <c r="BG166" s="53"/>
      <c r="BH166" s="51"/>
      <c r="BI166" s="53"/>
      <c r="BJ166" s="51"/>
      <c r="BK166" s="53"/>
      <c r="BL166" s="51"/>
      <c r="BM166" s="122"/>
      <c r="BN166" s="121">
        <f t="shared" ref="BN166:BN182" si="10">D166+F166+H166+J166+L166+N166+P166+R166+T166+V166+X166+Z166+AB166+AD166+AF166+AH166+AJ166+AL166+AN166+AP166+AR166+AT166+AV166+AX166+AZ166+BB166+BD166+BF166+BH166+BJ166+BL166</f>
        <v>0</v>
      </c>
      <c r="BO166" s="46">
        <f t="shared" si="6"/>
        <v>0</v>
      </c>
      <c r="BP166" s="48">
        <f t="shared" si="8"/>
        <v>0</v>
      </c>
      <c r="BQ166" s="8">
        <v>1163.9000000000001</v>
      </c>
      <c r="BR166" s="4">
        <f t="shared" si="9"/>
        <v>0</v>
      </c>
    </row>
    <row r="167" spans="1:70" ht="15.75" thickBot="1">
      <c r="A167" s="2"/>
      <c r="B167" s="8" t="s">
        <v>250</v>
      </c>
      <c r="C167" s="55" t="s">
        <v>201</v>
      </c>
      <c r="D167" s="51"/>
      <c r="E167" s="50"/>
      <c r="F167" s="51"/>
      <c r="G167" s="52"/>
      <c r="H167" s="51"/>
      <c r="I167" s="53"/>
      <c r="J167" s="51"/>
      <c r="K167" s="53"/>
      <c r="L167" s="51"/>
      <c r="M167" s="53"/>
      <c r="N167" s="51"/>
      <c r="O167" s="53"/>
      <c r="P167" s="51"/>
      <c r="Q167" s="53"/>
      <c r="R167" s="51"/>
      <c r="S167" s="53"/>
      <c r="T167" s="51"/>
      <c r="U167" s="53"/>
      <c r="V167" s="51"/>
      <c r="W167" s="53"/>
      <c r="X167" s="51"/>
      <c r="Y167" s="53"/>
      <c r="Z167" s="51"/>
      <c r="AA167" s="53"/>
      <c r="AB167" s="51"/>
      <c r="AC167" s="53"/>
      <c r="AD167" s="51"/>
      <c r="AE167" s="53"/>
      <c r="AF167" s="51"/>
      <c r="AG167" s="53"/>
      <c r="AH167" s="51"/>
      <c r="AI167" s="53"/>
      <c r="AJ167" s="51"/>
      <c r="AK167" s="53"/>
      <c r="AL167" s="51"/>
      <c r="AM167" s="53"/>
      <c r="AN167" s="51"/>
      <c r="AO167" s="53"/>
      <c r="AP167" s="51"/>
      <c r="AQ167" s="53"/>
      <c r="AR167" s="51"/>
      <c r="AS167" s="53"/>
      <c r="AT167" s="51"/>
      <c r="AU167" s="53"/>
      <c r="AV167" s="51"/>
      <c r="AW167" s="53"/>
      <c r="AX167" s="51"/>
      <c r="AY167" s="53"/>
      <c r="AZ167" s="51"/>
      <c r="BA167" s="53"/>
      <c r="BB167" s="51"/>
      <c r="BC167" s="53"/>
      <c r="BD167" s="51"/>
      <c r="BE167" s="53"/>
      <c r="BF167" s="51"/>
      <c r="BG167" s="53"/>
      <c r="BH167" s="51"/>
      <c r="BI167" s="53"/>
      <c r="BJ167" s="51"/>
      <c r="BK167" s="53"/>
      <c r="BL167" s="51"/>
      <c r="BM167" s="122"/>
      <c r="BN167" s="121">
        <f t="shared" si="10"/>
        <v>0</v>
      </c>
      <c r="BO167" s="46">
        <f t="shared" si="6"/>
        <v>0</v>
      </c>
      <c r="BP167" s="48">
        <f t="shared" si="8"/>
        <v>0</v>
      </c>
      <c r="BQ167" s="8">
        <v>341.9</v>
      </c>
      <c r="BR167" s="4">
        <f t="shared" si="9"/>
        <v>0</v>
      </c>
    </row>
    <row r="168" spans="1:70" ht="15.75" thickBot="1">
      <c r="A168" s="2"/>
      <c r="B168" s="8" t="s">
        <v>251</v>
      </c>
      <c r="C168" s="55" t="s">
        <v>201</v>
      </c>
      <c r="D168" s="51"/>
      <c r="E168" s="50"/>
      <c r="F168" s="51"/>
      <c r="G168" s="52"/>
      <c r="H168" s="51"/>
      <c r="I168" s="53"/>
      <c r="J168" s="51"/>
      <c r="K168" s="53"/>
      <c r="L168" s="51"/>
      <c r="M168" s="53"/>
      <c r="N168" s="51"/>
      <c r="O168" s="53"/>
      <c r="P168" s="51"/>
      <c r="Q168" s="53"/>
      <c r="R168" s="51"/>
      <c r="S168" s="53"/>
      <c r="T168" s="51"/>
      <c r="U168" s="53"/>
      <c r="V168" s="51"/>
      <c r="W168" s="53"/>
      <c r="X168" s="51"/>
      <c r="Y168" s="53"/>
      <c r="Z168" s="51"/>
      <c r="AA168" s="53"/>
      <c r="AB168" s="51"/>
      <c r="AC168" s="53"/>
      <c r="AD168" s="51"/>
      <c r="AE168" s="53"/>
      <c r="AF168" s="51"/>
      <c r="AG168" s="53"/>
      <c r="AH168" s="51"/>
      <c r="AI168" s="53"/>
      <c r="AJ168" s="51"/>
      <c r="AK168" s="53"/>
      <c r="AL168" s="51"/>
      <c r="AM168" s="53"/>
      <c r="AN168" s="51"/>
      <c r="AO168" s="53"/>
      <c r="AP168" s="51"/>
      <c r="AQ168" s="53"/>
      <c r="AR168" s="51"/>
      <c r="AS168" s="53"/>
      <c r="AT168" s="51"/>
      <c r="AU168" s="53"/>
      <c r="AV168" s="51"/>
      <c r="AW168" s="53"/>
      <c r="AX168" s="51"/>
      <c r="AY168" s="53"/>
      <c r="AZ168" s="51"/>
      <c r="BA168" s="53"/>
      <c r="BB168" s="51"/>
      <c r="BC168" s="53"/>
      <c r="BD168" s="51"/>
      <c r="BE168" s="53"/>
      <c r="BF168" s="51"/>
      <c r="BG168" s="53"/>
      <c r="BH168" s="51"/>
      <c r="BI168" s="53"/>
      <c r="BJ168" s="51"/>
      <c r="BK168" s="53"/>
      <c r="BL168" s="51"/>
      <c r="BM168" s="122"/>
      <c r="BN168" s="121">
        <f t="shared" si="10"/>
        <v>0</v>
      </c>
      <c r="BO168" s="46">
        <f t="shared" si="6"/>
        <v>0</v>
      </c>
      <c r="BP168" s="48">
        <f t="shared" si="8"/>
        <v>0</v>
      </c>
      <c r="BQ168" s="8">
        <v>342</v>
      </c>
      <c r="BR168" s="4">
        <f t="shared" si="9"/>
        <v>0</v>
      </c>
    </row>
    <row r="169" spans="1:70" ht="15.75" thickBot="1">
      <c r="A169" s="2"/>
      <c r="B169" s="8" t="s">
        <v>251</v>
      </c>
      <c r="C169" s="55" t="s">
        <v>203</v>
      </c>
      <c r="D169" s="51"/>
      <c r="E169" s="50"/>
      <c r="F169" s="51"/>
      <c r="G169" s="52"/>
      <c r="H169" s="51"/>
      <c r="I169" s="53"/>
      <c r="J169" s="51"/>
      <c r="K169" s="53"/>
      <c r="L169" s="51"/>
      <c r="M169" s="53"/>
      <c r="N169" s="51"/>
      <c r="O169" s="53"/>
      <c r="P169" s="51"/>
      <c r="Q169" s="53"/>
      <c r="R169" s="51"/>
      <c r="S169" s="53"/>
      <c r="T169" s="51"/>
      <c r="U169" s="53"/>
      <c r="V169" s="51"/>
      <c r="W169" s="53"/>
      <c r="X169" s="51"/>
      <c r="Y169" s="53"/>
      <c r="Z169" s="51"/>
      <c r="AA169" s="53"/>
      <c r="AB169" s="51"/>
      <c r="AC169" s="53"/>
      <c r="AD169" s="51"/>
      <c r="AE169" s="53"/>
      <c r="AF169" s="51"/>
      <c r="AG169" s="53"/>
      <c r="AH169" s="51"/>
      <c r="AI169" s="53"/>
      <c r="AJ169" s="51"/>
      <c r="AK169" s="53"/>
      <c r="AL169" s="51"/>
      <c r="AM169" s="53"/>
      <c r="AN169" s="51"/>
      <c r="AO169" s="53"/>
      <c r="AP169" s="51"/>
      <c r="AQ169" s="53"/>
      <c r="AR169" s="51"/>
      <c r="AS169" s="53"/>
      <c r="AT169" s="51"/>
      <c r="AU169" s="53"/>
      <c r="AV169" s="51"/>
      <c r="AW169" s="53"/>
      <c r="AX169" s="51"/>
      <c r="AY169" s="53"/>
      <c r="AZ169" s="51"/>
      <c r="BA169" s="53"/>
      <c r="BB169" s="51"/>
      <c r="BC169" s="53"/>
      <c r="BD169" s="51"/>
      <c r="BE169" s="53"/>
      <c r="BF169" s="51"/>
      <c r="BG169" s="53"/>
      <c r="BH169" s="51"/>
      <c r="BI169" s="53"/>
      <c r="BJ169" s="51"/>
      <c r="BK169" s="53"/>
      <c r="BL169" s="51"/>
      <c r="BM169" s="122"/>
      <c r="BN169" s="121">
        <f t="shared" si="10"/>
        <v>0</v>
      </c>
      <c r="BO169" s="46">
        <f t="shared" si="6"/>
        <v>0</v>
      </c>
      <c r="BP169" s="48">
        <f t="shared" si="8"/>
        <v>0</v>
      </c>
      <c r="BQ169" s="8">
        <v>1408.5</v>
      </c>
      <c r="BR169" s="4">
        <f t="shared" si="9"/>
        <v>0</v>
      </c>
    </row>
    <row r="170" spans="1:70" ht="15.75" thickBot="1">
      <c r="A170" s="2"/>
      <c r="B170" s="8" t="s">
        <v>204</v>
      </c>
      <c r="C170" s="55" t="s">
        <v>201</v>
      </c>
      <c r="D170" s="51"/>
      <c r="E170" s="50"/>
      <c r="F170" s="51"/>
      <c r="G170" s="52"/>
      <c r="H170" s="51"/>
      <c r="I170" s="53"/>
      <c r="J170" s="51"/>
      <c r="K170" s="53"/>
      <c r="L170" s="51"/>
      <c r="M170" s="53"/>
      <c r="N170" s="51"/>
      <c r="O170" s="53"/>
      <c r="P170" s="51"/>
      <c r="Q170" s="53"/>
      <c r="R170" s="51"/>
      <c r="S170" s="53"/>
      <c r="T170" s="51"/>
      <c r="U170" s="53"/>
      <c r="V170" s="51"/>
      <c r="W170" s="53"/>
      <c r="X170" s="51"/>
      <c r="Y170" s="53"/>
      <c r="Z170" s="51"/>
      <c r="AA170" s="53"/>
      <c r="AB170" s="51"/>
      <c r="AC170" s="53"/>
      <c r="AD170" s="51"/>
      <c r="AE170" s="53"/>
      <c r="AF170" s="51"/>
      <c r="AG170" s="53"/>
      <c r="AH170" s="51"/>
      <c r="AI170" s="53"/>
      <c r="AJ170" s="51"/>
      <c r="AK170" s="53"/>
      <c r="AL170" s="51"/>
      <c r="AM170" s="53"/>
      <c r="AN170" s="51"/>
      <c r="AO170" s="53"/>
      <c r="AP170" s="51"/>
      <c r="AQ170" s="53"/>
      <c r="AR170" s="51"/>
      <c r="AS170" s="53"/>
      <c r="AT170" s="51"/>
      <c r="AU170" s="53"/>
      <c r="AV170" s="51"/>
      <c r="AW170" s="53"/>
      <c r="AX170" s="51"/>
      <c r="AY170" s="53"/>
      <c r="AZ170" s="51"/>
      <c r="BA170" s="53"/>
      <c r="BB170" s="51"/>
      <c r="BC170" s="53"/>
      <c r="BD170" s="51"/>
      <c r="BE170" s="53"/>
      <c r="BF170" s="51"/>
      <c r="BG170" s="53"/>
      <c r="BH170" s="51"/>
      <c r="BI170" s="53"/>
      <c r="BJ170" s="51"/>
      <c r="BK170" s="53"/>
      <c r="BL170" s="51"/>
      <c r="BM170" s="122"/>
      <c r="BN170" s="121">
        <f t="shared" si="10"/>
        <v>0</v>
      </c>
      <c r="BO170" s="46">
        <f t="shared" si="6"/>
        <v>0</v>
      </c>
      <c r="BP170" s="48">
        <f t="shared" si="8"/>
        <v>0</v>
      </c>
      <c r="BQ170" s="8">
        <v>342</v>
      </c>
      <c r="BR170" s="4">
        <f t="shared" si="9"/>
        <v>0</v>
      </c>
    </row>
    <row r="171" spans="1:70" ht="15.75" thickBot="1">
      <c r="A171" s="2"/>
      <c r="B171" s="8" t="s">
        <v>252</v>
      </c>
      <c r="C171" s="55" t="s">
        <v>201</v>
      </c>
      <c r="D171" s="51"/>
      <c r="E171" s="50"/>
      <c r="F171" s="51"/>
      <c r="G171" s="52"/>
      <c r="H171" s="51"/>
      <c r="I171" s="53"/>
      <c r="J171" s="51"/>
      <c r="K171" s="53"/>
      <c r="L171" s="51"/>
      <c r="M171" s="53"/>
      <c r="N171" s="51"/>
      <c r="O171" s="53"/>
      <c r="P171" s="51"/>
      <c r="Q171" s="53"/>
      <c r="R171" s="51"/>
      <c r="S171" s="53"/>
      <c r="T171" s="51"/>
      <c r="U171" s="53"/>
      <c r="V171" s="51"/>
      <c r="W171" s="53"/>
      <c r="X171" s="51"/>
      <c r="Y171" s="53"/>
      <c r="Z171" s="51"/>
      <c r="AA171" s="53"/>
      <c r="AB171" s="51"/>
      <c r="AC171" s="53"/>
      <c r="AD171" s="51"/>
      <c r="AE171" s="53"/>
      <c r="AF171" s="51"/>
      <c r="AG171" s="53"/>
      <c r="AH171" s="51"/>
      <c r="AI171" s="53"/>
      <c r="AJ171" s="51"/>
      <c r="AK171" s="53"/>
      <c r="AL171" s="51"/>
      <c r="AM171" s="53"/>
      <c r="AN171" s="51"/>
      <c r="AO171" s="53"/>
      <c r="AP171" s="51"/>
      <c r="AQ171" s="53"/>
      <c r="AR171" s="51"/>
      <c r="AS171" s="53"/>
      <c r="AT171" s="51"/>
      <c r="AU171" s="53"/>
      <c r="AV171" s="51"/>
      <c r="AW171" s="53"/>
      <c r="AX171" s="51"/>
      <c r="AY171" s="53"/>
      <c r="AZ171" s="51"/>
      <c r="BA171" s="53"/>
      <c r="BB171" s="51"/>
      <c r="BC171" s="53"/>
      <c r="BD171" s="51"/>
      <c r="BE171" s="53"/>
      <c r="BF171" s="51"/>
      <c r="BG171" s="53"/>
      <c r="BH171" s="51"/>
      <c r="BI171" s="53"/>
      <c r="BJ171" s="51"/>
      <c r="BK171" s="53"/>
      <c r="BL171" s="51"/>
      <c r="BM171" s="122"/>
      <c r="BN171" s="121">
        <f t="shared" si="10"/>
        <v>0</v>
      </c>
      <c r="BO171" s="46">
        <f t="shared" si="6"/>
        <v>0</v>
      </c>
      <c r="BP171" s="48">
        <f t="shared" si="8"/>
        <v>0</v>
      </c>
      <c r="BQ171" s="8">
        <v>341.9</v>
      </c>
      <c r="BR171" s="4">
        <f t="shared" si="9"/>
        <v>0</v>
      </c>
    </row>
    <row r="172" spans="1:70" ht="15.75" thickBot="1">
      <c r="A172" s="2"/>
      <c r="B172" s="8" t="s">
        <v>204</v>
      </c>
      <c r="C172" s="55" t="s">
        <v>203</v>
      </c>
      <c r="D172" s="51"/>
      <c r="E172" s="50"/>
      <c r="F172" s="51"/>
      <c r="G172" s="52"/>
      <c r="H172" s="51"/>
      <c r="I172" s="53"/>
      <c r="J172" s="51"/>
      <c r="K172" s="53"/>
      <c r="L172" s="51"/>
      <c r="M172" s="53"/>
      <c r="N172" s="51"/>
      <c r="O172" s="53"/>
      <c r="P172" s="51"/>
      <c r="Q172" s="53"/>
      <c r="R172" s="51"/>
      <c r="S172" s="53"/>
      <c r="T172" s="51"/>
      <c r="U172" s="53"/>
      <c r="V172" s="51"/>
      <c r="W172" s="53"/>
      <c r="X172" s="51"/>
      <c r="Y172" s="53"/>
      <c r="Z172" s="51"/>
      <c r="AA172" s="53"/>
      <c r="AB172" s="51"/>
      <c r="AC172" s="53"/>
      <c r="AD172" s="51"/>
      <c r="AE172" s="53"/>
      <c r="AF172" s="51"/>
      <c r="AG172" s="53"/>
      <c r="AH172" s="51"/>
      <c r="AI172" s="53"/>
      <c r="AJ172" s="51"/>
      <c r="AK172" s="53"/>
      <c r="AL172" s="51"/>
      <c r="AM172" s="53"/>
      <c r="AN172" s="51"/>
      <c r="AO172" s="53"/>
      <c r="AP172" s="51"/>
      <c r="AQ172" s="53"/>
      <c r="AR172" s="51"/>
      <c r="AS172" s="53"/>
      <c r="AT172" s="51"/>
      <c r="AU172" s="53"/>
      <c r="AV172" s="51"/>
      <c r="AW172" s="53"/>
      <c r="AX172" s="51"/>
      <c r="AY172" s="53"/>
      <c r="AZ172" s="51"/>
      <c r="BA172" s="53"/>
      <c r="BB172" s="51"/>
      <c r="BC172" s="53"/>
      <c r="BD172" s="51"/>
      <c r="BE172" s="53"/>
      <c r="BF172" s="51"/>
      <c r="BG172" s="53"/>
      <c r="BH172" s="51"/>
      <c r="BI172" s="53"/>
      <c r="BJ172" s="51"/>
      <c r="BK172" s="53"/>
      <c r="BL172" s="51"/>
      <c r="BM172" s="122"/>
      <c r="BN172" s="121">
        <f t="shared" si="10"/>
        <v>0</v>
      </c>
      <c r="BO172" s="46">
        <f t="shared" si="6"/>
        <v>0</v>
      </c>
      <c r="BP172" s="48">
        <f t="shared" si="8"/>
        <v>0</v>
      </c>
      <c r="BQ172" s="8">
        <v>1408.5</v>
      </c>
      <c r="BR172" s="4">
        <f t="shared" si="9"/>
        <v>0</v>
      </c>
    </row>
    <row r="173" spans="1:70" ht="15.75" thickBot="1">
      <c r="A173" s="2"/>
      <c r="B173" s="8" t="s">
        <v>205</v>
      </c>
      <c r="C173" s="55" t="s">
        <v>203</v>
      </c>
      <c r="D173" s="51"/>
      <c r="E173" s="50"/>
      <c r="F173" s="51"/>
      <c r="G173" s="52"/>
      <c r="H173" s="51"/>
      <c r="I173" s="53"/>
      <c r="J173" s="51"/>
      <c r="K173" s="53"/>
      <c r="L173" s="51"/>
      <c r="M173" s="53"/>
      <c r="N173" s="51"/>
      <c r="O173" s="53"/>
      <c r="P173" s="51"/>
      <c r="Q173" s="53"/>
      <c r="R173" s="51"/>
      <c r="S173" s="53"/>
      <c r="T173" s="51"/>
      <c r="U173" s="53"/>
      <c r="V173" s="51"/>
      <c r="W173" s="53"/>
      <c r="X173" s="51"/>
      <c r="Y173" s="53"/>
      <c r="Z173" s="51"/>
      <c r="AA173" s="53"/>
      <c r="AB173" s="51"/>
      <c r="AC173" s="53"/>
      <c r="AD173" s="51"/>
      <c r="AE173" s="53"/>
      <c r="AF173" s="51"/>
      <c r="AG173" s="53"/>
      <c r="AH173" s="51"/>
      <c r="AI173" s="53"/>
      <c r="AJ173" s="51"/>
      <c r="AK173" s="53"/>
      <c r="AL173" s="51"/>
      <c r="AM173" s="53"/>
      <c r="AN173" s="51"/>
      <c r="AO173" s="53"/>
      <c r="AP173" s="51"/>
      <c r="AQ173" s="53"/>
      <c r="AR173" s="51"/>
      <c r="AS173" s="53"/>
      <c r="AT173" s="51"/>
      <c r="AU173" s="53"/>
      <c r="AV173" s="51"/>
      <c r="AW173" s="53"/>
      <c r="AX173" s="51"/>
      <c r="AY173" s="53"/>
      <c r="AZ173" s="51"/>
      <c r="BA173" s="53"/>
      <c r="BB173" s="51"/>
      <c r="BC173" s="53"/>
      <c r="BD173" s="51"/>
      <c r="BE173" s="53"/>
      <c r="BF173" s="51"/>
      <c r="BG173" s="53"/>
      <c r="BH173" s="51"/>
      <c r="BI173" s="53"/>
      <c r="BJ173" s="51"/>
      <c r="BK173" s="53"/>
      <c r="BL173" s="51"/>
      <c r="BM173" s="122"/>
      <c r="BN173" s="121">
        <f t="shared" si="10"/>
        <v>0</v>
      </c>
      <c r="BO173" s="46">
        <f t="shared" si="6"/>
        <v>0</v>
      </c>
      <c r="BP173" s="48">
        <f t="shared" si="8"/>
        <v>0</v>
      </c>
      <c r="BQ173" s="8">
        <v>1408.5</v>
      </c>
      <c r="BR173" s="4">
        <f t="shared" si="9"/>
        <v>0</v>
      </c>
    </row>
    <row r="174" spans="1:70" ht="15.75" thickBot="1">
      <c r="A174" s="2"/>
      <c r="B174" s="8" t="s">
        <v>205</v>
      </c>
      <c r="C174" s="55" t="s">
        <v>201</v>
      </c>
      <c r="D174" s="51"/>
      <c r="E174" s="50"/>
      <c r="F174" s="51"/>
      <c r="G174" s="52"/>
      <c r="H174" s="51"/>
      <c r="I174" s="53"/>
      <c r="J174" s="51"/>
      <c r="K174" s="53"/>
      <c r="L174" s="51"/>
      <c r="M174" s="53"/>
      <c r="N174" s="51"/>
      <c r="O174" s="53"/>
      <c r="P174" s="51"/>
      <c r="Q174" s="53"/>
      <c r="R174" s="51"/>
      <c r="S174" s="53"/>
      <c r="T174" s="51"/>
      <c r="U174" s="53"/>
      <c r="V174" s="51"/>
      <c r="W174" s="53"/>
      <c r="X174" s="51"/>
      <c r="Y174" s="53"/>
      <c r="Z174" s="51"/>
      <c r="AA174" s="53"/>
      <c r="AB174" s="51"/>
      <c r="AC174" s="53"/>
      <c r="AD174" s="51"/>
      <c r="AE174" s="53"/>
      <c r="AF174" s="51"/>
      <c r="AG174" s="53"/>
      <c r="AH174" s="51"/>
      <c r="AI174" s="53"/>
      <c r="AJ174" s="51"/>
      <c r="AK174" s="53"/>
      <c r="AL174" s="51"/>
      <c r="AM174" s="53"/>
      <c r="AN174" s="51"/>
      <c r="AO174" s="53"/>
      <c r="AP174" s="51"/>
      <c r="AQ174" s="53"/>
      <c r="AR174" s="51"/>
      <c r="AS174" s="53"/>
      <c r="AT174" s="51"/>
      <c r="AU174" s="53"/>
      <c r="AV174" s="51"/>
      <c r="AW174" s="53"/>
      <c r="AX174" s="51"/>
      <c r="AY174" s="53"/>
      <c r="AZ174" s="51"/>
      <c r="BA174" s="53"/>
      <c r="BB174" s="51"/>
      <c r="BC174" s="53"/>
      <c r="BD174" s="51"/>
      <c r="BE174" s="53"/>
      <c r="BF174" s="51"/>
      <c r="BG174" s="53"/>
      <c r="BH174" s="51"/>
      <c r="BI174" s="53"/>
      <c r="BJ174" s="51"/>
      <c r="BK174" s="53"/>
      <c r="BL174" s="51"/>
      <c r="BM174" s="122"/>
      <c r="BN174" s="121">
        <f t="shared" si="10"/>
        <v>0</v>
      </c>
      <c r="BO174" s="46">
        <f t="shared" si="6"/>
        <v>0</v>
      </c>
      <c r="BP174" s="48">
        <f t="shared" si="8"/>
        <v>0</v>
      </c>
      <c r="BQ174" s="8">
        <v>342</v>
      </c>
      <c r="BR174" s="4">
        <f t="shared" si="9"/>
        <v>0</v>
      </c>
    </row>
    <row r="175" spans="1:70" ht="15.75" thickBot="1">
      <c r="A175" s="2"/>
      <c r="B175" s="8" t="s">
        <v>206</v>
      </c>
      <c r="C175" s="55" t="s">
        <v>207</v>
      </c>
      <c r="D175" s="51"/>
      <c r="E175" s="50"/>
      <c r="F175" s="51"/>
      <c r="G175" s="52"/>
      <c r="H175" s="51"/>
      <c r="I175" s="53"/>
      <c r="J175" s="51"/>
      <c r="K175" s="53"/>
      <c r="L175" s="51"/>
      <c r="M175" s="53"/>
      <c r="N175" s="51"/>
      <c r="O175" s="53"/>
      <c r="P175" s="51"/>
      <c r="Q175" s="53"/>
      <c r="R175" s="51"/>
      <c r="S175" s="53"/>
      <c r="T175" s="51"/>
      <c r="U175" s="53"/>
      <c r="V175" s="51"/>
      <c r="W175" s="53"/>
      <c r="X175" s="51"/>
      <c r="Y175" s="53"/>
      <c r="Z175" s="51"/>
      <c r="AA175" s="53"/>
      <c r="AB175" s="51"/>
      <c r="AC175" s="53"/>
      <c r="AD175" s="51"/>
      <c r="AE175" s="53"/>
      <c r="AF175" s="51"/>
      <c r="AG175" s="53"/>
      <c r="AH175" s="51"/>
      <c r="AI175" s="53"/>
      <c r="AJ175" s="51"/>
      <c r="AK175" s="53"/>
      <c r="AL175" s="51"/>
      <c r="AM175" s="53"/>
      <c r="AN175" s="51"/>
      <c r="AO175" s="53"/>
      <c r="AP175" s="51"/>
      <c r="AQ175" s="53"/>
      <c r="AR175" s="51"/>
      <c r="AS175" s="53"/>
      <c r="AT175" s="51"/>
      <c r="AU175" s="53"/>
      <c r="AV175" s="51"/>
      <c r="AW175" s="53"/>
      <c r="AX175" s="51"/>
      <c r="AY175" s="53"/>
      <c r="AZ175" s="51"/>
      <c r="BA175" s="53"/>
      <c r="BB175" s="51"/>
      <c r="BC175" s="53"/>
      <c r="BD175" s="51"/>
      <c r="BE175" s="53"/>
      <c r="BF175" s="51"/>
      <c r="BG175" s="53"/>
      <c r="BH175" s="51"/>
      <c r="BI175" s="53"/>
      <c r="BJ175" s="51"/>
      <c r="BK175" s="53"/>
      <c r="BL175" s="51"/>
      <c r="BM175" s="122"/>
      <c r="BN175" s="121">
        <f t="shared" si="10"/>
        <v>0</v>
      </c>
      <c r="BO175" s="46">
        <f t="shared" si="6"/>
        <v>0</v>
      </c>
      <c r="BP175" s="48">
        <f t="shared" si="8"/>
        <v>0</v>
      </c>
      <c r="BQ175" s="8"/>
      <c r="BR175" s="4">
        <f t="shared" si="9"/>
        <v>0</v>
      </c>
    </row>
    <row r="176" spans="1:70" ht="15.75" thickBot="1">
      <c r="A176" s="2"/>
      <c r="B176" s="8" t="s">
        <v>208</v>
      </c>
      <c r="C176" s="55" t="s">
        <v>207</v>
      </c>
      <c r="D176" s="51"/>
      <c r="E176" s="50"/>
      <c r="F176" s="51"/>
      <c r="G176" s="52"/>
      <c r="H176" s="51"/>
      <c r="I176" s="53"/>
      <c r="J176" s="51"/>
      <c r="K176" s="53"/>
      <c r="L176" s="51"/>
      <c r="M176" s="53"/>
      <c r="N176" s="51"/>
      <c r="O176" s="53"/>
      <c r="P176" s="51"/>
      <c r="Q176" s="53"/>
      <c r="R176" s="51"/>
      <c r="S176" s="53"/>
      <c r="T176" s="51"/>
      <c r="U176" s="53"/>
      <c r="V176" s="51"/>
      <c r="W176" s="53"/>
      <c r="X176" s="51"/>
      <c r="Y176" s="53"/>
      <c r="Z176" s="51"/>
      <c r="AA176" s="53"/>
      <c r="AB176" s="51"/>
      <c r="AC176" s="53"/>
      <c r="AD176" s="51"/>
      <c r="AE176" s="53"/>
      <c r="AF176" s="51"/>
      <c r="AG176" s="53"/>
      <c r="AH176" s="51"/>
      <c r="AI176" s="53"/>
      <c r="AJ176" s="51"/>
      <c r="AK176" s="53"/>
      <c r="AL176" s="51"/>
      <c r="AM176" s="53"/>
      <c r="AN176" s="51"/>
      <c r="AO176" s="53"/>
      <c r="AP176" s="51"/>
      <c r="AQ176" s="53"/>
      <c r="AR176" s="51"/>
      <c r="AS176" s="53"/>
      <c r="AT176" s="51"/>
      <c r="AU176" s="53"/>
      <c r="AV176" s="51"/>
      <c r="AW176" s="53"/>
      <c r="AX176" s="51"/>
      <c r="AY176" s="53"/>
      <c r="AZ176" s="51"/>
      <c r="BA176" s="53"/>
      <c r="BB176" s="51"/>
      <c r="BC176" s="53"/>
      <c r="BD176" s="51"/>
      <c r="BE176" s="53"/>
      <c r="BF176" s="51"/>
      <c r="BG176" s="53"/>
      <c r="BH176" s="51"/>
      <c r="BI176" s="53"/>
      <c r="BJ176" s="51"/>
      <c r="BK176" s="53"/>
      <c r="BL176" s="51"/>
      <c r="BM176" s="122"/>
      <c r="BN176" s="121">
        <f t="shared" si="10"/>
        <v>0</v>
      </c>
      <c r="BO176" s="46">
        <f t="shared" si="6"/>
        <v>0</v>
      </c>
      <c r="BP176" s="48">
        <f t="shared" si="8"/>
        <v>0</v>
      </c>
      <c r="BQ176" s="8"/>
      <c r="BR176" s="4">
        <f t="shared" si="9"/>
        <v>0</v>
      </c>
    </row>
    <row r="177" spans="1:70" ht="15.75" thickBot="1">
      <c r="A177" s="2"/>
      <c r="B177" s="8" t="s">
        <v>209</v>
      </c>
      <c r="C177" s="55" t="s">
        <v>207</v>
      </c>
      <c r="D177" s="51"/>
      <c r="E177" s="50"/>
      <c r="F177" s="51"/>
      <c r="G177" s="52"/>
      <c r="H177" s="51"/>
      <c r="I177" s="53"/>
      <c r="J177" s="51"/>
      <c r="K177" s="53"/>
      <c r="L177" s="51"/>
      <c r="M177" s="53"/>
      <c r="N177" s="51"/>
      <c r="O177" s="53"/>
      <c r="P177" s="51"/>
      <c r="Q177" s="53"/>
      <c r="R177" s="51"/>
      <c r="S177" s="53"/>
      <c r="T177" s="51"/>
      <c r="U177" s="53"/>
      <c r="V177" s="51"/>
      <c r="W177" s="53"/>
      <c r="X177" s="51"/>
      <c r="Y177" s="53"/>
      <c r="Z177" s="51"/>
      <c r="AA177" s="53"/>
      <c r="AB177" s="51"/>
      <c r="AC177" s="53"/>
      <c r="AD177" s="51"/>
      <c r="AE177" s="53"/>
      <c r="AF177" s="51"/>
      <c r="AG177" s="53"/>
      <c r="AH177" s="51"/>
      <c r="AI177" s="53"/>
      <c r="AJ177" s="51"/>
      <c r="AK177" s="53"/>
      <c r="AL177" s="51"/>
      <c r="AM177" s="53"/>
      <c r="AN177" s="51"/>
      <c r="AO177" s="53"/>
      <c r="AP177" s="51"/>
      <c r="AQ177" s="53"/>
      <c r="AR177" s="51"/>
      <c r="AS177" s="53"/>
      <c r="AT177" s="51"/>
      <c r="AU177" s="53"/>
      <c r="AV177" s="51"/>
      <c r="AW177" s="53"/>
      <c r="AX177" s="51"/>
      <c r="AY177" s="53"/>
      <c r="AZ177" s="51"/>
      <c r="BA177" s="53"/>
      <c r="BB177" s="51"/>
      <c r="BC177" s="53"/>
      <c r="BD177" s="51"/>
      <c r="BE177" s="53"/>
      <c r="BF177" s="51"/>
      <c r="BG177" s="53"/>
      <c r="BH177" s="51"/>
      <c r="BI177" s="53"/>
      <c r="BJ177" s="51"/>
      <c r="BK177" s="53"/>
      <c r="BL177" s="51"/>
      <c r="BM177" s="122"/>
      <c r="BN177" s="121">
        <f t="shared" si="10"/>
        <v>0</v>
      </c>
      <c r="BO177" s="46">
        <f t="shared" si="6"/>
        <v>0</v>
      </c>
      <c r="BP177" s="48">
        <f t="shared" si="8"/>
        <v>0</v>
      </c>
      <c r="BQ177" s="8">
        <v>341.8</v>
      </c>
      <c r="BR177" s="4">
        <f t="shared" si="9"/>
        <v>0</v>
      </c>
    </row>
    <row r="178" spans="1:70" ht="15.75" thickBot="1">
      <c r="A178" s="2"/>
      <c r="B178" s="8" t="s">
        <v>210</v>
      </c>
      <c r="C178" s="55" t="s">
        <v>207</v>
      </c>
      <c r="D178" s="51"/>
      <c r="E178" s="50"/>
      <c r="F178" s="51"/>
      <c r="G178" s="52"/>
      <c r="H178" s="51"/>
      <c r="I178" s="53"/>
      <c r="J178" s="51"/>
      <c r="K178" s="53"/>
      <c r="L178" s="51"/>
      <c r="M178" s="53"/>
      <c r="N178" s="51"/>
      <c r="O178" s="53"/>
      <c r="P178" s="51"/>
      <c r="Q178" s="53"/>
      <c r="R178" s="51"/>
      <c r="S178" s="53"/>
      <c r="T178" s="51"/>
      <c r="U178" s="53"/>
      <c r="V178" s="51"/>
      <c r="W178" s="53"/>
      <c r="X178" s="51"/>
      <c r="Y178" s="53"/>
      <c r="Z178" s="51"/>
      <c r="AA178" s="53"/>
      <c r="AB178" s="51"/>
      <c r="AC178" s="53"/>
      <c r="AD178" s="51"/>
      <c r="AE178" s="53"/>
      <c r="AF178" s="51"/>
      <c r="AG178" s="53"/>
      <c r="AH178" s="51"/>
      <c r="AI178" s="53"/>
      <c r="AJ178" s="51"/>
      <c r="AK178" s="53"/>
      <c r="AL178" s="51"/>
      <c r="AM178" s="53"/>
      <c r="AN178" s="51"/>
      <c r="AO178" s="53"/>
      <c r="AP178" s="51"/>
      <c r="AQ178" s="53"/>
      <c r="AR178" s="51"/>
      <c r="AS178" s="53"/>
      <c r="AT178" s="51"/>
      <c r="AU178" s="53"/>
      <c r="AV178" s="51"/>
      <c r="AW178" s="53"/>
      <c r="AX178" s="51"/>
      <c r="AY178" s="53"/>
      <c r="AZ178" s="51"/>
      <c r="BA178" s="53"/>
      <c r="BB178" s="51"/>
      <c r="BC178" s="53"/>
      <c r="BD178" s="51"/>
      <c r="BE178" s="53"/>
      <c r="BF178" s="51"/>
      <c r="BG178" s="53"/>
      <c r="BH178" s="51"/>
      <c r="BI178" s="53"/>
      <c r="BJ178" s="51"/>
      <c r="BK178" s="53"/>
      <c r="BL178" s="51"/>
      <c r="BM178" s="122"/>
      <c r="BN178" s="121">
        <f t="shared" si="10"/>
        <v>0</v>
      </c>
      <c r="BO178" s="46">
        <f t="shared" si="6"/>
        <v>0</v>
      </c>
      <c r="BP178" s="48">
        <f t="shared" si="8"/>
        <v>0</v>
      </c>
      <c r="BQ178" s="8"/>
      <c r="BR178" s="4">
        <f t="shared" si="9"/>
        <v>0</v>
      </c>
    </row>
    <row r="179" spans="1:70" ht="15.75" thickBot="1">
      <c r="A179" s="2"/>
      <c r="B179" s="8" t="s">
        <v>253</v>
      </c>
      <c r="C179" s="55" t="s">
        <v>201</v>
      </c>
      <c r="D179" s="51"/>
      <c r="E179" s="50"/>
      <c r="F179" s="51"/>
      <c r="G179" s="52"/>
      <c r="H179" s="51"/>
      <c r="I179" s="53"/>
      <c r="J179" s="51"/>
      <c r="K179" s="53"/>
      <c r="L179" s="51"/>
      <c r="M179" s="53"/>
      <c r="N179" s="51"/>
      <c r="O179" s="53"/>
      <c r="P179" s="51"/>
      <c r="Q179" s="53"/>
      <c r="R179" s="51"/>
      <c r="S179" s="53"/>
      <c r="T179" s="51"/>
      <c r="U179" s="53"/>
      <c r="V179" s="51"/>
      <c r="W179" s="53"/>
      <c r="X179" s="51"/>
      <c r="Y179" s="53"/>
      <c r="Z179" s="51"/>
      <c r="AA179" s="53"/>
      <c r="AB179" s="51"/>
      <c r="AC179" s="53"/>
      <c r="AD179" s="51"/>
      <c r="AE179" s="53"/>
      <c r="AF179" s="51"/>
      <c r="AG179" s="53"/>
      <c r="AH179" s="51"/>
      <c r="AI179" s="53"/>
      <c r="AJ179" s="51"/>
      <c r="AK179" s="53"/>
      <c r="AL179" s="51"/>
      <c r="AM179" s="53"/>
      <c r="AN179" s="51"/>
      <c r="AO179" s="53"/>
      <c r="AP179" s="51"/>
      <c r="AQ179" s="53"/>
      <c r="AR179" s="51"/>
      <c r="AS179" s="53"/>
      <c r="AT179" s="51"/>
      <c r="AU179" s="53"/>
      <c r="AV179" s="51"/>
      <c r="AW179" s="53"/>
      <c r="AX179" s="51"/>
      <c r="AY179" s="53"/>
      <c r="AZ179" s="51"/>
      <c r="BA179" s="53"/>
      <c r="BB179" s="51"/>
      <c r="BC179" s="53"/>
      <c r="BD179" s="51"/>
      <c r="BE179" s="53"/>
      <c r="BF179" s="51"/>
      <c r="BG179" s="53"/>
      <c r="BH179" s="51"/>
      <c r="BI179" s="53"/>
      <c r="BJ179" s="51"/>
      <c r="BK179" s="53"/>
      <c r="BL179" s="51"/>
      <c r="BM179" s="122"/>
      <c r="BN179" s="121">
        <f t="shared" si="10"/>
        <v>0</v>
      </c>
      <c r="BO179" s="46">
        <f t="shared" si="6"/>
        <v>0</v>
      </c>
      <c r="BP179" s="48">
        <f t="shared" si="8"/>
        <v>0</v>
      </c>
      <c r="BQ179" s="8">
        <v>420.16</v>
      </c>
      <c r="BR179" s="4">
        <f t="shared" si="9"/>
        <v>0</v>
      </c>
    </row>
    <row r="180" spans="1:70" ht="15.75" thickBot="1">
      <c r="A180" s="2"/>
      <c r="B180" s="8" t="s">
        <v>211</v>
      </c>
      <c r="C180" s="55" t="s">
        <v>201</v>
      </c>
      <c r="D180" s="51"/>
      <c r="E180" s="50"/>
      <c r="F180" s="51"/>
      <c r="G180" s="52"/>
      <c r="H180" s="51"/>
      <c r="I180" s="53"/>
      <c r="J180" s="51"/>
      <c r="K180" s="53"/>
      <c r="L180" s="51"/>
      <c r="M180" s="53"/>
      <c r="N180" s="51"/>
      <c r="O180" s="53"/>
      <c r="P180" s="51"/>
      <c r="Q180" s="53"/>
      <c r="R180" s="51"/>
      <c r="S180" s="53"/>
      <c r="T180" s="51"/>
      <c r="U180" s="53"/>
      <c r="V180" s="51"/>
      <c r="W180" s="53"/>
      <c r="X180" s="51"/>
      <c r="Y180" s="53"/>
      <c r="Z180" s="51"/>
      <c r="AA180" s="53"/>
      <c r="AB180" s="51"/>
      <c r="AC180" s="53"/>
      <c r="AD180" s="51"/>
      <c r="AE180" s="53"/>
      <c r="AF180" s="51"/>
      <c r="AG180" s="53"/>
      <c r="AH180" s="51"/>
      <c r="AI180" s="53"/>
      <c r="AJ180" s="51"/>
      <c r="AK180" s="53"/>
      <c r="AL180" s="51"/>
      <c r="AM180" s="53"/>
      <c r="AN180" s="51"/>
      <c r="AO180" s="53"/>
      <c r="AP180" s="51"/>
      <c r="AQ180" s="53"/>
      <c r="AR180" s="51"/>
      <c r="AS180" s="53"/>
      <c r="AT180" s="51"/>
      <c r="AU180" s="53"/>
      <c r="AV180" s="51"/>
      <c r="AW180" s="53"/>
      <c r="AX180" s="51"/>
      <c r="AY180" s="53"/>
      <c r="AZ180" s="51"/>
      <c r="BA180" s="53"/>
      <c r="BB180" s="51"/>
      <c r="BC180" s="53"/>
      <c r="BD180" s="51"/>
      <c r="BE180" s="53"/>
      <c r="BF180" s="51"/>
      <c r="BG180" s="53"/>
      <c r="BH180" s="51"/>
      <c r="BI180" s="53"/>
      <c r="BJ180" s="51"/>
      <c r="BK180" s="53"/>
      <c r="BL180" s="51"/>
      <c r="BM180" s="122"/>
      <c r="BN180" s="121">
        <f t="shared" si="10"/>
        <v>0</v>
      </c>
      <c r="BO180" s="46">
        <f t="shared" si="6"/>
        <v>0</v>
      </c>
      <c r="BP180" s="48">
        <f t="shared" si="8"/>
        <v>0</v>
      </c>
      <c r="BQ180" s="8">
        <v>342</v>
      </c>
      <c r="BR180" s="4">
        <f t="shared" si="9"/>
        <v>0</v>
      </c>
    </row>
    <row r="181" spans="1:70" ht="15.75" thickBot="1">
      <c r="A181" s="2"/>
      <c r="B181" s="8" t="s">
        <v>212</v>
      </c>
      <c r="C181" s="55" t="s">
        <v>201</v>
      </c>
      <c r="D181" s="69"/>
      <c r="E181" s="70"/>
      <c r="F181" s="69"/>
      <c r="G181" s="71"/>
      <c r="H181" s="69"/>
      <c r="I181" s="72"/>
      <c r="J181" s="69"/>
      <c r="K181" s="72"/>
      <c r="L181" s="69"/>
      <c r="M181" s="72"/>
      <c r="N181" s="69"/>
      <c r="O181" s="72"/>
      <c r="P181" s="69"/>
      <c r="Q181" s="72"/>
      <c r="R181" s="69"/>
      <c r="S181" s="72"/>
      <c r="T181" s="69"/>
      <c r="U181" s="72"/>
      <c r="V181" s="69"/>
      <c r="W181" s="72"/>
      <c r="X181" s="69"/>
      <c r="Y181" s="72"/>
      <c r="Z181" s="69"/>
      <c r="AA181" s="72"/>
      <c r="AB181" s="69"/>
      <c r="AC181" s="72"/>
      <c r="AD181" s="69"/>
      <c r="AE181" s="72"/>
      <c r="AF181" s="69"/>
      <c r="AG181" s="72"/>
      <c r="AH181" s="69"/>
      <c r="AI181" s="72"/>
      <c r="AJ181" s="69"/>
      <c r="AK181" s="72"/>
      <c r="AL181" s="69"/>
      <c r="AM181" s="72"/>
      <c r="AN181" s="69"/>
      <c r="AO181" s="72"/>
      <c r="AP181" s="69"/>
      <c r="AQ181" s="72"/>
      <c r="AR181" s="69"/>
      <c r="AS181" s="72"/>
      <c r="AT181" s="69"/>
      <c r="AU181" s="72"/>
      <c r="AV181" s="69"/>
      <c r="AW181" s="72"/>
      <c r="AX181" s="69"/>
      <c r="AY181" s="72"/>
      <c r="AZ181" s="69"/>
      <c r="BA181" s="72"/>
      <c r="BB181" s="69"/>
      <c r="BC181" s="72"/>
      <c r="BD181" s="69"/>
      <c r="BE181" s="72"/>
      <c r="BF181" s="69"/>
      <c r="BG181" s="72"/>
      <c r="BH181" s="69"/>
      <c r="BI181" s="72"/>
      <c r="BJ181" s="69"/>
      <c r="BK181" s="72"/>
      <c r="BL181" s="69"/>
      <c r="BM181" s="123"/>
      <c r="BN181" s="121">
        <f t="shared" si="10"/>
        <v>0</v>
      </c>
      <c r="BO181" s="124">
        <f t="shared" si="6"/>
        <v>0</v>
      </c>
      <c r="BP181" s="48">
        <f t="shared" si="8"/>
        <v>0</v>
      </c>
      <c r="BQ181" s="8">
        <v>366.7</v>
      </c>
      <c r="BR181" s="4">
        <f>BP181*BQ181</f>
        <v>0</v>
      </c>
    </row>
    <row r="182" spans="1:70" ht="15.75" thickBot="1">
      <c r="A182" s="56"/>
      <c r="B182" s="125" t="s">
        <v>213</v>
      </c>
      <c r="C182" s="126" t="s">
        <v>201</v>
      </c>
      <c r="D182" s="127"/>
      <c r="E182" s="128"/>
      <c r="F182" s="127"/>
      <c r="G182" s="129"/>
      <c r="H182" s="127"/>
      <c r="I182" s="130"/>
      <c r="J182" s="127"/>
      <c r="K182" s="130"/>
      <c r="L182" s="127"/>
      <c r="M182" s="130"/>
      <c r="N182" s="127"/>
      <c r="O182" s="130"/>
      <c r="P182" s="127"/>
      <c r="Q182" s="130"/>
      <c r="R182" s="127"/>
      <c r="S182" s="130"/>
      <c r="T182" s="127"/>
      <c r="U182" s="130"/>
      <c r="V182" s="127"/>
      <c r="W182" s="130"/>
      <c r="X182" s="127"/>
      <c r="Y182" s="130"/>
      <c r="Z182" s="127"/>
      <c r="AA182" s="130"/>
      <c r="AB182" s="127"/>
      <c r="AC182" s="130"/>
      <c r="AD182" s="127"/>
      <c r="AE182" s="130"/>
      <c r="AF182" s="127"/>
      <c r="AG182" s="130"/>
      <c r="AH182" s="127"/>
      <c r="AI182" s="130"/>
      <c r="AJ182" s="127"/>
      <c r="AK182" s="130"/>
      <c r="AL182" s="127"/>
      <c r="AM182" s="130"/>
      <c r="AN182" s="127"/>
      <c r="AO182" s="130"/>
      <c r="AP182" s="127"/>
      <c r="AQ182" s="130"/>
      <c r="AR182" s="127"/>
      <c r="AS182" s="130"/>
      <c r="AT182" s="127"/>
      <c r="AU182" s="130"/>
      <c r="AV182" s="127"/>
      <c r="AW182" s="130"/>
      <c r="AX182" s="127"/>
      <c r="AY182" s="130"/>
      <c r="AZ182" s="127"/>
      <c r="BA182" s="130"/>
      <c r="BB182" s="127"/>
      <c r="BC182" s="130"/>
      <c r="BD182" s="127"/>
      <c r="BE182" s="130"/>
      <c r="BF182" s="127"/>
      <c r="BG182" s="130"/>
      <c r="BH182" s="127"/>
      <c r="BI182" s="130"/>
      <c r="BJ182" s="127"/>
      <c r="BK182" s="130"/>
      <c r="BL182" s="127"/>
      <c r="BM182" s="131"/>
      <c r="BN182" s="121">
        <f t="shared" si="10"/>
        <v>0</v>
      </c>
      <c r="BO182" s="132">
        <f t="shared" si="6"/>
        <v>0</v>
      </c>
      <c r="BP182" s="133">
        <f t="shared" si="8"/>
        <v>0</v>
      </c>
      <c r="BQ182" s="125">
        <v>366.7</v>
      </c>
      <c r="BR182" s="23">
        <f t="shared" si="9"/>
        <v>0</v>
      </c>
    </row>
    <row r="183" spans="1:70" ht="15.75" thickBot="1">
      <c r="A183" s="134"/>
      <c r="B183" s="135" t="s">
        <v>254</v>
      </c>
      <c r="C183" s="58"/>
      <c r="D183" s="136"/>
      <c r="E183" s="137"/>
      <c r="F183" s="136"/>
      <c r="G183" s="136"/>
      <c r="H183" s="136"/>
      <c r="I183" s="138"/>
      <c r="J183" s="136"/>
      <c r="K183" s="138"/>
      <c r="L183" s="136"/>
      <c r="M183" s="138"/>
      <c r="N183" s="136"/>
      <c r="O183" s="138"/>
      <c r="P183" s="136"/>
      <c r="Q183" s="138"/>
      <c r="R183" s="136"/>
      <c r="S183" s="138"/>
      <c r="T183" s="136"/>
      <c r="U183" s="138"/>
      <c r="V183" s="136"/>
      <c r="W183" s="138"/>
      <c r="X183" s="136"/>
      <c r="Y183" s="138"/>
      <c r="Z183" s="136"/>
      <c r="AA183" s="138"/>
      <c r="AB183" s="136"/>
      <c r="AC183" s="138"/>
      <c r="AD183" s="136"/>
      <c r="AE183" s="138"/>
      <c r="AF183" s="136"/>
      <c r="AG183" s="138"/>
      <c r="AH183" s="136"/>
      <c r="AI183" s="138"/>
      <c r="AJ183" s="136"/>
      <c r="AK183" s="138"/>
      <c r="AL183" s="136"/>
      <c r="AM183" s="138"/>
      <c r="AN183" s="136"/>
      <c r="AO183" s="138"/>
      <c r="AP183" s="136"/>
      <c r="AQ183" s="138"/>
      <c r="AR183" s="136"/>
      <c r="AS183" s="138"/>
      <c r="AT183" s="136"/>
      <c r="AU183" s="138"/>
      <c r="AV183" s="136"/>
      <c r="AW183" s="138"/>
      <c r="AX183" s="136"/>
      <c r="AY183" s="138"/>
      <c r="AZ183" s="136"/>
      <c r="BA183" s="138"/>
      <c r="BB183" s="136"/>
      <c r="BC183" s="138"/>
      <c r="BD183" s="136"/>
      <c r="BE183" s="138"/>
      <c r="BF183" s="136"/>
      <c r="BG183" s="138"/>
      <c r="BH183" s="136"/>
      <c r="BI183" s="138"/>
      <c r="BJ183" s="136"/>
      <c r="BK183" s="138"/>
      <c r="BL183" s="136"/>
      <c r="BM183" s="138"/>
      <c r="BN183" s="139"/>
      <c r="BO183" s="139"/>
      <c r="BP183" s="140"/>
      <c r="BQ183" s="134"/>
      <c r="BR183" s="138"/>
    </row>
    <row r="184" spans="1:70">
      <c r="A184" s="2"/>
      <c r="B184" s="141" t="s">
        <v>255</v>
      </c>
      <c r="C184" s="142" t="s">
        <v>256</v>
      </c>
      <c r="D184" s="143"/>
      <c r="E184" s="144"/>
      <c r="F184" s="145"/>
      <c r="G184" s="146"/>
      <c r="H184" s="145"/>
      <c r="I184" s="53"/>
      <c r="J184" s="145"/>
      <c r="K184" s="53"/>
      <c r="L184" s="145"/>
      <c r="M184" s="53"/>
      <c r="N184" s="145"/>
      <c r="O184" s="53"/>
      <c r="P184" s="145"/>
      <c r="Q184" s="53"/>
      <c r="R184" s="145"/>
      <c r="S184" s="53"/>
      <c r="T184" s="145"/>
      <c r="U184" s="53"/>
      <c r="V184" s="145"/>
      <c r="W184" s="53"/>
      <c r="X184" s="145"/>
      <c r="Y184" s="53"/>
      <c r="Z184" s="145"/>
      <c r="AA184" s="53"/>
      <c r="AB184" s="145"/>
      <c r="AC184" s="53"/>
      <c r="AD184" s="145"/>
      <c r="AE184" s="53"/>
      <c r="AF184" s="145"/>
      <c r="AG184" s="53"/>
      <c r="AH184" s="145"/>
      <c r="AI184" s="53"/>
      <c r="AJ184" s="145"/>
      <c r="AK184" s="53"/>
      <c r="AL184" s="145"/>
      <c r="AM184" s="53"/>
      <c r="AN184" s="145"/>
      <c r="AO184" s="53"/>
      <c r="AP184" s="145"/>
      <c r="AQ184" s="53"/>
      <c r="AR184" s="145"/>
      <c r="AS184" s="53"/>
      <c r="AT184" s="145"/>
      <c r="AU184" s="53"/>
      <c r="AV184" s="145"/>
      <c r="AW184" s="53"/>
      <c r="AX184" s="145"/>
      <c r="AY184" s="53"/>
      <c r="AZ184" s="145"/>
      <c r="BA184" s="53"/>
      <c r="BB184" s="145"/>
      <c r="BC184" s="53"/>
      <c r="BD184" s="145"/>
      <c r="BE184" s="53"/>
      <c r="BF184" s="145"/>
      <c r="BG184" s="53"/>
      <c r="BH184" s="145"/>
      <c r="BI184" s="53"/>
      <c r="BJ184" s="145"/>
      <c r="BK184" s="53"/>
      <c r="BL184" s="145"/>
      <c r="BM184" s="53"/>
      <c r="BN184" s="147">
        <f t="shared" ref="BN184:BO208" si="11">D184+F184+H184+J184+L184+N184+P184+R184+T184+V184+X184+Z184+AB184+AD184+AF184+AH184+AJ184+AL184+AN184+AP184+AR184+AT184+AV184+AX184+AZ184+BB184+BD184+BF184+BH184+BJ184+BL184</f>
        <v>0</v>
      </c>
      <c r="BO184" s="121">
        <f t="shared" si="6"/>
        <v>0</v>
      </c>
      <c r="BP184" s="148">
        <f t="shared" si="8"/>
        <v>0</v>
      </c>
      <c r="BQ184" s="149">
        <v>3200</v>
      </c>
      <c r="BR184" s="3">
        <f t="shared" si="9"/>
        <v>0</v>
      </c>
    </row>
    <row r="185" spans="1:70">
      <c r="A185" s="2"/>
      <c r="B185" s="141" t="s">
        <v>257</v>
      </c>
      <c r="C185" s="142" t="s">
        <v>256</v>
      </c>
      <c r="D185" s="111"/>
      <c r="E185" s="50"/>
      <c r="F185" s="51"/>
      <c r="G185" s="52"/>
      <c r="H185" s="51"/>
      <c r="I185" s="53"/>
      <c r="J185" s="51"/>
      <c r="K185" s="53"/>
      <c r="L185" s="51"/>
      <c r="M185" s="53"/>
      <c r="N185" s="51"/>
      <c r="O185" s="53"/>
      <c r="P185" s="51"/>
      <c r="Q185" s="53"/>
      <c r="R185" s="51"/>
      <c r="S185" s="53"/>
      <c r="T185" s="51"/>
      <c r="U185" s="53"/>
      <c r="V185" s="51"/>
      <c r="W185" s="53"/>
      <c r="X185" s="51"/>
      <c r="Y185" s="53"/>
      <c r="Z185" s="51"/>
      <c r="AA185" s="53"/>
      <c r="AB185" s="51"/>
      <c r="AC185" s="53"/>
      <c r="AD185" s="51"/>
      <c r="AE185" s="53"/>
      <c r="AF185" s="51"/>
      <c r="AG185" s="53"/>
      <c r="AH185" s="51"/>
      <c r="AI185" s="53"/>
      <c r="AJ185" s="51"/>
      <c r="AK185" s="53"/>
      <c r="AL185" s="51"/>
      <c r="AM185" s="53"/>
      <c r="AN185" s="51"/>
      <c r="AO185" s="53"/>
      <c r="AP185" s="51"/>
      <c r="AQ185" s="53"/>
      <c r="AR185" s="51"/>
      <c r="AS185" s="53"/>
      <c r="AT185" s="51"/>
      <c r="AU185" s="53"/>
      <c r="AV185" s="51"/>
      <c r="AW185" s="53"/>
      <c r="AX185" s="51"/>
      <c r="AY185" s="53"/>
      <c r="AZ185" s="51"/>
      <c r="BA185" s="53"/>
      <c r="BB185" s="51"/>
      <c r="BC185" s="53"/>
      <c r="BD185" s="51"/>
      <c r="BE185" s="53"/>
      <c r="BF185" s="51"/>
      <c r="BG185" s="53"/>
      <c r="BH185" s="51"/>
      <c r="BI185" s="53"/>
      <c r="BJ185" s="51"/>
      <c r="BK185" s="53"/>
      <c r="BL185" s="51"/>
      <c r="BM185" s="53"/>
      <c r="BN185" s="147">
        <f t="shared" si="11"/>
        <v>0</v>
      </c>
      <c r="BO185" s="147">
        <f t="shared" si="6"/>
        <v>0</v>
      </c>
      <c r="BP185" s="148">
        <f t="shared" si="8"/>
        <v>0</v>
      </c>
      <c r="BQ185" s="149">
        <v>8800</v>
      </c>
      <c r="BR185" s="3">
        <f t="shared" si="9"/>
        <v>0</v>
      </c>
    </row>
    <row r="186" spans="1:70">
      <c r="A186" s="2"/>
      <c r="B186" s="141" t="s">
        <v>258</v>
      </c>
      <c r="C186" s="142" t="s">
        <v>256</v>
      </c>
      <c r="D186" s="111"/>
      <c r="E186" s="50"/>
      <c r="F186" s="51"/>
      <c r="G186" s="52"/>
      <c r="H186" s="51"/>
      <c r="I186" s="53"/>
      <c r="J186" s="51"/>
      <c r="K186" s="53"/>
      <c r="L186" s="51"/>
      <c r="M186" s="53"/>
      <c r="N186" s="51"/>
      <c r="O186" s="53"/>
      <c r="P186" s="51"/>
      <c r="Q186" s="53"/>
      <c r="R186" s="51"/>
      <c r="S186" s="53"/>
      <c r="T186" s="51"/>
      <c r="U186" s="53"/>
      <c r="V186" s="51"/>
      <c r="W186" s="53"/>
      <c r="X186" s="51"/>
      <c r="Y186" s="53"/>
      <c r="Z186" s="51"/>
      <c r="AA186" s="53"/>
      <c r="AB186" s="51"/>
      <c r="AC186" s="53"/>
      <c r="AD186" s="51"/>
      <c r="AE186" s="53"/>
      <c r="AF186" s="51"/>
      <c r="AG186" s="53"/>
      <c r="AH186" s="51"/>
      <c r="AI186" s="53"/>
      <c r="AJ186" s="51"/>
      <c r="AK186" s="53"/>
      <c r="AL186" s="51"/>
      <c r="AM186" s="53"/>
      <c r="AN186" s="51"/>
      <c r="AO186" s="53"/>
      <c r="AP186" s="51"/>
      <c r="AQ186" s="53"/>
      <c r="AR186" s="51"/>
      <c r="AS186" s="53"/>
      <c r="AT186" s="51"/>
      <c r="AU186" s="53"/>
      <c r="AV186" s="51"/>
      <c r="AW186" s="53"/>
      <c r="AX186" s="51"/>
      <c r="AY186" s="53"/>
      <c r="AZ186" s="51"/>
      <c r="BA186" s="53"/>
      <c r="BB186" s="51"/>
      <c r="BC186" s="53"/>
      <c r="BD186" s="51"/>
      <c r="BE186" s="53"/>
      <c r="BF186" s="51"/>
      <c r="BG186" s="53"/>
      <c r="BH186" s="51"/>
      <c r="BI186" s="53"/>
      <c r="BJ186" s="51"/>
      <c r="BK186" s="53"/>
      <c r="BL186" s="51"/>
      <c r="BM186" s="53"/>
      <c r="BN186" s="147">
        <f t="shared" si="11"/>
        <v>0</v>
      </c>
      <c r="BO186" s="147">
        <f t="shared" si="6"/>
        <v>0</v>
      </c>
      <c r="BP186" s="148">
        <f t="shared" si="8"/>
        <v>0</v>
      </c>
      <c r="BQ186" s="149"/>
      <c r="BR186" s="3">
        <f t="shared" si="9"/>
        <v>0</v>
      </c>
    </row>
    <row r="187" spans="1:70">
      <c r="A187" s="2"/>
      <c r="B187" s="141" t="s">
        <v>259</v>
      </c>
      <c r="C187" s="142" t="s">
        <v>57</v>
      </c>
      <c r="D187" s="111"/>
      <c r="E187" s="50"/>
      <c r="F187" s="51"/>
      <c r="G187" s="52"/>
      <c r="H187" s="51"/>
      <c r="I187" s="53"/>
      <c r="J187" s="51"/>
      <c r="K187" s="53"/>
      <c r="L187" s="51"/>
      <c r="M187" s="53"/>
      <c r="N187" s="51"/>
      <c r="O187" s="53"/>
      <c r="P187" s="51"/>
      <c r="Q187" s="53"/>
      <c r="R187" s="51"/>
      <c r="S187" s="53"/>
      <c r="T187" s="51"/>
      <c r="U187" s="53"/>
      <c r="V187" s="51"/>
      <c r="W187" s="53"/>
      <c r="X187" s="51"/>
      <c r="Y187" s="53"/>
      <c r="Z187" s="51"/>
      <c r="AA187" s="53"/>
      <c r="AB187" s="51"/>
      <c r="AC187" s="53"/>
      <c r="AD187" s="51"/>
      <c r="AE187" s="53"/>
      <c r="AF187" s="51"/>
      <c r="AG187" s="53"/>
      <c r="AH187" s="51"/>
      <c r="AI187" s="53"/>
      <c r="AJ187" s="51"/>
      <c r="AK187" s="53"/>
      <c r="AL187" s="51"/>
      <c r="AM187" s="53"/>
      <c r="AN187" s="51"/>
      <c r="AO187" s="53"/>
      <c r="AP187" s="51"/>
      <c r="AQ187" s="53"/>
      <c r="AR187" s="51"/>
      <c r="AS187" s="53"/>
      <c r="AT187" s="51"/>
      <c r="AU187" s="53"/>
      <c r="AV187" s="51"/>
      <c r="AW187" s="53"/>
      <c r="AX187" s="51"/>
      <c r="AY187" s="53"/>
      <c r="AZ187" s="51"/>
      <c r="BA187" s="53"/>
      <c r="BB187" s="51"/>
      <c r="BC187" s="53"/>
      <c r="BD187" s="51"/>
      <c r="BE187" s="53"/>
      <c r="BF187" s="51"/>
      <c r="BG187" s="53"/>
      <c r="BH187" s="51"/>
      <c r="BI187" s="53"/>
      <c r="BJ187" s="51"/>
      <c r="BK187" s="53"/>
      <c r="BL187" s="51"/>
      <c r="BM187" s="53"/>
      <c r="BN187" s="147">
        <f t="shared" si="11"/>
        <v>0</v>
      </c>
      <c r="BO187" s="147">
        <f t="shared" si="6"/>
        <v>0</v>
      </c>
      <c r="BP187" s="148">
        <f t="shared" si="8"/>
        <v>0</v>
      </c>
      <c r="BQ187" s="149">
        <v>1545</v>
      </c>
      <c r="BR187" s="3">
        <f t="shared" si="9"/>
        <v>0</v>
      </c>
    </row>
    <row r="188" spans="1:70">
      <c r="A188" s="2"/>
      <c r="B188" s="141" t="s">
        <v>260</v>
      </c>
      <c r="C188" s="142" t="s">
        <v>57</v>
      </c>
      <c r="D188" s="111"/>
      <c r="E188" s="50"/>
      <c r="F188" s="51"/>
      <c r="G188" s="52"/>
      <c r="H188" s="51"/>
      <c r="I188" s="53"/>
      <c r="J188" s="51"/>
      <c r="K188" s="53"/>
      <c r="L188" s="51"/>
      <c r="M188" s="53"/>
      <c r="N188" s="51"/>
      <c r="O188" s="53"/>
      <c r="P188" s="51"/>
      <c r="Q188" s="53"/>
      <c r="R188" s="51"/>
      <c r="S188" s="53"/>
      <c r="T188" s="51"/>
      <c r="U188" s="53"/>
      <c r="V188" s="51"/>
      <c r="W188" s="53"/>
      <c r="X188" s="51"/>
      <c r="Y188" s="53"/>
      <c r="Z188" s="51"/>
      <c r="AA188" s="53"/>
      <c r="AB188" s="51"/>
      <c r="AC188" s="53"/>
      <c r="AD188" s="51"/>
      <c r="AE188" s="53"/>
      <c r="AF188" s="51"/>
      <c r="AG188" s="53"/>
      <c r="AH188" s="51"/>
      <c r="AI188" s="53"/>
      <c r="AJ188" s="51"/>
      <c r="AK188" s="53"/>
      <c r="AL188" s="51"/>
      <c r="AM188" s="53"/>
      <c r="AN188" s="51"/>
      <c r="AO188" s="53"/>
      <c r="AP188" s="51"/>
      <c r="AQ188" s="53"/>
      <c r="AR188" s="51"/>
      <c r="AS188" s="53"/>
      <c r="AT188" s="51"/>
      <c r="AU188" s="53"/>
      <c r="AV188" s="51"/>
      <c r="AW188" s="53"/>
      <c r="AX188" s="51"/>
      <c r="AY188" s="53"/>
      <c r="AZ188" s="51"/>
      <c r="BA188" s="53"/>
      <c r="BB188" s="51"/>
      <c r="BC188" s="53"/>
      <c r="BD188" s="51"/>
      <c r="BE188" s="53"/>
      <c r="BF188" s="51"/>
      <c r="BG188" s="53"/>
      <c r="BH188" s="51"/>
      <c r="BI188" s="53"/>
      <c r="BJ188" s="51"/>
      <c r="BK188" s="53"/>
      <c r="BL188" s="51"/>
      <c r="BM188" s="53"/>
      <c r="BN188" s="147">
        <f t="shared" si="11"/>
        <v>0</v>
      </c>
      <c r="BO188" s="147">
        <f t="shared" si="11"/>
        <v>0</v>
      </c>
      <c r="BP188" s="148">
        <f t="shared" si="8"/>
        <v>0</v>
      </c>
      <c r="BQ188" s="149">
        <v>1545</v>
      </c>
      <c r="BR188" s="3">
        <f t="shared" si="9"/>
        <v>0</v>
      </c>
    </row>
    <row r="189" spans="1:70">
      <c r="A189" s="2"/>
      <c r="B189" s="141" t="s">
        <v>261</v>
      </c>
      <c r="C189" s="142" t="s">
        <v>256</v>
      </c>
      <c r="D189" s="111"/>
      <c r="E189" s="50"/>
      <c r="F189" s="51"/>
      <c r="G189" s="52"/>
      <c r="H189" s="51"/>
      <c r="I189" s="53"/>
      <c r="J189" s="51"/>
      <c r="K189" s="53"/>
      <c r="L189" s="51"/>
      <c r="M189" s="53"/>
      <c r="N189" s="51"/>
      <c r="O189" s="53"/>
      <c r="P189" s="51"/>
      <c r="Q189" s="53"/>
      <c r="R189" s="51"/>
      <c r="S189" s="53"/>
      <c r="T189" s="51"/>
      <c r="U189" s="53"/>
      <c r="V189" s="51"/>
      <c r="W189" s="53"/>
      <c r="X189" s="51"/>
      <c r="Y189" s="53"/>
      <c r="Z189" s="51"/>
      <c r="AA189" s="53"/>
      <c r="AB189" s="51"/>
      <c r="AC189" s="53"/>
      <c r="AD189" s="51"/>
      <c r="AE189" s="53"/>
      <c r="AF189" s="51"/>
      <c r="AG189" s="53"/>
      <c r="AH189" s="51"/>
      <c r="AI189" s="53"/>
      <c r="AJ189" s="51"/>
      <c r="AK189" s="53"/>
      <c r="AL189" s="51"/>
      <c r="AM189" s="53"/>
      <c r="AN189" s="51"/>
      <c r="AO189" s="53"/>
      <c r="AP189" s="51"/>
      <c r="AQ189" s="53"/>
      <c r="AR189" s="51"/>
      <c r="AS189" s="53"/>
      <c r="AT189" s="51"/>
      <c r="AU189" s="53"/>
      <c r="AV189" s="51"/>
      <c r="AW189" s="53"/>
      <c r="AX189" s="51"/>
      <c r="AY189" s="53"/>
      <c r="AZ189" s="51"/>
      <c r="BA189" s="53"/>
      <c r="BB189" s="51"/>
      <c r="BC189" s="53"/>
      <c r="BD189" s="51"/>
      <c r="BE189" s="53"/>
      <c r="BF189" s="51"/>
      <c r="BG189" s="53"/>
      <c r="BH189" s="51"/>
      <c r="BI189" s="53"/>
      <c r="BJ189" s="51"/>
      <c r="BK189" s="53"/>
      <c r="BL189" s="51"/>
      <c r="BM189" s="53"/>
      <c r="BN189" s="147">
        <f t="shared" si="11"/>
        <v>0</v>
      </c>
      <c r="BO189" s="147">
        <f t="shared" si="11"/>
        <v>0</v>
      </c>
      <c r="BP189" s="148">
        <f t="shared" si="8"/>
        <v>0</v>
      </c>
      <c r="BQ189" s="149">
        <v>14500</v>
      </c>
      <c r="BR189" s="3">
        <f t="shared" si="9"/>
        <v>0</v>
      </c>
    </row>
    <row r="190" spans="1:70">
      <c r="A190" s="2"/>
      <c r="B190" s="141" t="s">
        <v>262</v>
      </c>
      <c r="C190" s="142" t="s">
        <v>263</v>
      </c>
      <c r="D190" s="111"/>
      <c r="E190" s="50"/>
      <c r="F190" s="51"/>
      <c r="G190" s="52"/>
      <c r="H190" s="51"/>
      <c r="I190" s="53"/>
      <c r="J190" s="51"/>
      <c r="K190" s="53"/>
      <c r="L190" s="51"/>
      <c r="M190" s="53"/>
      <c r="N190" s="51"/>
      <c r="O190" s="53"/>
      <c r="P190" s="51"/>
      <c r="Q190" s="53"/>
      <c r="R190" s="51"/>
      <c r="S190" s="53"/>
      <c r="T190" s="51"/>
      <c r="U190" s="53"/>
      <c r="V190" s="51"/>
      <c r="W190" s="53"/>
      <c r="X190" s="51"/>
      <c r="Y190" s="53"/>
      <c r="Z190" s="51"/>
      <c r="AA190" s="53"/>
      <c r="AB190" s="51"/>
      <c r="AC190" s="53"/>
      <c r="AD190" s="51"/>
      <c r="AE190" s="53"/>
      <c r="AF190" s="51"/>
      <c r="AG190" s="53"/>
      <c r="AH190" s="51"/>
      <c r="AI190" s="53"/>
      <c r="AJ190" s="51"/>
      <c r="AK190" s="53"/>
      <c r="AL190" s="51"/>
      <c r="AM190" s="53"/>
      <c r="AN190" s="51"/>
      <c r="AO190" s="53"/>
      <c r="AP190" s="51"/>
      <c r="AQ190" s="53"/>
      <c r="AR190" s="51"/>
      <c r="AS190" s="53"/>
      <c r="AT190" s="51"/>
      <c r="AU190" s="53"/>
      <c r="AV190" s="51"/>
      <c r="AW190" s="53"/>
      <c r="AX190" s="51"/>
      <c r="AY190" s="53"/>
      <c r="AZ190" s="51"/>
      <c r="BA190" s="53"/>
      <c r="BB190" s="51"/>
      <c r="BC190" s="53"/>
      <c r="BD190" s="51"/>
      <c r="BE190" s="53"/>
      <c r="BF190" s="51"/>
      <c r="BG190" s="53"/>
      <c r="BH190" s="51"/>
      <c r="BI190" s="53"/>
      <c r="BJ190" s="51"/>
      <c r="BK190" s="53"/>
      <c r="BL190" s="51"/>
      <c r="BM190" s="53"/>
      <c r="BN190" s="147">
        <f t="shared" si="11"/>
        <v>0</v>
      </c>
      <c r="BO190" s="147">
        <f t="shared" si="11"/>
        <v>0</v>
      </c>
      <c r="BP190" s="148">
        <f t="shared" si="8"/>
        <v>0</v>
      </c>
      <c r="BQ190" s="149">
        <v>9590</v>
      </c>
      <c r="BR190" s="3">
        <f t="shared" si="9"/>
        <v>0</v>
      </c>
    </row>
    <row r="191" spans="1:70">
      <c r="A191" s="2"/>
      <c r="B191" s="141" t="s">
        <v>264</v>
      </c>
      <c r="C191" s="142" t="s">
        <v>256</v>
      </c>
      <c r="D191" s="111"/>
      <c r="E191" s="50"/>
      <c r="F191" s="51"/>
      <c r="G191" s="52"/>
      <c r="H191" s="51"/>
      <c r="I191" s="53"/>
      <c r="J191" s="51"/>
      <c r="K191" s="53"/>
      <c r="L191" s="51"/>
      <c r="M191" s="53"/>
      <c r="N191" s="51"/>
      <c r="O191" s="53"/>
      <c r="P191" s="51"/>
      <c r="Q191" s="53"/>
      <c r="R191" s="51"/>
      <c r="S191" s="53"/>
      <c r="T191" s="51"/>
      <c r="U191" s="53"/>
      <c r="V191" s="51"/>
      <c r="W191" s="53"/>
      <c r="X191" s="51"/>
      <c r="Y191" s="53"/>
      <c r="Z191" s="51"/>
      <c r="AA191" s="53"/>
      <c r="AB191" s="51"/>
      <c r="AC191" s="53"/>
      <c r="AD191" s="51"/>
      <c r="AE191" s="53"/>
      <c r="AF191" s="51"/>
      <c r="AG191" s="53"/>
      <c r="AH191" s="51"/>
      <c r="AI191" s="53"/>
      <c r="AJ191" s="51"/>
      <c r="AK191" s="53"/>
      <c r="AL191" s="51"/>
      <c r="AM191" s="53"/>
      <c r="AN191" s="51"/>
      <c r="AO191" s="53"/>
      <c r="AP191" s="51"/>
      <c r="AQ191" s="53"/>
      <c r="AR191" s="51"/>
      <c r="AS191" s="53"/>
      <c r="AT191" s="51"/>
      <c r="AU191" s="53"/>
      <c r="AV191" s="51"/>
      <c r="AW191" s="53"/>
      <c r="AX191" s="51"/>
      <c r="AY191" s="53"/>
      <c r="AZ191" s="51"/>
      <c r="BA191" s="53"/>
      <c r="BB191" s="51"/>
      <c r="BC191" s="53"/>
      <c r="BD191" s="51"/>
      <c r="BE191" s="53"/>
      <c r="BF191" s="51"/>
      <c r="BG191" s="53"/>
      <c r="BH191" s="51"/>
      <c r="BI191" s="53"/>
      <c r="BJ191" s="51"/>
      <c r="BK191" s="53"/>
      <c r="BL191" s="51"/>
      <c r="BM191" s="53"/>
      <c r="BN191" s="147">
        <f t="shared" si="11"/>
        <v>0</v>
      </c>
      <c r="BO191" s="147">
        <f t="shared" si="11"/>
        <v>0</v>
      </c>
      <c r="BP191" s="148">
        <f t="shared" si="8"/>
        <v>0</v>
      </c>
      <c r="BQ191" s="149">
        <v>2390</v>
      </c>
      <c r="BR191" s="3">
        <f t="shared" si="9"/>
        <v>0</v>
      </c>
    </row>
    <row r="192" spans="1:70">
      <c r="A192" s="2"/>
      <c r="B192" s="141" t="s">
        <v>265</v>
      </c>
      <c r="C192" s="142" t="s">
        <v>57</v>
      </c>
      <c r="D192" s="111"/>
      <c r="E192" s="50"/>
      <c r="F192" s="51"/>
      <c r="G192" s="52"/>
      <c r="H192" s="51"/>
      <c r="I192" s="53"/>
      <c r="J192" s="51"/>
      <c r="K192" s="53"/>
      <c r="L192" s="51"/>
      <c r="M192" s="53"/>
      <c r="N192" s="51"/>
      <c r="O192" s="53"/>
      <c r="P192" s="51"/>
      <c r="Q192" s="53"/>
      <c r="R192" s="51"/>
      <c r="S192" s="53"/>
      <c r="T192" s="51"/>
      <c r="U192" s="53"/>
      <c r="V192" s="51"/>
      <c r="W192" s="53"/>
      <c r="X192" s="51"/>
      <c r="Y192" s="53"/>
      <c r="Z192" s="51"/>
      <c r="AA192" s="53"/>
      <c r="AB192" s="51"/>
      <c r="AC192" s="53"/>
      <c r="AD192" s="51"/>
      <c r="AE192" s="53"/>
      <c r="AF192" s="51"/>
      <c r="AG192" s="53"/>
      <c r="AH192" s="51"/>
      <c r="AI192" s="53"/>
      <c r="AJ192" s="51"/>
      <c r="AK192" s="53"/>
      <c r="AL192" s="51"/>
      <c r="AM192" s="53"/>
      <c r="AN192" s="51"/>
      <c r="AO192" s="53"/>
      <c r="AP192" s="51"/>
      <c r="AQ192" s="53"/>
      <c r="AR192" s="51"/>
      <c r="AS192" s="53"/>
      <c r="AT192" s="51"/>
      <c r="AU192" s="53"/>
      <c r="AV192" s="51"/>
      <c r="AW192" s="53"/>
      <c r="AX192" s="51"/>
      <c r="AY192" s="53"/>
      <c r="AZ192" s="51"/>
      <c r="BA192" s="53"/>
      <c r="BB192" s="51"/>
      <c r="BC192" s="53"/>
      <c r="BD192" s="51"/>
      <c r="BE192" s="53"/>
      <c r="BF192" s="51"/>
      <c r="BG192" s="53"/>
      <c r="BH192" s="51"/>
      <c r="BI192" s="53"/>
      <c r="BJ192" s="51"/>
      <c r="BK192" s="53"/>
      <c r="BL192" s="51"/>
      <c r="BM192" s="53"/>
      <c r="BN192" s="147">
        <f t="shared" si="11"/>
        <v>0</v>
      </c>
      <c r="BO192" s="147">
        <f t="shared" si="11"/>
        <v>0</v>
      </c>
      <c r="BP192" s="148">
        <f t="shared" si="8"/>
        <v>0</v>
      </c>
      <c r="BQ192" s="149">
        <v>223</v>
      </c>
      <c r="BR192" s="3">
        <f t="shared" si="9"/>
        <v>0</v>
      </c>
    </row>
    <row r="193" spans="1:70">
      <c r="A193" s="2"/>
      <c r="B193" s="141" t="s">
        <v>266</v>
      </c>
      <c r="C193" s="142" t="s">
        <v>256</v>
      </c>
      <c r="D193" s="111"/>
      <c r="E193" s="50"/>
      <c r="F193" s="51"/>
      <c r="G193" s="52"/>
      <c r="H193" s="51"/>
      <c r="I193" s="53"/>
      <c r="J193" s="51"/>
      <c r="K193" s="53"/>
      <c r="L193" s="51"/>
      <c r="M193" s="53"/>
      <c r="N193" s="51"/>
      <c r="O193" s="53"/>
      <c r="P193" s="51"/>
      <c r="Q193" s="53"/>
      <c r="R193" s="51"/>
      <c r="S193" s="53"/>
      <c r="T193" s="51"/>
      <c r="U193" s="53"/>
      <c r="V193" s="51"/>
      <c r="W193" s="53"/>
      <c r="X193" s="51"/>
      <c r="Y193" s="53"/>
      <c r="Z193" s="51"/>
      <c r="AA193" s="53"/>
      <c r="AB193" s="51"/>
      <c r="AC193" s="53"/>
      <c r="AD193" s="51"/>
      <c r="AE193" s="53"/>
      <c r="AF193" s="51"/>
      <c r="AG193" s="53"/>
      <c r="AH193" s="51"/>
      <c r="AI193" s="53"/>
      <c r="AJ193" s="51"/>
      <c r="AK193" s="53"/>
      <c r="AL193" s="51"/>
      <c r="AM193" s="53"/>
      <c r="AN193" s="51"/>
      <c r="AO193" s="53"/>
      <c r="AP193" s="51"/>
      <c r="AQ193" s="53"/>
      <c r="AR193" s="51"/>
      <c r="AS193" s="53"/>
      <c r="AT193" s="51"/>
      <c r="AU193" s="53"/>
      <c r="AV193" s="51"/>
      <c r="AW193" s="53"/>
      <c r="AX193" s="51"/>
      <c r="AY193" s="53"/>
      <c r="AZ193" s="51"/>
      <c r="BA193" s="53"/>
      <c r="BB193" s="51"/>
      <c r="BC193" s="53"/>
      <c r="BD193" s="51"/>
      <c r="BE193" s="53"/>
      <c r="BF193" s="51"/>
      <c r="BG193" s="53"/>
      <c r="BH193" s="51"/>
      <c r="BI193" s="53"/>
      <c r="BJ193" s="51"/>
      <c r="BK193" s="53"/>
      <c r="BL193" s="51"/>
      <c r="BM193" s="53"/>
      <c r="BN193" s="147">
        <f t="shared" si="11"/>
        <v>0</v>
      </c>
      <c r="BO193" s="147">
        <f t="shared" si="11"/>
        <v>0</v>
      </c>
      <c r="BP193" s="148">
        <f t="shared" si="8"/>
        <v>0</v>
      </c>
      <c r="BQ193" s="149">
        <v>5590</v>
      </c>
      <c r="BR193" s="3">
        <f t="shared" si="9"/>
        <v>0</v>
      </c>
    </row>
    <row r="194" spans="1:70">
      <c r="A194" s="2"/>
      <c r="B194" s="141" t="s">
        <v>267</v>
      </c>
      <c r="C194" s="142" t="s">
        <v>256</v>
      </c>
      <c r="D194" s="111"/>
      <c r="E194" s="50"/>
      <c r="F194" s="51"/>
      <c r="G194" s="52"/>
      <c r="H194" s="51"/>
      <c r="I194" s="53"/>
      <c r="J194" s="51"/>
      <c r="K194" s="53"/>
      <c r="L194" s="51"/>
      <c r="M194" s="53"/>
      <c r="N194" s="51"/>
      <c r="O194" s="53"/>
      <c r="P194" s="51"/>
      <c r="Q194" s="53"/>
      <c r="R194" s="51"/>
      <c r="S194" s="53"/>
      <c r="T194" s="51"/>
      <c r="U194" s="53"/>
      <c r="V194" s="51"/>
      <c r="W194" s="53"/>
      <c r="X194" s="51"/>
      <c r="Y194" s="53"/>
      <c r="Z194" s="51"/>
      <c r="AA194" s="53"/>
      <c r="AB194" s="51"/>
      <c r="AC194" s="53"/>
      <c r="AD194" s="51"/>
      <c r="AE194" s="53"/>
      <c r="AF194" s="51"/>
      <c r="AG194" s="53"/>
      <c r="AH194" s="51"/>
      <c r="AI194" s="53"/>
      <c r="AJ194" s="51"/>
      <c r="AK194" s="53"/>
      <c r="AL194" s="51"/>
      <c r="AM194" s="53"/>
      <c r="AN194" s="51"/>
      <c r="AO194" s="53"/>
      <c r="AP194" s="51"/>
      <c r="AQ194" s="53"/>
      <c r="AR194" s="51"/>
      <c r="AS194" s="53"/>
      <c r="AT194" s="51"/>
      <c r="AU194" s="53"/>
      <c r="AV194" s="51"/>
      <c r="AW194" s="53"/>
      <c r="AX194" s="51"/>
      <c r="AY194" s="53"/>
      <c r="AZ194" s="51"/>
      <c r="BA194" s="53"/>
      <c r="BB194" s="51"/>
      <c r="BC194" s="53"/>
      <c r="BD194" s="51"/>
      <c r="BE194" s="53"/>
      <c r="BF194" s="51"/>
      <c r="BG194" s="53"/>
      <c r="BH194" s="51"/>
      <c r="BI194" s="53"/>
      <c r="BJ194" s="51"/>
      <c r="BK194" s="53"/>
      <c r="BL194" s="51"/>
      <c r="BM194" s="53"/>
      <c r="BN194" s="147">
        <f t="shared" si="11"/>
        <v>0</v>
      </c>
      <c r="BO194" s="147">
        <f t="shared" si="11"/>
        <v>0</v>
      </c>
      <c r="BP194" s="148">
        <f t="shared" si="8"/>
        <v>0</v>
      </c>
      <c r="BQ194" s="149">
        <v>7590</v>
      </c>
      <c r="BR194" s="3">
        <f t="shared" si="9"/>
        <v>0</v>
      </c>
    </row>
    <row r="195" spans="1:70">
      <c r="A195" s="2"/>
      <c r="B195" s="141" t="s">
        <v>268</v>
      </c>
      <c r="C195" s="142" t="s">
        <v>256</v>
      </c>
      <c r="D195" s="111"/>
      <c r="E195" s="50"/>
      <c r="F195" s="51"/>
      <c r="G195" s="52"/>
      <c r="H195" s="51"/>
      <c r="I195" s="53"/>
      <c r="J195" s="51"/>
      <c r="K195" s="53"/>
      <c r="L195" s="51"/>
      <c r="M195" s="53"/>
      <c r="N195" s="51"/>
      <c r="O195" s="53"/>
      <c r="P195" s="51"/>
      <c r="Q195" s="53"/>
      <c r="R195" s="51"/>
      <c r="S195" s="53"/>
      <c r="T195" s="51"/>
      <c r="U195" s="53"/>
      <c r="V195" s="51"/>
      <c r="W195" s="53"/>
      <c r="X195" s="51"/>
      <c r="Y195" s="53"/>
      <c r="Z195" s="51"/>
      <c r="AA195" s="53"/>
      <c r="AB195" s="51"/>
      <c r="AC195" s="53"/>
      <c r="AD195" s="51"/>
      <c r="AE195" s="53"/>
      <c r="AF195" s="51"/>
      <c r="AG195" s="53"/>
      <c r="AH195" s="51"/>
      <c r="AI195" s="53"/>
      <c r="AJ195" s="51"/>
      <c r="AK195" s="53"/>
      <c r="AL195" s="51"/>
      <c r="AM195" s="53"/>
      <c r="AN195" s="51"/>
      <c r="AO195" s="53"/>
      <c r="AP195" s="51"/>
      <c r="AQ195" s="53"/>
      <c r="AR195" s="51"/>
      <c r="AS195" s="53"/>
      <c r="AT195" s="51"/>
      <c r="AU195" s="53"/>
      <c r="AV195" s="51"/>
      <c r="AW195" s="53"/>
      <c r="AX195" s="51"/>
      <c r="AY195" s="53"/>
      <c r="AZ195" s="51"/>
      <c r="BA195" s="53"/>
      <c r="BB195" s="51"/>
      <c r="BC195" s="53"/>
      <c r="BD195" s="51"/>
      <c r="BE195" s="53"/>
      <c r="BF195" s="51"/>
      <c r="BG195" s="53"/>
      <c r="BH195" s="51"/>
      <c r="BI195" s="53"/>
      <c r="BJ195" s="51"/>
      <c r="BK195" s="53"/>
      <c r="BL195" s="51"/>
      <c r="BM195" s="53"/>
      <c r="BN195" s="147">
        <f t="shared" si="11"/>
        <v>0</v>
      </c>
      <c r="BO195" s="147">
        <f t="shared" si="11"/>
        <v>0</v>
      </c>
      <c r="BP195" s="148">
        <f t="shared" si="8"/>
        <v>0</v>
      </c>
      <c r="BQ195" s="149">
        <v>6190</v>
      </c>
      <c r="BR195" s="3">
        <f t="shared" si="9"/>
        <v>0</v>
      </c>
    </row>
    <row r="196" spans="1:70">
      <c r="A196" s="2"/>
      <c r="B196" s="141" t="s">
        <v>269</v>
      </c>
      <c r="C196" s="142" t="s">
        <v>256</v>
      </c>
      <c r="D196" s="111"/>
      <c r="E196" s="50"/>
      <c r="F196" s="51"/>
      <c r="G196" s="52"/>
      <c r="H196" s="51"/>
      <c r="I196" s="53"/>
      <c r="J196" s="51"/>
      <c r="K196" s="53"/>
      <c r="L196" s="51"/>
      <c r="M196" s="53"/>
      <c r="N196" s="51"/>
      <c r="O196" s="53"/>
      <c r="P196" s="51"/>
      <c r="Q196" s="53"/>
      <c r="R196" s="51"/>
      <c r="S196" s="53"/>
      <c r="T196" s="51"/>
      <c r="U196" s="53"/>
      <c r="V196" s="51"/>
      <c r="W196" s="53"/>
      <c r="X196" s="51"/>
      <c r="Y196" s="53"/>
      <c r="Z196" s="51"/>
      <c r="AA196" s="53"/>
      <c r="AB196" s="51"/>
      <c r="AC196" s="53"/>
      <c r="AD196" s="51"/>
      <c r="AE196" s="53"/>
      <c r="AF196" s="51"/>
      <c r="AG196" s="53"/>
      <c r="AH196" s="51"/>
      <c r="AI196" s="53"/>
      <c r="AJ196" s="51"/>
      <c r="AK196" s="53"/>
      <c r="AL196" s="51"/>
      <c r="AM196" s="53"/>
      <c r="AN196" s="51"/>
      <c r="AO196" s="53"/>
      <c r="AP196" s="51"/>
      <c r="AQ196" s="53"/>
      <c r="AR196" s="51"/>
      <c r="AS196" s="53"/>
      <c r="AT196" s="51"/>
      <c r="AU196" s="53"/>
      <c r="AV196" s="51"/>
      <c r="AW196" s="53"/>
      <c r="AX196" s="51"/>
      <c r="AY196" s="53"/>
      <c r="AZ196" s="51"/>
      <c r="BA196" s="53"/>
      <c r="BB196" s="51"/>
      <c r="BC196" s="53"/>
      <c r="BD196" s="51"/>
      <c r="BE196" s="53"/>
      <c r="BF196" s="51"/>
      <c r="BG196" s="53"/>
      <c r="BH196" s="51"/>
      <c r="BI196" s="53"/>
      <c r="BJ196" s="51"/>
      <c r="BK196" s="53"/>
      <c r="BL196" s="51"/>
      <c r="BM196" s="53"/>
      <c r="BN196" s="147">
        <f>D196+F196+H196+J196+L196+N196+P196+R196+T196+V196+X196+Z196+AB196+AD196+AF196+AH196+AJ196+AL196+AN196+AP196+AR196+AT196+AV196+AX196+AZ196+BB196+BD196+BF196+BH196+BJ196+BL196</f>
        <v>0</v>
      </c>
      <c r="BO196" s="147">
        <f t="shared" si="11"/>
        <v>0</v>
      </c>
      <c r="BP196" s="148">
        <f t="shared" si="8"/>
        <v>0</v>
      </c>
      <c r="BQ196" s="149">
        <v>6490</v>
      </c>
      <c r="BR196" s="3">
        <f t="shared" si="9"/>
        <v>0</v>
      </c>
    </row>
    <row r="197" spans="1:70">
      <c r="A197" s="2"/>
      <c r="B197" s="141" t="s">
        <v>270</v>
      </c>
      <c r="C197" s="142" t="s">
        <v>256</v>
      </c>
      <c r="D197" s="111"/>
      <c r="E197" s="50"/>
      <c r="F197" s="51"/>
      <c r="G197" s="52"/>
      <c r="H197" s="51"/>
      <c r="I197" s="53"/>
      <c r="J197" s="51"/>
      <c r="K197" s="53"/>
      <c r="L197" s="51"/>
      <c r="M197" s="53"/>
      <c r="N197" s="51"/>
      <c r="O197" s="53"/>
      <c r="P197" s="51"/>
      <c r="Q197" s="53"/>
      <c r="R197" s="51"/>
      <c r="S197" s="53"/>
      <c r="T197" s="51"/>
      <c r="U197" s="53"/>
      <c r="V197" s="51"/>
      <c r="W197" s="53"/>
      <c r="X197" s="51"/>
      <c r="Y197" s="53"/>
      <c r="Z197" s="51"/>
      <c r="AA197" s="53"/>
      <c r="AB197" s="51"/>
      <c r="AC197" s="53"/>
      <c r="AD197" s="51"/>
      <c r="AE197" s="53"/>
      <c r="AF197" s="51"/>
      <c r="AG197" s="53"/>
      <c r="AH197" s="51"/>
      <c r="AI197" s="53"/>
      <c r="AJ197" s="51"/>
      <c r="AK197" s="53"/>
      <c r="AL197" s="51"/>
      <c r="AM197" s="53"/>
      <c r="AN197" s="51"/>
      <c r="AO197" s="53"/>
      <c r="AP197" s="51"/>
      <c r="AQ197" s="53"/>
      <c r="AR197" s="51"/>
      <c r="AS197" s="53"/>
      <c r="AT197" s="51"/>
      <c r="AU197" s="53"/>
      <c r="AV197" s="51"/>
      <c r="AW197" s="53"/>
      <c r="AX197" s="51"/>
      <c r="AY197" s="53"/>
      <c r="AZ197" s="51"/>
      <c r="BA197" s="53"/>
      <c r="BB197" s="51"/>
      <c r="BC197" s="53"/>
      <c r="BD197" s="51"/>
      <c r="BE197" s="53"/>
      <c r="BF197" s="51"/>
      <c r="BG197" s="53"/>
      <c r="BH197" s="51"/>
      <c r="BI197" s="53"/>
      <c r="BJ197" s="51"/>
      <c r="BK197" s="53"/>
      <c r="BL197" s="51"/>
      <c r="BM197" s="53"/>
      <c r="BN197" s="147">
        <f t="shared" si="11"/>
        <v>0</v>
      </c>
      <c r="BO197" s="147">
        <f t="shared" si="11"/>
        <v>0</v>
      </c>
      <c r="BP197" s="148">
        <f t="shared" si="8"/>
        <v>0</v>
      </c>
      <c r="BQ197" s="149">
        <v>3650</v>
      </c>
      <c r="BR197" s="3">
        <f t="shared" si="9"/>
        <v>0</v>
      </c>
    </row>
    <row r="198" spans="1:70">
      <c r="A198" s="2"/>
      <c r="B198" s="141" t="s">
        <v>271</v>
      </c>
      <c r="C198" s="142" t="s">
        <v>256</v>
      </c>
      <c r="D198" s="111"/>
      <c r="E198" s="50"/>
      <c r="F198" s="51"/>
      <c r="G198" s="52"/>
      <c r="H198" s="51"/>
      <c r="I198" s="53"/>
      <c r="J198" s="51"/>
      <c r="K198" s="53"/>
      <c r="L198" s="51"/>
      <c r="M198" s="53"/>
      <c r="N198" s="51"/>
      <c r="O198" s="53"/>
      <c r="P198" s="51"/>
      <c r="Q198" s="53"/>
      <c r="R198" s="51"/>
      <c r="S198" s="53"/>
      <c r="T198" s="51"/>
      <c r="U198" s="53"/>
      <c r="V198" s="51"/>
      <c r="W198" s="53"/>
      <c r="X198" s="51"/>
      <c r="Y198" s="53"/>
      <c r="Z198" s="51"/>
      <c r="AA198" s="53"/>
      <c r="AB198" s="51"/>
      <c r="AC198" s="53"/>
      <c r="AD198" s="51"/>
      <c r="AE198" s="53"/>
      <c r="AF198" s="51"/>
      <c r="AG198" s="53"/>
      <c r="AH198" s="51"/>
      <c r="AI198" s="53"/>
      <c r="AJ198" s="51"/>
      <c r="AK198" s="53"/>
      <c r="AL198" s="51"/>
      <c r="AM198" s="53"/>
      <c r="AN198" s="51"/>
      <c r="AO198" s="53"/>
      <c r="AP198" s="51"/>
      <c r="AQ198" s="53"/>
      <c r="AR198" s="51"/>
      <c r="AS198" s="53"/>
      <c r="AT198" s="51"/>
      <c r="AU198" s="53"/>
      <c r="AV198" s="51"/>
      <c r="AW198" s="53"/>
      <c r="AX198" s="51"/>
      <c r="AY198" s="53"/>
      <c r="AZ198" s="51"/>
      <c r="BA198" s="53"/>
      <c r="BB198" s="51"/>
      <c r="BC198" s="53"/>
      <c r="BD198" s="51"/>
      <c r="BE198" s="53"/>
      <c r="BF198" s="51"/>
      <c r="BG198" s="53"/>
      <c r="BH198" s="51"/>
      <c r="BI198" s="53"/>
      <c r="BJ198" s="51"/>
      <c r="BK198" s="53"/>
      <c r="BL198" s="51"/>
      <c r="BM198" s="53"/>
      <c r="BN198" s="147">
        <f t="shared" si="11"/>
        <v>0</v>
      </c>
      <c r="BO198" s="147">
        <f t="shared" si="11"/>
        <v>0</v>
      </c>
      <c r="BP198" s="148">
        <f t="shared" si="8"/>
        <v>0</v>
      </c>
      <c r="BQ198" s="149">
        <v>1350</v>
      </c>
      <c r="BR198" s="3">
        <f t="shared" si="9"/>
        <v>0</v>
      </c>
    </row>
    <row r="199" spans="1:70">
      <c r="A199" s="2"/>
      <c r="B199" s="141" t="s">
        <v>272</v>
      </c>
      <c r="C199" s="142" t="s">
        <v>256</v>
      </c>
      <c r="D199" s="111"/>
      <c r="E199" s="50"/>
      <c r="F199" s="51"/>
      <c r="G199" s="52"/>
      <c r="H199" s="51"/>
      <c r="I199" s="53"/>
      <c r="J199" s="51"/>
      <c r="K199" s="53"/>
      <c r="L199" s="51"/>
      <c r="M199" s="53"/>
      <c r="N199" s="51"/>
      <c r="O199" s="53"/>
      <c r="P199" s="51"/>
      <c r="Q199" s="53"/>
      <c r="R199" s="51"/>
      <c r="S199" s="53"/>
      <c r="T199" s="51"/>
      <c r="U199" s="53"/>
      <c r="V199" s="51"/>
      <c r="W199" s="53"/>
      <c r="X199" s="51"/>
      <c r="Y199" s="53"/>
      <c r="Z199" s="51"/>
      <c r="AA199" s="53"/>
      <c r="AB199" s="51"/>
      <c r="AC199" s="53"/>
      <c r="AD199" s="51"/>
      <c r="AE199" s="53"/>
      <c r="AF199" s="51"/>
      <c r="AG199" s="53"/>
      <c r="AH199" s="51"/>
      <c r="AI199" s="53"/>
      <c r="AJ199" s="51"/>
      <c r="AK199" s="53"/>
      <c r="AL199" s="51"/>
      <c r="AM199" s="53"/>
      <c r="AN199" s="51"/>
      <c r="AO199" s="53"/>
      <c r="AP199" s="51"/>
      <c r="AQ199" s="53"/>
      <c r="AR199" s="51"/>
      <c r="AS199" s="53"/>
      <c r="AT199" s="51"/>
      <c r="AU199" s="53"/>
      <c r="AV199" s="51"/>
      <c r="AW199" s="53"/>
      <c r="AX199" s="51"/>
      <c r="AY199" s="53"/>
      <c r="AZ199" s="51"/>
      <c r="BA199" s="53"/>
      <c r="BB199" s="51"/>
      <c r="BC199" s="53"/>
      <c r="BD199" s="51"/>
      <c r="BE199" s="53"/>
      <c r="BF199" s="51"/>
      <c r="BG199" s="53"/>
      <c r="BH199" s="51"/>
      <c r="BI199" s="53"/>
      <c r="BJ199" s="51"/>
      <c r="BK199" s="53"/>
      <c r="BL199" s="51"/>
      <c r="BM199" s="53"/>
      <c r="BN199" s="147">
        <f t="shared" si="11"/>
        <v>0</v>
      </c>
      <c r="BO199" s="147">
        <f t="shared" si="11"/>
        <v>0</v>
      </c>
      <c r="BP199" s="148">
        <f t="shared" ref="BP199:BP209" si="12">A199-BN199+BO199</f>
        <v>0</v>
      </c>
      <c r="BQ199" s="149">
        <v>3690</v>
      </c>
      <c r="BR199" s="3">
        <f t="shared" si="9"/>
        <v>0</v>
      </c>
    </row>
    <row r="200" spans="1:70">
      <c r="A200" s="2"/>
      <c r="B200" s="141" t="s">
        <v>273</v>
      </c>
      <c r="C200" s="142" t="s">
        <v>256</v>
      </c>
      <c r="D200" s="111"/>
      <c r="E200" s="50"/>
      <c r="F200" s="51"/>
      <c r="G200" s="52"/>
      <c r="H200" s="51"/>
      <c r="I200" s="53"/>
      <c r="J200" s="51"/>
      <c r="K200" s="53"/>
      <c r="L200" s="51"/>
      <c r="M200" s="53"/>
      <c r="N200" s="51"/>
      <c r="O200" s="53"/>
      <c r="P200" s="51"/>
      <c r="Q200" s="53"/>
      <c r="R200" s="51"/>
      <c r="S200" s="53"/>
      <c r="T200" s="51"/>
      <c r="U200" s="53"/>
      <c r="V200" s="51"/>
      <c r="W200" s="53"/>
      <c r="X200" s="51"/>
      <c r="Y200" s="53"/>
      <c r="Z200" s="51"/>
      <c r="AA200" s="53"/>
      <c r="AB200" s="51"/>
      <c r="AC200" s="53"/>
      <c r="AD200" s="51"/>
      <c r="AE200" s="53"/>
      <c r="AF200" s="51"/>
      <c r="AG200" s="53"/>
      <c r="AH200" s="51"/>
      <c r="AI200" s="53"/>
      <c r="AJ200" s="51"/>
      <c r="AK200" s="53"/>
      <c r="AL200" s="51"/>
      <c r="AM200" s="53"/>
      <c r="AN200" s="51"/>
      <c r="AO200" s="53"/>
      <c r="AP200" s="51"/>
      <c r="AQ200" s="53"/>
      <c r="AR200" s="51"/>
      <c r="AS200" s="53"/>
      <c r="AT200" s="51"/>
      <c r="AU200" s="53"/>
      <c r="AV200" s="51"/>
      <c r="AW200" s="53"/>
      <c r="AX200" s="51"/>
      <c r="AY200" s="53"/>
      <c r="AZ200" s="51"/>
      <c r="BA200" s="53"/>
      <c r="BB200" s="51"/>
      <c r="BC200" s="53"/>
      <c r="BD200" s="51"/>
      <c r="BE200" s="53"/>
      <c r="BF200" s="51"/>
      <c r="BG200" s="53"/>
      <c r="BH200" s="51"/>
      <c r="BI200" s="53"/>
      <c r="BJ200" s="51"/>
      <c r="BK200" s="53"/>
      <c r="BL200" s="51"/>
      <c r="BM200" s="53"/>
      <c r="BN200" s="147">
        <f t="shared" si="11"/>
        <v>0</v>
      </c>
      <c r="BO200" s="147">
        <f t="shared" si="11"/>
        <v>0</v>
      </c>
      <c r="BP200" s="148">
        <f t="shared" si="12"/>
        <v>0</v>
      </c>
      <c r="BQ200" s="149">
        <v>4590</v>
      </c>
      <c r="BR200" s="3">
        <f t="shared" si="9"/>
        <v>0</v>
      </c>
    </row>
    <row r="201" spans="1:70">
      <c r="A201" s="2"/>
      <c r="B201" s="141" t="s">
        <v>274</v>
      </c>
      <c r="C201" s="142" t="s">
        <v>256</v>
      </c>
      <c r="D201" s="111"/>
      <c r="E201" s="50"/>
      <c r="F201" s="51"/>
      <c r="G201" s="52"/>
      <c r="H201" s="51"/>
      <c r="I201" s="53"/>
      <c r="J201" s="51"/>
      <c r="K201" s="53"/>
      <c r="L201" s="51"/>
      <c r="M201" s="53"/>
      <c r="N201" s="51"/>
      <c r="O201" s="53"/>
      <c r="P201" s="51"/>
      <c r="Q201" s="53"/>
      <c r="R201" s="51"/>
      <c r="S201" s="53"/>
      <c r="T201" s="51"/>
      <c r="U201" s="53"/>
      <c r="V201" s="51"/>
      <c r="W201" s="53"/>
      <c r="X201" s="51"/>
      <c r="Y201" s="53"/>
      <c r="Z201" s="51"/>
      <c r="AA201" s="53"/>
      <c r="AB201" s="51"/>
      <c r="AC201" s="53"/>
      <c r="AD201" s="51"/>
      <c r="AE201" s="53"/>
      <c r="AF201" s="51"/>
      <c r="AG201" s="53"/>
      <c r="AH201" s="51"/>
      <c r="AI201" s="53"/>
      <c r="AJ201" s="51"/>
      <c r="AK201" s="53"/>
      <c r="AL201" s="51"/>
      <c r="AM201" s="53"/>
      <c r="AN201" s="51"/>
      <c r="AO201" s="53"/>
      <c r="AP201" s="51"/>
      <c r="AQ201" s="53"/>
      <c r="AR201" s="51"/>
      <c r="AS201" s="53"/>
      <c r="AT201" s="51"/>
      <c r="AU201" s="53"/>
      <c r="AV201" s="51"/>
      <c r="AW201" s="53"/>
      <c r="AX201" s="51"/>
      <c r="AY201" s="53"/>
      <c r="AZ201" s="51"/>
      <c r="BA201" s="53"/>
      <c r="BB201" s="51"/>
      <c r="BC201" s="53"/>
      <c r="BD201" s="51"/>
      <c r="BE201" s="53"/>
      <c r="BF201" s="51"/>
      <c r="BG201" s="53"/>
      <c r="BH201" s="51"/>
      <c r="BI201" s="53"/>
      <c r="BJ201" s="51"/>
      <c r="BK201" s="53"/>
      <c r="BL201" s="51"/>
      <c r="BM201" s="53"/>
      <c r="BN201" s="147">
        <f t="shared" si="11"/>
        <v>0</v>
      </c>
      <c r="BO201" s="147">
        <f t="shared" si="11"/>
        <v>0</v>
      </c>
      <c r="BP201" s="148">
        <f t="shared" si="12"/>
        <v>0</v>
      </c>
      <c r="BQ201" s="149">
        <v>1010</v>
      </c>
      <c r="BR201" s="3">
        <f t="shared" si="9"/>
        <v>0</v>
      </c>
    </row>
    <row r="202" spans="1:70">
      <c r="A202" s="2"/>
      <c r="B202" s="141" t="s">
        <v>275</v>
      </c>
      <c r="C202" s="142" t="s">
        <v>174</v>
      </c>
      <c r="D202" s="111"/>
      <c r="E202" s="50"/>
      <c r="F202" s="51"/>
      <c r="G202" s="52"/>
      <c r="H202" s="51"/>
      <c r="I202" s="53"/>
      <c r="J202" s="51"/>
      <c r="K202" s="53"/>
      <c r="L202" s="51"/>
      <c r="M202" s="53"/>
      <c r="N202" s="51"/>
      <c r="O202" s="53"/>
      <c r="P202" s="51"/>
      <c r="Q202" s="53"/>
      <c r="R202" s="51"/>
      <c r="S202" s="53"/>
      <c r="T202" s="51"/>
      <c r="U202" s="53"/>
      <c r="V202" s="51"/>
      <c r="W202" s="53"/>
      <c r="X202" s="51"/>
      <c r="Y202" s="53"/>
      <c r="Z202" s="51"/>
      <c r="AA202" s="53"/>
      <c r="AB202" s="51"/>
      <c r="AC202" s="53"/>
      <c r="AD202" s="51"/>
      <c r="AE202" s="53"/>
      <c r="AF202" s="51"/>
      <c r="AG202" s="53"/>
      <c r="AH202" s="51"/>
      <c r="AI202" s="53"/>
      <c r="AJ202" s="51"/>
      <c r="AK202" s="53"/>
      <c r="AL202" s="51"/>
      <c r="AM202" s="53"/>
      <c r="AN202" s="51"/>
      <c r="AO202" s="53"/>
      <c r="AP202" s="51"/>
      <c r="AQ202" s="53"/>
      <c r="AR202" s="51"/>
      <c r="AS202" s="53"/>
      <c r="AT202" s="51"/>
      <c r="AU202" s="53"/>
      <c r="AV202" s="51"/>
      <c r="AW202" s="53"/>
      <c r="AX202" s="51"/>
      <c r="AY202" s="53"/>
      <c r="AZ202" s="51"/>
      <c r="BA202" s="53"/>
      <c r="BB202" s="51"/>
      <c r="BC202" s="53"/>
      <c r="BD202" s="51"/>
      <c r="BE202" s="53"/>
      <c r="BF202" s="51"/>
      <c r="BG202" s="53"/>
      <c r="BH202" s="51"/>
      <c r="BI202" s="53"/>
      <c r="BJ202" s="51"/>
      <c r="BK202" s="53"/>
      <c r="BL202" s="51"/>
      <c r="BM202" s="53"/>
      <c r="BN202" s="147">
        <f t="shared" si="11"/>
        <v>0</v>
      </c>
      <c r="BO202" s="147">
        <f t="shared" si="11"/>
        <v>0</v>
      </c>
      <c r="BP202" s="148">
        <f t="shared" si="12"/>
        <v>0</v>
      </c>
      <c r="BQ202" s="149">
        <v>1011</v>
      </c>
      <c r="BR202" s="3">
        <f t="shared" ref="BR202:BR208" si="13">BP202*BQ202</f>
        <v>0</v>
      </c>
    </row>
    <row r="203" spans="1:70">
      <c r="A203" s="2"/>
      <c r="B203" s="141" t="s">
        <v>276</v>
      </c>
      <c r="C203" s="142" t="s">
        <v>256</v>
      </c>
      <c r="D203" s="111"/>
      <c r="E203" s="50"/>
      <c r="F203" s="51"/>
      <c r="G203" s="52"/>
      <c r="H203" s="51"/>
      <c r="I203" s="53"/>
      <c r="J203" s="51"/>
      <c r="K203" s="53"/>
      <c r="L203" s="51"/>
      <c r="M203" s="53"/>
      <c r="N203" s="51"/>
      <c r="O203" s="53"/>
      <c r="P203" s="51"/>
      <c r="Q203" s="53"/>
      <c r="R203" s="51"/>
      <c r="S203" s="53"/>
      <c r="T203" s="51"/>
      <c r="U203" s="53"/>
      <c r="V203" s="51"/>
      <c r="W203" s="53"/>
      <c r="X203" s="51"/>
      <c r="Y203" s="53"/>
      <c r="Z203" s="51"/>
      <c r="AA203" s="53"/>
      <c r="AB203" s="51"/>
      <c r="AC203" s="53"/>
      <c r="AD203" s="51"/>
      <c r="AE203" s="53"/>
      <c r="AF203" s="51"/>
      <c r="AG203" s="53"/>
      <c r="AH203" s="51"/>
      <c r="AI203" s="53"/>
      <c r="AJ203" s="51"/>
      <c r="AK203" s="53"/>
      <c r="AL203" s="51"/>
      <c r="AM203" s="53"/>
      <c r="AN203" s="51"/>
      <c r="AO203" s="53"/>
      <c r="AP203" s="51"/>
      <c r="AQ203" s="53"/>
      <c r="AR203" s="51"/>
      <c r="AS203" s="53"/>
      <c r="AT203" s="51"/>
      <c r="AU203" s="53"/>
      <c r="AV203" s="51"/>
      <c r="AW203" s="53"/>
      <c r="AX203" s="51"/>
      <c r="AY203" s="53"/>
      <c r="AZ203" s="51"/>
      <c r="BA203" s="53"/>
      <c r="BB203" s="51"/>
      <c r="BC203" s="53"/>
      <c r="BD203" s="51"/>
      <c r="BE203" s="53"/>
      <c r="BF203" s="51"/>
      <c r="BG203" s="53"/>
      <c r="BH203" s="51"/>
      <c r="BI203" s="53"/>
      <c r="BJ203" s="51"/>
      <c r="BK203" s="53"/>
      <c r="BL203" s="51"/>
      <c r="BM203" s="53"/>
      <c r="BN203" s="147">
        <f t="shared" si="11"/>
        <v>0</v>
      </c>
      <c r="BO203" s="147">
        <f t="shared" si="11"/>
        <v>0</v>
      </c>
      <c r="BP203" s="148">
        <f t="shared" si="12"/>
        <v>0</v>
      </c>
      <c r="BQ203" s="149">
        <v>2900</v>
      </c>
      <c r="BR203" s="3">
        <f t="shared" si="13"/>
        <v>0</v>
      </c>
    </row>
    <row r="204" spans="1:70">
      <c r="A204" s="2"/>
      <c r="B204" s="141" t="s">
        <v>277</v>
      </c>
      <c r="C204" s="142" t="s">
        <v>57</v>
      </c>
      <c r="D204" s="111"/>
      <c r="E204" s="50"/>
      <c r="F204" s="51"/>
      <c r="G204" s="52"/>
      <c r="H204" s="51"/>
      <c r="I204" s="53"/>
      <c r="J204" s="51"/>
      <c r="K204" s="53"/>
      <c r="L204" s="51"/>
      <c r="M204" s="53"/>
      <c r="N204" s="51"/>
      <c r="O204" s="53"/>
      <c r="P204" s="51"/>
      <c r="Q204" s="53"/>
      <c r="R204" s="51"/>
      <c r="S204" s="53"/>
      <c r="T204" s="51"/>
      <c r="U204" s="53"/>
      <c r="V204" s="51"/>
      <c r="W204" s="53"/>
      <c r="X204" s="51"/>
      <c r="Y204" s="53"/>
      <c r="Z204" s="51"/>
      <c r="AA204" s="53"/>
      <c r="AB204" s="51"/>
      <c r="AC204" s="53"/>
      <c r="AD204" s="51"/>
      <c r="AE204" s="53"/>
      <c r="AF204" s="51"/>
      <c r="AG204" s="53"/>
      <c r="AH204" s="51"/>
      <c r="AI204" s="53"/>
      <c r="AJ204" s="51"/>
      <c r="AK204" s="53"/>
      <c r="AL204" s="51"/>
      <c r="AM204" s="53"/>
      <c r="AN204" s="51"/>
      <c r="AO204" s="53"/>
      <c r="AP204" s="51"/>
      <c r="AQ204" s="53"/>
      <c r="AR204" s="51"/>
      <c r="AS204" s="53"/>
      <c r="AT204" s="51"/>
      <c r="AU204" s="53"/>
      <c r="AV204" s="51"/>
      <c r="AW204" s="53"/>
      <c r="AX204" s="51"/>
      <c r="AY204" s="53"/>
      <c r="AZ204" s="51"/>
      <c r="BA204" s="53"/>
      <c r="BB204" s="51"/>
      <c r="BC204" s="53"/>
      <c r="BD204" s="51"/>
      <c r="BE204" s="53"/>
      <c r="BF204" s="51"/>
      <c r="BG204" s="53"/>
      <c r="BH204" s="51"/>
      <c r="BI204" s="53"/>
      <c r="BJ204" s="51"/>
      <c r="BK204" s="53"/>
      <c r="BL204" s="51"/>
      <c r="BM204" s="53"/>
      <c r="BN204" s="147">
        <f t="shared" si="11"/>
        <v>0</v>
      </c>
      <c r="BO204" s="147">
        <f t="shared" si="11"/>
        <v>0</v>
      </c>
      <c r="BP204" s="148">
        <f t="shared" si="12"/>
        <v>0</v>
      </c>
      <c r="BQ204" s="149"/>
      <c r="BR204" s="3">
        <f t="shared" si="13"/>
        <v>0</v>
      </c>
    </row>
    <row r="205" spans="1:70">
      <c r="A205" s="2"/>
      <c r="B205" s="141" t="s">
        <v>278</v>
      </c>
      <c r="C205" s="142" t="s">
        <v>256</v>
      </c>
      <c r="D205" s="111"/>
      <c r="E205" s="50"/>
      <c r="F205" s="51"/>
      <c r="G205" s="52"/>
      <c r="H205" s="51"/>
      <c r="I205" s="53"/>
      <c r="J205" s="51"/>
      <c r="K205" s="53"/>
      <c r="L205" s="51"/>
      <c r="M205" s="53"/>
      <c r="N205" s="51"/>
      <c r="O205" s="53"/>
      <c r="P205" s="51"/>
      <c r="Q205" s="53"/>
      <c r="R205" s="51"/>
      <c r="S205" s="53"/>
      <c r="T205" s="51"/>
      <c r="U205" s="53"/>
      <c r="V205" s="51"/>
      <c r="W205" s="53"/>
      <c r="X205" s="51"/>
      <c r="Y205" s="53"/>
      <c r="Z205" s="51"/>
      <c r="AA205" s="53"/>
      <c r="AB205" s="51"/>
      <c r="AC205" s="53"/>
      <c r="AD205" s="51"/>
      <c r="AE205" s="53"/>
      <c r="AF205" s="51"/>
      <c r="AG205" s="53"/>
      <c r="AH205" s="51"/>
      <c r="AI205" s="53"/>
      <c r="AJ205" s="51"/>
      <c r="AK205" s="53"/>
      <c r="AL205" s="51"/>
      <c r="AM205" s="53"/>
      <c r="AN205" s="51"/>
      <c r="AO205" s="53"/>
      <c r="AP205" s="51"/>
      <c r="AQ205" s="53"/>
      <c r="AR205" s="51"/>
      <c r="AS205" s="53"/>
      <c r="AT205" s="51"/>
      <c r="AU205" s="53"/>
      <c r="AV205" s="51"/>
      <c r="AW205" s="53"/>
      <c r="AX205" s="51"/>
      <c r="AY205" s="53"/>
      <c r="AZ205" s="51"/>
      <c r="BA205" s="53"/>
      <c r="BB205" s="51"/>
      <c r="BC205" s="53"/>
      <c r="BD205" s="51"/>
      <c r="BE205" s="53"/>
      <c r="BF205" s="51"/>
      <c r="BG205" s="53"/>
      <c r="BH205" s="51"/>
      <c r="BI205" s="53"/>
      <c r="BJ205" s="51"/>
      <c r="BK205" s="53"/>
      <c r="BL205" s="51"/>
      <c r="BM205" s="53"/>
      <c r="BN205" s="147">
        <f t="shared" si="11"/>
        <v>0</v>
      </c>
      <c r="BO205" s="147">
        <f t="shared" si="11"/>
        <v>0</v>
      </c>
      <c r="BP205" s="148">
        <f t="shared" si="12"/>
        <v>0</v>
      </c>
      <c r="BQ205" s="149">
        <v>3090</v>
      </c>
      <c r="BR205" s="3">
        <f t="shared" si="13"/>
        <v>0</v>
      </c>
    </row>
    <row r="206" spans="1:70">
      <c r="A206" s="2"/>
      <c r="B206" s="141" t="s">
        <v>279</v>
      </c>
      <c r="C206" s="142" t="s">
        <v>61</v>
      </c>
      <c r="D206" s="114"/>
      <c r="E206" s="70"/>
      <c r="F206" s="69"/>
      <c r="G206" s="71"/>
      <c r="H206" s="69"/>
      <c r="I206" s="53"/>
      <c r="J206" s="69"/>
      <c r="K206" s="53"/>
      <c r="L206" s="69"/>
      <c r="M206" s="53"/>
      <c r="N206" s="69"/>
      <c r="O206" s="53"/>
      <c r="P206" s="69"/>
      <c r="Q206" s="53"/>
      <c r="R206" s="69"/>
      <c r="S206" s="53"/>
      <c r="T206" s="69"/>
      <c r="U206" s="53"/>
      <c r="V206" s="69"/>
      <c r="W206" s="53"/>
      <c r="X206" s="69"/>
      <c r="Y206" s="53"/>
      <c r="Z206" s="69"/>
      <c r="AA206" s="53"/>
      <c r="AB206" s="69"/>
      <c r="AC206" s="53"/>
      <c r="AD206" s="69"/>
      <c r="AE206" s="53"/>
      <c r="AF206" s="69"/>
      <c r="AG206" s="53"/>
      <c r="AH206" s="69"/>
      <c r="AI206" s="53"/>
      <c r="AJ206" s="69"/>
      <c r="AK206" s="53"/>
      <c r="AL206" s="69"/>
      <c r="AM206" s="53"/>
      <c r="AN206" s="69"/>
      <c r="AO206" s="53"/>
      <c r="AP206" s="69"/>
      <c r="AQ206" s="53"/>
      <c r="AR206" s="69"/>
      <c r="AS206" s="53"/>
      <c r="AT206" s="69"/>
      <c r="AU206" s="53"/>
      <c r="AV206" s="69"/>
      <c r="AW206" s="53"/>
      <c r="AX206" s="69"/>
      <c r="AY206" s="53"/>
      <c r="AZ206" s="69"/>
      <c r="BA206" s="53"/>
      <c r="BB206" s="69"/>
      <c r="BC206" s="53"/>
      <c r="BD206" s="69"/>
      <c r="BE206" s="53"/>
      <c r="BF206" s="69"/>
      <c r="BG206" s="53"/>
      <c r="BH206" s="69"/>
      <c r="BI206" s="53"/>
      <c r="BJ206" s="69"/>
      <c r="BK206" s="53"/>
      <c r="BL206" s="69"/>
      <c r="BM206" s="53"/>
      <c r="BN206" s="147">
        <f t="shared" si="11"/>
        <v>0</v>
      </c>
      <c r="BO206" s="147">
        <f t="shared" si="11"/>
        <v>0</v>
      </c>
      <c r="BP206" s="148">
        <f t="shared" si="12"/>
        <v>0</v>
      </c>
      <c r="BQ206" s="149"/>
      <c r="BR206" s="3">
        <f t="shared" si="13"/>
        <v>0</v>
      </c>
    </row>
    <row r="207" spans="1:70">
      <c r="A207" s="2"/>
      <c r="B207" s="141" t="s">
        <v>280</v>
      </c>
      <c r="C207" s="142" t="s">
        <v>281</v>
      </c>
      <c r="D207" s="114"/>
      <c r="E207" s="70"/>
      <c r="F207" s="69"/>
      <c r="G207" s="71"/>
      <c r="H207" s="69"/>
      <c r="I207" s="53"/>
      <c r="J207" s="69"/>
      <c r="K207" s="53"/>
      <c r="L207" s="69"/>
      <c r="M207" s="53"/>
      <c r="N207" s="69"/>
      <c r="O207" s="53"/>
      <c r="P207" s="69"/>
      <c r="Q207" s="53"/>
      <c r="R207" s="69"/>
      <c r="S207" s="53"/>
      <c r="T207" s="69"/>
      <c r="U207" s="53"/>
      <c r="V207" s="69"/>
      <c r="W207" s="53"/>
      <c r="X207" s="69"/>
      <c r="Y207" s="53"/>
      <c r="Z207" s="69"/>
      <c r="AA207" s="53"/>
      <c r="AB207" s="69"/>
      <c r="AC207" s="53"/>
      <c r="AD207" s="69"/>
      <c r="AE207" s="53"/>
      <c r="AF207" s="69"/>
      <c r="AG207" s="53"/>
      <c r="AH207" s="69"/>
      <c r="AI207" s="53"/>
      <c r="AJ207" s="69"/>
      <c r="AK207" s="53"/>
      <c r="AL207" s="69"/>
      <c r="AM207" s="53"/>
      <c r="AN207" s="69"/>
      <c r="AO207" s="53"/>
      <c r="AP207" s="69"/>
      <c r="AQ207" s="53"/>
      <c r="AR207" s="69"/>
      <c r="AS207" s="53"/>
      <c r="AT207" s="69"/>
      <c r="AU207" s="53"/>
      <c r="AV207" s="69"/>
      <c r="AW207" s="53"/>
      <c r="AX207" s="69"/>
      <c r="AY207" s="53"/>
      <c r="AZ207" s="69"/>
      <c r="BA207" s="53"/>
      <c r="BB207" s="69"/>
      <c r="BC207" s="53"/>
      <c r="BD207" s="69"/>
      <c r="BE207" s="53"/>
      <c r="BF207" s="69"/>
      <c r="BG207" s="53"/>
      <c r="BH207" s="69"/>
      <c r="BI207" s="53"/>
      <c r="BJ207" s="69"/>
      <c r="BK207" s="53"/>
      <c r="BL207" s="69"/>
      <c r="BM207" s="53"/>
      <c r="BN207" s="147">
        <f t="shared" si="11"/>
        <v>0</v>
      </c>
      <c r="BO207" s="147">
        <f t="shared" si="11"/>
        <v>0</v>
      </c>
      <c r="BP207" s="148">
        <f t="shared" si="12"/>
        <v>0</v>
      </c>
      <c r="BQ207" s="149"/>
      <c r="BR207" s="3">
        <f t="shared" si="13"/>
        <v>0</v>
      </c>
    </row>
    <row r="208" spans="1:70" ht="15.75" thickBot="1">
      <c r="A208" s="2"/>
      <c r="B208" s="141" t="s">
        <v>282</v>
      </c>
      <c r="C208" s="142" t="s">
        <v>256</v>
      </c>
      <c r="D208" s="150"/>
      <c r="E208" s="151"/>
      <c r="F208" s="152"/>
      <c r="G208" s="153"/>
      <c r="H208" s="152"/>
      <c r="I208" s="53"/>
      <c r="J208" s="152"/>
      <c r="K208" s="53"/>
      <c r="L208" s="152"/>
      <c r="M208" s="53"/>
      <c r="N208" s="152"/>
      <c r="O208" s="53"/>
      <c r="P208" s="152"/>
      <c r="Q208" s="53"/>
      <c r="R208" s="152"/>
      <c r="S208" s="53"/>
      <c r="T208" s="152"/>
      <c r="U208" s="53"/>
      <c r="V208" s="152"/>
      <c r="W208" s="53"/>
      <c r="X208" s="152"/>
      <c r="Y208" s="53"/>
      <c r="Z208" s="152"/>
      <c r="AA208" s="53"/>
      <c r="AB208" s="152"/>
      <c r="AC208" s="53"/>
      <c r="AD208" s="152"/>
      <c r="AE208" s="53"/>
      <c r="AF208" s="152"/>
      <c r="AG208" s="53"/>
      <c r="AH208" s="152"/>
      <c r="AI208" s="53"/>
      <c r="AJ208" s="152"/>
      <c r="AK208" s="53"/>
      <c r="AL208" s="152"/>
      <c r="AM208" s="53"/>
      <c r="AN208" s="152"/>
      <c r="AO208" s="53"/>
      <c r="AP208" s="152"/>
      <c r="AQ208" s="53"/>
      <c r="AR208" s="152"/>
      <c r="AS208" s="53"/>
      <c r="AT208" s="152"/>
      <c r="AU208" s="53"/>
      <c r="AV208" s="152"/>
      <c r="AW208" s="53"/>
      <c r="AX208" s="152"/>
      <c r="AY208" s="53"/>
      <c r="AZ208" s="152"/>
      <c r="BA208" s="53"/>
      <c r="BB208" s="152"/>
      <c r="BC208" s="53"/>
      <c r="BD208" s="152"/>
      <c r="BE208" s="53"/>
      <c r="BF208" s="152"/>
      <c r="BG208" s="53"/>
      <c r="BH208" s="152"/>
      <c r="BI208" s="53"/>
      <c r="BJ208" s="152"/>
      <c r="BK208" s="53"/>
      <c r="BL208" s="152"/>
      <c r="BM208" s="53"/>
      <c r="BN208" s="147">
        <f t="shared" si="11"/>
        <v>0</v>
      </c>
      <c r="BO208" s="132">
        <f t="shared" si="11"/>
        <v>0</v>
      </c>
      <c r="BP208" s="148">
        <f t="shared" si="12"/>
        <v>0</v>
      </c>
      <c r="BQ208" s="154">
        <v>1890</v>
      </c>
      <c r="BR208" s="155">
        <f t="shared" si="13"/>
        <v>0</v>
      </c>
    </row>
    <row r="209" spans="1:70" ht="15.75" thickBot="1">
      <c r="A209" s="83"/>
      <c r="D209" s="156">
        <f>SUM(D4:D208,E4:E208)</f>
        <v>2</v>
      </c>
      <c r="E209" s="156"/>
      <c r="F209" s="156"/>
      <c r="G209" s="156"/>
      <c r="BP209" s="157"/>
      <c r="BQ209" s="158" t="s">
        <v>283</v>
      </c>
      <c r="BR209" s="159">
        <f>SUM(BR4:BR208)</f>
        <v>12285</v>
      </c>
    </row>
  </sheetData>
  <mergeCells count="33">
    <mergeCell ref="BL1:BM1"/>
    <mergeCell ref="D209:E209"/>
    <mergeCell ref="F209:G209"/>
    <mergeCell ref="AZ1:BA1"/>
    <mergeCell ref="BB1:BC1"/>
    <mergeCell ref="BD1:BE1"/>
    <mergeCell ref="BF1:BG1"/>
    <mergeCell ref="BH1:BI1"/>
    <mergeCell ref="BJ1:BK1"/>
    <mergeCell ref="AN1:AO1"/>
    <mergeCell ref="AP1:AQ1"/>
    <mergeCell ref="AR1:AS1"/>
    <mergeCell ref="AT1:AU1"/>
    <mergeCell ref="AV1:AW1"/>
    <mergeCell ref="AX1:AY1"/>
    <mergeCell ref="AB1:AC1"/>
    <mergeCell ref="AD1:AE1"/>
    <mergeCell ref="AF1:AG1"/>
    <mergeCell ref="AH1:AI1"/>
    <mergeCell ref="AJ1:AK1"/>
    <mergeCell ref="AL1:AM1"/>
    <mergeCell ref="P1:Q1"/>
    <mergeCell ref="R1:S1"/>
    <mergeCell ref="T1:U1"/>
    <mergeCell ref="V1:W1"/>
    <mergeCell ref="X1:Y1"/>
    <mergeCell ref="Z1:AA1"/>
    <mergeCell ref="D1:E1"/>
    <mergeCell ref="F1:G1"/>
    <mergeCell ref="H1:I1"/>
    <mergeCell ref="J1:K1"/>
    <mergeCell ref="L1:M1"/>
    <mergeCell ref="N1:O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3" tint="0.39997558519241921"/>
  </sheetPr>
  <dimension ref="A1"/>
  <sheetViews>
    <sheetView workbookViewId="0">
      <selection activeCell="F24" sqref="F24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K54"/>
  <sheetViews>
    <sheetView tabSelected="1" zoomScale="70" zoomScaleNormal="70" workbookViewId="0">
      <selection activeCell="D51" sqref="D51:E51"/>
    </sheetView>
  </sheetViews>
  <sheetFormatPr baseColWidth="10" defaultRowHeight="15"/>
  <cols>
    <col min="1" max="1" width="22.28515625" customWidth="1"/>
  </cols>
  <sheetData>
    <row r="1" spans="1:63" ht="15.75" thickBot="1">
      <c r="A1" s="100" t="s">
        <v>214</v>
      </c>
      <c r="B1" s="101"/>
      <c r="C1" s="101"/>
      <c r="D1" s="101"/>
      <c r="E1" s="102"/>
      <c r="F1" s="84"/>
    </row>
    <row r="2" spans="1:63" ht="15.75" thickBot="1">
      <c r="A2" s="85"/>
      <c r="B2" s="103">
        <v>42064</v>
      </c>
      <c r="C2" s="99"/>
      <c r="D2" s="98">
        <v>42065</v>
      </c>
      <c r="E2" s="99"/>
      <c r="F2" s="98">
        <v>42066</v>
      </c>
      <c r="G2" s="99"/>
      <c r="H2" s="98">
        <v>42067</v>
      </c>
      <c r="I2" s="99"/>
      <c r="J2" s="98">
        <v>42068</v>
      </c>
      <c r="K2" s="99"/>
      <c r="L2" s="98">
        <v>42069</v>
      </c>
      <c r="M2" s="99"/>
      <c r="N2" s="98">
        <v>42070</v>
      </c>
      <c r="O2" s="99"/>
      <c r="P2" s="98">
        <v>42071</v>
      </c>
      <c r="Q2" s="99"/>
      <c r="R2" s="98">
        <v>42072</v>
      </c>
      <c r="S2" s="99"/>
      <c r="T2" s="98">
        <v>42073</v>
      </c>
      <c r="U2" s="99"/>
      <c r="V2" s="98">
        <v>42074</v>
      </c>
      <c r="W2" s="99"/>
      <c r="X2" s="98">
        <v>42075</v>
      </c>
      <c r="Y2" s="99"/>
      <c r="Z2" s="98">
        <v>42076</v>
      </c>
      <c r="AA2" s="99"/>
      <c r="AB2" s="98">
        <v>42077</v>
      </c>
      <c r="AC2" s="99"/>
      <c r="AD2" s="98">
        <v>42078</v>
      </c>
      <c r="AE2" s="99"/>
      <c r="AF2" s="98">
        <v>42079</v>
      </c>
      <c r="AG2" s="99"/>
      <c r="AH2" s="98">
        <v>42080</v>
      </c>
      <c r="AI2" s="99"/>
      <c r="AJ2" s="98">
        <v>42081</v>
      </c>
      <c r="AK2" s="99"/>
      <c r="AL2" s="98">
        <v>42082</v>
      </c>
      <c r="AM2" s="99"/>
      <c r="AN2" s="98">
        <v>42083</v>
      </c>
      <c r="AO2" s="99"/>
      <c r="AP2" s="98">
        <v>42084</v>
      </c>
      <c r="AQ2" s="99"/>
      <c r="AR2" s="98">
        <v>42085</v>
      </c>
      <c r="AS2" s="99"/>
      <c r="AT2" s="98">
        <v>42086</v>
      </c>
      <c r="AU2" s="99"/>
      <c r="AV2" s="98">
        <v>42087</v>
      </c>
      <c r="AW2" s="99"/>
      <c r="AX2" s="98">
        <v>42088</v>
      </c>
      <c r="AY2" s="99"/>
      <c r="AZ2" s="98">
        <v>42089</v>
      </c>
      <c r="BA2" s="99"/>
      <c r="BB2" s="98">
        <v>42090</v>
      </c>
      <c r="BC2" s="99"/>
      <c r="BD2" s="98">
        <v>42091</v>
      </c>
      <c r="BE2" s="99"/>
      <c r="BF2" s="98">
        <v>42092</v>
      </c>
      <c r="BG2" s="99"/>
      <c r="BH2" s="98">
        <v>42093</v>
      </c>
      <c r="BI2" s="99"/>
      <c r="BJ2" s="98">
        <v>42094</v>
      </c>
      <c r="BK2" s="99"/>
    </row>
    <row r="3" spans="1:63" ht="15.75" thickBot="1">
      <c r="A3" s="9"/>
      <c r="B3" s="12" t="s">
        <v>11</v>
      </c>
      <c r="C3" s="13" t="s">
        <v>12</v>
      </c>
      <c r="D3" s="14" t="s">
        <v>11</v>
      </c>
      <c r="E3" s="13" t="s">
        <v>12</v>
      </c>
      <c r="F3" s="14" t="s">
        <v>11</v>
      </c>
      <c r="G3" s="13" t="s">
        <v>12</v>
      </c>
      <c r="H3" s="14" t="s">
        <v>11</v>
      </c>
      <c r="I3" s="13" t="s">
        <v>12</v>
      </c>
      <c r="J3" s="14" t="s">
        <v>11</v>
      </c>
      <c r="K3" s="13" t="s">
        <v>12</v>
      </c>
      <c r="L3" s="14" t="s">
        <v>11</v>
      </c>
      <c r="M3" s="13" t="s">
        <v>12</v>
      </c>
      <c r="N3" s="14" t="s">
        <v>11</v>
      </c>
      <c r="O3" s="13" t="s">
        <v>12</v>
      </c>
      <c r="P3" s="14" t="s">
        <v>11</v>
      </c>
      <c r="Q3" s="13" t="s">
        <v>12</v>
      </c>
      <c r="R3" s="14" t="s">
        <v>11</v>
      </c>
      <c r="S3" s="13" t="s">
        <v>12</v>
      </c>
      <c r="T3" s="14" t="s">
        <v>11</v>
      </c>
      <c r="U3" s="13" t="s">
        <v>12</v>
      </c>
      <c r="V3" s="14" t="s">
        <v>11</v>
      </c>
      <c r="W3" s="13" t="s">
        <v>12</v>
      </c>
      <c r="X3" s="14" t="s">
        <v>11</v>
      </c>
      <c r="Y3" s="13" t="s">
        <v>12</v>
      </c>
      <c r="Z3" s="14" t="s">
        <v>11</v>
      </c>
      <c r="AA3" s="13" t="s">
        <v>12</v>
      </c>
      <c r="AB3" s="14" t="s">
        <v>11</v>
      </c>
      <c r="AC3" s="13" t="s">
        <v>12</v>
      </c>
      <c r="AD3" s="14" t="s">
        <v>11</v>
      </c>
      <c r="AE3" s="13" t="s">
        <v>12</v>
      </c>
      <c r="AF3" s="14" t="s">
        <v>11</v>
      </c>
      <c r="AG3" s="13" t="s">
        <v>12</v>
      </c>
      <c r="AH3" s="14" t="s">
        <v>11</v>
      </c>
      <c r="AI3" s="13" t="s">
        <v>12</v>
      </c>
      <c r="AJ3" s="14" t="s">
        <v>11</v>
      </c>
      <c r="AK3" s="13" t="s">
        <v>12</v>
      </c>
      <c r="AL3" s="14" t="s">
        <v>11</v>
      </c>
      <c r="AM3" s="13" t="s">
        <v>12</v>
      </c>
      <c r="AN3" s="14" t="s">
        <v>11</v>
      </c>
      <c r="AO3" s="13" t="s">
        <v>12</v>
      </c>
      <c r="AP3" s="14" t="s">
        <v>11</v>
      </c>
      <c r="AQ3" s="13" t="s">
        <v>12</v>
      </c>
      <c r="AR3" s="14" t="s">
        <v>11</v>
      </c>
      <c r="AS3" s="13" t="s">
        <v>12</v>
      </c>
      <c r="AT3" s="14" t="s">
        <v>11</v>
      </c>
      <c r="AU3" s="13" t="s">
        <v>12</v>
      </c>
      <c r="AV3" s="14" t="s">
        <v>11</v>
      </c>
      <c r="AW3" s="13" t="s">
        <v>12</v>
      </c>
      <c r="AX3" s="14" t="s">
        <v>11</v>
      </c>
      <c r="AY3" s="13" t="s">
        <v>12</v>
      </c>
      <c r="AZ3" s="14" t="s">
        <v>11</v>
      </c>
      <c r="BA3" s="13" t="s">
        <v>12</v>
      </c>
      <c r="BB3" s="14" t="s">
        <v>11</v>
      </c>
      <c r="BC3" s="13" t="s">
        <v>12</v>
      </c>
      <c r="BD3" s="14" t="s">
        <v>11</v>
      </c>
      <c r="BE3" s="13" t="s">
        <v>12</v>
      </c>
      <c r="BF3" s="14" t="s">
        <v>11</v>
      </c>
      <c r="BG3" s="13" t="s">
        <v>12</v>
      </c>
      <c r="BH3" s="14" t="s">
        <v>11</v>
      </c>
      <c r="BI3" s="13" t="s">
        <v>12</v>
      </c>
      <c r="BJ3" s="14" t="s">
        <v>11</v>
      </c>
      <c r="BK3" s="13" t="s">
        <v>12</v>
      </c>
    </row>
    <row r="4" spans="1:63">
      <c r="A4" s="160">
        <v>5</v>
      </c>
      <c r="B4" s="10">
        <f>TABLEAU!D4</f>
        <v>0</v>
      </c>
      <c r="C4" s="10">
        <f>TABLEAU!E4</f>
        <v>2</v>
      </c>
      <c r="D4" s="10">
        <f>TABLEAU!F4</f>
        <v>0</v>
      </c>
      <c r="E4" s="10">
        <f>TABLEAU!G4</f>
        <v>0</v>
      </c>
      <c r="F4" s="10">
        <f>TABLEAU!H4</f>
        <v>0</v>
      </c>
      <c r="G4" s="10">
        <f>TABLEAU!I4</f>
        <v>0</v>
      </c>
      <c r="H4" s="10">
        <f>TABLEAU!J4</f>
        <v>0</v>
      </c>
      <c r="I4" s="10">
        <f>TABLEAU!K4</f>
        <v>0</v>
      </c>
      <c r="J4" s="10">
        <f>TABLEAU!L4</f>
        <v>0</v>
      </c>
      <c r="K4" s="10">
        <f>TABLEAU!M4</f>
        <v>0</v>
      </c>
      <c r="L4" s="10">
        <f>TABLEAU!N4</f>
        <v>0</v>
      </c>
      <c r="M4" s="10">
        <f>TABLEAU!O4</f>
        <v>0</v>
      </c>
      <c r="N4" s="10">
        <f>TABLEAU!P4</f>
        <v>0</v>
      </c>
      <c r="O4" s="10">
        <f>TABLEAU!Q4</f>
        <v>0</v>
      </c>
      <c r="P4" s="10">
        <f>TABLEAU!R4</f>
        <v>0</v>
      </c>
      <c r="Q4" s="10">
        <f>TABLEAU!S4</f>
        <v>0</v>
      </c>
      <c r="R4" s="10">
        <f>TABLEAU!T4</f>
        <v>0</v>
      </c>
      <c r="S4" s="10">
        <f>TABLEAU!U4</f>
        <v>0</v>
      </c>
      <c r="T4" s="10">
        <f>TABLEAU!V4</f>
        <v>0</v>
      </c>
      <c r="U4" s="10">
        <f>TABLEAU!W4</f>
        <v>0</v>
      </c>
      <c r="V4" s="10">
        <f>TABLEAU!X4</f>
        <v>0</v>
      </c>
      <c r="W4" s="10">
        <f>TABLEAU!Y4</f>
        <v>0</v>
      </c>
      <c r="X4" s="10">
        <f>TABLEAU!Z4</f>
        <v>0</v>
      </c>
      <c r="Y4" s="10">
        <f>TABLEAU!AA4</f>
        <v>0</v>
      </c>
      <c r="Z4" s="10">
        <f>TABLEAU!AB4</f>
        <v>0</v>
      </c>
      <c r="AA4" s="10">
        <f>TABLEAU!AC4</f>
        <v>0</v>
      </c>
      <c r="AB4" s="10">
        <f>TABLEAU!AD4</f>
        <v>0</v>
      </c>
      <c r="AC4" s="10">
        <f>TABLEAU!AE4</f>
        <v>0</v>
      </c>
      <c r="AD4" s="10">
        <f>TABLEAU!AF4</f>
        <v>0</v>
      </c>
      <c r="AE4" s="10">
        <f>TABLEAU!AG4</f>
        <v>0</v>
      </c>
      <c r="AF4" s="10">
        <f>TABLEAU!AH4</f>
        <v>0</v>
      </c>
      <c r="AG4" s="10">
        <f>TABLEAU!AI4</f>
        <v>0</v>
      </c>
      <c r="AH4" s="10">
        <f>TABLEAU!AJ4</f>
        <v>0</v>
      </c>
      <c r="AI4" s="10">
        <f>TABLEAU!AK4</f>
        <v>0</v>
      </c>
      <c r="AJ4" s="10">
        <f>TABLEAU!AL4</f>
        <v>0</v>
      </c>
      <c r="AK4" s="10">
        <f>TABLEAU!AM4</f>
        <v>0</v>
      </c>
      <c r="AL4" s="10">
        <f>TABLEAU!AN4</f>
        <v>0</v>
      </c>
      <c r="AM4" s="10">
        <f>TABLEAU!AO4</f>
        <v>0</v>
      </c>
      <c r="AN4" s="10">
        <f>TABLEAU!AP4</f>
        <v>0</v>
      </c>
      <c r="AO4" s="10">
        <f>TABLEAU!AQ4</f>
        <v>0</v>
      </c>
      <c r="AP4" s="10">
        <f>TABLEAU!AR4</f>
        <v>0</v>
      </c>
      <c r="AQ4" s="10">
        <f>TABLEAU!AS4</f>
        <v>0</v>
      </c>
      <c r="AR4" s="10">
        <f>TABLEAU!AT4</f>
        <v>0</v>
      </c>
      <c r="AS4" s="10">
        <f>TABLEAU!AU4</f>
        <v>0</v>
      </c>
      <c r="AT4" s="10">
        <f>TABLEAU!AV4</f>
        <v>0</v>
      </c>
      <c r="AU4" s="10">
        <f>TABLEAU!AW4</f>
        <v>0</v>
      </c>
      <c r="AV4" s="10">
        <f>TABLEAU!AX4</f>
        <v>0</v>
      </c>
      <c r="AW4" s="10">
        <f>TABLEAU!AY4</f>
        <v>0</v>
      </c>
      <c r="AX4" s="10">
        <f>TABLEAU!AZ4</f>
        <v>0</v>
      </c>
      <c r="AY4" s="10">
        <f>TABLEAU!BA4</f>
        <v>0</v>
      </c>
      <c r="AZ4" s="10">
        <f>TABLEAU!BB4</f>
        <v>0</v>
      </c>
      <c r="BA4" s="10">
        <f>TABLEAU!BC4</f>
        <v>0</v>
      </c>
      <c r="BB4" s="10">
        <f>TABLEAU!BD4</f>
        <v>0</v>
      </c>
      <c r="BC4" s="10">
        <f>TABLEAU!BE4</f>
        <v>0</v>
      </c>
      <c r="BD4" s="10">
        <f>TABLEAU!BF4</f>
        <v>0</v>
      </c>
      <c r="BE4" s="10">
        <f>TABLEAU!BG4</f>
        <v>0</v>
      </c>
      <c r="BF4" s="10">
        <f>TABLEAU!BH4</f>
        <v>0</v>
      </c>
      <c r="BG4" s="10">
        <f>TABLEAU!BI4</f>
        <v>0</v>
      </c>
      <c r="BH4" s="10">
        <f>TABLEAU!BJ4</f>
        <v>0</v>
      </c>
      <c r="BI4" s="10">
        <f>TABLEAU!BK4</f>
        <v>0</v>
      </c>
      <c r="BJ4" s="10">
        <f>TABLEAU!BL4</f>
        <v>0</v>
      </c>
      <c r="BK4" s="10">
        <f>TABLEAU!BM4</f>
        <v>0</v>
      </c>
    </row>
    <row r="5" spans="1:63">
      <c r="A5" s="5" t="s">
        <v>5</v>
      </c>
      <c r="B5" s="96">
        <f>A4+(C4-B4)</f>
        <v>7</v>
      </c>
      <c r="C5" s="161"/>
      <c r="D5" s="96">
        <f>B5+(E4-D4)</f>
        <v>7</v>
      </c>
      <c r="E5" s="97"/>
      <c r="F5" s="96">
        <f t="shared" ref="F5" si="0">D5+(G4-F4)</f>
        <v>7</v>
      </c>
      <c r="G5" s="97"/>
      <c r="H5" s="96">
        <f t="shared" ref="H5" si="1">F5+(I4-H4)</f>
        <v>7</v>
      </c>
      <c r="I5" s="97"/>
      <c r="J5" s="96">
        <f t="shared" ref="J5" si="2">H5+(K4-J4)</f>
        <v>7</v>
      </c>
      <c r="K5" s="97"/>
      <c r="L5" s="96">
        <f t="shared" ref="L5" si="3">J5+(M4-L4)</f>
        <v>7</v>
      </c>
      <c r="M5" s="97"/>
      <c r="N5" s="96">
        <f t="shared" ref="N5" si="4">L5+(O4-N4)</f>
        <v>7</v>
      </c>
      <c r="O5" s="97"/>
      <c r="P5" s="96">
        <f t="shared" ref="P5" si="5">N5+(Q4-P4)</f>
        <v>7</v>
      </c>
      <c r="Q5" s="97"/>
      <c r="R5" s="96">
        <f t="shared" ref="R5" si="6">P5+(S4-R4)</f>
        <v>7</v>
      </c>
      <c r="S5" s="97"/>
      <c r="T5" s="96">
        <f t="shared" ref="T5" si="7">R5+(U4-T4)</f>
        <v>7</v>
      </c>
      <c r="U5" s="97"/>
      <c r="V5" s="96">
        <f t="shared" ref="V5" si="8">T5+(W4-V4)</f>
        <v>7</v>
      </c>
      <c r="W5" s="97"/>
      <c r="X5" s="96">
        <f t="shared" ref="X5" si="9">V5+(Y4-X4)</f>
        <v>7</v>
      </c>
      <c r="Y5" s="97"/>
      <c r="Z5" s="96">
        <f t="shared" ref="Z5" si="10">X5+(AA4-Z4)</f>
        <v>7</v>
      </c>
      <c r="AA5" s="97"/>
      <c r="AB5" s="96">
        <f t="shared" ref="AB5" si="11">Z5+(AC4-AB4)</f>
        <v>7</v>
      </c>
      <c r="AC5" s="97"/>
      <c r="AD5" s="96">
        <f t="shared" ref="AD5" si="12">AB5+(AE4-AD4)</f>
        <v>7</v>
      </c>
      <c r="AE5" s="97"/>
      <c r="AF5" s="96">
        <f t="shared" ref="AF5" si="13">AD5+(AG4-AF4)</f>
        <v>7</v>
      </c>
      <c r="AG5" s="97"/>
      <c r="AH5" s="96">
        <f t="shared" ref="AH5" si="14">AF5+(AI4-AH4)</f>
        <v>7</v>
      </c>
      <c r="AI5" s="97"/>
      <c r="AJ5" s="96">
        <f t="shared" ref="AJ5" si="15">AH5+(AK4-AJ4)</f>
        <v>7</v>
      </c>
      <c r="AK5" s="97"/>
      <c r="AL5" s="96">
        <f t="shared" ref="AL5" si="16">AJ5+(AM4-AL4)</f>
        <v>7</v>
      </c>
      <c r="AM5" s="97"/>
      <c r="AN5" s="96">
        <f t="shared" ref="AN5" si="17">AL5+(AO4-AN4)</f>
        <v>7</v>
      </c>
      <c r="AO5" s="97"/>
      <c r="AP5" s="96">
        <f t="shared" ref="AP5" si="18">AN5+(AQ4-AP4)</f>
        <v>7</v>
      </c>
      <c r="AQ5" s="97"/>
      <c r="AR5" s="96">
        <f t="shared" ref="AR5" si="19">AP5+(AS4-AR4)</f>
        <v>7</v>
      </c>
      <c r="AS5" s="97"/>
      <c r="AT5" s="96">
        <f t="shared" ref="AT5" si="20">AR5+(AU4-AT4)</f>
        <v>7</v>
      </c>
      <c r="AU5" s="97"/>
      <c r="AV5" s="96">
        <f t="shared" ref="AV5" si="21">AT5+(AW4-AV4)</f>
        <v>7</v>
      </c>
      <c r="AW5" s="97"/>
      <c r="AX5" s="96">
        <f t="shared" ref="AX5" si="22">AV5+(AY4-AX4)</f>
        <v>7</v>
      </c>
      <c r="AY5" s="97"/>
      <c r="AZ5" s="96">
        <f t="shared" ref="AZ5" si="23">AX5+(BA4-AZ4)</f>
        <v>7</v>
      </c>
      <c r="BA5" s="97"/>
      <c r="BB5" s="96">
        <f t="shared" ref="BB5" si="24">AZ5+(BC4-BB4)</f>
        <v>7</v>
      </c>
      <c r="BC5" s="97"/>
      <c r="BD5" s="96">
        <f t="shared" ref="BD5" si="25">BB5+(BE4-BD4)</f>
        <v>7</v>
      </c>
      <c r="BE5" s="97"/>
      <c r="BF5" s="96">
        <f t="shared" ref="BF5" si="26">BD5+(BG4-BF4)</f>
        <v>7</v>
      </c>
      <c r="BG5" s="97"/>
      <c r="BH5" s="96">
        <f t="shared" ref="BH5" si="27">BF5+(BI4-BH4)</f>
        <v>7</v>
      </c>
      <c r="BI5" s="97"/>
      <c r="BJ5" s="96">
        <f t="shared" ref="BJ5" si="28">BH5+(BK4-BJ4)</f>
        <v>7</v>
      </c>
      <c r="BK5" s="97"/>
    </row>
    <row r="6" spans="1:63">
      <c r="A6" s="6" t="s">
        <v>7</v>
      </c>
      <c r="B6" s="94">
        <v>1755</v>
      </c>
      <c r="C6" s="95"/>
      <c r="D6" s="94"/>
      <c r="E6" s="95"/>
      <c r="F6" s="94"/>
      <c r="G6" s="95"/>
      <c r="H6" s="94"/>
      <c r="I6" s="95"/>
      <c r="J6" s="94"/>
      <c r="K6" s="95"/>
      <c r="L6" s="94"/>
      <c r="M6" s="95"/>
      <c r="N6" s="94"/>
      <c r="O6" s="95"/>
      <c r="P6" s="94"/>
      <c r="Q6" s="95"/>
      <c r="R6" s="94"/>
      <c r="S6" s="95"/>
      <c r="T6" s="94"/>
      <c r="U6" s="95"/>
      <c r="V6" s="94"/>
      <c r="W6" s="95"/>
      <c r="X6" s="94"/>
      <c r="Y6" s="95"/>
      <c r="Z6" s="94"/>
      <c r="AA6" s="95"/>
      <c r="AB6" s="94"/>
      <c r="AC6" s="95"/>
      <c r="AD6" s="94"/>
      <c r="AE6" s="95"/>
      <c r="AF6" s="94"/>
      <c r="AG6" s="95"/>
      <c r="AH6" s="94"/>
      <c r="AI6" s="95"/>
      <c r="AJ6" s="94"/>
      <c r="AK6" s="95"/>
      <c r="AL6" s="94"/>
      <c r="AM6" s="95"/>
      <c r="AN6" s="94"/>
      <c r="AO6" s="95"/>
      <c r="AP6" s="94"/>
      <c r="AQ6" s="95"/>
      <c r="AR6" s="94"/>
      <c r="AS6" s="95"/>
      <c r="AT6" s="94"/>
      <c r="AU6" s="95"/>
      <c r="AV6" s="94"/>
      <c r="AW6" s="95"/>
      <c r="AX6" s="94"/>
      <c r="AY6" s="95"/>
      <c r="AZ6" s="94"/>
      <c r="BA6" s="95"/>
      <c r="BB6" s="94"/>
      <c r="BC6" s="95"/>
      <c r="BD6" s="94"/>
      <c r="BE6" s="95"/>
      <c r="BF6" s="94"/>
      <c r="BG6" s="95"/>
      <c r="BH6" s="94"/>
      <c r="BI6" s="95"/>
      <c r="BJ6" s="94"/>
      <c r="BK6" s="95"/>
    </row>
    <row r="7" spans="1:63">
      <c r="A7" s="6" t="s">
        <v>6</v>
      </c>
      <c r="B7" s="94"/>
      <c r="C7" s="95"/>
      <c r="D7" s="94"/>
      <c r="E7" s="95"/>
      <c r="F7" s="94"/>
      <c r="G7" s="95"/>
      <c r="H7" s="94"/>
      <c r="I7" s="95"/>
      <c r="J7" s="94"/>
      <c r="K7" s="95"/>
      <c r="L7" s="94"/>
      <c r="M7" s="95"/>
      <c r="N7" s="94"/>
      <c r="O7" s="95"/>
      <c r="P7" s="94"/>
      <c r="Q7" s="95"/>
      <c r="R7" s="94"/>
      <c r="S7" s="95"/>
      <c r="T7" s="94"/>
      <c r="U7" s="95"/>
      <c r="V7" s="94"/>
      <c r="W7" s="95"/>
      <c r="X7" s="94"/>
      <c r="Y7" s="95"/>
      <c r="Z7" s="94"/>
      <c r="AA7" s="95"/>
      <c r="AB7" s="94"/>
      <c r="AC7" s="95"/>
      <c r="AD7" s="94"/>
      <c r="AE7" s="95"/>
      <c r="AF7" s="94"/>
      <c r="AG7" s="95"/>
      <c r="AH7" s="94"/>
      <c r="AI7" s="95"/>
      <c r="AJ7" s="94"/>
      <c r="AK7" s="95"/>
      <c r="AL7" s="94"/>
      <c r="AM7" s="95"/>
      <c r="AN7" s="94"/>
      <c r="AO7" s="95"/>
      <c r="AP7" s="94"/>
      <c r="AQ7" s="95"/>
      <c r="AR7" s="94"/>
      <c r="AS7" s="95"/>
      <c r="AT7" s="94"/>
      <c r="AU7" s="95"/>
      <c r="AV7" s="94"/>
      <c r="AW7" s="95"/>
      <c r="AX7" s="94"/>
      <c r="AY7" s="95"/>
      <c r="AZ7" s="94"/>
      <c r="BA7" s="95"/>
      <c r="BB7" s="94"/>
      <c r="BC7" s="95"/>
      <c r="BD7" s="94"/>
      <c r="BE7" s="95"/>
      <c r="BF7" s="94"/>
      <c r="BG7" s="95"/>
      <c r="BH7" s="94"/>
      <c r="BI7" s="95"/>
      <c r="BJ7" s="94"/>
      <c r="BK7" s="95"/>
    </row>
    <row r="8" spans="1:63">
      <c r="A8" s="5" t="s">
        <v>0</v>
      </c>
      <c r="B8" s="91">
        <f>B6</f>
        <v>1755</v>
      </c>
      <c r="C8" s="90"/>
      <c r="D8" s="91">
        <f t="shared" ref="D8:AI8" si="29">D6</f>
        <v>0</v>
      </c>
      <c r="E8" s="90"/>
      <c r="F8" s="91">
        <f t="shared" ref="F8:AK8" si="30">F6</f>
        <v>0</v>
      </c>
      <c r="G8" s="90"/>
      <c r="H8" s="91">
        <f t="shared" ref="H8:AM8" si="31">H6</f>
        <v>0</v>
      </c>
      <c r="I8" s="90"/>
      <c r="J8" s="91">
        <f t="shared" ref="J8:AO8" si="32">J6</f>
        <v>0</v>
      </c>
      <c r="K8" s="90"/>
      <c r="L8" s="91">
        <f t="shared" ref="L8:AQ8" si="33">L6</f>
        <v>0</v>
      </c>
      <c r="M8" s="90"/>
      <c r="N8" s="91">
        <f t="shared" ref="N8:AS8" si="34">N6</f>
        <v>0</v>
      </c>
      <c r="O8" s="90"/>
      <c r="P8" s="91">
        <f t="shared" ref="P8:BK8" si="35">P6</f>
        <v>0</v>
      </c>
      <c r="Q8" s="90"/>
      <c r="R8" s="91">
        <f t="shared" ref="R8:BK8" si="36">R6</f>
        <v>0</v>
      </c>
      <c r="S8" s="90"/>
      <c r="T8" s="91">
        <f t="shared" ref="T8:BK8" si="37">T6</f>
        <v>0</v>
      </c>
      <c r="U8" s="90"/>
      <c r="V8" s="91">
        <f t="shared" ref="V8:BK8" si="38">V6</f>
        <v>0</v>
      </c>
      <c r="W8" s="90"/>
      <c r="X8" s="91">
        <f t="shared" ref="X8:BK8" si="39">X6</f>
        <v>0</v>
      </c>
      <c r="Y8" s="90"/>
      <c r="Z8" s="91">
        <f t="shared" ref="Z8:BK8" si="40">Z6</f>
        <v>0</v>
      </c>
      <c r="AA8" s="90"/>
      <c r="AB8" s="91">
        <f t="shared" ref="AB8:BK8" si="41">AB6</f>
        <v>0</v>
      </c>
      <c r="AC8" s="90"/>
      <c r="AD8" s="91">
        <f t="shared" ref="AD8:BK8" si="42">AD6</f>
        <v>0</v>
      </c>
      <c r="AE8" s="90"/>
      <c r="AF8" s="91">
        <f t="shared" ref="AF8:BK8" si="43">AF6</f>
        <v>0</v>
      </c>
      <c r="AG8" s="90"/>
      <c r="AH8" s="91">
        <f t="shared" ref="AH8:BK8" si="44">AH6</f>
        <v>0</v>
      </c>
      <c r="AI8" s="90"/>
      <c r="AJ8" s="91">
        <f t="shared" ref="AJ8:BK8" si="45">AJ6</f>
        <v>0</v>
      </c>
      <c r="AK8" s="90"/>
      <c r="AL8" s="91">
        <f t="shared" ref="AL8:BK8" si="46">AL6</f>
        <v>0</v>
      </c>
      <c r="AM8" s="90"/>
      <c r="AN8" s="91">
        <f t="shared" ref="AN8:BK8" si="47">AN6</f>
        <v>0</v>
      </c>
      <c r="AO8" s="90"/>
      <c r="AP8" s="91">
        <f t="shared" ref="AP8:BK8" si="48">AP6</f>
        <v>0</v>
      </c>
      <c r="AQ8" s="90"/>
      <c r="AR8" s="91">
        <f t="shared" ref="AR8:BK8" si="49">AR6</f>
        <v>0</v>
      </c>
      <c r="AS8" s="90"/>
      <c r="AT8" s="91">
        <f t="shared" ref="AT8:BK8" si="50">AT6</f>
        <v>0</v>
      </c>
      <c r="AU8" s="90"/>
      <c r="AV8" s="91">
        <f t="shared" ref="AV8:BK8" si="51">AV6</f>
        <v>0</v>
      </c>
      <c r="AW8" s="90"/>
      <c r="AX8" s="91">
        <f t="shared" ref="AX8:BK8" si="52">AX6</f>
        <v>0</v>
      </c>
      <c r="AY8" s="90"/>
      <c r="AZ8" s="91">
        <f t="shared" ref="AZ8:BK8" si="53">AZ6</f>
        <v>0</v>
      </c>
      <c r="BA8" s="90"/>
      <c r="BB8" s="91">
        <f t="shared" ref="BB8:BK8" si="54">BB6</f>
        <v>0</v>
      </c>
      <c r="BC8" s="90"/>
      <c r="BD8" s="91">
        <f t="shared" ref="BD8:BK8" si="55">BD6</f>
        <v>0</v>
      </c>
      <c r="BE8" s="90"/>
      <c r="BF8" s="91">
        <f t="shared" ref="BF8:BK8" si="56">BF6</f>
        <v>0</v>
      </c>
      <c r="BG8" s="90"/>
      <c r="BH8" s="91">
        <f t="shared" ref="BH8:BK8" si="57">BH6</f>
        <v>0</v>
      </c>
      <c r="BI8" s="90"/>
      <c r="BJ8" s="91">
        <f t="shared" ref="BJ8:BK8" si="58">BJ6</f>
        <v>0</v>
      </c>
      <c r="BK8" s="90"/>
    </row>
    <row r="9" spans="1:63">
      <c r="A9" s="5" t="s">
        <v>8</v>
      </c>
      <c r="B9" s="92"/>
      <c r="C9" s="93"/>
      <c r="D9" s="92">
        <f>D12/D5</f>
        <v>1755</v>
      </c>
      <c r="E9" s="93"/>
      <c r="F9" s="92">
        <f>F12/F5</f>
        <v>1755</v>
      </c>
      <c r="G9" s="93"/>
      <c r="H9" s="92">
        <f t="shared" ref="H9:AM9" si="59">H12/H5</f>
        <v>1755</v>
      </c>
      <c r="I9" s="93"/>
      <c r="J9" s="92">
        <f t="shared" ref="J9:AO9" si="60">J12/J5</f>
        <v>1755</v>
      </c>
      <c r="K9" s="93"/>
      <c r="L9" s="92">
        <f t="shared" ref="L9:AQ9" si="61">L12/L5</f>
        <v>1755</v>
      </c>
      <c r="M9" s="93"/>
      <c r="N9" s="92">
        <f t="shared" ref="N9:AS9" si="62">N12/N5</f>
        <v>1755</v>
      </c>
      <c r="O9" s="93"/>
      <c r="P9" s="92">
        <f t="shared" ref="P9:BK9" si="63">P12/P5</f>
        <v>1755</v>
      </c>
      <c r="Q9" s="93"/>
      <c r="R9" s="92">
        <f t="shared" ref="R9:BK9" si="64">R12/R5</f>
        <v>1755</v>
      </c>
      <c r="S9" s="93"/>
      <c r="T9" s="92">
        <f t="shared" ref="T9:BK9" si="65">T12/T5</f>
        <v>1755</v>
      </c>
      <c r="U9" s="93"/>
      <c r="V9" s="92">
        <f t="shared" ref="V9:BK9" si="66">V12/V5</f>
        <v>1755</v>
      </c>
      <c r="W9" s="93"/>
      <c r="X9" s="92">
        <f t="shared" ref="X9:BK9" si="67">X12/X5</f>
        <v>1755</v>
      </c>
      <c r="Y9" s="93"/>
      <c r="Z9" s="92">
        <f t="shared" ref="Z9:BK9" si="68">Z12/Z5</f>
        <v>1755</v>
      </c>
      <c r="AA9" s="93"/>
      <c r="AB9" s="92">
        <f t="shared" ref="AB9:BK9" si="69">AB12/AB5</f>
        <v>1755</v>
      </c>
      <c r="AC9" s="93"/>
      <c r="AD9" s="92">
        <f t="shared" ref="AD9:BK9" si="70">AD12/AD5</f>
        <v>1755</v>
      </c>
      <c r="AE9" s="93"/>
      <c r="AF9" s="92">
        <f t="shared" ref="AF9:BK9" si="71">AF12/AF5</f>
        <v>1755</v>
      </c>
      <c r="AG9" s="93"/>
      <c r="AH9" s="92">
        <f t="shared" ref="AH9:BK9" si="72">AH12/AH5</f>
        <v>1755</v>
      </c>
      <c r="AI9" s="93"/>
      <c r="AJ9" s="92">
        <f t="shared" ref="AJ9:BK9" si="73">AJ12/AJ5</f>
        <v>1755</v>
      </c>
      <c r="AK9" s="93"/>
      <c r="AL9" s="92">
        <f t="shared" ref="AL9:BK9" si="74">AL12/AL5</f>
        <v>1755</v>
      </c>
      <c r="AM9" s="93"/>
      <c r="AN9" s="92">
        <f t="shared" ref="AN9:BK9" si="75">AN12/AN5</f>
        <v>1755</v>
      </c>
      <c r="AO9" s="93"/>
      <c r="AP9" s="92">
        <f t="shared" ref="AP9:BK9" si="76">AP12/AP5</f>
        <v>1755</v>
      </c>
      <c r="AQ9" s="93"/>
      <c r="AR9" s="92">
        <f t="shared" ref="AR9:BK9" si="77">AR12/AR5</f>
        <v>1755</v>
      </c>
      <c r="AS9" s="93"/>
      <c r="AT9" s="92">
        <f t="shared" ref="AT9:BK9" si="78">AT12/AT5</f>
        <v>1755</v>
      </c>
      <c r="AU9" s="93"/>
      <c r="AV9" s="92">
        <f t="shared" ref="AV9:BK9" si="79">AV12/AV5</f>
        <v>1755</v>
      </c>
      <c r="AW9" s="93"/>
      <c r="AX9" s="92">
        <f t="shared" ref="AX9:BK9" si="80">AX12/AX5</f>
        <v>1755</v>
      </c>
      <c r="AY9" s="93"/>
      <c r="AZ9" s="92">
        <f t="shared" ref="AZ9:BK9" si="81">AZ12/AZ5</f>
        <v>1755</v>
      </c>
      <c r="BA9" s="93"/>
      <c r="BB9" s="92">
        <f t="shared" ref="BB9:BK9" si="82">BB12/BB5</f>
        <v>1755</v>
      </c>
      <c r="BC9" s="93"/>
      <c r="BD9" s="92">
        <f t="shared" ref="BD9:BK9" si="83">BD12/BD5</f>
        <v>1755</v>
      </c>
      <c r="BE9" s="93"/>
      <c r="BF9" s="92">
        <f t="shared" ref="BF9:BK9" si="84">BF12/BF5</f>
        <v>1755</v>
      </c>
      <c r="BG9" s="93"/>
      <c r="BH9" s="92">
        <f t="shared" ref="BH9:BK9" si="85">BH12/BH5</f>
        <v>1755</v>
      </c>
      <c r="BI9" s="93"/>
      <c r="BJ9" s="92">
        <f t="shared" ref="BJ9:BK9" si="86">BJ12/BJ5</f>
        <v>1755</v>
      </c>
      <c r="BK9" s="93"/>
    </row>
    <row r="10" spans="1:63">
      <c r="A10" s="5" t="s">
        <v>9</v>
      </c>
      <c r="B10" s="91">
        <f>C4*B6</f>
        <v>3510</v>
      </c>
      <c r="C10" s="90"/>
      <c r="D10" s="91">
        <f>E4*D6</f>
        <v>0</v>
      </c>
      <c r="E10" s="90"/>
      <c r="F10" s="91">
        <f t="shared" ref="F10" si="87">G4*F6</f>
        <v>0</v>
      </c>
      <c r="G10" s="90"/>
      <c r="H10" s="91">
        <f t="shared" ref="H10" si="88">I4*H6</f>
        <v>0</v>
      </c>
      <c r="I10" s="90"/>
      <c r="J10" s="91">
        <f t="shared" ref="J10" si="89">K4*J6</f>
        <v>0</v>
      </c>
      <c r="K10" s="90"/>
      <c r="L10" s="91">
        <f t="shared" ref="L10" si="90">M4*L6</f>
        <v>0</v>
      </c>
      <c r="M10" s="90"/>
      <c r="N10" s="91">
        <f t="shared" ref="N10" si="91">O4*N6</f>
        <v>0</v>
      </c>
      <c r="O10" s="90"/>
      <c r="P10" s="91">
        <f t="shared" ref="P10" si="92">Q4*P6</f>
        <v>0</v>
      </c>
      <c r="Q10" s="90"/>
      <c r="R10" s="91">
        <f t="shared" ref="R10" si="93">S4*R6</f>
        <v>0</v>
      </c>
      <c r="S10" s="90"/>
      <c r="T10" s="91">
        <f t="shared" ref="T10" si="94">U4*T6</f>
        <v>0</v>
      </c>
      <c r="U10" s="90"/>
      <c r="V10" s="91">
        <f t="shared" ref="V10" si="95">W4*V6</f>
        <v>0</v>
      </c>
      <c r="W10" s="90"/>
      <c r="X10" s="91">
        <f t="shared" ref="X10" si="96">Y4*X6</f>
        <v>0</v>
      </c>
      <c r="Y10" s="90"/>
      <c r="Z10" s="91">
        <f t="shared" ref="Z10" si="97">AA4*Z6</f>
        <v>0</v>
      </c>
      <c r="AA10" s="90"/>
      <c r="AB10" s="91">
        <f t="shared" ref="AB10" si="98">AC4*AB6</f>
        <v>0</v>
      </c>
      <c r="AC10" s="90"/>
      <c r="AD10" s="91">
        <f t="shared" ref="AD10" si="99">AE4*AD6</f>
        <v>0</v>
      </c>
      <c r="AE10" s="90"/>
      <c r="AF10" s="91">
        <f t="shared" ref="AF10" si="100">AG4*AF6</f>
        <v>0</v>
      </c>
      <c r="AG10" s="90"/>
      <c r="AH10" s="91">
        <f t="shared" ref="AH10" si="101">AI4*AH6</f>
        <v>0</v>
      </c>
      <c r="AI10" s="90"/>
      <c r="AJ10" s="91">
        <f t="shared" ref="AJ10" si="102">AK4*AJ6</f>
        <v>0</v>
      </c>
      <c r="AK10" s="90"/>
      <c r="AL10" s="91">
        <f t="shared" ref="AL10" si="103">AM4*AL6</f>
        <v>0</v>
      </c>
      <c r="AM10" s="90"/>
      <c r="AN10" s="91">
        <f t="shared" ref="AN10" si="104">AO4*AN6</f>
        <v>0</v>
      </c>
      <c r="AO10" s="90"/>
      <c r="AP10" s="91">
        <f t="shared" ref="AP10" si="105">AQ4*AP6</f>
        <v>0</v>
      </c>
      <c r="AQ10" s="90"/>
      <c r="AR10" s="91">
        <f t="shared" ref="AR10" si="106">AS4*AR6</f>
        <v>0</v>
      </c>
      <c r="AS10" s="90"/>
      <c r="AT10" s="91">
        <f t="shared" ref="AT10" si="107">AU4*AT6</f>
        <v>0</v>
      </c>
      <c r="AU10" s="90"/>
      <c r="AV10" s="91">
        <f t="shared" ref="AV10" si="108">AW4*AV6</f>
        <v>0</v>
      </c>
      <c r="AW10" s="90"/>
      <c r="AX10" s="91">
        <f t="shared" ref="AX10" si="109">AY4*AX6</f>
        <v>0</v>
      </c>
      <c r="AY10" s="90"/>
      <c r="AZ10" s="91">
        <f t="shared" ref="AZ10" si="110">BA4*AZ6</f>
        <v>0</v>
      </c>
      <c r="BA10" s="90"/>
      <c r="BB10" s="91">
        <f t="shared" ref="BB10" si="111">BC4*BB6</f>
        <v>0</v>
      </c>
      <c r="BC10" s="90"/>
      <c r="BD10" s="91">
        <f t="shared" ref="BD10" si="112">BE4*BD6</f>
        <v>0</v>
      </c>
      <c r="BE10" s="90"/>
      <c r="BF10" s="91">
        <f t="shared" ref="BF10" si="113">BG4*BF6</f>
        <v>0</v>
      </c>
      <c r="BG10" s="90"/>
      <c r="BH10" s="91">
        <f t="shared" ref="BH10" si="114">BI4*BH6</f>
        <v>0</v>
      </c>
      <c r="BI10" s="90"/>
      <c r="BJ10" s="91">
        <f t="shared" ref="BJ10" si="115">BK4*BJ6</f>
        <v>0</v>
      </c>
      <c r="BK10" s="90"/>
    </row>
    <row r="11" spans="1:63">
      <c r="A11" s="5" t="s">
        <v>1</v>
      </c>
      <c r="B11" s="89">
        <f>B4*B6</f>
        <v>0</v>
      </c>
      <c r="C11" s="90"/>
      <c r="D11" s="89">
        <f>D4*D6</f>
        <v>0</v>
      </c>
      <c r="E11" s="90"/>
      <c r="F11" s="89">
        <f t="shared" ref="F11" si="116">F4*F6</f>
        <v>0</v>
      </c>
      <c r="G11" s="90"/>
      <c r="H11" s="89">
        <f t="shared" ref="H11" si="117">H4*H6</f>
        <v>0</v>
      </c>
      <c r="I11" s="90"/>
      <c r="J11" s="89">
        <f t="shared" ref="J11" si="118">J4*J6</f>
        <v>0</v>
      </c>
      <c r="K11" s="90"/>
      <c r="L11" s="89">
        <f t="shared" ref="L11" si="119">L4*L6</f>
        <v>0</v>
      </c>
      <c r="M11" s="90"/>
      <c r="N11" s="89">
        <f t="shared" ref="N11" si="120">N4*N6</f>
        <v>0</v>
      </c>
      <c r="O11" s="90"/>
      <c r="P11" s="89">
        <f t="shared" ref="P11" si="121">P4*P6</f>
        <v>0</v>
      </c>
      <c r="Q11" s="90"/>
      <c r="R11" s="89">
        <f t="shared" ref="R11" si="122">R4*R6</f>
        <v>0</v>
      </c>
      <c r="S11" s="90"/>
      <c r="T11" s="89">
        <f t="shared" ref="T11" si="123">T4*T6</f>
        <v>0</v>
      </c>
      <c r="U11" s="90"/>
      <c r="V11" s="89">
        <f t="shared" ref="V11" si="124">V4*V6</f>
        <v>0</v>
      </c>
      <c r="W11" s="90"/>
      <c r="X11" s="89">
        <f t="shared" ref="X11" si="125">X4*X6</f>
        <v>0</v>
      </c>
      <c r="Y11" s="90"/>
      <c r="Z11" s="89">
        <f t="shared" ref="Z11" si="126">Z4*Z6</f>
        <v>0</v>
      </c>
      <c r="AA11" s="90"/>
      <c r="AB11" s="89">
        <f t="shared" ref="AB11" si="127">AB4*AB6</f>
        <v>0</v>
      </c>
      <c r="AC11" s="90"/>
      <c r="AD11" s="89">
        <f t="shared" ref="AD11" si="128">AD4*AD6</f>
        <v>0</v>
      </c>
      <c r="AE11" s="90"/>
      <c r="AF11" s="89">
        <f t="shared" ref="AF11" si="129">AF4*AF6</f>
        <v>0</v>
      </c>
      <c r="AG11" s="90"/>
      <c r="AH11" s="89">
        <f t="shared" ref="AH11" si="130">AH4*AH6</f>
        <v>0</v>
      </c>
      <c r="AI11" s="90"/>
      <c r="AJ11" s="89">
        <f t="shared" ref="AJ11" si="131">AJ4*AJ6</f>
        <v>0</v>
      </c>
      <c r="AK11" s="90"/>
      <c r="AL11" s="89">
        <f t="shared" ref="AL11" si="132">AL4*AL6</f>
        <v>0</v>
      </c>
      <c r="AM11" s="90"/>
      <c r="AN11" s="89">
        <f t="shared" ref="AN11" si="133">AN4*AN6</f>
        <v>0</v>
      </c>
      <c r="AO11" s="90"/>
      <c r="AP11" s="89">
        <f t="shared" ref="AP11" si="134">AP4*AP6</f>
        <v>0</v>
      </c>
      <c r="AQ11" s="90"/>
      <c r="AR11" s="89">
        <f t="shared" ref="AR11" si="135">AR4*AR6</f>
        <v>0</v>
      </c>
      <c r="AS11" s="90"/>
      <c r="AT11" s="89">
        <f t="shared" ref="AT11" si="136">AT4*AT6</f>
        <v>0</v>
      </c>
      <c r="AU11" s="90"/>
      <c r="AV11" s="89">
        <f t="shared" ref="AV11" si="137">AV4*AV6</f>
        <v>0</v>
      </c>
      <c r="AW11" s="90"/>
      <c r="AX11" s="89">
        <f t="shared" ref="AX11" si="138">AX4*AX6</f>
        <v>0</v>
      </c>
      <c r="AY11" s="90"/>
      <c r="AZ11" s="89">
        <f t="shared" ref="AZ11" si="139">AZ4*AZ6</f>
        <v>0</v>
      </c>
      <c r="BA11" s="90"/>
      <c r="BB11" s="89">
        <f t="shared" ref="BB11" si="140">BB4*BB6</f>
        <v>0</v>
      </c>
      <c r="BC11" s="90"/>
      <c r="BD11" s="89">
        <f t="shared" ref="BD11" si="141">BD4*BD6</f>
        <v>0</v>
      </c>
      <c r="BE11" s="90"/>
      <c r="BF11" s="89">
        <f t="shared" ref="BF11" si="142">BF4*BF6</f>
        <v>0</v>
      </c>
      <c r="BG11" s="90"/>
      <c r="BH11" s="89">
        <f t="shared" ref="BH11" si="143">BH4*BH6</f>
        <v>0</v>
      </c>
      <c r="BI11" s="90"/>
      <c r="BJ11" s="89">
        <f t="shared" ref="BJ11" si="144">BJ4*BJ6</f>
        <v>0</v>
      </c>
      <c r="BK11" s="90"/>
    </row>
    <row r="12" spans="1:63" ht="15.75" thickBot="1">
      <c r="A12" s="86" t="s">
        <v>10</v>
      </c>
      <c r="B12" s="87">
        <f>B5*B8</f>
        <v>12285</v>
      </c>
      <c r="C12" s="88"/>
      <c r="D12" s="87">
        <f>B12+(E4-D4)*D8</f>
        <v>12285</v>
      </c>
      <c r="E12" s="88"/>
      <c r="F12" s="87">
        <f>D12+(G4-F4)*F8</f>
        <v>12285</v>
      </c>
      <c r="G12" s="88"/>
      <c r="H12" s="87">
        <f t="shared" ref="H12" si="145">F12+(I4-H4)*H8</f>
        <v>12285</v>
      </c>
      <c r="I12" s="88"/>
      <c r="J12" s="87">
        <f t="shared" ref="J12" si="146">H12+(K4-J4)*J8</f>
        <v>12285</v>
      </c>
      <c r="K12" s="88"/>
      <c r="L12" s="87">
        <f t="shared" ref="L12" si="147">J12+(M4-L4)*L8</f>
        <v>12285</v>
      </c>
      <c r="M12" s="88"/>
      <c r="N12" s="87">
        <f t="shared" ref="N12" si="148">L12+(O4-N4)*N8</f>
        <v>12285</v>
      </c>
      <c r="O12" s="88"/>
      <c r="P12" s="87">
        <f t="shared" ref="P12" si="149">N12+(Q4-P4)*P8</f>
        <v>12285</v>
      </c>
      <c r="Q12" s="88"/>
      <c r="R12" s="87">
        <f t="shared" ref="R12" si="150">P12+(S4-R4)*R8</f>
        <v>12285</v>
      </c>
      <c r="S12" s="88"/>
      <c r="T12" s="87">
        <f t="shared" ref="T12" si="151">R12+(U4-T4)*T8</f>
        <v>12285</v>
      </c>
      <c r="U12" s="88"/>
      <c r="V12" s="87">
        <f t="shared" ref="V12" si="152">T12+(W4-V4)*V8</f>
        <v>12285</v>
      </c>
      <c r="W12" s="88"/>
      <c r="X12" s="87">
        <f t="shared" ref="X12" si="153">V12+(Y4-X4)*X8</f>
        <v>12285</v>
      </c>
      <c r="Y12" s="88"/>
      <c r="Z12" s="87">
        <f t="shared" ref="Z12" si="154">X12+(AA4-Z4)*Z8</f>
        <v>12285</v>
      </c>
      <c r="AA12" s="88"/>
      <c r="AB12" s="87">
        <f t="shared" ref="AB12" si="155">Z12+(AC4-AB4)*AB8</f>
        <v>12285</v>
      </c>
      <c r="AC12" s="88"/>
      <c r="AD12" s="87">
        <f t="shared" ref="AD12" si="156">AB12+(AE4-AD4)*AD8</f>
        <v>12285</v>
      </c>
      <c r="AE12" s="88"/>
      <c r="AF12" s="87">
        <f t="shared" ref="AF12" si="157">AD12+(AG4-AF4)*AF8</f>
        <v>12285</v>
      </c>
      <c r="AG12" s="88"/>
      <c r="AH12" s="87">
        <f t="shared" ref="AH12" si="158">AF12+(AI4-AH4)*AH8</f>
        <v>12285</v>
      </c>
      <c r="AI12" s="88"/>
      <c r="AJ12" s="87">
        <f t="shared" ref="AJ12" si="159">AH12+(AK4-AJ4)*AJ8</f>
        <v>12285</v>
      </c>
      <c r="AK12" s="88"/>
      <c r="AL12" s="87">
        <f t="shared" ref="AL12" si="160">AJ12+(AM4-AL4)*AL8</f>
        <v>12285</v>
      </c>
      <c r="AM12" s="88"/>
      <c r="AN12" s="87">
        <f t="shared" ref="AN12" si="161">AL12+(AO4-AN4)*AN8</f>
        <v>12285</v>
      </c>
      <c r="AO12" s="88"/>
      <c r="AP12" s="87">
        <f t="shared" ref="AP12" si="162">AN12+(AQ4-AP4)*AP8</f>
        <v>12285</v>
      </c>
      <c r="AQ12" s="88"/>
      <c r="AR12" s="87">
        <f t="shared" ref="AR12" si="163">AP12+(AS4-AR4)*AR8</f>
        <v>12285</v>
      </c>
      <c r="AS12" s="88"/>
      <c r="AT12" s="87">
        <f t="shared" ref="AT12" si="164">AR12+(AU4-AT4)*AT8</f>
        <v>12285</v>
      </c>
      <c r="AU12" s="88"/>
      <c r="AV12" s="87">
        <f t="shared" ref="AV12" si="165">AT12+(AW4-AV4)*AV8</f>
        <v>12285</v>
      </c>
      <c r="AW12" s="88"/>
      <c r="AX12" s="87">
        <f t="shared" ref="AX12" si="166">AV12+(AY4-AX4)*AX8</f>
        <v>12285</v>
      </c>
      <c r="AY12" s="88"/>
      <c r="AZ12" s="87">
        <f t="shared" ref="AZ12" si="167">AX12+(BA4-AZ4)*AZ8</f>
        <v>12285</v>
      </c>
      <c r="BA12" s="88"/>
      <c r="BB12" s="87">
        <f t="shared" ref="BB12" si="168">AZ12+(BC4-BB4)*BB8</f>
        <v>12285</v>
      </c>
      <c r="BC12" s="88"/>
      <c r="BD12" s="87">
        <f t="shared" ref="BD12" si="169">BB12+(BE4-BD4)*BD8</f>
        <v>12285</v>
      </c>
      <c r="BE12" s="88"/>
      <c r="BF12" s="87">
        <f t="shared" ref="BF12" si="170">BD12+(BG4-BF4)*BF8</f>
        <v>12285</v>
      </c>
      <c r="BG12" s="88"/>
      <c r="BH12" s="87">
        <f t="shared" ref="BH12" si="171">BF12+(BI4-BH4)*BH8</f>
        <v>12285</v>
      </c>
      <c r="BI12" s="88"/>
      <c r="BJ12" s="87">
        <f t="shared" ref="BJ12" si="172">BH12+(BK4-BJ4)*BJ8</f>
        <v>12285</v>
      </c>
      <c r="BK12" s="88"/>
    </row>
    <row r="14" spans="1:63" ht="15.75" thickBot="1"/>
    <row r="15" spans="1:63" ht="15.75" thickBot="1">
      <c r="A15" s="100" t="s">
        <v>215</v>
      </c>
      <c r="B15" s="101"/>
      <c r="C15" s="101"/>
      <c r="D15" s="101"/>
      <c r="E15" s="102"/>
      <c r="F15" s="84"/>
    </row>
    <row r="16" spans="1:63" ht="15.75" thickBot="1">
      <c r="A16" s="85"/>
      <c r="B16" s="103">
        <v>42064</v>
      </c>
      <c r="C16" s="99"/>
      <c r="D16" s="98">
        <v>42065</v>
      </c>
      <c r="E16" s="99"/>
      <c r="F16" s="98">
        <v>42066</v>
      </c>
      <c r="G16" s="99"/>
      <c r="H16" s="98">
        <v>42067</v>
      </c>
      <c r="I16" s="99"/>
      <c r="J16" s="98">
        <v>42068</v>
      </c>
      <c r="K16" s="99"/>
      <c r="L16" s="98">
        <v>42069</v>
      </c>
      <c r="M16" s="99"/>
      <c r="N16" s="98">
        <v>42070</v>
      </c>
      <c r="O16" s="99"/>
      <c r="P16" s="98">
        <v>42071</v>
      </c>
      <c r="Q16" s="99"/>
      <c r="R16" s="98">
        <v>42072</v>
      </c>
      <c r="S16" s="99"/>
      <c r="T16" s="98">
        <v>42073</v>
      </c>
      <c r="U16" s="99"/>
      <c r="V16" s="98">
        <v>42074</v>
      </c>
      <c r="W16" s="99"/>
      <c r="X16" s="98">
        <v>42075</v>
      </c>
      <c r="Y16" s="99"/>
      <c r="Z16" s="98">
        <v>42076</v>
      </c>
      <c r="AA16" s="99"/>
      <c r="AB16" s="98">
        <v>42077</v>
      </c>
      <c r="AC16" s="99"/>
      <c r="AD16" s="98">
        <v>42078</v>
      </c>
      <c r="AE16" s="99"/>
      <c r="AF16" s="98">
        <v>42079</v>
      </c>
      <c r="AG16" s="99"/>
      <c r="AH16" s="98">
        <v>42080</v>
      </c>
      <c r="AI16" s="99"/>
      <c r="AJ16" s="98">
        <v>42081</v>
      </c>
      <c r="AK16" s="99"/>
      <c r="AL16" s="98">
        <v>42082</v>
      </c>
      <c r="AM16" s="99"/>
      <c r="AN16" s="98">
        <v>42083</v>
      </c>
      <c r="AO16" s="99"/>
      <c r="AP16" s="98">
        <v>42084</v>
      </c>
      <c r="AQ16" s="99"/>
      <c r="AR16" s="98">
        <v>42085</v>
      </c>
      <c r="AS16" s="99"/>
      <c r="AT16" s="98">
        <v>42086</v>
      </c>
      <c r="AU16" s="99"/>
      <c r="AV16" s="98">
        <v>42087</v>
      </c>
      <c r="AW16" s="99"/>
      <c r="AX16" s="98">
        <v>42088</v>
      </c>
      <c r="AY16" s="99"/>
      <c r="AZ16" s="98">
        <v>42089</v>
      </c>
      <c r="BA16" s="99"/>
      <c r="BB16" s="98">
        <v>42090</v>
      </c>
      <c r="BC16" s="99"/>
      <c r="BD16" s="98">
        <v>42091</v>
      </c>
      <c r="BE16" s="99"/>
      <c r="BF16" s="98">
        <v>42092</v>
      </c>
      <c r="BG16" s="99"/>
      <c r="BH16" s="98">
        <v>42093</v>
      </c>
      <c r="BI16" s="99"/>
      <c r="BJ16" s="98">
        <v>42094</v>
      </c>
      <c r="BK16" s="99"/>
    </row>
    <row r="17" spans="1:63" ht="15.75" thickBot="1">
      <c r="A17" s="9"/>
      <c r="B17" s="12" t="s">
        <v>11</v>
      </c>
      <c r="C17" s="13" t="s">
        <v>12</v>
      </c>
      <c r="D17" s="14" t="s">
        <v>11</v>
      </c>
      <c r="E17" s="13" t="s">
        <v>12</v>
      </c>
      <c r="F17" s="14" t="s">
        <v>11</v>
      </c>
      <c r="G17" s="13" t="s">
        <v>12</v>
      </c>
      <c r="H17" s="14" t="s">
        <v>11</v>
      </c>
      <c r="I17" s="13" t="s">
        <v>12</v>
      </c>
      <c r="J17" s="14" t="s">
        <v>11</v>
      </c>
      <c r="K17" s="13" t="s">
        <v>12</v>
      </c>
      <c r="L17" s="14" t="s">
        <v>11</v>
      </c>
      <c r="M17" s="13" t="s">
        <v>12</v>
      </c>
      <c r="N17" s="14" t="s">
        <v>11</v>
      </c>
      <c r="O17" s="13" t="s">
        <v>12</v>
      </c>
      <c r="P17" s="14" t="s">
        <v>11</v>
      </c>
      <c r="Q17" s="13" t="s">
        <v>12</v>
      </c>
      <c r="R17" s="14" t="s">
        <v>11</v>
      </c>
      <c r="S17" s="13" t="s">
        <v>12</v>
      </c>
      <c r="T17" s="14" t="s">
        <v>11</v>
      </c>
      <c r="U17" s="13" t="s">
        <v>12</v>
      </c>
      <c r="V17" s="14" t="s">
        <v>11</v>
      </c>
      <c r="W17" s="13" t="s">
        <v>12</v>
      </c>
      <c r="X17" s="14" t="s">
        <v>11</v>
      </c>
      <c r="Y17" s="13" t="s">
        <v>12</v>
      </c>
      <c r="Z17" s="14" t="s">
        <v>11</v>
      </c>
      <c r="AA17" s="13" t="s">
        <v>12</v>
      </c>
      <c r="AB17" s="14" t="s">
        <v>11</v>
      </c>
      <c r="AC17" s="13" t="s">
        <v>12</v>
      </c>
      <c r="AD17" s="14" t="s">
        <v>11</v>
      </c>
      <c r="AE17" s="13" t="s">
        <v>12</v>
      </c>
      <c r="AF17" s="14" t="s">
        <v>11</v>
      </c>
      <c r="AG17" s="13" t="s">
        <v>12</v>
      </c>
      <c r="AH17" s="14" t="s">
        <v>11</v>
      </c>
      <c r="AI17" s="13" t="s">
        <v>12</v>
      </c>
      <c r="AJ17" s="14" t="s">
        <v>11</v>
      </c>
      <c r="AK17" s="13" t="s">
        <v>12</v>
      </c>
      <c r="AL17" s="14" t="s">
        <v>11</v>
      </c>
      <c r="AM17" s="13" t="s">
        <v>12</v>
      </c>
      <c r="AN17" s="14" t="s">
        <v>11</v>
      </c>
      <c r="AO17" s="13" t="s">
        <v>12</v>
      </c>
      <c r="AP17" s="14" t="s">
        <v>11</v>
      </c>
      <c r="AQ17" s="13" t="s">
        <v>12</v>
      </c>
      <c r="AR17" s="14" t="s">
        <v>11</v>
      </c>
      <c r="AS17" s="13" t="s">
        <v>12</v>
      </c>
      <c r="AT17" s="14" t="s">
        <v>11</v>
      </c>
      <c r="AU17" s="13" t="s">
        <v>12</v>
      </c>
      <c r="AV17" s="14" t="s">
        <v>11</v>
      </c>
      <c r="AW17" s="13" t="s">
        <v>12</v>
      </c>
      <c r="AX17" s="14" t="s">
        <v>11</v>
      </c>
      <c r="AY17" s="13" t="s">
        <v>12</v>
      </c>
      <c r="AZ17" s="14" t="s">
        <v>11</v>
      </c>
      <c r="BA17" s="13" t="s">
        <v>12</v>
      </c>
      <c r="BB17" s="14" t="s">
        <v>11</v>
      </c>
      <c r="BC17" s="13" t="s">
        <v>12</v>
      </c>
      <c r="BD17" s="14" t="s">
        <v>11</v>
      </c>
      <c r="BE17" s="13" t="s">
        <v>12</v>
      </c>
      <c r="BF17" s="14" t="s">
        <v>11</v>
      </c>
      <c r="BG17" s="13" t="s">
        <v>12</v>
      </c>
      <c r="BH17" s="14" t="s">
        <v>11</v>
      </c>
      <c r="BI17" s="13" t="s">
        <v>12</v>
      </c>
      <c r="BJ17" s="14" t="s">
        <v>11</v>
      </c>
      <c r="BK17" s="13" t="s">
        <v>12</v>
      </c>
    </row>
    <row r="18" spans="1:63">
      <c r="A18" s="160"/>
      <c r="B18" s="10">
        <f>TABLEAU!D5</f>
        <v>0</v>
      </c>
      <c r="C18" s="10">
        <f>TABLEAU!E5</f>
        <v>0</v>
      </c>
      <c r="D18" s="10">
        <f>TABLEAU!F5</f>
        <v>0</v>
      </c>
      <c r="E18" s="10">
        <f>TABLEAU!G5</f>
        <v>0</v>
      </c>
      <c r="F18" s="10">
        <f>TABLEAU!H5</f>
        <v>0</v>
      </c>
      <c r="G18" s="10">
        <f>TABLEAU!I5</f>
        <v>0</v>
      </c>
      <c r="H18" s="10">
        <f>TABLEAU!J5</f>
        <v>0</v>
      </c>
      <c r="I18" s="10">
        <f>TABLEAU!K5</f>
        <v>0</v>
      </c>
      <c r="J18" s="10">
        <f>TABLEAU!L5</f>
        <v>0</v>
      </c>
      <c r="K18" s="10">
        <f>TABLEAU!M5</f>
        <v>0</v>
      </c>
      <c r="L18" s="10">
        <f>TABLEAU!N5</f>
        <v>0</v>
      </c>
      <c r="M18" s="10">
        <f>TABLEAU!O5</f>
        <v>0</v>
      </c>
      <c r="N18" s="10">
        <f>TABLEAU!P5</f>
        <v>0</v>
      </c>
      <c r="O18" s="10">
        <f>TABLEAU!Q5</f>
        <v>0</v>
      </c>
      <c r="P18" s="10">
        <f>TABLEAU!R5</f>
        <v>0</v>
      </c>
      <c r="Q18" s="10">
        <f>TABLEAU!S5</f>
        <v>0</v>
      </c>
      <c r="R18" s="10">
        <f>TABLEAU!T5</f>
        <v>0</v>
      </c>
      <c r="S18" s="10">
        <f>TABLEAU!U5</f>
        <v>0</v>
      </c>
      <c r="T18" s="10">
        <f>TABLEAU!V5</f>
        <v>0</v>
      </c>
      <c r="U18" s="10">
        <f>TABLEAU!W5</f>
        <v>0</v>
      </c>
      <c r="V18" s="10">
        <f>TABLEAU!X5</f>
        <v>0</v>
      </c>
      <c r="W18" s="10">
        <f>TABLEAU!Y5</f>
        <v>0</v>
      </c>
      <c r="X18" s="10">
        <f>TABLEAU!Z5</f>
        <v>0</v>
      </c>
      <c r="Y18" s="10">
        <f>TABLEAU!AA5</f>
        <v>0</v>
      </c>
      <c r="Z18" s="10">
        <f>TABLEAU!AB5</f>
        <v>0</v>
      </c>
      <c r="AA18" s="10">
        <f>TABLEAU!AC5</f>
        <v>0</v>
      </c>
      <c r="AB18" s="10">
        <f>TABLEAU!AD5</f>
        <v>0</v>
      </c>
      <c r="AC18" s="10">
        <f>TABLEAU!AE5</f>
        <v>0</v>
      </c>
      <c r="AD18" s="10">
        <f>TABLEAU!AF5</f>
        <v>0</v>
      </c>
      <c r="AE18" s="10">
        <f>TABLEAU!AG5</f>
        <v>0</v>
      </c>
      <c r="AF18" s="10">
        <f>TABLEAU!AH5</f>
        <v>0</v>
      </c>
      <c r="AG18" s="10">
        <f>TABLEAU!AI5</f>
        <v>0</v>
      </c>
      <c r="AH18" s="10">
        <f>TABLEAU!AJ5</f>
        <v>0</v>
      </c>
      <c r="AI18" s="10">
        <f>TABLEAU!AK5</f>
        <v>0</v>
      </c>
      <c r="AJ18" s="10">
        <f>TABLEAU!AL5</f>
        <v>0</v>
      </c>
      <c r="AK18" s="10">
        <f>TABLEAU!AM5</f>
        <v>0</v>
      </c>
      <c r="AL18" s="10">
        <f>TABLEAU!AN5</f>
        <v>0</v>
      </c>
      <c r="AM18" s="10">
        <f>TABLEAU!AO5</f>
        <v>0</v>
      </c>
      <c r="AN18" s="10">
        <f>TABLEAU!AP5</f>
        <v>0</v>
      </c>
      <c r="AO18" s="10">
        <f>TABLEAU!AQ5</f>
        <v>0</v>
      </c>
      <c r="AP18" s="10">
        <f>TABLEAU!AR5</f>
        <v>0</v>
      </c>
      <c r="AQ18" s="10">
        <f>TABLEAU!AS5</f>
        <v>0</v>
      </c>
      <c r="AR18" s="10">
        <f>TABLEAU!AT5</f>
        <v>0</v>
      </c>
      <c r="AS18" s="10">
        <f>TABLEAU!AU5</f>
        <v>0</v>
      </c>
      <c r="AT18" s="10">
        <f>TABLEAU!AV5</f>
        <v>0</v>
      </c>
      <c r="AU18" s="10">
        <f>TABLEAU!AW5</f>
        <v>0</v>
      </c>
      <c r="AV18" s="10">
        <f>TABLEAU!AX5</f>
        <v>0</v>
      </c>
      <c r="AW18" s="10">
        <f>TABLEAU!AY5</f>
        <v>0</v>
      </c>
      <c r="AX18" s="10">
        <f>TABLEAU!AZ5</f>
        <v>0</v>
      </c>
      <c r="AY18" s="10">
        <f>TABLEAU!BA5</f>
        <v>0</v>
      </c>
      <c r="AZ18" s="10">
        <f>TABLEAU!BB5</f>
        <v>0</v>
      </c>
      <c r="BA18" s="10">
        <f>TABLEAU!BC5</f>
        <v>0</v>
      </c>
      <c r="BB18" s="10">
        <f>TABLEAU!BD5</f>
        <v>0</v>
      </c>
      <c r="BC18" s="10">
        <f>TABLEAU!BE5</f>
        <v>0</v>
      </c>
      <c r="BD18" s="10">
        <f>TABLEAU!BF5</f>
        <v>0</v>
      </c>
      <c r="BE18" s="10">
        <f>TABLEAU!BG5</f>
        <v>0</v>
      </c>
      <c r="BF18" s="10">
        <f>TABLEAU!BH5</f>
        <v>0</v>
      </c>
      <c r="BG18" s="10">
        <f>TABLEAU!BI5</f>
        <v>0</v>
      </c>
      <c r="BH18" s="10">
        <f>TABLEAU!BJ5</f>
        <v>0</v>
      </c>
      <c r="BI18" s="10">
        <f>TABLEAU!BK5</f>
        <v>0</v>
      </c>
      <c r="BJ18" s="10">
        <f>TABLEAU!BL5</f>
        <v>0</v>
      </c>
      <c r="BK18" s="10">
        <f>TABLEAU!BM5</f>
        <v>0</v>
      </c>
    </row>
    <row r="19" spans="1:63">
      <c r="A19" s="5" t="s">
        <v>5</v>
      </c>
      <c r="B19" s="96">
        <f>A18+(C18-B18)</f>
        <v>0</v>
      </c>
      <c r="C19" s="97"/>
      <c r="D19" s="96">
        <f>B19+E18-D18</f>
        <v>0</v>
      </c>
      <c r="E19" s="97"/>
      <c r="F19" s="96">
        <f t="shared" ref="F19" si="173">D19+G18-F18</f>
        <v>0</v>
      </c>
      <c r="G19" s="97"/>
      <c r="H19" s="96">
        <f t="shared" ref="H19" si="174">F19+I18-H18</f>
        <v>0</v>
      </c>
      <c r="I19" s="97"/>
      <c r="J19" s="96">
        <f t="shared" ref="J19" si="175">H19+K18-J18</f>
        <v>0</v>
      </c>
      <c r="K19" s="97"/>
      <c r="L19" s="96">
        <f t="shared" ref="L19" si="176">J19+M18-L18</f>
        <v>0</v>
      </c>
      <c r="M19" s="97"/>
      <c r="N19" s="96">
        <f t="shared" ref="N19" si="177">L19+O18-N18</f>
        <v>0</v>
      </c>
      <c r="O19" s="97"/>
      <c r="P19" s="96">
        <f t="shared" ref="P19" si="178">N19+Q18-P18</f>
        <v>0</v>
      </c>
      <c r="Q19" s="97"/>
      <c r="R19" s="96">
        <f t="shared" ref="R19" si="179">P19+S18-R18</f>
        <v>0</v>
      </c>
      <c r="S19" s="97"/>
      <c r="T19" s="96">
        <f t="shared" ref="T19" si="180">R19+U18-T18</f>
        <v>0</v>
      </c>
      <c r="U19" s="97"/>
      <c r="V19" s="96">
        <f t="shared" ref="V19" si="181">T19+W18-V18</f>
        <v>0</v>
      </c>
      <c r="W19" s="97"/>
      <c r="X19" s="96">
        <f t="shared" ref="X19" si="182">V19+Y18-X18</f>
        <v>0</v>
      </c>
      <c r="Y19" s="97"/>
      <c r="Z19" s="96">
        <f t="shared" ref="Z19" si="183">X19+AA18-Z18</f>
        <v>0</v>
      </c>
      <c r="AA19" s="97"/>
      <c r="AB19" s="96">
        <f t="shared" ref="AB19" si="184">Z19+AC18-AB18</f>
        <v>0</v>
      </c>
      <c r="AC19" s="97"/>
      <c r="AD19" s="96">
        <f t="shared" ref="AD19" si="185">AB19+AE18-AD18</f>
        <v>0</v>
      </c>
      <c r="AE19" s="97"/>
      <c r="AF19" s="96">
        <f t="shared" ref="AF19" si="186">AD19+AG18-AF18</f>
        <v>0</v>
      </c>
      <c r="AG19" s="97"/>
      <c r="AH19" s="96">
        <f t="shared" ref="AH19" si="187">AF19+AI18-AH18</f>
        <v>0</v>
      </c>
      <c r="AI19" s="97"/>
      <c r="AJ19" s="96">
        <f t="shared" ref="AJ19" si="188">AH19+AK18-AJ18</f>
        <v>0</v>
      </c>
      <c r="AK19" s="97"/>
      <c r="AL19" s="96">
        <f t="shared" ref="AL19" si="189">AJ19+AM18-AL18</f>
        <v>0</v>
      </c>
      <c r="AM19" s="97"/>
      <c r="AN19" s="96">
        <f t="shared" ref="AN19" si="190">AL19+AO18-AN18</f>
        <v>0</v>
      </c>
      <c r="AO19" s="97"/>
      <c r="AP19" s="96">
        <f t="shared" ref="AP19" si="191">AN19+AQ18-AP18</f>
        <v>0</v>
      </c>
      <c r="AQ19" s="97"/>
      <c r="AR19" s="96">
        <f t="shared" ref="AR19" si="192">AP19+AS18-AR18</f>
        <v>0</v>
      </c>
      <c r="AS19" s="97"/>
      <c r="AT19" s="96">
        <f t="shared" ref="AT19" si="193">AR19+AU18-AT18</f>
        <v>0</v>
      </c>
      <c r="AU19" s="97"/>
      <c r="AV19" s="96">
        <f t="shared" ref="AV19" si="194">AT19+AW18-AV18</f>
        <v>0</v>
      </c>
      <c r="AW19" s="97"/>
      <c r="AX19" s="96">
        <f t="shared" ref="AX19" si="195">AV19+AY18-AX18</f>
        <v>0</v>
      </c>
      <c r="AY19" s="97"/>
      <c r="AZ19" s="96">
        <f t="shared" ref="AZ19" si="196">AX19+BA18-AZ18</f>
        <v>0</v>
      </c>
      <c r="BA19" s="97"/>
      <c r="BB19" s="96">
        <f t="shared" ref="BB19" si="197">AZ19+BC18-BB18</f>
        <v>0</v>
      </c>
      <c r="BC19" s="97"/>
      <c r="BD19" s="96">
        <f t="shared" ref="BD19" si="198">BB19+BE18-BD18</f>
        <v>0</v>
      </c>
      <c r="BE19" s="97"/>
      <c r="BF19" s="96">
        <f t="shared" ref="BF19" si="199">BD19+BG18-BF18</f>
        <v>0</v>
      </c>
      <c r="BG19" s="97"/>
      <c r="BH19" s="96">
        <f t="shared" ref="BH19" si="200">BF19+BI18-BH18</f>
        <v>0</v>
      </c>
      <c r="BI19" s="97"/>
      <c r="BJ19" s="96">
        <f t="shared" ref="BJ19" si="201">BH19+BK18-BJ18</f>
        <v>0</v>
      </c>
      <c r="BK19" s="97"/>
    </row>
    <row r="20" spans="1:63">
      <c r="A20" s="6" t="s">
        <v>7</v>
      </c>
      <c r="B20" s="94">
        <v>4498</v>
      </c>
      <c r="C20" s="95"/>
      <c r="D20" s="94"/>
      <c r="E20" s="95"/>
      <c r="F20" s="94"/>
      <c r="G20" s="95"/>
      <c r="H20" s="94"/>
      <c r="I20" s="95"/>
      <c r="J20" s="94"/>
      <c r="K20" s="95"/>
      <c r="L20" s="94"/>
      <c r="M20" s="95"/>
      <c r="N20" s="94"/>
      <c r="O20" s="95"/>
      <c r="P20" s="94"/>
      <c r="Q20" s="95"/>
      <c r="R20" s="94"/>
      <c r="S20" s="95"/>
      <c r="T20" s="94"/>
      <c r="U20" s="95"/>
      <c r="V20" s="94"/>
      <c r="W20" s="95"/>
      <c r="X20" s="94"/>
      <c r="Y20" s="95"/>
      <c r="Z20" s="94"/>
      <c r="AA20" s="95"/>
      <c r="AB20" s="94"/>
      <c r="AC20" s="95"/>
      <c r="AD20" s="94"/>
      <c r="AE20" s="95"/>
      <c r="AF20" s="94"/>
      <c r="AG20" s="95"/>
      <c r="AH20" s="94"/>
      <c r="AI20" s="95"/>
      <c r="AJ20" s="94"/>
      <c r="AK20" s="95"/>
      <c r="AL20" s="94"/>
      <c r="AM20" s="95"/>
      <c r="AN20" s="94"/>
      <c r="AO20" s="95"/>
      <c r="AP20" s="94"/>
      <c r="AQ20" s="95"/>
      <c r="AR20" s="94"/>
      <c r="AS20" s="95"/>
      <c r="AT20" s="94"/>
      <c r="AU20" s="95"/>
      <c r="AV20" s="94"/>
      <c r="AW20" s="95"/>
      <c r="AX20" s="94"/>
      <c r="AY20" s="95"/>
      <c r="AZ20" s="94"/>
      <c r="BA20" s="95"/>
      <c r="BB20" s="94"/>
      <c r="BC20" s="95"/>
      <c r="BD20" s="94"/>
      <c r="BE20" s="95"/>
      <c r="BF20" s="94"/>
      <c r="BG20" s="95"/>
      <c r="BH20" s="94"/>
      <c r="BI20" s="95"/>
      <c r="BJ20" s="94"/>
      <c r="BK20" s="95"/>
    </row>
    <row r="21" spans="1:63">
      <c r="A21" s="6" t="s">
        <v>6</v>
      </c>
      <c r="B21" s="94"/>
      <c r="C21" s="95"/>
      <c r="D21" s="94"/>
      <c r="E21" s="95"/>
      <c r="F21" s="94"/>
      <c r="G21" s="95"/>
      <c r="H21" s="94"/>
      <c r="I21" s="95"/>
      <c r="J21" s="94"/>
      <c r="K21" s="95"/>
      <c r="L21" s="94"/>
      <c r="M21" s="95"/>
      <c r="N21" s="94"/>
      <c r="O21" s="95"/>
      <c r="P21" s="94"/>
      <c r="Q21" s="95"/>
      <c r="R21" s="94"/>
      <c r="S21" s="95"/>
      <c r="T21" s="94"/>
      <c r="U21" s="95"/>
      <c r="V21" s="94"/>
      <c r="W21" s="95"/>
      <c r="X21" s="94"/>
      <c r="Y21" s="95"/>
      <c r="Z21" s="94"/>
      <c r="AA21" s="95"/>
      <c r="AB21" s="94"/>
      <c r="AC21" s="95"/>
      <c r="AD21" s="94"/>
      <c r="AE21" s="95"/>
      <c r="AF21" s="94"/>
      <c r="AG21" s="95"/>
      <c r="AH21" s="94"/>
      <c r="AI21" s="95"/>
      <c r="AJ21" s="94"/>
      <c r="AK21" s="95"/>
      <c r="AL21" s="94"/>
      <c r="AM21" s="95"/>
      <c r="AN21" s="94"/>
      <c r="AO21" s="95"/>
      <c r="AP21" s="94"/>
      <c r="AQ21" s="95"/>
      <c r="AR21" s="94"/>
      <c r="AS21" s="95"/>
      <c r="AT21" s="94"/>
      <c r="AU21" s="95"/>
      <c r="AV21" s="94"/>
      <c r="AW21" s="95"/>
      <c r="AX21" s="94"/>
      <c r="AY21" s="95"/>
      <c r="AZ21" s="94"/>
      <c r="BA21" s="95"/>
      <c r="BB21" s="94"/>
      <c r="BC21" s="95"/>
      <c r="BD21" s="94"/>
      <c r="BE21" s="95"/>
      <c r="BF21" s="94"/>
      <c r="BG21" s="95"/>
      <c r="BH21" s="94"/>
      <c r="BI21" s="95"/>
      <c r="BJ21" s="94"/>
      <c r="BK21" s="95"/>
    </row>
    <row r="22" spans="1:63">
      <c r="A22" s="5" t="s">
        <v>0</v>
      </c>
      <c r="B22" s="91">
        <f>B20</f>
        <v>4498</v>
      </c>
      <c r="C22" s="90"/>
      <c r="D22" s="91">
        <f t="shared" ref="D22:AI22" si="202">D20</f>
        <v>0</v>
      </c>
      <c r="E22" s="90"/>
      <c r="F22" s="91">
        <f t="shared" ref="F22:AK22" si="203">F20</f>
        <v>0</v>
      </c>
      <c r="G22" s="90"/>
      <c r="H22" s="91">
        <f t="shared" ref="H22:AM22" si="204">H20</f>
        <v>0</v>
      </c>
      <c r="I22" s="90"/>
      <c r="J22" s="91">
        <f t="shared" ref="J22:AO22" si="205">J20</f>
        <v>0</v>
      </c>
      <c r="K22" s="90"/>
      <c r="L22" s="91">
        <f t="shared" ref="L22:AQ22" si="206">L20</f>
        <v>0</v>
      </c>
      <c r="M22" s="90"/>
      <c r="N22" s="91">
        <f t="shared" ref="N22:AS22" si="207">N20</f>
        <v>0</v>
      </c>
      <c r="O22" s="90"/>
      <c r="P22" s="91">
        <f t="shared" ref="P22:BK22" si="208">P20</f>
        <v>0</v>
      </c>
      <c r="Q22" s="90"/>
      <c r="R22" s="91">
        <f t="shared" ref="R22:BK22" si="209">R20</f>
        <v>0</v>
      </c>
      <c r="S22" s="90"/>
      <c r="T22" s="91">
        <f t="shared" ref="T22:BK22" si="210">T20</f>
        <v>0</v>
      </c>
      <c r="U22" s="90"/>
      <c r="V22" s="91">
        <f t="shared" ref="V22:BK22" si="211">V20</f>
        <v>0</v>
      </c>
      <c r="W22" s="90"/>
      <c r="X22" s="91">
        <f t="shared" ref="X22:BK22" si="212">X20</f>
        <v>0</v>
      </c>
      <c r="Y22" s="90"/>
      <c r="Z22" s="91">
        <f t="shared" ref="Z22:BK22" si="213">Z20</f>
        <v>0</v>
      </c>
      <c r="AA22" s="90"/>
      <c r="AB22" s="91">
        <f t="shared" ref="AB22:BK22" si="214">AB20</f>
        <v>0</v>
      </c>
      <c r="AC22" s="90"/>
      <c r="AD22" s="91">
        <f t="shared" ref="AD22:BK22" si="215">AD20</f>
        <v>0</v>
      </c>
      <c r="AE22" s="90"/>
      <c r="AF22" s="91">
        <f t="shared" ref="AF22:BK22" si="216">AF20</f>
        <v>0</v>
      </c>
      <c r="AG22" s="90"/>
      <c r="AH22" s="91">
        <f t="shared" ref="AH22:BK22" si="217">AH20</f>
        <v>0</v>
      </c>
      <c r="AI22" s="90"/>
      <c r="AJ22" s="91">
        <f t="shared" ref="AJ22:BK22" si="218">AJ20</f>
        <v>0</v>
      </c>
      <c r="AK22" s="90"/>
      <c r="AL22" s="91">
        <f t="shared" ref="AL22:BK22" si="219">AL20</f>
        <v>0</v>
      </c>
      <c r="AM22" s="90"/>
      <c r="AN22" s="91">
        <f t="shared" ref="AN22:BK22" si="220">AN20</f>
        <v>0</v>
      </c>
      <c r="AO22" s="90"/>
      <c r="AP22" s="91">
        <f t="shared" ref="AP22:BK22" si="221">AP20</f>
        <v>0</v>
      </c>
      <c r="AQ22" s="90"/>
      <c r="AR22" s="91">
        <f t="shared" ref="AR22:BK22" si="222">AR20</f>
        <v>0</v>
      </c>
      <c r="AS22" s="90"/>
      <c r="AT22" s="91">
        <f t="shared" ref="AT22:BK22" si="223">AT20</f>
        <v>0</v>
      </c>
      <c r="AU22" s="90"/>
      <c r="AV22" s="91">
        <f t="shared" ref="AV22:BK22" si="224">AV20</f>
        <v>0</v>
      </c>
      <c r="AW22" s="90"/>
      <c r="AX22" s="91">
        <f t="shared" ref="AX22:BK22" si="225">AX20</f>
        <v>0</v>
      </c>
      <c r="AY22" s="90"/>
      <c r="AZ22" s="91">
        <f t="shared" ref="AZ22:BK22" si="226">AZ20</f>
        <v>0</v>
      </c>
      <c r="BA22" s="90"/>
      <c r="BB22" s="91">
        <f t="shared" ref="BB22:BK22" si="227">BB20</f>
        <v>0</v>
      </c>
      <c r="BC22" s="90"/>
      <c r="BD22" s="91">
        <f t="shared" ref="BD22:BK22" si="228">BD20</f>
        <v>0</v>
      </c>
      <c r="BE22" s="90"/>
      <c r="BF22" s="91">
        <f t="shared" ref="BF22:BK22" si="229">BF20</f>
        <v>0</v>
      </c>
      <c r="BG22" s="90"/>
      <c r="BH22" s="91">
        <f t="shared" ref="BH22:BK22" si="230">BH20</f>
        <v>0</v>
      </c>
      <c r="BI22" s="90"/>
      <c r="BJ22" s="91">
        <f t="shared" ref="BJ22:BK22" si="231">BJ20</f>
        <v>0</v>
      </c>
      <c r="BK22" s="90"/>
    </row>
    <row r="23" spans="1:63">
      <c r="A23" s="5" t="s">
        <v>8</v>
      </c>
      <c r="B23" s="92"/>
      <c r="C23" s="93"/>
      <c r="D23" s="92" t="e">
        <f>D26/D19</f>
        <v>#DIV/0!</v>
      </c>
      <c r="E23" s="93"/>
      <c r="F23" s="92" t="e">
        <f t="shared" ref="F23:AK23" si="232">F26/F19</f>
        <v>#DIV/0!</v>
      </c>
      <c r="G23" s="93"/>
      <c r="H23" s="92" t="e">
        <f t="shared" ref="H23:AM23" si="233">H26/H19</f>
        <v>#DIV/0!</v>
      </c>
      <c r="I23" s="93"/>
      <c r="J23" s="92" t="e">
        <f t="shared" ref="J23:AO23" si="234">J26/J19</f>
        <v>#DIV/0!</v>
      </c>
      <c r="K23" s="93"/>
      <c r="L23" s="92" t="e">
        <f t="shared" ref="L23:AQ23" si="235">L26/L19</f>
        <v>#DIV/0!</v>
      </c>
      <c r="M23" s="93"/>
      <c r="N23" s="92" t="e">
        <f t="shared" ref="N23:AS23" si="236">N26/N19</f>
        <v>#DIV/0!</v>
      </c>
      <c r="O23" s="93"/>
      <c r="P23" s="92" t="e">
        <f t="shared" ref="P23:BK23" si="237">P26/P19</f>
        <v>#DIV/0!</v>
      </c>
      <c r="Q23" s="93"/>
      <c r="R23" s="92" t="e">
        <f t="shared" ref="R23:BK23" si="238">R26/R19</f>
        <v>#DIV/0!</v>
      </c>
      <c r="S23" s="93"/>
      <c r="T23" s="92" t="e">
        <f t="shared" ref="T23:BK23" si="239">T26/T19</f>
        <v>#DIV/0!</v>
      </c>
      <c r="U23" s="93"/>
      <c r="V23" s="92" t="e">
        <f t="shared" ref="V23:BK23" si="240">V26/V19</f>
        <v>#DIV/0!</v>
      </c>
      <c r="W23" s="93"/>
      <c r="X23" s="92" t="e">
        <f t="shared" ref="X23:BK23" si="241">X26/X19</f>
        <v>#DIV/0!</v>
      </c>
      <c r="Y23" s="93"/>
      <c r="Z23" s="92" t="e">
        <f t="shared" ref="Z23:BK23" si="242">Z26/Z19</f>
        <v>#DIV/0!</v>
      </c>
      <c r="AA23" s="93"/>
      <c r="AB23" s="92" t="e">
        <f t="shared" ref="AB23:BK23" si="243">AB26/AB19</f>
        <v>#DIV/0!</v>
      </c>
      <c r="AC23" s="93"/>
      <c r="AD23" s="92" t="e">
        <f t="shared" ref="AD23:BK23" si="244">AD26/AD19</f>
        <v>#DIV/0!</v>
      </c>
      <c r="AE23" s="93"/>
      <c r="AF23" s="92" t="e">
        <f t="shared" ref="AF23:BK23" si="245">AF26/AF19</f>
        <v>#DIV/0!</v>
      </c>
      <c r="AG23" s="93"/>
      <c r="AH23" s="92" t="e">
        <f t="shared" ref="AH23:BK23" si="246">AH26/AH19</f>
        <v>#DIV/0!</v>
      </c>
      <c r="AI23" s="93"/>
      <c r="AJ23" s="92" t="e">
        <f t="shared" ref="AJ23:BK23" si="247">AJ26/AJ19</f>
        <v>#DIV/0!</v>
      </c>
      <c r="AK23" s="93"/>
      <c r="AL23" s="92" t="e">
        <f t="shared" ref="AL23:BK23" si="248">AL26/AL19</f>
        <v>#DIV/0!</v>
      </c>
      <c r="AM23" s="93"/>
      <c r="AN23" s="92" t="e">
        <f t="shared" ref="AN23:BK23" si="249">AN26/AN19</f>
        <v>#DIV/0!</v>
      </c>
      <c r="AO23" s="93"/>
      <c r="AP23" s="92" t="e">
        <f t="shared" ref="AP23:BK23" si="250">AP26/AP19</f>
        <v>#DIV/0!</v>
      </c>
      <c r="AQ23" s="93"/>
      <c r="AR23" s="92" t="e">
        <f t="shared" ref="AR23:BK23" si="251">AR26/AR19</f>
        <v>#DIV/0!</v>
      </c>
      <c r="AS23" s="93"/>
      <c r="AT23" s="92" t="e">
        <f t="shared" ref="AT23:BK23" si="252">AT26/AT19</f>
        <v>#DIV/0!</v>
      </c>
      <c r="AU23" s="93"/>
      <c r="AV23" s="92" t="e">
        <f t="shared" ref="AV23:BK23" si="253">AV26/AV19</f>
        <v>#DIV/0!</v>
      </c>
      <c r="AW23" s="93"/>
      <c r="AX23" s="92" t="e">
        <f t="shared" ref="AX23:BK23" si="254">AX26/AX19</f>
        <v>#DIV/0!</v>
      </c>
      <c r="AY23" s="93"/>
      <c r="AZ23" s="92" t="e">
        <f t="shared" ref="AZ23:BK23" si="255">AZ26/AZ19</f>
        <v>#DIV/0!</v>
      </c>
      <c r="BA23" s="93"/>
      <c r="BB23" s="92" t="e">
        <f t="shared" ref="BB23:BK23" si="256">BB26/BB19</f>
        <v>#DIV/0!</v>
      </c>
      <c r="BC23" s="93"/>
      <c r="BD23" s="92" t="e">
        <f t="shared" ref="BD23:BK23" si="257">BD26/BD19</f>
        <v>#DIV/0!</v>
      </c>
      <c r="BE23" s="93"/>
      <c r="BF23" s="92" t="e">
        <f t="shared" ref="BF23:BK23" si="258">BF26/BF19</f>
        <v>#DIV/0!</v>
      </c>
      <c r="BG23" s="93"/>
      <c r="BH23" s="92" t="e">
        <f t="shared" ref="BH23:BK23" si="259">BH26/BH19</f>
        <v>#DIV/0!</v>
      </c>
      <c r="BI23" s="93"/>
      <c r="BJ23" s="92" t="e">
        <f t="shared" ref="BJ23:BK23" si="260">BJ26/BJ19</f>
        <v>#DIV/0!</v>
      </c>
      <c r="BK23" s="93"/>
    </row>
    <row r="24" spans="1:63">
      <c r="A24" s="5" t="s">
        <v>9</v>
      </c>
      <c r="B24" s="91">
        <f>C18*B20</f>
        <v>0</v>
      </c>
      <c r="C24" s="90"/>
      <c r="D24" s="91">
        <f>E18*D20</f>
        <v>0</v>
      </c>
      <c r="E24" s="90"/>
      <c r="F24" s="91">
        <f>G18*F20</f>
        <v>0</v>
      </c>
      <c r="G24" s="90"/>
      <c r="H24" s="91">
        <f t="shared" ref="H24" si="261">I18*H20</f>
        <v>0</v>
      </c>
      <c r="I24" s="90"/>
      <c r="J24" s="91">
        <f t="shared" ref="J24" si="262">K18*J20</f>
        <v>0</v>
      </c>
      <c r="K24" s="90"/>
      <c r="L24" s="91">
        <f t="shared" ref="L24" si="263">M18*L20</f>
        <v>0</v>
      </c>
      <c r="M24" s="90"/>
      <c r="N24" s="91">
        <f t="shared" ref="N24" si="264">O18*N20</f>
        <v>0</v>
      </c>
      <c r="O24" s="90"/>
      <c r="P24" s="91">
        <f t="shared" ref="P24" si="265">Q18*P20</f>
        <v>0</v>
      </c>
      <c r="Q24" s="90"/>
      <c r="R24" s="91">
        <f t="shared" ref="R24" si="266">S18*R20</f>
        <v>0</v>
      </c>
      <c r="S24" s="90"/>
      <c r="T24" s="91">
        <f t="shared" ref="T24" si="267">U18*T20</f>
        <v>0</v>
      </c>
      <c r="U24" s="90"/>
      <c r="V24" s="91">
        <f t="shared" ref="V24" si="268">W18*V20</f>
        <v>0</v>
      </c>
      <c r="W24" s="90"/>
      <c r="X24" s="91">
        <f t="shared" ref="X24" si="269">Y18*X20</f>
        <v>0</v>
      </c>
      <c r="Y24" s="90"/>
      <c r="Z24" s="91">
        <f t="shared" ref="Z24" si="270">AA18*Z20</f>
        <v>0</v>
      </c>
      <c r="AA24" s="90"/>
      <c r="AB24" s="91">
        <f t="shared" ref="AB24" si="271">AC18*AB20</f>
        <v>0</v>
      </c>
      <c r="AC24" s="90"/>
      <c r="AD24" s="91">
        <f t="shared" ref="AD24" si="272">AE18*AD20</f>
        <v>0</v>
      </c>
      <c r="AE24" s="90"/>
      <c r="AF24" s="91">
        <f t="shared" ref="AF24" si="273">AG18*AF20</f>
        <v>0</v>
      </c>
      <c r="AG24" s="90"/>
      <c r="AH24" s="91">
        <f t="shared" ref="AH24" si="274">AI18*AH20</f>
        <v>0</v>
      </c>
      <c r="AI24" s="90"/>
      <c r="AJ24" s="91">
        <f t="shared" ref="AJ24" si="275">AK18*AJ20</f>
        <v>0</v>
      </c>
      <c r="AK24" s="90"/>
      <c r="AL24" s="91">
        <f t="shared" ref="AL24" si="276">AM18*AL20</f>
        <v>0</v>
      </c>
      <c r="AM24" s="90"/>
      <c r="AN24" s="91">
        <f t="shared" ref="AN24" si="277">AO18*AN20</f>
        <v>0</v>
      </c>
      <c r="AO24" s="90"/>
      <c r="AP24" s="91">
        <f t="shared" ref="AP24" si="278">AQ18*AP20</f>
        <v>0</v>
      </c>
      <c r="AQ24" s="90"/>
      <c r="AR24" s="91">
        <f t="shared" ref="AR24" si="279">AS18*AR20</f>
        <v>0</v>
      </c>
      <c r="AS24" s="90"/>
      <c r="AT24" s="91">
        <f t="shared" ref="AT24" si="280">AU18*AT20</f>
        <v>0</v>
      </c>
      <c r="AU24" s="90"/>
      <c r="AV24" s="91">
        <f t="shared" ref="AV24" si="281">AW18*AV20</f>
        <v>0</v>
      </c>
      <c r="AW24" s="90"/>
      <c r="AX24" s="91">
        <f t="shared" ref="AX24" si="282">AY18*AX20</f>
        <v>0</v>
      </c>
      <c r="AY24" s="90"/>
      <c r="AZ24" s="91">
        <f t="shared" ref="AZ24" si="283">BA18*AZ20</f>
        <v>0</v>
      </c>
      <c r="BA24" s="90"/>
      <c r="BB24" s="91">
        <f t="shared" ref="BB24" si="284">BC18*BB20</f>
        <v>0</v>
      </c>
      <c r="BC24" s="90"/>
      <c r="BD24" s="91">
        <f t="shared" ref="BD24" si="285">BE18*BD20</f>
        <v>0</v>
      </c>
      <c r="BE24" s="90"/>
      <c r="BF24" s="91">
        <f t="shared" ref="BF24" si="286">BG18*BF20</f>
        <v>0</v>
      </c>
      <c r="BG24" s="90"/>
      <c r="BH24" s="91">
        <f t="shared" ref="BH24" si="287">BI18*BH20</f>
        <v>0</v>
      </c>
      <c r="BI24" s="90"/>
      <c r="BJ24" s="91">
        <f t="shared" ref="BJ24" si="288">BK18*BJ20</f>
        <v>0</v>
      </c>
      <c r="BK24" s="90"/>
    </row>
    <row r="25" spans="1:63">
      <c r="A25" s="5" t="s">
        <v>1</v>
      </c>
      <c r="B25" s="89">
        <f>B18*B20</f>
        <v>0</v>
      </c>
      <c r="C25" s="90"/>
      <c r="D25" s="89">
        <f>D18*D20</f>
        <v>0</v>
      </c>
      <c r="E25" s="90"/>
      <c r="F25" s="89">
        <f t="shared" ref="F25" si="289">F18*F20</f>
        <v>0</v>
      </c>
      <c r="G25" s="90"/>
      <c r="H25" s="89">
        <f t="shared" ref="H25" si="290">H18*H20</f>
        <v>0</v>
      </c>
      <c r="I25" s="90"/>
      <c r="J25" s="89">
        <f t="shared" ref="J25" si="291">J18*J20</f>
        <v>0</v>
      </c>
      <c r="K25" s="90"/>
      <c r="L25" s="89">
        <f t="shared" ref="L25" si="292">L18*L20</f>
        <v>0</v>
      </c>
      <c r="M25" s="90"/>
      <c r="N25" s="89">
        <f t="shared" ref="N25" si="293">N18*N20</f>
        <v>0</v>
      </c>
      <c r="O25" s="90"/>
      <c r="P25" s="89">
        <f t="shared" ref="P25" si="294">P18*P20</f>
        <v>0</v>
      </c>
      <c r="Q25" s="90"/>
      <c r="R25" s="89">
        <f t="shared" ref="R25" si="295">R18*R20</f>
        <v>0</v>
      </c>
      <c r="S25" s="90"/>
      <c r="T25" s="89">
        <f t="shared" ref="T25" si="296">T18*T20</f>
        <v>0</v>
      </c>
      <c r="U25" s="90"/>
      <c r="V25" s="89">
        <f t="shared" ref="V25" si="297">V18*V20</f>
        <v>0</v>
      </c>
      <c r="W25" s="90"/>
      <c r="X25" s="89">
        <f t="shared" ref="X25" si="298">X18*X20</f>
        <v>0</v>
      </c>
      <c r="Y25" s="90"/>
      <c r="Z25" s="89">
        <f t="shared" ref="Z25" si="299">Z18*Z20</f>
        <v>0</v>
      </c>
      <c r="AA25" s="90"/>
      <c r="AB25" s="89">
        <f t="shared" ref="AB25" si="300">AB18*AB20</f>
        <v>0</v>
      </c>
      <c r="AC25" s="90"/>
      <c r="AD25" s="89">
        <f t="shared" ref="AD25" si="301">AD18*AD20</f>
        <v>0</v>
      </c>
      <c r="AE25" s="90"/>
      <c r="AF25" s="89">
        <f t="shared" ref="AF25" si="302">AF18*AF20</f>
        <v>0</v>
      </c>
      <c r="AG25" s="90"/>
      <c r="AH25" s="89">
        <f t="shared" ref="AH25" si="303">AH18*AH20</f>
        <v>0</v>
      </c>
      <c r="AI25" s="90"/>
      <c r="AJ25" s="89">
        <f t="shared" ref="AJ25" si="304">AJ18*AJ20</f>
        <v>0</v>
      </c>
      <c r="AK25" s="90"/>
      <c r="AL25" s="89">
        <f t="shared" ref="AL25" si="305">AL18*AL20</f>
        <v>0</v>
      </c>
      <c r="AM25" s="90"/>
      <c r="AN25" s="89">
        <f t="shared" ref="AN25" si="306">AN18*AN20</f>
        <v>0</v>
      </c>
      <c r="AO25" s="90"/>
      <c r="AP25" s="89">
        <f t="shared" ref="AP25" si="307">AP18*AP20</f>
        <v>0</v>
      </c>
      <c r="AQ25" s="90"/>
      <c r="AR25" s="89">
        <f t="shared" ref="AR25" si="308">AR18*AR20</f>
        <v>0</v>
      </c>
      <c r="AS25" s="90"/>
      <c r="AT25" s="89">
        <f t="shared" ref="AT25" si="309">AT18*AT20</f>
        <v>0</v>
      </c>
      <c r="AU25" s="90"/>
      <c r="AV25" s="89">
        <f t="shared" ref="AV25" si="310">AV18*AV20</f>
        <v>0</v>
      </c>
      <c r="AW25" s="90"/>
      <c r="AX25" s="89">
        <f t="shared" ref="AX25" si="311">AX18*AX20</f>
        <v>0</v>
      </c>
      <c r="AY25" s="90"/>
      <c r="AZ25" s="89">
        <f t="shared" ref="AZ25" si="312">AZ18*AZ20</f>
        <v>0</v>
      </c>
      <c r="BA25" s="90"/>
      <c r="BB25" s="89">
        <f t="shared" ref="BB25" si="313">BB18*BB20</f>
        <v>0</v>
      </c>
      <c r="BC25" s="90"/>
      <c r="BD25" s="89">
        <f t="shared" ref="BD25" si="314">BD18*BD20</f>
        <v>0</v>
      </c>
      <c r="BE25" s="90"/>
      <c r="BF25" s="89">
        <f t="shared" ref="BF25" si="315">BF18*BF20</f>
        <v>0</v>
      </c>
      <c r="BG25" s="90"/>
      <c r="BH25" s="89">
        <f t="shared" ref="BH25" si="316">BH18*BH20</f>
        <v>0</v>
      </c>
      <c r="BI25" s="90"/>
      <c r="BJ25" s="89">
        <f t="shared" ref="BJ25" si="317">BJ18*BJ20</f>
        <v>0</v>
      </c>
      <c r="BK25" s="90"/>
    </row>
    <row r="26" spans="1:63" ht="15.75" thickBot="1">
      <c r="A26" s="86" t="s">
        <v>10</v>
      </c>
      <c r="B26" s="87">
        <f>B19*B22</f>
        <v>0</v>
      </c>
      <c r="C26" s="88"/>
      <c r="D26" s="87">
        <f>B26+(E18-D18)*D22</f>
        <v>0</v>
      </c>
      <c r="E26" s="88"/>
      <c r="F26" s="87">
        <f t="shared" ref="F26" si="318">D26+(G18-F18)*F22</f>
        <v>0</v>
      </c>
      <c r="G26" s="88"/>
      <c r="H26" s="87">
        <f t="shared" ref="H26" si="319">F26+(I18-H18)*H22</f>
        <v>0</v>
      </c>
      <c r="I26" s="88"/>
      <c r="J26" s="87">
        <f t="shared" ref="J26" si="320">H26+(K18-J18)*J22</f>
        <v>0</v>
      </c>
      <c r="K26" s="88"/>
      <c r="L26" s="87">
        <f t="shared" ref="L26" si="321">J26+(M18-L18)*L22</f>
        <v>0</v>
      </c>
      <c r="M26" s="88"/>
      <c r="N26" s="87">
        <f t="shared" ref="N26" si="322">L26+(O18-N18)*N22</f>
        <v>0</v>
      </c>
      <c r="O26" s="88"/>
      <c r="P26" s="87">
        <f t="shared" ref="P26" si="323">N26+(Q18-P18)*P22</f>
        <v>0</v>
      </c>
      <c r="Q26" s="88"/>
      <c r="R26" s="87">
        <f t="shared" ref="R26" si="324">P26+(S18-R18)*R22</f>
        <v>0</v>
      </c>
      <c r="S26" s="88"/>
      <c r="T26" s="87">
        <f t="shared" ref="T26" si="325">R26+(U18-T18)*T22</f>
        <v>0</v>
      </c>
      <c r="U26" s="88"/>
      <c r="V26" s="87">
        <f t="shared" ref="V26" si="326">T26+(W18-V18)*V22</f>
        <v>0</v>
      </c>
      <c r="W26" s="88"/>
      <c r="X26" s="87">
        <f t="shared" ref="X26" si="327">V26+(Y18-X18)*X22</f>
        <v>0</v>
      </c>
      <c r="Y26" s="88"/>
      <c r="Z26" s="87">
        <f t="shared" ref="Z26" si="328">X26+(AA18-Z18)*Z22</f>
        <v>0</v>
      </c>
      <c r="AA26" s="88"/>
      <c r="AB26" s="87">
        <f t="shared" ref="AB26" si="329">Z26+(AC18-AB18)*AB22</f>
        <v>0</v>
      </c>
      <c r="AC26" s="88"/>
      <c r="AD26" s="87">
        <f t="shared" ref="AD26" si="330">AB26+(AE18-AD18)*AD22</f>
        <v>0</v>
      </c>
      <c r="AE26" s="88"/>
      <c r="AF26" s="87">
        <f t="shared" ref="AF26" si="331">AD26+(AG18-AF18)*AF22</f>
        <v>0</v>
      </c>
      <c r="AG26" s="88"/>
      <c r="AH26" s="87">
        <f t="shared" ref="AH26" si="332">AF26+(AI18-AH18)*AH22</f>
        <v>0</v>
      </c>
      <c r="AI26" s="88"/>
      <c r="AJ26" s="87">
        <f t="shared" ref="AJ26" si="333">AH26+(AK18-AJ18)*AJ22</f>
        <v>0</v>
      </c>
      <c r="AK26" s="88"/>
      <c r="AL26" s="87">
        <f t="shared" ref="AL26" si="334">AJ26+(AM18-AL18)*AL22</f>
        <v>0</v>
      </c>
      <c r="AM26" s="88"/>
      <c r="AN26" s="87">
        <f t="shared" ref="AN26" si="335">AL26+(AO18-AN18)*AN22</f>
        <v>0</v>
      </c>
      <c r="AO26" s="88"/>
      <c r="AP26" s="87">
        <f t="shared" ref="AP26" si="336">AN26+(AQ18-AP18)*AP22</f>
        <v>0</v>
      </c>
      <c r="AQ26" s="88"/>
      <c r="AR26" s="87">
        <f t="shared" ref="AR26" si="337">AP26+(AS18-AR18)*AR22</f>
        <v>0</v>
      </c>
      <c r="AS26" s="88"/>
      <c r="AT26" s="87">
        <f t="shared" ref="AT26" si="338">AR26+(AU18-AT18)*AT22</f>
        <v>0</v>
      </c>
      <c r="AU26" s="88"/>
      <c r="AV26" s="87">
        <f t="shared" ref="AV26" si="339">AT26+(AW18-AV18)*AV22</f>
        <v>0</v>
      </c>
      <c r="AW26" s="88"/>
      <c r="AX26" s="87">
        <f t="shared" ref="AX26" si="340">AV26+(AY18-AX18)*AX22</f>
        <v>0</v>
      </c>
      <c r="AY26" s="88"/>
      <c r="AZ26" s="87">
        <f t="shared" ref="AZ26" si="341">AX26+(BA18-AZ18)*AZ22</f>
        <v>0</v>
      </c>
      <c r="BA26" s="88"/>
      <c r="BB26" s="87">
        <f t="shared" ref="BB26" si="342">AZ26+(BC18-BB18)*BB22</f>
        <v>0</v>
      </c>
      <c r="BC26" s="88"/>
      <c r="BD26" s="87">
        <f t="shared" ref="BD26" si="343">BB26+(BE18-BD18)*BD22</f>
        <v>0</v>
      </c>
      <c r="BE26" s="88"/>
      <c r="BF26" s="87">
        <f t="shared" ref="BF26" si="344">BD26+(BG18-BF18)*BF22</f>
        <v>0</v>
      </c>
      <c r="BG26" s="88"/>
      <c r="BH26" s="87">
        <f t="shared" ref="BH26" si="345">BF26+(BI18-BH18)*BH22</f>
        <v>0</v>
      </c>
      <c r="BI26" s="88"/>
      <c r="BJ26" s="87">
        <f t="shared" ref="BJ26" si="346">BH26+(BK18-BJ18)*BJ22</f>
        <v>0</v>
      </c>
      <c r="BK26" s="88"/>
    </row>
    <row r="28" spans="1:63" ht="15.75" thickBot="1"/>
    <row r="29" spans="1:63" ht="15.75" thickBot="1">
      <c r="A29" s="100" t="s">
        <v>216</v>
      </c>
      <c r="B29" s="101"/>
      <c r="C29" s="101"/>
      <c r="D29" s="101"/>
      <c r="E29" s="102"/>
      <c r="F29" s="84"/>
    </row>
    <row r="30" spans="1:63" ht="15.75" thickBot="1">
      <c r="A30" s="85"/>
      <c r="B30" s="103">
        <v>42064</v>
      </c>
      <c r="C30" s="99"/>
      <c r="D30" s="98">
        <v>42065</v>
      </c>
      <c r="E30" s="99"/>
      <c r="F30" s="98">
        <v>42066</v>
      </c>
      <c r="G30" s="99"/>
      <c r="H30" s="98">
        <v>42067</v>
      </c>
      <c r="I30" s="99"/>
      <c r="J30" s="98">
        <v>42068</v>
      </c>
      <c r="K30" s="99"/>
      <c r="L30" s="98">
        <v>42069</v>
      </c>
      <c r="M30" s="99"/>
      <c r="N30" s="98">
        <v>42070</v>
      </c>
      <c r="O30" s="99"/>
      <c r="P30" s="98">
        <v>42071</v>
      </c>
      <c r="Q30" s="99"/>
      <c r="R30" s="98">
        <v>42072</v>
      </c>
      <c r="S30" s="99"/>
      <c r="T30" s="98">
        <v>42073</v>
      </c>
      <c r="U30" s="99"/>
      <c r="V30" s="98">
        <v>42074</v>
      </c>
      <c r="W30" s="99"/>
      <c r="X30" s="98">
        <v>42075</v>
      </c>
      <c r="Y30" s="99"/>
      <c r="Z30" s="98">
        <v>42076</v>
      </c>
      <c r="AA30" s="99"/>
      <c r="AB30" s="98">
        <v>42077</v>
      </c>
      <c r="AC30" s="99"/>
      <c r="AD30" s="98">
        <v>42078</v>
      </c>
      <c r="AE30" s="99"/>
      <c r="AF30" s="98">
        <v>42079</v>
      </c>
      <c r="AG30" s="99"/>
      <c r="AH30" s="98">
        <v>42080</v>
      </c>
      <c r="AI30" s="99"/>
      <c r="AJ30" s="98">
        <v>42081</v>
      </c>
      <c r="AK30" s="99"/>
      <c r="AL30" s="98">
        <v>42082</v>
      </c>
      <c r="AM30" s="99"/>
      <c r="AN30" s="98">
        <v>42083</v>
      </c>
      <c r="AO30" s="99"/>
      <c r="AP30" s="98">
        <v>42084</v>
      </c>
      <c r="AQ30" s="99"/>
      <c r="AR30" s="98">
        <v>42085</v>
      </c>
      <c r="AS30" s="99"/>
      <c r="AT30" s="98">
        <v>42086</v>
      </c>
      <c r="AU30" s="99"/>
      <c r="AV30" s="98">
        <v>42087</v>
      </c>
      <c r="AW30" s="99"/>
      <c r="AX30" s="98">
        <v>42088</v>
      </c>
      <c r="AY30" s="99"/>
      <c r="AZ30" s="98">
        <v>42089</v>
      </c>
      <c r="BA30" s="99"/>
      <c r="BB30" s="98">
        <v>42090</v>
      </c>
      <c r="BC30" s="99"/>
      <c r="BD30" s="98">
        <v>42091</v>
      </c>
      <c r="BE30" s="99"/>
      <c r="BF30" s="98">
        <v>42092</v>
      </c>
      <c r="BG30" s="99"/>
      <c r="BH30" s="98">
        <v>42093</v>
      </c>
      <c r="BI30" s="99"/>
      <c r="BJ30" s="98">
        <v>42094</v>
      </c>
      <c r="BK30" s="99"/>
    </row>
    <row r="31" spans="1:63" ht="15.75" thickBot="1">
      <c r="A31" s="9"/>
      <c r="B31" s="12" t="s">
        <v>11</v>
      </c>
      <c r="C31" s="13" t="s">
        <v>12</v>
      </c>
      <c r="D31" s="14" t="s">
        <v>11</v>
      </c>
      <c r="E31" s="13" t="s">
        <v>12</v>
      </c>
      <c r="F31" s="14" t="s">
        <v>11</v>
      </c>
      <c r="G31" s="13" t="s">
        <v>12</v>
      </c>
      <c r="H31" s="14" t="s">
        <v>11</v>
      </c>
      <c r="I31" s="13" t="s">
        <v>12</v>
      </c>
      <c r="J31" s="14" t="s">
        <v>11</v>
      </c>
      <c r="K31" s="13" t="s">
        <v>12</v>
      </c>
      <c r="L31" s="14" t="s">
        <v>11</v>
      </c>
      <c r="M31" s="13" t="s">
        <v>12</v>
      </c>
      <c r="N31" s="14" t="s">
        <v>11</v>
      </c>
      <c r="O31" s="13" t="s">
        <v>12</v>
      </c>
      <c r="P31" s="14" t="s">
        <v>11</v>
      </c>
      <c r="Q31" s="13" t="s">
        <v>12</v>
      </c>
      <c r="R31" s="14" t="s">
        <v>11</v>
      </c>
      <c r="S31" s="13" t="s">
        <v>12</v>
      </c>
      <c r="T31" s="14" t="s">
        <v>11</v>
      </c>
      <c r="U31" s="13" t="s">
        <v>12</v>
      </c>
      <c r="V31" s="14" t="s">
        <v>11</v>
      </c>
      <c r="W31" s="13" t="s">
        <v>12</v>
      </c>
      <c r="X31" s="14" t="s">
        <v>11</v>
      </c>
      <c r="Y31" s="13" t="s">
        <v>12</v>
      </c>
      <c r="Z31" s="14" t="s">
        <v>11</v>
      </c>
      <c r="AA31" s="13" t="s">
        <v>12</v>
      </c>
      <c r="AB31" s="14" t="s">
        <v>11</v>
      </c>
      <c r="AC31" s="13" t="s">
        <v>12</v>
      </c>
      <c r="AD31" s="14" t="s">
        <v>11</v>
      </c>
      <c r="AE31" s="13" t="s">
        <v>12</v>
      </c>
      <c r="AF31" s="14" t="s">
        <v>11</v>
      </c>
      <c r="AG31" s="13" t="s">
        <v>12</v>
      </c>
      <c r="AH31" s="14" t="s">
        <v>11</v>
      </c>
      <c r="AI31" s="13" t="s">
        <v>12</v>
      </c>
      <c r="AJ31" s="14" t="s">
        <v>11</v>
      </c>
      <c r="AK31" s="13" t="s">
        <v>12</v>
      </c>
      <c r="AL31" s="14" t="s">
        <v>11</v>
      </c>
      <c r="AM31" s="13" t="s">
        <v>12</v>
      </c>
      <c r="AN31" s="14" t="s">
        <v>11</v>
      </c>
      <c r="AO31" s="13" t="s">
        <v>12</v>
      </c>
      <c r="AP31" s="14" t="s">
        <v>11</v>
      </c>
      <c r="AQ31" s="13" t="s">
        <v>12</v>
      </c>
      <c r="AR31" s="14" t="s">
        <v>11</v>
      </c>
      <c r="AS31" s="13" t="s">
        <v>12</v>
      </c>
      <c r="AT31" s="14" t="s">
        <v>11</v>
      </c>
      <c r="AU31" s="13" t="s">
        <v>12</v>
      </c>
      <c r="AV31" s="14" t="s">
        <v>11</v>
      </c>
      <c r="AW31" s="13" t="s">
        <v>12</v>
      </c>
      <c r="AX31" s="14" t="s">
        <v>11</v>
      </c>
      <c r="AY31" s="13" t="s">
        <v>12</v>
      </c>
      <c r="AZ31" s="14" t="s">
        <v>11</v>
      </c>
      <c r="BA31" s="13" t="s">
        <v>12</v>
      </c>
      <c r="BB31" s="14" t="s">
        <v>11</v>
      </c>
      <c r="BC31" s="13" t="s">
        <v>12</v>
      </c>
      <c r="BD31" s="14" t="s">
        <v>11</v>
      </c>
      <c r="BE31" s="13" t="s">
        <v>12</v>
      </c>
      <c r="BF31" s="14" t="s">
        <v>11</v>
      </c>
      <c r="BG31" s="13" t="s">
        <v>12</v>
      </c>
      <c r="BH31" s="14" t="s">
        <v>11</v>
      </c>
      <c r="BI31" s="13" t="s">
        <v>12</v>
      </c>
      <c r="BJ31" s="14" t="s">
        <v>11</v>
      </c>
      <c r="BK31" s="13" t="s">
        <v>12</v>
      </c>
    </row>
    <row r="32" spans="1:63">
      <c r="A32" s="160"/>
      <c r="B32" s="10"/>
      <c r="C32" s="11"/>
      <c r="D32" s="10"/>
      <c r="E32" s="11"/>
      <c r="F32" s="10"/>
      <c r="G32" s="11"/>
      <c r="H32" s="10"/>
      <c r="I32" s="11"/>
      <c r="J32" s="10"/>
      <c r="K32" s="11"/>
      <c r="L32" s="10"/>
      <c r="M32" s="11"/>
      <c r="N32" s="10"/>
      <c r="O32" s="11"/>
      <c r="P32" s="10"/>
      <c r="Q32" s="11"/>
      <c r="R32" s="10"/>
      <c r="S32" s="11"/>
      <c r="T32" s="10"/>
      <c r="U32" s="11"/>
      <c r="V32" s="10"/>
      <c r="W32" s="11"/>
      <c r="X32" s="10"/>
      <c r="Y32" s="11"/>
      <c r="Z32" s="10"/>
      <c r="AA32" s="11"/>
      <c r="AB32" s="10"/>
      <c r="AC32" s="11"/>
      <c r="AD32" s="10"/>
      <c r="AE32" s="11"/>
      <c r="AF32" s="10"/>
      <c r="AG32" s="11"/>
      <c r="AH32" s="10"/>
      <c r="AI32" s="11"/>
      <c r="AJ32" s="10"/>
      <c r="AK32" s="11"/>
      <c r="AL32" s="10"/>
      <c r="AM32" s="11"/>
      <c r="AN32" s="10"/>
      <c r="AO32" s="11"/>
      <c r="AP32" s="10"/>
      <c r="AQ32" s="11"/>
      <c r="AR32" s="10"/>
      <c r="AS32" s="11"/>
      <c r="AT32" s="10"/>
      <c r="AU32" s="11"/>
      <c r="AV32" s="10"/>
      <c r="AW32" s="11"/>
      <c r="AX32" s="10"/>
      <c r="AY32" s="11"/>
      <c r="AZ32" s="10"/>
      <c r="BA32" s="11"/>
      <c r="BB32" s="10"/>
      <c r="BC32" s="11"/>
      <c r="BD32" s="10"/>
      <c r="BE32" s="11"/>
      <c r="BF32" s="10"/>
      <c r="BG32" s="11"/>
      <c r="BH32" s="10"/>
      <c r="BI32" s="11"/>
      <c r="BJ32" s="10"/>
      <c r="BK32" s="11"/>
    </row>
    <row r="33" spans="1:63">
      <c r="A33" s="5" t="s">
        <v>5</v>
      </c>
      <c r="B33" s="162">
        <f>A32+(C32-B32)</f>
        <v>0</v>
      </c>
      <c r="C33" s="163"/>
      <c r="D33" s="96">
        <f>B33+E32-D32</f>
        <v>0</v>
      </c>
      <c r="E33" s="97"/>
      <c r="F33" s="96">
        <f t="shared" ref="F33" si="347">D33+G32-F32</f>
        <v>0</v>
      </c>
      <c r="G33" s="97"/>
      <c r="H33" s="96">
        <f t="shared" ref="H33" si="348">F33+I32-H32</f>
        <v>0</v>
      </c>
      <c r="I33" s="97"/>
      <c r="J33" s="96">
        <f t="shared" ref="J33" si="349">H33+K32-J32</f>
        <v>0</v>
      </c>
      <c r="K33" s="97"/>
      <c r="L33" s="96">
        <f t="shared" ref="L33" si="350">J33+M32-L32</f>
        <v>0</v>
      </c>
      <c r="M33" s="97"/>
      <c r="N33" s="96">
        <f t="shared" ref="N33" si="351">L33+O32-N32</f>
        <v>0</v>
      </c>
      <c r="O33" s="97"/>
      <c r="P33" s="96">
        <f t="shared" ref="P33" si="352">N33+Q32-P32</f>
        <v>0</v>
      </c>
      <c r="Q33" s="97"/>
      <c r="R33" s="96">
        <f t="shared" ref="R33" si="353">P33+S32-R32</f>
        <v>0</v>
      </c>
      <c r="S33" s="97"/>
      <c r="T33" s="96">
        <f t="shared" ref="T33" si="354">R33+U32-T32</f>
        <v>0</v>
      </c>
      <c r="U33" s="97"/>
      <c r="V33" s="96">
        <f t="shared" ref="V33" si="355">T33+W32-V32</f>
        <v>0</v>
      </c>
      <c r="W33" s="97"/>
      <c r="X33" s="96">
        <f t="shared" ref="X33" si="356">V33+Y32-X32</f>
        <v>0</v>
      </c>
      <c r="Y33" s="97"/>
      <c r="Z33" s="96">
        <f t="shared" ref="Z33" si="357">X33+AA32-Z32</f>
        <v>0</v>
      </c>
      <c r="AA33" s="97"/>
      <c r="AB33" s="96">
        <f t="shared" ref="AB33" si="358">Z33+AC32-AB32</f>
        <v>0</v>
      </c>
      <c r="AC33" s="97"/>
      <c r="AD33" s="96">
        <f t="shared" ref="AD33" si="359">AB33+AE32-AD32</f>
        <v>0</v>
      </c>
      <c r="AE33" s="97"/>
      <c r="AF33" s="96">
        <f t="shared" ref="AF33" si="360">AD33+AG32-AF32</f>
        <v>0</v>
      </c>
      <c r="AG33" s="97"/>
      <c r="AH33" s="96">
        <f t="shared" ref="AH33" si="361">AF33+AI32-AH32</f>
        <v>0</v>
      </c>
      <c r="AI33" s="97"/>
      <c r="AJ33" s="96">
        <f t="shared" ref="AJ33" si="362">AH33+AK32-AJ32</f>
        <v>0</v>
      </c>
      <c r="AK33" s="97"/>
      <c r="AL33" s="96">
        <f t="shared" ref="AL33" si="363">AJ33+AM32-AL32</f>
        <v>0</v>
      </c>
      <c r="AM33" s="97"/>
      <c r="AN33" s="96">
        <f t="shared" ref="AN33" si="364">AL33+AO32-AN32</f>
        <v>0</v>
      </c>
      <c r="AO33" s="97"/>
      <c r="AP33" s="96">
        <f t="shared" ref="AP33" si="365">AN33+AQ32-AP32</f>
        <v>0</v>
      </c>
      <c r="AQ33" s="97"/>
      <c r="AR33" s="96">
        <f t="shared" ref="AR33" si="366">AP33+AS32-AR32</f>
        <v>0</v>
      </c>
      <c r="AS33" s="97"/>
      <c r="AT33" s="96">
        <f t="shared" ref="AT33" si="367">AR33+AU32-AT32</f>
        <v>0</v>
      </c>
      <c r="AU33" s="97"/>
      <c r="AV33" s="96">
        <f t="shared" ref="AV33" si="368">AT33+AW32-AV32</f>
        <v>0</v>
      </c>
      <c r="AW33" s="97"/>
      <c r="AX33" s="96">
        <f t="shared" ref="AX33" si="369">AV33+AY32-AX32</f>
        <v>0</v>
      </c>
      <c r="AY33" s="97"/>
      <c r="AZ33" s="96">
        <f t="shared" ref="AZ33" si="370">AX33+BA32-AZ32</f>
        <v>0</v>
      </c>
      <c r="BA33" s="97"/>
      <c r="BB33" s="96">
        <f t="shared" ref="BB33" si="371">AZ33+BC32-BB32</f>
        <v>0</v>
      </c>
      <c r="BC33" s="97"/>
      <c r="BD33" s="96">
        <f t="shared" ref="BD33" si="372">BB33+BE32-BD32</f>
        <v>0</v>
      </c>
      <c r="BE33" s="97"/>
      <c r="BF33" s="96">
        <f t="shared" ref="BF33" si="373">BD33+BG32-BF32</f>
        <v>0</v>
      </c>
      <c r="BG33" s="97"/>
      <c r="BH33" s="96">
        <f t="shared" ref="BH33" si="374">BF33+BI32-BH32</f>
        <v>0</v>
      </c>
      <c r="BI33" s="97"/>
      <c r="BJ33" s="96">
        <f t="shared" ref="BJ33" si="375">BH33+BK32-BJ32</f>
        <v>0</v>
      </c>
      <c r="BK33" s="97"/>
    </row>
    <row r="34" spans="1:63">
      <c r="A34" s="6" t="s">
        <v>7</v>
      </c>
      <c r="B34" s="94">
        <v>16200</v>
      </c>
      <c r="C34" s="95"/>
      <c r="D34" s="94"/>
      <c r="E34" s="95"/>
      <c r="F34" s="94"/>
      <c r="G34" s="95"/>
      <c r="H34" s="94"/>
      <c r="I34" s="95"/>
      <c r="J34" s="94"/>
      <c r="K34" s="95"/>
      <c r="L34" s="94"/>
      <c r="M34" s="95"/>
      <c r="N34" s="94"/>
      <c r="O34" s="95"/>
      <c r="P34" s="94"/>
      <c r="Q34" s="95"/>
      <c r="R34" s="94"/>
      <c r="S34" s="95"/>
      <c r="T34" s="94"/>
      <c r="U34" s="95"/>
      <c r="V34" s="94"/>
      <c r="W34" s="95"/>
      <c r="X34" s="94"/>
      <c r="Y34" s="95"/>
      <c r="Z34" s="94"/>
      <c r="AA34" s="95"/>
      <c r="AB34" s="94"/>
      <c r="AC34" s="95"/>
      <c r="AD34" s="94"/>
      <c r="AE34" s="95"/>
      <c r="AF34" s="94"/>
      <c r="AG34" s="95"/>
      <c r="AH34" s="94"/>
      <c r="AI34" s="95"/>
      <c r="AJ34" s="94"/>
      <c r="AK34" s="95"/>
      <c r="AL34" s="94"/>
      <c r="AM34" s="95"/>
      <c r="AN34" s="94"/>
      <c r="AO34" s="95"/>
      <c r="AP34" s="94"/>
      <c r="AQ34" s="95"/>
      <c r="AR34" s="94"/>
      <c r="AS34" s="95"/>
      <c r="AT34" s="94"/>
      <c r="AU34" s="95"/>
      <c r="AV34" s="94"/>
      <c r="AW34" s="95"/>
      <c r="AX34" s="94"/>
      <c r="AY34" s="95"/>
      <c r="AZ34" s="94"/>
      <c r="BA34" s="95"/>
      <c r="BB34" s="94"/>
      <c r="BC34" s="95"/>
      <c r="BD34" s="94"/>
      <c r="BE34" s="95"/>
      <c r="BF34" s="94"/>
      <c r="BG34" s="95"/>
      <c r="BH34" s="94"/>
      <c r="BI34" s="95"/>
      <c r="BJ34" s="94"/>
      <c r="BK34" s="95"/>
    </row>
    <row r="35" spans="1:63">
      <c r="A35" s="6" t="s">
        <v>6</v>
      </c>
      <c r="B35" s="94"/>
      <c r="C35" s="95"/>
      <c r="D35" s="94"/>
      <c r="E35" s="95"/>
      <c r="F35" s="94"/>
      <c r="G35" s="95"/>
      <c r="H35" s="94"/>
      <c r="I35" s="95"/>
      <c r="J35" s="94"/>
      <c r="K35" s="95"/>
      <c r="L35" s="94"/>
      <c r="M35" s="95"/>
      <c r="N35" s="94"/>
      <c r="O35" s="95"/>
      <c r="P35" s="94"/>
      <c r="Q35" s="95"/>
      <c r="R35" s="94"/>
      <c r="S35" s="95"/>
      <c r="T35" s="94"/>
      <c r="U35" s="95"/>
      <c r="V35" s="94"/>
      <c r="W35" s="95"/>
      <c r="X35" s="94"/>
      <c r="Y35" s="95"/>
      <c r="Z35" s="94"/>
      <c r="AA35" s="95"/>
      <c r="AB35" s="94"/>
      <c r="AC35" s="95"/>
      <c r="AD35" s="94"/>
      <c r="AE35" s="95"/>
      <c r="AF35" s="94"/>
      <c r="AG35" s="95"/>
      <c r="AH35" s="94"/>
      <c r="AI35" s="95"/>
      <c r="AJ35" s="94"/>
      <c r="AK35" s="95"/>
      <c r="AL35" s="94"/>
      <c r="AM35" s="95"/>
      <c r="AN35" s="94"/>
      <c r="AO35" s="95"/>
      <c r="AP35" s="94"/>
      <c r="AQ35" s="95"/>
      <c r="AR35" s="94"/>
      <c r="AS35" s="95"/>
      <c r="AT35" s="94"/>
      <c r="AU35" s="95"/>
      <c r="AV35" s="94"/>
      <c r="AW35" s="95"/>
      <c r="AX35" s="94"/>
      <c r="AY35" s="95"/>
      <c r="AZ35" s="94"/>
      <c r="BA35" s="95"/>
      <c r="BB35" s="94"/>
      <c r="BC35" s="95"/>
      <c r="BD35" s="94"/>
      <c r="BE35" s="95"/>
      <c r="BF35" s="94"/>
      <c r="BG35" s="95"/>
      <c r="BH35" s="94"/>
      <c r="BI35" s="95"/>
      <c r="BJ35" s="94"/>
      <c r="BK35" s="95"/>
    </row>
    <row r="36" spans="1:63">
      <c r="A36" s="5" t="s">
        <v>0</v>
      </c>
      <c r="B36" s="91">
        <f>B34</f>
        <v>16200</v>
      </c>
      <c r="C36" s="90"/>
      <c r="D36" s="91">
        <f t="shared" ref="D36:AI36" si="376">D34</f>
        <v>0</v>
      </c>
      <c r="E36" s="90"/>
      <c r="F36" s="91">
        <f t="shared" ref="F36:AK36" si="377">F34</f>
        <v>0</v>
      </c>
      <c r="G36" s="90"/>
      <c r="H36" s="91">
        <f t="shared" ref="H36:AM36" si="378">H34</f>
        <v>0</v>
      </c>
      <c r="I36" s="90"/>
      <c r="J36" s="91">
        <f t="shared" ref="J36:AO36" si="379">J34</f>
        <v>0</v>
      </c>
      <c r="K36" s="90"/>
      <c r="L36" s="91">
        <f t="shared" ref="L36:AQ36" si="380">L34</f>
        <v>0</v>
      </c>
      <c r="M36" s="90"/>
      <c r="N36" s="91">
        <f t="shared" ref="N36:AS36" si="381">N34</f>
        <v>0</v>
      </c>
      <c r="O36" s="90"/>
      <c r="P36" s="91">
        <f t="shared" ref="P36:BK36" si="382">P34</f>
        <v>0</v>
      </c>
      <c r="Q36" s="90"/>
      <c r="R36" s="91">
        <f t="shared" ref="R36:BK36" si="383">R34</f>
        <v>0</v>
      </c>
      <c r="S36" s="90"/>
      <c r="T36" s="91">
        <f t="shared" ref="T36:BK36" si="384">T34</f>
        <v>0</v>
      </c>
      <c r="U36" s="90"/>
      <c r="V36" s="91">
        <f t="shared" ref="V36:BK36" si="385">V34</f>
        <v>0</v>
      </c>
      <c r="W36" s="90"/>
      <c r="X36" s="91">
        <f t="shared" ref="X36:BK36" si="386">X34</f>
        <v>0</v>
      </c>
      <c r="Y36" s="90"/>
      <c r="Z36" s="91">
        <f t="shared" ref="Z36:BK36" si="387">Z34</f>
        <v>0</v>
      </c>
      <c r="AA36" s="90"/>
      <c r="AB36" s="91">
        <f t="shared" ref="AB36:BK36" si="388">AB34</f>
        <v>0</v>
      </c>
      <c r="AC36" s="90"/>
      <c r="AD36" s="91">
        <f t="shared" ref="AD36:BK36" si="389">AD34</f>
        <v>0</v>
      </c>
      <c r="AE36" s="90"/>
      <c r="AF36" s="91">
        <f t="shared" ref="AF36:BK36" si="390">AF34</f>
        <v>0</v>
      </c>
      <c r="AG36" s="90"/>
      <c r="AH36" s="91">
        <f t="shared" ref="AH36:BK36" si="391">AH34</f>
        <v>0</v>
      </c>
      <c r="AI36" s="90"/>
      <c r="AJ36" s="91">
        <f t="shared" ref="AJ36:BK36" si="392">AJ34</f>
        <v>0</v>
      </c>
      <c r="AK36" s="90"/>
      <c r="AL36" s="91">
        <f t="shared" ref="AL36:BK36" si="393">AL34</f>
        <v>0</v>
      </c>
      <c r="AM36" s="90"/>
      <c r="AN36" s="91">
        <f t="shared" ref="AN36:BK36" si="394">AN34</f>
        <v>0</v>
      </c>
      <c r="AO36" s="90"/>
      <c r="AP36" s="91">
        <f t="shared" ref="AP36:BK36" si="395">AP34</f>
        <v>0</v>
      </c>
      <c r="AQ36" s="90"/>
      <c r="AR36" s="91">
        <f t="shared" ref="AR36:BK36" si="396">AR34</f>
        <v>0</v>
      </c>
      <c r="AS36" s="90"/>
      <c r="AT36" s="91">
        <f t="shared" ref="AT36:BK36" si="397">AT34</f>
        <v>0</v>
      </c>
      <c r="AU36" s="90"/>
      <c r="AV36" s="91">
        <f t="shared" ref="AV36:BK36" si="398">AV34</f>
        <v>0</v>
      </c>
      <c r="AW36" s="90"/>
      <c r="AX36" s="91">
        <f t="shared" ref="AX36:BK36" si="399">AX34</f>
        <v>0</v>
      </c>
      <c r="AY36" s="90"/>
      <c r="AZ36" s="91">
        <f t="shared" ref="AZ36:BK36" si="400">AZ34</f>
        <v>0</v>
      </c>
      <c r="BA36" s="90"/>
      <c r="BB36" s="91">
        <f t="shared" ref="BB36:BK36" si="401">BB34</f>
        <v>0</v>
      </c>
      <c r="BC36" s="90"/>
      <c r="BD36" s="91">
        <f t="shared" ref="BD36:BK36" si="402">BD34</f>
        <v>0</v>
      </c>
      <c r="BE36" s="90"/>
      <c r="BF36" s="91">
        <f t="shared" ref="BF36:BK36" si="403">BF34</f>
        <v>0</v>
      </c>
      <c r="BG36" s="90"/>
      <c r="BH36" s="91">
        <f t="shared" ref="BH36:BK36" si="404">BH34</f>
        <v>0</v>
      </c>
      <c r="BI36" s="90"/>
      <c r="BJ36" s="91">
        <f t="shared" ref="BJ36:BK36" si="405">BJ34</f>
        <v>0</v>
      </c>
      <c r="BK36" s="90"/>
    </row>
    <row r="37" spans="1:63">
      <c r="A37" s="5" t="s">
        <v>8</v>
      </c>
      <c r="B37" s="92"/>
      <c r="C37" s="93"/>
      <c r="D37" s="92" t="e">
        <f>D40/D33</f>
        <v>#DIV/0!</v>
      </c>
      <c r="E37" s="93"/>
      <c r="F37" s="92" t="e">
        <f t="shared" ref="F37:AK37" si="406">F40/F33</f>
        <v>#DIV/0!</v>
      </c>
      <c r="G37" s="93"/>
      <c r="H37" s="92" t="e">
        <f t="shared" ref="H37:AM37" si="407">H40/H33</f>
        <v>#DIV/0!</v>
      </c>
      <c r="I37" s="93"/>
      <c r="J37" s="92" t="e">
        <f t="shared" ref="J37:AO37" si="408">J40/J33</f>
        <v>#DIV/0!</v>
      </c>
      <c r="K37" s="93"/>
      <c r="L37" s="92" t="e">
        <f t="shared" ref="L37:AQ37" si="409">L40/L33</f>
        <v>#DIV/0!</v>
      </c>
      <c r="M37" s="93"/>
      <c r="N37" s="92" t="e">
        <f t="shared" ref="N37:AS37" si="410">N40/N33</f>
        <v>#DIV/0!</v>
      </c>
      <c r="O37" s="93"/>
      <c r="P37" s="92" t="e">
        <f t="shared" ref="P37:BK37" si="411">P40/P33</f>
        <v>#DIV/0!</v>
      </c>
      <c r="Q37" s="93"/>
      <c r="R37" s="92" t="e">
        <f t="shared" ref="R37:BK37" si="412">R40/R33</f>
        <v>#DIV/0!</v>
      </c>
      <c r="S37" s="93"/>
      <c r="T37" s="92" t="e">
        <f t="shared" ref="T37:BK37" si="413">T40/T33</f>
        <v>#DIV/0!</v>
      </c>
      <c r="U37" s="93"/>
      <c r="V37" s="92" t="e">
        <f t="shared" ref="V37:BK37" si="414">V40/V33</f>
        <v>#DIV/0!</v>
      </c>
      <c r="W37" s="93"/>
      <c r="X37" s="92" t="e">
        <f t="shared" ref="X37:BK37" si="415">X40/X33</f>
        <v>#DIV/0!</v>
      </c>
      <c r="Y37" s="93"/>
      <c r="Z37" s="92" t="e">
        <f t="shared" ref="Z37:BK37" si="416">Z40/Z33</f>
        <v>#DIV/0!</v>
      </c>
      <c r="AA37" s="93"/>
      <c r="AB37" s="92" t="e">
        <f t="shared" ref="AB37:BK37" si="417">AB40/AB33</f>
        <v>#DIV/0!</v>
      </c>
      <c r="AC37" s="93"/>
      <c r="AD37" s="92" t="e">
        <f t="shared" ref="AD37:BK37" si="418">AD40/AD33</f>
        <v>#DIV/0!</v>
      </c>
      <c r="AE37" s="93"/>
      <c r="AF37" s="92" t="e">
        <f t="shared" ref="AF37:BK37" si="419">AF40/AF33</f>
        <v>#DIV/0!</v>
      </c>
      <c r="AG37" s="93"/>
      <c r="AH37" s="92" t="e">
        <f t="shared" ref="AH37:BK37" si="420">AH40/AH33</f>
        <v>#DIV/0!</v>
      </c>
      <c r="AI37" s="93"/>
      <c r="AJ37" s="92" t="e">
        <f t="shared" ref="AJ37:BK37" si="421">AJ40/AJ33</f>
        <v>#DIV/0!</v>
      </c>
      <c r="AK37" s="93"/>
      <c r="AL37" s="92" t="e">
        <f t="shared" ref="AL37:BK37" si="422">AL40/AL33</f>
        <v>#DIV/0!</v>
      </c>
      <c r="AM37" s="93"/>
      <c r="AN37" s="92" t="e">
        <f t="shared" ref="AN37:BK37" si="423">AN40/AN33</f>
        <v>#DIV/0!</v>
      </c>
      <c r="AO37" s="93"/>
      <c r="AP37" s="92" t="e">
        <f t="shared" ref="AP37:BK37" si="424">AP40/AP33</f>
        <v>#DIV/0!</v>
      </c>
      <c r="AQ37" s="93"/>
      <c r="AR37" s="92" t="e">
        <f t="shared" ref="AR37:BK37" si="425">AR40/AR33</f>
        <v>#DIV/0!</v>
      </c>
      <c r="AS37" s="93"/>
      <c r="AT37" s="92" t="e">
        <f t="shared" ref="AT37:BK37" si="426">AT40/AT33</f>
        <v>#DIV/0!</v>
      </c>
      <c r="AU37" s="93"/>
      <c r="AV37" s="92" t="e">
        <f t="shared" ref="AV37:BK37" si="427">AV40/AV33</f>
        <v>#DIV/0!</v>
      </c>
      <c r="AW37" s="93"/>
      <c r="AX37" s="92" t="e">
        <f t="shared" ref="AX37:BK37" si="428">AX40/AX33</f>
        <v>#DIV/0!</v>
      </c>
      <c r="AY37" s="93"/>
      <c r="AZ37" s="92" t="e">
        <f t="shared" ref="AZ37:BK37" si="429">AZ40/AZ33</f>
        <v>#DIV/0!</v>
      </c>
      <c r="BA37" s="93"/>
      <c r="BB37" s="92" t="e">
        <f t="shared" ref="BB37:BK37" si="430">BB40/BB33</f>
        <v>#DIV/0!</v>
      </c>
      <c r="BC37" s="93"/>
      <c r="BD37" s="92" t="e">
        <f t="shared" ref="BD37:BK37" si="431">BD40/BD33</f>
        <v>#DIV/0!</v>
      </c>
      <c r="BE37" s="93"/>
      <c r="BF37" s="92" t="e">
        <f t="shared" ref="BF37:BK37" si="432">BF40/BF33</f>
        <v>#DIV/0!</v>
      </c>
      <c r="BG37" s="93"/>
      <c r="BH37" s="92" t="e">
        <f t="shared" ref="BH37:BK37" si="433">BH40/BH33</f>
        <v>#DIV/0!</v>
      </c>
      <c r="BI37" s="93"/>
      <c r="BJ37" s="92" t="e">
        <f t="shared" ref="BJ37:BK37" si="434">BJ40/BJ33</f>
        <v>#DIV/0!</v>
      </c>
      <c r="BK37" s="93"/>
    </row>
    <row r="38" spans="1:63">
      <c r="A38" s="5" t="s">
        <v>9</v>
      </c>
      <c r="B38" s="91">
        <f>C32*B34</f>
        <v>0</v>
      </c>
      <c r="C38" s="90"/>
      <c r="D38" s="91">
        <f>E32*D34</f>
        <v>0</v>
      </c>
      <c r="E38" s="90"/>
      <c r="F38" s="91">
        <f t="shared" ref="F38" si="435">G32*F34</f>
        <v>0</v>
      </c>
      <c r="G38" s="90"/>
      <c r="H38" s="91">
        <f t="shared" ref="H38" si="436">I32*H34</f>
        <v>0</v>
      </c>
      <c r="I38" s="90"/>
      <c r="J38" s="91">
        <f t="shared" ref="J38" si="437">K32*J34</f>
        <v>0</v>
      </c>
      <c r="K38" s="90"/>
      <c r="L38" s="91">
        <f t="shared" ref="L38" si="438">M32*L34</f>
        <v>0</v>
      </c>
      <c r="M38" s="90"/>
      <c r="N38" s="91">
        <f t="shared" ref="N38" si="439">O32*N34</f>
        <v>0</v>
      </c>
      <c r="O38" s="90"/>
      <c r="P38" s="91">
        <f t="shared" ref="P38" si="440">Q32*P34</f>
        <v>0</v>
      </c>
      <c r="Q38" s="90"/>
      <c r="R38" s="91">
        <f t="shared" ref="R38" si="441">S32*R34</f>
        <v>0</v>
      </c>
      <c r="S38" s="90"/>
      <c r="T38" s="91">
        <f t="shared" ref="T38" si="442">U32*T34</f>
        <v>0</v>
      </c>
      <c r="U38" s="90"/>
      <c r="V38" s="91">
        <f t="shared" ref="V38" si="443">W32*V34</f>
        <v>0</v>
      </c>
      <c r="W38" s="90"/>
      <c r="X38" s="91">
        <f t="shared" ref="X38" si="444">Y32*X34</f>
        <v>0</v>
      </c>
      <c r="Y38" s="90"/>
      <c r="Z38" s="91">
        <f t="shared" ref="Z38" si="445">AA32*Z34</f>
        <v>0</v>
      </c>
      <c r="AA38" s="90"/>
      <c r="AB38" s="91">
        <f t="shared" ref="AB38" si="446">AC32*AB34</f>
        <v>0</v>
      </c>
      <c r="AC38" s="90"/>
      <c r="AD38" s="91">
        <f t="shared" ref="AD38" si="447">AE32*AD34</f>
        <v>0</v>
      </c>
      <c r="AE38" s="90"/>
      <c r="AF38" s="91">
        <f t="shared" ref="AF38" si="448">AG32*AF34</f>
        <v>0</v>
      </c>
      <c r="AG38" s="90"/>
      <c r="AH38" s="91">
        <f t="shared" ref="AH38" si="449">AI32*AH34</f>
        <v>0</v>
      </c>
      <c r="AI38" s="90"/>
      <c r="AJ38" s="91">
        <f t="shared" ref="AJ38" si="450">AK32*AJ34</f>
        <v>0</v>
      </c>
      <c r="AK38" s="90"/>
      <c r="AL38" s="91">
        <f t="shared" ref="AL38" si="451">AM32*AL34</f>
        <v>0</v>
      </c>
      <c r="AM38" s="90"/>
      <c r="AN38" s="91">
        <f t="shared" ref="AN38" si="452">AO32*AN34</f>
        <v>0</v>
      </c>
      <c r="AO38" s="90"/>
      <c r="AP38" s="91">
        <f t="shared" ref="AP38" si="453">AQ32*AP34</f>
        <v>0</v>
      </c>
      <c r="AQ38" s="90"/>
      <c r="AR38" s="91">
        <f t="shared" ref="AR38" si="454">AS32*AR34</f>
        <v>0</v>
      </c>
      <c r="AS38" s="90"/>
      <c r="AT38" s="91">
        <f t="shared" ref="AT38" si="455">AU32*AT34</f>
        <v>0</v>
      </c>
      <c r="AU38" s="90"/>
      <c r="AV38" s="91">
        <f t="shared" ref="AV38" si="456">AW32*AV34</f>
        <v>0</v>
      </c>
      <c r="AW38" s="90"/>
      <c r="AX38" s="91">
        <f t="shared" ref="AX38" si="457">AY32*AX34</f>
        <v>0</v>
      </c>
      <c r="AY38" s="90"/>
      <c r="AZ38" s="91">
        <f t="shared" ref="AZ38" si="458">BA32*AZ34</f>
        <v>0</v>
      </c>
      <c r="BA38" s="90"/>
      <c r="BB38" s="91">
        <f t="shared" ref="BB38" si="459">BC32*BB34</f>
        <v>0</v>
      </c>
      <c r="BC38" s="90"/>
      <c r="BD38" s="91">
        <f t="shared" ref="BD38" si="460">BE32*BD34</f>
        <v>0</v>
      </c>
      <c r="BE38" s="90"/>
      <c r="BF38" s="91">
        <f t="shared" ref="BF38" si="461">BG32*BF34</f>
        <v>0</v>
      </c>
      <c r="BG38" s="90"/>
      <c r="BH38" s="91">
        <f t="shared" ref="BH38" si="462">BI32*BH34</f>
        <v>0</v>
      </c>
      <c r="BI38" s="90"/>
      <c r="BJ38" s="91">
        <f t="shared" ref="BJ38" si="463">BK32*BJ34</f>
        <v>0</v>
      </c>
      <c r="BK38" s="90"/>
    </row>
    <row r="39" spans="1:63">
      <c r="A39" s="5" t="s">
        <v>1</v>
      </c>
      <c r="B39" s="89">
        <f>B32*B34</f>
        <v>0</v>
      </c>
      <c r="C39" s="90"/>
      <c r="D39" s="89">
        <f>D32*D34</f>
        <v>0</v>
      </c>
      <c r="E39" s="90"/>
      <c r="F39" s="89">
        <f t="shared" ref="F39" si="464">F32*F34</f>
        <v>0</v>
      </c>
      <c r="G39" s="90"/>
      <c r="H39" s="89">
        <f t="shared" ref="H39" si="465">H32*H34</f>
        <v>0</v>
      </c>
      <c r="I39" s="90"/>
      <c r="J39" s="89">
        <f t="shared" ref="J39" si="466">J32*J34</f>
        <v>0</v>
      </c>
      <c r="K39" s="90"/>
      <c r="L39" s="89">
        <f t="shared" ref="L39" si="467">L32*L34</f>
        <v>0</v>
      </c>
      <c r="M39" s="90"/>
      <c r="N39" s="89">
        <f t="shared" ref="N39" si="468">N32*N34</f>
        <v>0</v>
      </c>
      <c r="O39" s="90"/>
      <c r="P39" s="89">
        <f t="shared" ref="P39" si="469">P32*P34</f>
        <v>0</v>
      </c>
      <c r="Q39" s="90"/>
      <c r="R39" s="89">
        <f t="shared" ref="R39" si="470">R32*R34</f>
        <v>0</v>
      </c>
      <c r="S39" s="90"/>
      <c r="T39" s="89">
        <f t="shared" ref="T39" si="471">T32*T34</f>
        <v>0</v>
      </c>
      <c r="U39" s="90"/>
      <c r="V39" s="89">
        <f t="shared" ref="V39" si="472">V32*V34</f>
        <v>0</v>
      </c>
      <c r="W39" s="90"/>
      <c r="X39" s="89">
        <f t="shared" ref="X39" si="473">X32*X34</f>
        <v>0</v>
      </c>
      <c r="Y39" s="90"/>
      <c r="Z39" s="89">
        <f t="shared" ref="Z39" si="474">Z32*Z34</f>
        <v>0</v>
      </c>
      <c r="AA39" s="90"/>
      <c r="AB39" s="89">
        <f t="shared" ref="AB39" si="475">AB32*AB34</f>
        <v>0</v>
      </c>
      <c r="AC39" s="90"/>
      <c r="AD39" s="89">
        <f t="shared" ref="AD39" si="476">AD32*AD34</f>
        <v>0</v>
      </c>
      <c r="AE39" s="90"/>
      <c r="AF39" s="89">
        <f t="shared" ref="AF39" si="477">AF32*AF34</f>
        <v>0</v>
      </c>
      <c r="AG39" s="90"/>
      <c r="AH39" s="89">
        <f t="shared" ref="AH39" si="478">AH32*AH34</f>
        <v>0</v>
      </c>
      <c r="AI39" s="90"/>
      <c r="AJ39" s="89">
        <f t="shared" ref="AJ39" si="479">AJ32*AJ34</f>
        <v>0</v>
      </c>
      <c r="AK39" s="90"/>
      <c r="AL39" s="89">
        <f t="shared" ref="AL39" si="480">AL32*AL34</f>
        <v>0</v>
      </c>
      <c r="AM39" s="90"/>
      <c r="AN39" s="89">
        <f t="shared" ref="AN39" si="481">AN32*AN34</f>
        <v>0</v>
      </c>
      <c r="AO39" s="90"/>
      <c r="AP39" s="89">
        <f t="shared" ref="AP39" si="482">AP32*AP34</f>
        <v>0</v>
      </c>
      <c r="AQ39" s="90"/>
      <c r="AR39" s="89">
        <f t="shared" ref="AR39" si="483">AR32*AR34</f>
        <v>0</v>
      </c>
      <c r="AS39" s="90"/>
      <c r="AT39" s="89">
        <f t="shared" ref="AT39" si="484">AT32*AT34</f>
        <v>0</v>
      </c>
      <c r="AU39" s="90"/>
      <c r="AV39" s="89">
        <f t="shared" ref="AV39" si="485">AV32*AV34</f>
        <v>0</v>
      </c>
      <c r="AW39" s="90"/>
      <c r="AX39" s="89">
        <f t="shared" ref="AX39" si="486">AX32*AX34</f>
        <v>0</v>
      </c>
      <c r="AY39" s="90"/>
      <c r="AZ39" s="89">
        <f t="shared" ref="AZ39" si="487">AZ32*AZ34</f>
        <v>0</v>
      </c>
      <c r="BA39" s="90"/>
      <c r="BB39" s="89">
        <f t="shared" ref="BB39" si="488">BB32*BB34</f>
        <v>0</v>
      </c>
      <c r="BC39" s="90"/>
      <c r="BD39" s="89">
        <f t="shared" ref="BD39" si="489">BD32*BD34</f>
        <v>0</v>
      </c>
      <c r="BE39" s="90"/>
      <c r="BF39" s="89">
        <f t="shared" ref="BF39" si="490">BF32*BF34</f>
        <v>0</v>
      </c>
      <c r="BG39" s="90"/>
      <c r="BH39" s="89">
        <f t="shared" ref="BH39" si="491">BH32*BH34</f>
        <v>0</v>
      </c>
      <c r="BI39" s="90"/>
      <c r="BJ39" s="89">
        <f t="shared" ref="BJ39" si="492">BJ32*BJ34</f>
        <v>0</v>
      </c>
      <c r="BK39" s="90"/>
    </row>
    <row r="40" spans="1:63" ht="15.75" thickBot="1">
      <c r="A40" s="86" t="s">
        <v>10</v>
      </c>
      <c r="B40" s="87">
        <f>B33*B36</f>
        <v>0</v>
      </c>
      <c r="C40" s="88"/>
      <c r="D40" s="87">
        <f>B40+(E32-D32)*D36</f>
        <v>0</v>
      </c>
      <c r="E40" s="88"/>
      <c r="F40" s="87">
        <f t="shared" ref="F40" si="493">D40+(G32-F32)*F36</f>
        <v>0</v>
      </c>
      <c r="G40" s="88"/>
      <c r="H40" s="87">
        <f t="shared" ref="H40" si="494">F40+(I32-H32)*H36</f>
        <v>0</v>
      </c>
      <c r="I40" s="88"/>
      <c r="J40" s="87">
        <f t="shared" ref="J40" si="495">H40+(K32-J32)*J36</f>
        <v>0</v>
      </c>
      <c r="K40" s="88"/>
      <c r="L40" s="87">
        <f>J40+(M32-L32)*L36</f>
        <v>0</v>
      </c>
      <c r="M40" s="88"/>
      <c r="N40" s="87">
        <f t="shared" ref="N40" si="496">L40+(O32-N32)*N36</f>
        <v>0</v>
      </c>
      <c r="O40" s="88"/>
      <c r="P40" s="87">
        <f t="shared" ref="P40" si="497">N40+(Q32-P32)*P36</f>
        <v>0</v>
      </c>
      <c r="Q40" s="88"/>
      <c r="R40" s="87">
        <f t="shared" ref="R40" si="498">P40+(S32-R32)*R36</f>
        <v>0</v>
      </c>
      <c r="S40" s="88"/>
      <c r="T40" s="87">
        <f t="shared" ref="T40" si="499">R40+(U32-T32)*T36</f>
        <v>0</v>
      </c>
      <c r="U40" s="88"/>
      <c r="V40" s="87">
        <f t="shared" ref="V40" si="500">T40+(W32-V32)*V36</f>
        <v>0</v>
      </c>
      <c r="W40" s="88"/>
      <c r="X40" s="87">
        <f t="shared" ref="X40" si="501">V40+(Y32-X32)*X36</f>
        <v>0</v>
      </c>
      <c r="Y40" s="88"/>
      <c r="Z40" s="87">
        <f t="shared" ref="Z40" si="502">X40+(AA32-Z32)*Z36</f>
        <v>0</v>
      </c>
      <c r="AA40" s="88"/>
      <c r="AB40" s="87">
        <f t="shared" ref="AB40" si="503">Z40+(AC32-AB32)*AB36</f>
        <v>0</v>
      </c>
      <c r="AC40" s="88"/>
      <c r="AD40" s="87">
        <f t="shared" ref="AD40" si="504">AB40+(AE32-AD32)*AD36</f>
        <v>0</v>
      </c>
      <c r="AE40" s="88"/>
      <c r="AF40" s="87">
        <f t="shared" ref="AF40" si="505">AD40+(AG32-AF32)*AF36</f>
        <v>0</v>
      </c>
      <c r="AG40" s="88"/>
      <c r="AH40" s="87">
        <f t="shared" ref="AH40" si="506">AF40+(AI32-AH32)*AH36</f>
        <v>0</v>
      </c>
      <c r="AI40" s="88"/>
      <c r="AJ40" s="87">
        <f t="shared" ref="AJ40" si="507">AH40+(AK32-AJ32)*AJ36</f>
        <v>0</v>
      </c>
      <c r="AK40" s="88"/>
      <c r="AL40" s="87">
        <f t="shared" ref="AL40" si="508">AJ40+(AM32-AL32)*AL36</f>
        <v>0</v>
      </c>
      <c r="AM40" s="88"/>
      <c r="AN40" s="87">
        <f t="shared" ref="AN40" si="509">AL40+(AO32-AN32)*AN36</f>
        <v>0</v>
      </c>
      <c r="AO40" s="88"/>
      <c r="AP40" s="87">
        <f t="shared" ref="AP40" si="510">AN40+(AQ32-AP32)*AP36</f>
        <v>0</v>
      </c>
      <c r="AQ40" s="88"/>
      <c r="AR40" s="87">
        <f t="shared" ref="AR40" si="511">AP40+(AS32-AR32)*AR36</f>
        <v>0</v>
      </c>
      <c r="AS40" s="88"/>
      <c r="AT40" s="87">
        <f t="shared" ref="AT40" si="512">AR40+(AU32-AT32)*AT36</f>
        <v>0</v>
      </c>
      <c r="AU40" s="88"/>
      <c r="AV40" s="87">
        <f t="shared" ref="AV40" si="513">AT40+(AW32-AV32)*AV36</f>
        <v>0</v>
      </c>
      <c r="AW40" s="88"/>
      <c r="AX40" s="87">
        <f t="shared" ref="AX40" si="514">AV40+(AY32-AX32)*AX36</f>
        <v>0</v>
      </c>
      <c r="AY40" s="88"/>
      <c r="AZ40" s="87">
        <f t="shared" ref="AZ40" si="515">AX40+(BA32-AZ32)*AZ36</f>
        <v>0</v>
      </c>
      <c r="BA40" s="88"/>
      <c r="BB40" s="87">
        <f t="shared" ref="BB40" si="516">AZ40+(BC32-BB32)*BB36</f>
        <v>0</v>
      </c>
      <c r="BC40" s="88"/>
      <c r="BD40" s="87">
        <f t="shared" ref="BD40" si="517">BB40+(BE32-BD32)*BD36</f>
        <v>0</v>
      </c>
      <c r="BE40" s="88"/>
      <c r="BF40" s="87">
        <f t="shared" ref="BF40" si="518">BD40+(BG32-BF32)*BF36</f>
        <v>0</v>
      </c>
      <c r="BG40" s="88"/>
      <c r="BH40" s="87">
        <f t="shared" ref="BH40" si="519">BF40+(BI32-BH32)*BH36</f>
        <v>0</v>
      </c>
      <c r="BI40" s="88"/>
      <c r="BJ40" s="87">
        <f t="shared" ref="BJ40" si="520">BH40+(BK32-BJ32)*BJ36</f>
        <v>0</v>
      </c>
      <c r="BK40" s="88"/>
    </row>
    <row r="42" spans="1:63" ht="15.75" thickBot="1"/>
    <row r="43" spans="1:63" ht="15.75" thickBot="1">
      <c r="A43" s="100" t="s">
        <v>217</v>
      </c>
      <c r="B43" s="101"/>
      <c r="C43" s="101"/>
      <c r="D43" s="101"/>
      <c r="E43" s="102"/>
      <c r="F43" s="84"/>
    </row>
    <row r="44" spans="1:63" ht="15.75" thickBot="1">
      <c r="A44" s="85"/>
      <c r="B44" s="103">
        <v>42064</v>
      </c>
      <c r="C44" s="99"/>
      <c r="D44" s="98">
        <v>42065</v>
      </c>
      <c r="E44" s="99"/>
      <c r="F44" s="98">
        <v>42066</v>
      </c>
      <c r="G44" s="99"/>
      <c r="H44" s="98">
        <v>42067</v>
      </c>
      <c r="I44" s="99"/>
      <c r="J44" s="98">
        <v>42068</v>
      </c>
      <c r="K44" s="99"/>
      <c r="L44" s="98">
        <v>42069</v>
      </c>
      <c r="M44" s="99"/>
      <c r="N44" s="98">
        <v>42070</v>
      </c>
      <c r="O44" s="99"/>
      <c r="P44" s="98">
        <v>42071</v>
      </c>
      <c r="Q44" s="99"/>
      <c r="R44" s="98">
        <v>42072</v>
      </c>
      <c r="S44" s="99"/>
      <c r="T44" s="98">
        <v>42073</v>
      </c>
      <c r="U44" s="99"/>
      <c r="V44" s="98">
        <v>42074</v>
      </c>
      <c r="W44" s="99"/>
      <c r="X44" s="98">
        <v>42075</v>
      </c>
      <c r="Y44" s="99"/>
      <c r="Z44" s="98">
        <v>42076</v>
      </c>
      <c r="AA44" s="99"/>
      <c r="AB44" s="98">
        <v>42077</v>
      </c>
      <c r="AC44" s="99"/>
      <c r="AD44" s="98">
        <v>42078</v>
      </c>
      <c r="AE44" s="99"/>
      <c r="AF44" s="98">
        <v>42079</v>
      </c>
      <c r="AG44" s="99"/>
      <c r="AH44" s="98">
        <v>42080</v>
      </c>
      <c r="AI44" s="99"/>
      <c r="AJ44" s="98">
        <v>42081</v>
      </c>
      <c r="AK44" s="99"/>
      <c r="AL44" s="98">
        <v>42082</v>
      </c>
      <c r="AM44" s="99"/>
      <c r="AN44" s="98">
        <v>42083</v>
      </c>
      <c r="AO44" s="99"/>
      <c r="AP44" s="98">
        <v>42084</v>
      </c>
      <c r="AQ44" s="99"/>
      <c r="AR44" s="98">
        <v>42085</v>
      </c>
      <c r="AS44" s="99"/>
      <c r="AT44" s="98">
        <v>42086</v>
      </c>
      <c r="AU44" s="99"/>
      <c r="AV44" s="98">
        <v>42087</v>
      </c>
      <c r="AW44" s="99"/>
      <c r="AX44" s="98">
        <v>42088</v>
      </c>
      <c r="AY44" s="99"/>
      <c r="AZ44" s="98">
        <v>42089</v>
      </c>
      <c r="BA44" s="99"/>
      <c r="BB44" s="98">
        <v>42090</v>
      </c>
      <c r="BC44" s="99"/>
      <c r="BD44" s="98">
        <v>42091</v>
      </c>
      <c r="BE44" s="99"/>
      <c r="BF44" s="98">
        <v>42092</v>
      </c>
      <c r="BG44" s="99"/>
      <c r="BH44" s="98">
        <v>42093</v>
      </c>
      <c r="BI44" s="99"/>
      <c r="BJ44" s="98">
        <v>42094</v>
      </c>
      <c r="BK44" s="99"/>
    </row>
    <row r="45" spans="1:63" ht="15.75" thickBot="1">
      <c r="A45" s="9"/>
      <c r="B45" s="12" t="s">
        <v>11</v>
      </c>
      <c r="C45" s="13" t="s">
        <v>12</v>
      </c>
      <c r="D45" s="14" t="s">
        <v>11</v>
      </c>
      <c r="E45" s="13" t="s">
        <v>12</v>
      </c>
      <c r="F45" s="14" t="s">
        <v>11</v>
      </c>
      <c r="G45" s="13" t="s">
        <v>12</v>
      </c>
      <c r="H45" s="14" t="s">
        <v>11</v>
      </c>
      <c r="I45" s="13" t="s">
        <v>12</v>
      </c>
      <c r="J45" s="14" t="s">
        <v>11</v>
      </c>
      <c r="K45" s="13" t="s">
        <v>12</v>
      </c>
      <c r="L45" s="14" t="s">
        <v>11</v>
      </c>
      <c r="M45" s="13" t="s">
        <v>12</v>
      </c>
      <c r="N45" s="14" t="s">
        <v>11</v>
      </c>
      <c r="O45" s="13" t="s">
        <v>12</v>
      </c>
      <c r="P45" s="14" t="s">
        <v>11</v>
      </c>
      <c r="Q45" s="13" t="s">
        <v>12</v>
      </c>
      <c r="R45" s="14" t="s">
        <v>11</v>
      </c>
      <c r="S45" s="13" t="s">
        <v>12</v>
      </c>
      <c r="T45" s="14" t="s">
        <v>11</v>
      </c>
      <c r="U45" s="13" t="s">
        <v>12</v>
      </c>
      <c r="V45" s="14" t="s">
        <v>11</v>
      </c>
      <c r="W45" s="13" t="s">
        <v>12</v>
      </c>
      <c r="X45" s="14" t="s">
        <v>11</v>
      </c>
      <c r="Y45" s="13" t="s">
        <v>12</v>
      </c>
      <c r="Z45" s="14" t="s">
        <v>11</v>
      </c>
      <c r="AA45" s="13" t="s">
        <v>12</v>
      </c>
      <c r="AB45" s="14" t="s">
        <v>11</v>
      </c>
      <c r="AC45" s="13" t="s">
        <v>12</v>
      </c>
      <c r="AD45" s="14" t="s">
        <v>11</v>
      </c>
      <c r="AE45" s="13" t="s">
        <v>12</v>
      </c>
      <c r="AF45" s="14" t="s">
        <v>11</v>
      </c>
      <c r="AG45" s="13" t="s">
        <v>12</v>
      </c>
      <c r="AH45" s="14" t="s">
        <v>11</v>
      </c>
      <c r="AI45" s="13" t="s">
        <v>12</v>
      </c>
      <c r="AJ45" s="14" t="s">
        <v>11</v>
      </c>
      <c r="AK45" s="13" t="s">
        <v>12</v>
      </c>
      <c r="AL45" s="14" t="s">
        <v>11</v>
      </c>
      <c r="AM45" s="13" t="s">
        <v>12</v>
      </c>
      <c r="AN45" s="14" t="s">
        <v>11</v>
      </c>
      <c r="AO45" s="13" t="s">
        <v>12</v>
      </c>
      <c r="AP45" s="14" t="s">
        <v>11</v>
      </c>
      <c r="AQ45" s="13" t="s">
        <v>12</v>
      </c>
      <c r="AR45" s="14" t="s">
        <v>11</v>
      </c>
      <c r="AS45" s="13" t="s">
        <v>12</v>
      </c>
      <c r="AT45" s="14" t="s">
        <v>11</v>
      </c>
      <c r="AU45" s="13" t="s">
        <v>12</v>
      </c>
      <c r="AV45" s="14" t="s">
        <v>11</v>
      </c>
      <c r="AW45" s="13" t="s">
        <v>12</v>
      </c>
      <c r="AX45" s="14" t="s">
        <v>11</v>
      </c>
      <c r="AY45" s="13" t="s">
        <v>12</v>
      </c>
      <c r="AZ45" s="14" t="s">
        <v>11</v>
      </c>
      <c r="BA45" s="13" t="s">
        <v>12</v>
      </c>
      <c r="BB45" s="14" t="s">
        <v>11</v>
      </c>
      <c r="BC45" s="13" t="s">
        <v>12</v>
      </c>
      <c r="BD45" s="14" t="s">
        <v>11</v>
      </c>
      <c r="BE45" s="13" t="s">
        <v>12</v>
      </c>
      <c r="BF45" s="14" t="s">
        <v>11</v>
      </c>
      <c r="BG45" s="13" t="s">
        <v>12</v>
      </c>
      <c r="BH45" s="14" t="s">
        <v>11</v>
      </c>
      <c r="BI45" s="13" t="s">
        <v>12</v>
      </c>
      <c r="BJ45" s="14" t="s">
        <v>11</v>
      </c>
      <c r="BK45" s="13" t="s">
        <v>12</v>
      </c>
    </row>
    <row r="46" spans="1:63">
      <c r="A46" s="160"/>
      <c r="B46" s="10"/>
      <c r="C46" s="11"/>
      <c r="D46" s="10"/>
      <c r="E46" s="11"/>
      <c r="F46" s="10"/>
      <c r="G46" s="11"/>
      <c r="H46" s="10"/>
      <c r="I46" s="11"/>
      <c r="J46" s="10"/>
      <c r="K46" s="11"/>
      <c r="L46" s="10"/>
      <c r="M46" s="11"/>
      <c r="N46" s="10"/>
      <c r="O46" s="11"/>
      <c r="P46" s="10"/>
      <c r="Q46" s="11"/>
      <c r="R46" s="10"/>
      <c r="S46" s="11"/>
      <c r="T46" s="10"/>
      <c r="U46" s="11"/>
      <c r="V46" s="10"/>
      <c r="W46" s="11"/>
      <c r="X46" s="10"/>
      <c r="Y46" s="11"/>
      <c r="Z46" s="10"/>
      <c r="AA46" s="11"/>
      <c r="AB46" s="10"/>
      <c r="AC46" s="11"/>
      <c r="AD46" s="10"/>
      <c r="AE46" s="11"/>
      <c r="AF46" s="10"/>
      <c r="AG46" s="11"/>
      <c r="AH46" s="10"/>
      <c r="AI46" s="11"/>
      <c r="AJ46" s="10"/>
      <c r="AK46" s="11"/>
      <c r="AL46" s="10"/>
      <c r="AM46" s="11"/>
      <c r="AN46" s="10"/>
      <c r="AO46" s="11"/>
      <c r="AP46" s="10"/>
      <c r="AQ46" s="11"/>
      <c r="AR46" s="10"/>
      <c r="AS46" s="11"/>
      <c r="AT46" s="10"/>
      <c r="AU46" s="11"/>
      <c r="AV46" s="10"/>
      <c r="AW46" s="11"/>
      <c r="AX46" s="10"/>
      <c r="AY46" s="11"/>
      <c r="AZ46" s="10"/>
      <c r="BA46" s="11"/>
      <c r="BB46" s="10"/>
      <c r="BC46" s="11"/>
      <c r="BD46" s="10"/>
      <c r="BE46" s="11"/>
      <c r="BF46" s="10"/>
      <c r="BG46" s="11"/>
      <c r="BH46" s="10"/>
      <c r="BI46" s="11"/>
      <c r="BJ46" s="10"/>
      <c r="BK46" s="11"/>
    </row>
    <row r="47" spans="1:63">
      <c r="A47" s="5" t="s">
        <v>5</v>
      </c>
      <c r="B47" s="96">
        <f>A46+(C46-B46)</f>
        <v>0</v>
      </c>
      <c r="C47" s="97"/>
      <c r="D47" s="96">
        <f>B47+E46-D46</f>
        <v>0</v>
      </c>
      <c r="E47" s="97"/>
      <c r="F47" s="96">
        <f t="shared" ref="F47" si="521">D47+G46-F46</f>
        <v>0</v>
      </c>
      <c r="G47" s="97"/>
      <c r="H47" s="96">
        <f t="shared" ref="H47" si="522">F47+I46-H46</f>
        <v>0</v>
      </c>
      <c r="I47" s="97"/>
      <c r="J47" s="96">
        <f t="shared" ref="J47" si="523">H47+K46-J46</f>
        <v>0</v>
      </c>
      <c r="K47" s="97"/>
      <c r="L47" s="96">
        <f t="shared" ref="L47" si="524">J47+M46-L46</f>
        <v>0</v>
      </c>
      <c r="M47" s="97"/>
      <c r="N47" s="96">
        <f t="shared" ref="N47" si="525">L47+O46-N46</f>
        <v>0</v>
      </c>
      <c r="O47" s="97"/>
      <c r="P47" s="96">
        <f t="shared" ref="P47" si="526">N47+Q46-P46</f>
        <v>0</v>
      </c>
      <c r="Q47" s="97"/>
      <c r="R47" s="96">
        <f t="shared" ref="R47" si="527">P47+S46-R46</f>
        <v>0</v>
      </c>
      <c r="S47" s="97"/>
      <c r="T47" s="96">
        <f t="shared" ref="T47" si="528">R47+U46-T46</f>
        <v>0</v>
      </c>
      <c r="U47" s="97"/>
      <c r="V47" s="96">
        <f t="shared" ref="V47" si="529">T47+W46-V46</f>
        <v>0</v>
      </c>
      <c r="W47" s="97"/>
      <c r="X47" s="96">
        <f t="shared" ref="X47" si="530">V47+Y46-X46</f>
        <v>0</v>
      </c>
      <c r="Y47" s="97"/>
      <c r="Z47" s="96">
        <f t="shared" ref="Z47" si="531">X47+AA46-Z46</f>
        <v>0</v>
      </c>
      <c r="AA47" s="97"/>
      <c r="AB47" s="96">
        <f t="shared" ref="AB47" si="532">Z47+AC46-AB46</f>
        <v>0</v>
      </c>
      <c r="AC47" s="97"/>
      <c r="AD47" s="96">
        <f t="shared" ref="AD47" si="533">AB47+AE46-AD46</f>
        <v>0</v>
      </c>
      <c r="AE47" s="97"/>
      <c r="AF47" s="96">
        <f t="shared" ref="AF47" si="534">AD47+AG46-AF46</f>
        <v>0</v>
      </c>
      <c r="AG47" s="97"/>
      <c r="AH47" s="96">
        <f t="shared" ref="AH47" si="535">AF47+AI46-AH46</f>
        <v>0</v>
      </c>
      <c r="AI47" s="97"/>
      <c r="AJ47" s="96">
        <f t="shared" ref="AJ47" si="536">AH47+AK46-AJ46</f>
        <v>0</v>
      </c>
      <c r="AK47" s="97"/>
      <c r="AL47" s="96">
        <f t="shared" ref="AL47" si="537">AJ47+AM46-AL46</f>
        <v>0</v>
      </c>
      <c r="AM47" s="97"/>
      <c r="AN47" s="96">
        <f t="shared" ref="AN47" si="538">AL47+AO46-AN46</f>
        <v>0</v>
      </c>
      <c r="AO47" s="97"/>
      <c r="AP47" s="96">
        <f t="shared" ref="AP47" si="539">AN47+AQ46-AP46</f>
        <v>0</v>
      </c>
      <c r="AQ47" s="97"/>
      <c r="AR47" s="96">
        <f t="shared" ref="AR47" si="540">AP47+AS46-AR46</f>
        <v>0</v>
      </c>
      <c r="AS47" s="97"/>
      <c r="AT47" s="96">
        <f t="shared" ref="AT47" si="541">AR47+AU46-AT46</f>
        <v>0</v>
      </c>
      <c r="AU47" s="97"/>
      <c r="AV47" s="96">
        <f t="shared" ref="AV47" si="542">AT47+AW46-AV46</f>
        <v>0</v>
      </c>
      <c r="AW47" s="97"/>
      <c r="AX47" s="96">
        <f t="shared" ref="AX47" si="543">AV47+AY46-AX46</f>
        <v>0</v>
      </c>
      <c r="AY47" s="97"/>
      <c r="AZ47" s="96">
        <f t="shared" ref="AZ47" si="544">AX47+BA46-AZ46</f>
        <v>0</v>
      </c>
      <c r="BA47" s="97"/>
      <c r="BB47" s="96">
        <f t="shared" ref="BB47" si="545">AZ47+BC46-BB46</f>
        <v>0</v>
      </c>
      <c r="BC47" s="97"/>
      <c r="BD47" s="96">
        <f t="shared" ref="BD47" si="546">BB47+BE46-BD46</f>
        <v>0</v>
      </c>
      <c r="BE47" s="97"/>
      <c r="BF47" s="96">
        <f t="shared" ref="BF47" si="547">BD47+BG46-BF46</f>
        <v>0</v>
      </c>
      <c r="BG47" s="97"/>
      <c r="BH47" s="96">
        <f t="shared" ref="BH47" si="548">BF47+BI46-BH46</f>
        <v>0</v>
      </c>
      <c r="BI47" s="97"/>
      <c r="BJ47" s="96">
        <f t="shared" ref="BJ47" si="549">BH47+BK46-BJ46</f>
        <v>0</v>
      </c>
      <c r="BK47" s="97"/>
    </row>
    <row r="48" spans="1:63">
      <c r="A48" s="6" t="s">
        <v>7</v>
      </c>
      <c r="B48" s="94">
        <v>1473</v>
      </c>
      <c r="C48" s="95"/>
      <c r="D48" s="94"/>
      <c r="E48" s="95"/>
      <c r="F48" s="94"/>
      <c r="G48" s="95"/>
      <c r="H48" s="94"/>
      <c r="I48" s="95"/>
      <c r="J48" s="94"/>
      <c r="K48" s="95"/>
      <c r="L48" s="94"/>
      <c r="M48" s="95"/>
      <c r="N48" s="94"/>
      <c r="O48" s="95"/>
      <c r="P48" s="94"/>
      <c r="Q48" s="95"/>
      <c r="R48" s="94"/>
      <c r="S48" s="95"/>
      <c r="T48" s="94"/>
      <c r="U48" s="95"/>
      <c r="V48" s="94"/>
      <c r="W48" s="95"/>
      <c r="X48" s="94"/>
      <c r="Y48" s="95"/>
      <c r="Z48" s="94"/>
      <c r="AA48" s="95"/>
      <c r="AB48" s="94"/>
      <c r="AC48" s="95"/>
      <c r="AD48" s="94"/>
      <c r="AE48" s="95"/>
      <c r="AF48" s="94"/>
      <c r="AG48" s="95"/>
      <c r="AH48" s="94"/>
      <c r="AI48" s="95"/>
      <c r="AJ48" s="94"/>
      <c r="AK48" s="95"/>
      <c r="AL48" s="94"/>
      <c r="AM48" s="95"/>
      <c r="AN48" s="94"/>
      <c r="AO48" s="95"/>
      <c r="AP48" s="94"/>
      <c r="AQ48" s="95"/>
      <c r="AR48" s="94"/>
      <c r="AS48" s="95"/>
      <c r="AT48" s="94"/>
      <c r="AU48" s="95"/>
      <c r="AV48" s="94"/>
      <c r="AW48" s="95"/>
      <c r="AX48" s="94"/>
      <c r="AY48" s="95"/>
      <c r="AZ48" s="94"/>
      <c r="BA48" s="95"/>
      <c r="BB48" s="94"/>
      <c r="BC48" s="95"/>
      <c r="BD48" s="94"/>
      <c r="BE48" s="95"/>
      <c r="BF48" s="94"/>
      <c r="BG48" s="95"/>
      <c r="BH48" s="94"/>
      <c r="BI48" s="95"/>
      <c r="BJ48" s="94"/>
      <c r="BK48" s="95"/>
    </row>
    <row r="49" spans="1:63">
      <c r="A49" s="6" t="s">
        <v>6</v>
      </c>
      <c r="B49" s="94"/>
      <c r="C49" s="95"/>
      <c r="D49" s="94"/>
      <c r="E49" s="95"/>
      <c r="F49" s="94"/>
      <c r="G49" s="95"/>
      <c r="H49" s="94"/>
      <c r="I49" s="95"/>
      <c r="J49" s="94"/>
      <c r="K49" s="95"/>
      <c r="L49" s="94"/>
      <c r="M49" s="95"/>
      <c r="N49" s="94"/>
      <c r="O49" s="95"/>
      <c r="P49" s="94"/>
      <c r="Q49" s="95"/>
      <c r="R49" s="94"/>
      <c r="S49" s="95"/>
      <c r="T49" s="94"/>
      <c r="U49" s="95"/>
      <c r="V49" s="94"/>
      <c r="W49" s="95"/>
      <c r="X49" s="94"/>
      <c r="Y49" s="95"/>
      <c r="Z49" s="94"/>
      <c r="AA49" s="95"/>
      <c r="AB49" s="94"/>
      <c r="AC49" s="95"/>
      <c r="AD49" s="94"/>
      <c r="AE49" s="95"/>
      <c r="AF49" s="94"/>
      <c r="AG49" s="95"/>
      <c r="AH49" s="94"/>
      <c r="AI49" s="95"/>
      <c r="AJ49" s="94"/>
      <c r="AK49" s="95"/>
      <c r="AL49" s="94"/>
      <c r="AM49" s="95"/>
      <c r="AN49" s="94"/>
      <c r="AO49" s="95"/>
      <c r="AP49" s="94"/>
      <c r="AQ49" s="95"/>
      <c r="AR49" s="94"/>
      <c r="AS49" s="95"/>
      <c r="AT49" s="94"/>
      <c r="AU49" s="95"/>
      <c r="AV49" s="94"/>
      <c r="AW49" s="95"/>
      <c r="AX49" s="94"/>
      <c r="AY49" s="95"/>
      <c r="AZ49" s="94"/>
      <c r="BA49" s="95"/>
      <c r="BB49" s="94"/>
      <c r="BC49" s="95"/>
      <c r="BD49" s="94"/>
      <c r="BE49" s="95"/>
      <c r="BF49" s="94"/>
      <c r="BG49" s="95"/>
      <c r="BH49" s="94"/>
      <c r="BI49" s="95"/>
      <c r="BJ49" s="94"/>
      <c r="BK49" s="95"/>
    </row>
    <row r="50" spans="1:63">
      <c r="A50" s="5" t="s">
        <v>0</v>
      </c>
      <c r="B50" s="91">
        <f>B48</f>
        <v>1473</v>
      </c>
      <c r="C50" s="90"/>
      <c r="D50" s="91">
        <f t="shared" ref="D50:AI50" si="550">D48</f>
        <v>0</v>
      </c>
      <c r="E50" s="90"/>
      <c r="F50" s="91">
        <f t="shared" ref="F50:AK50" si="551">F48</f>
        <v>0</v>
      </c>
      <c r="G50" s="90"/>
      <c r="H50" s="91">
        <f t="shared" ref="H50:AM50" si="552">H48</f>
        <v>0</v>
      </c>
      <c r="I50" s="90"/>
      <c r="J50" s="91">
        <f t="shared" ref="J50:AO50" si="553">J48</f>
        <v>0</v>
      </c>
      <c r="K50" s="90"/>
      <c r="L50" s="91">
        <f t="shared" ref="L50:AQ50" si="554">L48</f>
        <v>0</v>
      </c>
      <c r="M50" s="90"/>
      <c r="N50" s="91">
        <f t="shared" ref="N50:AS50" si="555">N48</f>
        <v>0</v>
      </c>
      <c r="O50" s="90"/>
      <c r="P50" s="91">
        <f t="shared" ref="P50:BK50" si="556">P48</f>
        <v>0</v>
      </c>
      <c r="Q50" s="90"/>
      <c r="R50" s="91">
        <f t="shared" ref="R50:BK50" si="557">R48</f>
        <v>0</v>
      </c>
      <c r="S50" s="90"/>
      <c r="T50" s="91">
        <f t="shared" ref="T50:BK50" si="558">T48</f>
        <v>0</v>
      </c>
      <c r="U50" s="90"/>
      <c r="V50" s="91">
        <f t="shared" ref="V50:BK50" si="559">V48</f>
        <v>0</v>
      </c>
      <c r="W50" s="90"/>
      <c r="X50" s="91">
        <f t="shared" ref="X50:BK50" si="560">X48</f>
        <v>0</v>
      </c>
      <c r="Y50" s="90"/>
      <c r="Z50" s="91">
        <f t="shared" ref="Z50:BK50" si="561">Z48</f>
        <v>0</v>
      </c>
      <c r="AA50" s="90"/>
      <c r="AB50" s="91">
        <f t="shared" ref="AB50:BK50" si="562">AB48</f>
        <v>0</v>
      </c>
      <c r="AC50" s="90"/>
      <c r="AD50" s="91">
        <f t="shared" ref="AD50:BK50" si="563">AD48</f>
        <v>0</v>
      </c>
      <c r="AE50" s="90"/>
      <c r="AF50" s="91">
        <f t="shared" ref="AF50:BK50" si="564">AF48</f>
        <v>0</v>
      </c>
      <c r="AG50" s="90"/>
      <c r="AH50" s="91">
        <f t="shared" ref="AH50:BK50" si="565">AH48</f>
        <v>0</v>
      </c>
      <c r="AI50" s="90"/>
      <c r="AJ50" s="91">
        <f t="shared" ref="AJ50:BK50" si="566">AJ48</f>
        <v>0</v>
      </c>
      <c r="AK50" s="90"/>
      <c r="AL50" s="91">
        <f t="shared" ref="AL50:BK50" si="567">AL48</f>
        <v>0</v>
      </c>
      <c r="AM50" s="90"/>
      <c r="AN50" s="91">
        <f t="shared" ref="AN50:BK50" si="568">AN48</f>
        <v>0</v>
      </c>
      <c r="AO50" s="90"/>
      <c r="AP50" s="91">
        <f t="shared" ref="AP50:BK50" si="569">AP48</f>
        <v>0</v>
      </c>
      <c r="AQ50" s="90"/>
      <c r="AR50" s="91">
        <f t="shared" ref="AR50:BK50" si="570">AR48</f>
        <v>0</v>
      </c>
      <c r="AS50" s="90"/>
      <c r="AT50" s="91">
        <f t="shared" ref="AT50:BK50" si="571">AT48</f>
        <v>0</v>
      </c>
      <c r="AU50" s="90"/>
      <c r="AV50" s="91">
        <f t="shared" ref="AV50:BK50" si="572">AV48</f>
        <v>0</v>
      </c>
      <c r="AW50" s="90"/>
      <c r="AX50" s="91">
        <f t="shared" ref="AX50:BK50" si="573">AX48</f>
        <v>0</v>
      </c>
      <c r="AY50" s="90"/>
      <c r="AZ50" s="91">
        <f t="shared" ref="AZ50:BK50" si="574">AZ48</f>
        <v>0</v>
      </c>
      <c r="BA50" s="90"/>
      <c r="BB50" s="91">
        <f t="shared" ref="BB50:BK50" si="575">BB48</f>
        <v>0</v>
      </c>
      <c r="BC50" s="90"/>
      <c r="BD50" s="91">
        <f t="shared" ref="BD50:BK50" si="576">BD48</f>
        <v>0</v>
      </c>
      <c r="BE50" s="90"/>
      <c r="BF50" s="91">
        <f t="shared" ref="BF50:BK50" si="577">BF48</f>
        <v>0</v>
      </c>
      <c r="BG50" s="90"/>
      <c r="BH50" s="91">
        <f t="shared" ref="BH50:BK50" si="578">BH48</f>
        <v>0</v>
      </c>
      <c r="BI50" s="90"/>
      <c r="BJ50" s="91">
        <f t="shared" ref="BJ50:BK50" si="579">BJ48</f>
        <v>0</v>
      </c>
      <c r="BK50" s="90"/>
    </row>
    <row r="51" spans="1:63">
      <c r="A51" s="5" t="s">
        <v>8</v>
      </c>
      <c r="B51" s="92"/>
      <c r="C51" s="93"/>
      <c r="D51" s="92" t="e">
        <f>D54/D47</f>
        <v>#DIV/0!</v>
      </c>
      <c r="E51" s="93"/>
      <c r="F51" s="92" t="e">
        <f t="shared" ref="F51:AK51" si="580">F54/F47</f>
        <v>#DIV/0!</v>
      </c>
      <c r="G51" s="93"/>
      <c r="H51" s="92" t="e">
        <f t="shared" ref="H51:AM51" si="581">H54/H47</f>
        <v>#DIV/0!</v>
      </c>
      <c r="I51" s="93"/>
      <c r="J51" s="92" t="e">
        <f t="shared" ref="J51:AO51" si="582">J54/J47</f>
        <v>#DIV/0!</v>
      </c>
      <c r="K51" s="93"/>
      <c r="L51" s="92" t="e">
        <f t="shared" ref="L51:AQ51" si="583">L54/L47</f>
        <v>#DIV/0!</v>
      </c>
      <c r="M51" s="93"/>
      <c r="N51" s="92" t="e">
        <f t="shared" ref="N51:AS51" si="584">N54/N47</f>
        <v>#DIV/0!</v>
      </c>
      <c r="O51" s="93"/>
      <c r="P51" s="92" t="e">
        <f t="shared" ref="P51:BK51" si="585">P54/P47</f>
        <v>#DIV/0!</v>
      </c>
      <c r="Q51" s="93"/>
      <c r="R51" s="92" t="e">
        <f t="shared" ref="R51:BK51" si="586">R54/R47</f>
        <v>#DIV/0!</v>
      </c>
      <c r="S51" s="93"/>
      <c r="T51" s="92" t="e">
        <f t="shared" ref="T51:BK51" si="587">T54/T47</f>
        <v>#DIV/0!</v>
      </c>
      <c r="U51" s="93"/>
      <c r="V51" s="92" t="e">
        <f t="shared" ref="V51:BK51" si="588">V54/V47</f>
        <v>#DIV/0!</v>
      </c>
      <c r="W51" s="93"/>
      <c r="X51" s="92" t="e">
        <f t="shared" ref="X51:BK51" si="589">X54/X47</f>
        <v>#DIV/0!</v>
      </c>
      <c r="Y51" s="93"/>
      <c r="Z51" s="92" t="e">
        <f t="shared" ref="Z51:BK51" si="590">Z54/Z47</f>
        <v>#DIV/0!</v>
      </c>
      <c r="AA51" s="93"/>
      <c r="AB51" s="92" t="e">
        <f t="shared" ref="AB51:BK51" si="591">AB54/AB47</f>
        <v>#DIV/0!</v>
      </c>
      <c r="AC51" s="93"/>
      <c r="AD51" s="92" t="e">
        <f t="shared" ref="AD51:BK51" si="592">AD54/AD47</f>
        <v>#DIV/0!</v>
      </c>
      <c r="AE51" s="93"/>
      <c r="AF51" s="92" t="e">
        <f t="shared" ref="AF51:BK51" si="593">AF54/AF47</f>
        <v>#DIV/0!</v>
      </c>
      <c r="AG51" s="93"/>
      <c r="AH51" s="92" t="e">
        <f t="shared" ref="AH51:BK51" si="594">AH54/AH47</f>
        <v>#DIV/0!</v>
      </c>
      <c r="AI51" s="93"/>
      <c r="AJ51" s="92" t="e">
        <f t="shared" ref="AJ51:BK51" si="595">AJ54/AJ47</f>
        <v>#DIV/0!</v>
      </c>
      <c r="AK51" s="93"/>
      <c r="AL51" s="92" t="e">
        <f t="shared" ref="AL51:BK51" si="596">AL54/AL47</f>
        <v>#DIV/0!</v>
      </c>
      <c r="AM51" s="93"/>
      <c r="AN51" s="92" t="e">
        <f t="shared" ref="AN51:BK51" si="597">AN54/AN47</f>
        <v>#DIV/0!</v>
      </c>
      <c r="AO51" s="93"/>
      <c r="AP51" s="92" t="e">
        <f t="shared" ref="AP51:BK51" si="598">AP54/AP47</f>
        <v>#DIV/0!</v>
      </c>
      <c r="AQ51" s="93"/>
      <c r="AR51" s="92" t="e">
        <f t="shared" ref="AR51:BK51" si="599">AR54/AR47</f>
        <v>#DIV/0!</v>
      </c>
      <c r="AS51" s="93"/>
      <c r="AT51" s="92" t="e">
        <f t="shared" ref="AT51:BK51" si="600">AT54/AT47</f>
        <v>#DIV/0!</v>
      </c>
      <c r="AU51" s="93"/>
      <c r="AV51" s="92" t="e">
        <f t="shared" ref="AV51:BK51" si="601">AV54/AV47</f>
        <v>#DIV/0!</v>
      </c>
      <c r="AW51" s="93"/>
      <c r="AX51" s="92" t="e">
        <f t="shared" ref="AX51:BK51" si="602">AX54/AX47</f>
        <v>#DIV/0!</v>
      </c>
      <c r="AY51" s="93"/>
      <c r="AZ51" s="92" t="e">
        <f t="shared" ref="AZ51:BK51" si="603">AZ54/AZ47</f>
        <v>#DIV/0!</v>
      </c>
      <c r="BA51" s="93"/>
      <c r="BB51" s="92" t="e">
        <f t="shared" ref="BB51:BK51" si="604">BB54/BB47</f>
        <v>#DIV/0!</v>
      </c>
      <c r="BC51" s="93"/>
      <c r="BD51" s="92" t="e">
        <f t="shared" ref="BD51:BK51" si="605">BD54/BD47</f>
        <v>#DIV/0!</v>
      </c>
      <c r="BE51" s="93"/>
      <c r="BF51" s="92" t="e">
        <f t="shared" ref="BF51:BK51" si="606">BF54/BF47</f>
        <v>#DIV/0!</v>
      </c>
      <c r="BG51" s="93"/>
      <c r="BH51" s="92" t="e">
        <f t="shared" ref="BH51:BK51" si="607">BH54/BH47</f>
        <v>#DIV/0!</v>
      </c>
      <c r="BI51" s="93"/>
      <c r="BJ51" s="92" t="e">
        <f t="shared" ref="BJ51:BK51" si="608">BJ54/BJ47</f>
        <v>#DIV/0!</v>
      </c>
      <c r="BK51" s="93"/>
    </row>
    <row r="52" spans="1:63">
      <c r="A52" s="5" t="s">
        <v>9</v>
      </c>
      <c r="B52" s="91">
        <f>C46*B48</f>
        <v>0</v>
      </c>
      <c r="C52" s="90"/>
      <c r="D52" s="91">
        <f>E46*D48</f>
        <v>0</v>
      </c>
      <c r="E52" s="90"/>
      <c r="F52" s="91">
        <f t="shared" ref="F52" si="609">G46*F48</f>
        <v>0</v>
      </c>
      <c r="G52" s="90"/>
      <c r="H52" s="91">
        <f t="shared" ref="H52" si="610">I46*H48</f>
        <v>0</v>
      </c>
      <c r="I52" s="90"/>
      <c r="J52" s="91">
        <f t="shared" ref="J52" si="611">K46*J48</f>
        <v>0</v>
      </c>
      <c r="K52" s="90"/>
      <c r="L52" s="91">
        <f t="shared" ref="L52" si="612">M46*L48</f>
        <v>0</v>
      </c>
      <c r="M52" s="90"/>
      <c r="N52" s="91">
        <f t="shared" ref="N52" si="613">O46*N48</f>
        <v>0</v>
      </c>
      <c r="O52" s="90"/>
      <c r="P52" s="91">
        <f t="shared" ref="P52" si="614">Q46*P48</f>
        <v>0</v>
      </c>
      <c r="Q52" s="90"/>
      <c r="R52" s="91">
        <f t="shared" ref="R52" si="615">S46*R48</f>
        <v>0</v>
      </c>
      <c r="S52" s="90"/>
      <c r="T52" s="91">
        <f t="shared" ref="T52" si="616">U46*T48</f>
        <v>0</v>
      </c>
      <c r="U52" s="90"/>
      <c r="V52" s="91">
        <f t="shared" ref="V52" si="617">W46*V48</f>
        <v>0</v>
      </c>
      <c r="W52" s="90"/>
      <c r="X52" s="91">
        <f t="shared" ref="X52" si="618">Y46*X48</f>
        <v>0</v>
      </c>
      <c r="Y52" s="90"/>
      <c r="Z52" s="91">
        <f t="shared" ref="Z52" si="619">AA46*Z48</f>
        <v>0</v>
      </c>
      <c r="AA52" s="90"/>
      <c r="AB52" s="91">
        <f t="shared" ref="AB52" si="620">AC46*AB48</f>
        <v>0</v>
      </c>
      <c r="AC52" s="90"/>
      <c r="AD52" s="91">
        <f t="shared" ref="AD52" si="621">AE46*AD48</f>
        <v>0</v>
      </c>
      <c r="AE52" s="90"/>
      <c r="AF52" s="91">
        <f t="shared" ref="AF52" si="622">AG46*AF48</f>
        <v>0</v>
      </c>
      <c r="AG52" s="90"/>
      <c r="AH52" s="91">
        <f t="shared" ref="AH52" si="623">AI46*AH48</f>
        <v>0</v>
      </c>
      <c r="AI52" s="90"/>
      <c r="AJ52" s="91">
        <f t="shared" ref="AJ52" si="624">AK46*AJ48</f>
        <v>0</v>
      </c>
      <c r="AK52" s="90"/>
      <c r="AL52" s="91">
        <f t="shared" ref="AL52" si="625">AM46*AL48</f>
        <v>0</v>
      </c>
      <c r="AM52" s="90"/>
      <c r="AN52" s="91">
        <f t="shared" ref="AN52" si="626">AO46*AN48</f>
        <v>0</v>
      </c>
      <c r="AO52" s="90"/>
      <c r="AP52" s="91">
        <f t="shared" ref="AP52" si="627">AQ46*AP48</f>
        <v>0</v>
      </c>
      <c r="AQ52" s="90"/>
      <c r="AR52" s="91">
        <f t="shared" ref="AR52" si="628">AS46*AR48</f>
        <v>0</v>
      </c>
      <c r="AS52" s="90"/>
      <c r="AT52" s="91">
        <f t="shared" ref="AT52" si="629">AU46*AT48</f>
        <v>0</v>
      </c>
      <c r="AU52" s="90"/>
      <c r="AV52" s="91">
        <f t="shared" ref="AV52" si="630">AW46*AV48</f>
        <v>0</v>
      </c>
      <c r="AW52" s="90"/>
      <c r="AX52" s="91">
        <f t="shared" ref="AX52" si="631">AY46*AX48</f>
        <v>0</v>
      </c>
      <c r="AY52" s="90"/>
      <c r="AZ52" s="91">
        <f t="shared" ref="AZ52" si="632">BA46*AZ48</f>
        <v>0</v>
      </c>
      <c r="BA52" s="90"/>
      <c r="BB52" s="91">
        <f t="shared" ref="BB52" si="633">BC46*BB48</f>
        <v>0</v>
      </c>
      <c r="BC52" s="90"/>
      <c r="BD52" s="91">
        <f t="shared" ref="BD52" si="634">BE46*BD48</f>
        <v>0</v>
      </c>
      <c r="BE52" s="90"/>
      <c r="BF52" s="91">
        <f t="shared" ref="BF52" si="635">BG46*BF48</f>
        <v>0</v>
      </c>
      <c r="BG52" s="90"/>
      <c r="BH52" s="91">
        <f t="shared" ref="BH52" si="636">BI46*BH48</f>
        <v>0</v>
      </c>
      <c r="BI52" s="90"/>
      <c r="BJ52" s="91">
        <f t="shared" ref="BJ52" si="637">BK46*BJ48</f>
        <v>0</v>
      </c>
      <c r="BK52" s="90"/>
    </row>
    <row r="53" spans="1:63">
      <c r="A53" s="5" t="s">
        <v>1</v>
      </c>
      <c r="B53" s="89">
        <f>B46*B48</f>
        <v>0</v>
      </c>
      <c r="C53" s="90"/>
      <c r="D53" s="89">
        <f>D46*D48</f>
        <v>0</v>
      </c>
      <c r="E53" s="90"/>
      <c r="F53" s="89">
        <f t="shared" ref="F53" si="638">F46*F48</f>
        <v>0</v>
      </c>
      <c r="G53" s="90"/>
      <c r="H53" s="89">
        <f t="shared" ref="H53" si="639">H46*H48</f>
        <v>0</v>
      </c>
      <c r="I53" s="90"/>
      <c r="J53" s="89">
        <f t="shared" ref="J53" si="640">J46*J48</f>
        <v>0</v>
      </c>
      <c r="K53" s="90"/>
      <c r="L53" s="89">
        <f t="shared" ref="L53" si="641">L46*L48</f>
        <v>0</v>
      </c>
      <c r="M53" s="90"/>
      <c r="N53" s="89">
        <f t="shared" ref="N53" si="642">N46*N48</f>
        <v>0</v>
      </c>
      <c r="O53" s="90"/>
      <c r="P53" s="89">
        <f t="shared" ref="P53" si="643">P46*P48</f>
        <v>0</v>
      </c>
      <c r="Q53" s="90"/>
      <c r="R53" s="89">
        <f t="shared" ref="R53" si="644">R46*R48</f>
        <v>0</v>
      </c>
      <c r="S53" s="90"/>
      <c r="T53" s="89">
        <f t="shared" ref="T53" si="645">T46*T48</f>
        <v>0</v>
      </c>
      <c r="U53" s="90"/>
      <c r="V53" s="89">
        <f t="shared" ref="V53" si="646">V46*V48</f>
        <v>0</v>
      </c>
      <c r="W53" s="90"/>
      <c r="X53" s="89">
        <f t="shared" ref="X53" si="647">X46*X48</f>
        <v>0</v>
      </c>
      <c r="Y53" s="90"/>
      <c r="Z53" s="89">
        <f t="shared" ref="Z53" si="648">Z46*Z48</f>
        <v>0</v>
      </c>
      <c r="AA53" s="90"/>
      <c r="AB53" s="89">
        <f t="shared" ref="AB53" si="649">AB46*AB48</f>
        <v>0</v>
      </c>
      <c r="AC53" s="90"/>
      <c r="AD53" s="89">
        <f t="shared" ref="AD53" si="650">AD46*AD48</f>
        <v>0</v>
      </c>
      <c r="AE53" s="90"/>
      <c r="AF53" s="89">
        <f t="shared" ref="AF53" si="651">AF46*AF48</f>
        <v>0</v>
      </c>
      <c r="AG53" s="90"/>
      <c r="AH53" s="89">
        <f t="shared" ref="AH53" si="652">AH46*AH48</f>
        <v>0</v>
      </c>
      <c r="AI53" s="90"/>
      <c r="AJ53" s="89">
        <f t="shared" ref="AJ53" si="653">AJ46*AJ48</f>
        <v>0</v>
      </c>
      <c r="AK53" s="90"/>
      <c r="AL53" s="89">
        <f t="shared" ref="AL53" si="654">AL46*AL48</f>
        <v>0</v>
      </c>
      <c r="AM53" s="90"/>
      <c r="AN53" s="89">
        <f t="shared" ref="AN53" si="655">AN46*AN48</f>
        <v>0</v>
      </c>
      <c r="AO53" s="90"/>
      <c r="AP53" s="89">
        <f t="shared" ref="AP53" si="656">AP46*AP48</f>
        <v>0</v>
      </c>
      <c r="AQ53" s="90"/>
      <c r="AR53" s="89">
        <f t="shared" ref="AR53" si="657">AR46*AR48</f>
        <v>0</v>
      </c>
      <c r="AS53" s="90"/>
      <c r="AT53" s="89">
        <f t="shared" ref="AT53" si="658">AT46*AT48</f>
        <v>0</v>
      </c>
      <c r="AU53" s="90"/>
      <c r="AV53" s="89">
        <f t="shared" ref="AV53" si="659">AV46*AV48</f>
        <v>0</v>
      </c>
      <c r="AW53" s="90"/>
      <c r="AX53" s="89">
        <f t="shared" ref="AX53" si="660">AX46*AX48</f>
        <v>0</v>
      </c>
      <c r="AY53" s="90"/>
      <c r="AZ53" s="89">
        <f t="shared" ref="AZ53" si="661">AZ46*AZ48</f>
        <v>0</v>
      </c>
      <c r="BA53" s="90"/>
      <c r="BB53" s="89">
        <f t="shared" ref="BB53" si="662">BB46*BB48</f>
        <v>0</v>
      </c>
      <c r="BC53" s="90"/>
      <c r="BD53" s="89">
        <f t="shared" ref="BD53" si="663">BD46*BD48</f>
        <v>0</v>
      </c>
      <c r="BE53" s="90"/>
      <c r="BF53" s="89">
        <f t="shared" ref="BF53" si="664">BF46*BF48</f>
        <v>0</v>
      </c>
      <c r="BG53" s="90"/>
      <c r="BH53" s="89">
        <f t="shared" ref="BH53" si="665">BH46*BH48</f>
        <v>0</v>
      </c>
      <c r="BI53" s="90"/>
      <c r="BJ53" s="89">
        <f t="shared" ref="BJ53" si="666">BJ46*BJ48</f>
        <v>0</v>
      </c>
      <c r="BK53" s="90"/>
    </row>
    <row r="54" spans="1:63" ht="15.75" thickBot="1">
      <c r="A54" s="86" t="s">
        <v>10</v>
      </c>
      <c r="B54" s="87">
        <f>B47*B50</f>
        <v>0</v>
      </c>
      <c r="C54" s="88"/>
      <c r="D54" s="87">
        <f>B54+(E46-D46)*D50</f>
        <v>0</v>
      </c>
      <c r="E54" s="88"/>
      <c r="F54" s="87">
        <f t="shared" ref="F54" si="667">D54+(G46-F46)*F50</f>
        <v>0</v>
      </c>
      <c r="G54" s="88"/>
      <c r="H54" s="87">
        <f>F54+(I46-H46)*H50</f>
        <v>0</v>
      </c>
      <c r="I54" s="88"/>
      <c r="J54" s="87">
        <f t="shared" ref="J54" si="668">H54+(K46-J46)*J50</f>
        <v>0</v>
      </c>
      <c r="K54" s="88"/>
      <c r="L54" s="87">
        <f t="shared" ref="L54" si="669">J54+(M46-L46)*L50</f>
        <v>0</v>
      </c>
      <c r="M54" s="88"/>
      <c r="N54" s="87">
        <f t="shared" ref="N54" si="670">L54+(O46-N46)*N50</f>
        <v>0</v>
      </c>
      <c r="O54" s="88"/>
      <c r="P54" s="87">
        <f t="shared" ref="P54" si="671">N54+(Q46-P46)*P50</f>
        <v>0</v>
      </c>
      <c r="Q54" s="88"/>
      <c r="R54" s="87">
        <f t="shared" ref="R54" si="672">P54+(S46-R46)*R50</f>
        <v>0</v>
      </c>
      <c r="S54" s="88"/>
      <c r="T54" s="87">
        <f t="shared" ref="T54" si="673">R54+(U46-T46)*T50</f>
        <v>0</v>
      </c>
      <c r="U54" s="88"/>
      <c r="V54" s="87">
        <f t="shared" ref="V54" si="674">T54+(W46-V46)*V50</f>
        <v>0</v>
      </c>
      <c r="W54" s="88"/>
      <c r="X54" s="87">
        <f t="shared" ref="X54" si="675">V54+(Y46-X46)*X50</f>
        <v>0</v>
      </c>
      <c r="Y54" s="88"/>
      <c r="Z54" s="87">
        <f t="shared" ref="Z54" si="676">X54+(AA46-Z46)*Z50</f>
        <v>0</v>
      </c>
      <c r="AA54" s="88"/>
      <c r="AB54" s="87">
        <f t="shared" ref="AB54" si="677">Z54+(AC46-AB46)*AB50</f>
        <v>0</v>
      </c>
      <c r="AC54" s="88"/>
      <c r="AD54" s="87">
        <f t="shared" ref="AD54" si="678">AB54+(AE46-AD46)*AD50</f>
        <v>0</v>
      </c>
      <c r="AE54" s="88"/>
      <c r="AF54" s="87">
        <f t="shared" ref="AF54" si="679">AD54+(AG46-AF46)*AF50</f>
        <v>0</v>
      </c>
      <c r="AG54" s="88"/>
      <c r="AH54" s="87">
        <f t="shared" ref="AH54" si="680">AF54+(AI46-AH46)*AH50</f>
        <v>0</v>
      </c>
      <c r="AI54" s="88"/>
      <c r="AJ54" s="87">
        <f t="shared" ref="AJ54" si="681">AH54+(AK46-AJ46)*AJ50</f>
        <v>0</v>
      </c>
      <c r="AK54" s="88"/>
      <c r="AL54" s="87">
        <f t="shared" ref="AL54" si="682">AJ54+(AM46-AL46)*AL50</f>
        <v>0</v>
      </c>
      <c r="AM54" s="88"/>
      <c r="AN54" s="87">
        <f t="shared" ref="AN54" si="683">AL54+(AO46-AN46)*AN50</f>
        <v>0</v>
      </c>
      <c r="AO54" s="88"/>
      <c r="AP54" s="87">
        <f t="shared" ref="AP54" si="684">AN54+(AQ46-AP46)*AP50</f>
        <v>0</v>
      </c>
      <c r="AQ54" s="88"/>
      <c r="AR54" s="87">
        <f t="shared" ref="AR54" si="685">AP54+(AS46-AR46)*AR50</f>
        <v>0</v>
      </c>
      <c r="AS54" s="88"/>
      <c r="AT54" s="87">
        <f t="shared" ref="AT54" si="686">AR54+(AU46-AT46)*AT50</f>
        <v>0</v>
      </c>
      <c r="AU54" s="88"/>
      <c r="AV54" s="87">
        <f t="shared" ref="AV54" si="687">AT54+(AW46-AV46)*AV50</f>
        <v>0</v>
      </c>
      <c r="AW54" s="88"/>
      <c r="AX54" s="87">
        <f t="shared" ref="AX54" si="688">AV54+(AY46-AX46)*AX50</f>
        <v>0</v>
      </c>
      <c r="AY54" s="88"/>
      <c r="AZ54" s="87">
        <f t="shared" ref="AZ54" si="689">AX54+(BA46-AZ46)*AZ50</f>
        <v>0</v>
      </c>
      <c r="BA54" s="88"/>
      <c r="BB54" s="87">
        <f t="shared" ref="BB54" si="690">AZ54+(BC46-BB46)*BB50</f>
        <v>0</v>
      </c>
      <c r="BC54" s="88"/>
      <c r="BD54" s="87">
        <f t="shared" ref="BD54" si="691">BB54+(BE46-BD46)*BD50</f>
        <v>0</v>
      </c>
      <c r="BE54" s="88"/>
      <c r="BF54" s="87">
        <f t="shared" ref="BF54" si="692">BD54+(BG46-BF46)*BF50</f>
        <v>0</v>
      </c>
      <c r="BG54" s="88"/>
      <c r="BH54" s="87">
        <f t="shared" ref="BH54" si="693">BF54+(BI46-BH46)*BH50</f>
        <v>0</v>
      </c>
      <c r="BI54" s="88"/>
      <c r="BJ54" s="87">
        <f t="shared" ref="BJ54" si="694">BH54+(BK46-BJ46)*BJ50</f>
        <v>0</v>
      </c>
      <c r="BK54" s="88"/>
    </row>
  </sheetData>
  <mergeCells count="1120">
    <mergeCell ref="BB54:BC54"/>
    <mergeCell ref="BD54:BE54"/>
    <mergeCell ref="BF54:BG54"/>
    <mergeCell ref="BH54:BI54"/>
    <mergeCell ref="BJ54:BK54"/>
    <mergeCell ref="AP54:AQ54"/>
    <mergeCell ref="AR54:AS54"/>
    <mergeCell ref="AT54:AU54"/>
    <mergeCell ref="AV54:AW54"/>
    <mergeCell ref="AX54:AY54"/>
    <mergeCell ref="AZ54:BA54"/>
    <mergeCell ref="AD54:AE54"/>
    <mergeCell ref="AF54:AG54"/>
    <mergeCell ref="AH54:AI54"/>
    <mergeCell ref="AJ54:AK54"/>
    <mergeCell ref="AL54:AM54"/>
    <mergeCell ref="AN54:AO54"/>
    <mergeCell ref="R54:S54"/>
    <mergeCell ref="T54:U54"/>
    <mergeCell ref="V54:W54"/>
    <mergeCell ref="X54:Y54"/>
    <mergeCell ref="Z54:AA54"/>
    <mergeCell ref="AB54:AC54"/>
    <mergeCell ref="BH53:BI53"/>
    <mergeCell ref="BJ53:BK53"/>
    <mergeCell ref="B54:C54"/>
    <mergeCell ref="D54:E54"/>
    <mergeCell ref="F54:G54"/>
    <mergeCell ref="H54:I54"/>
    <mergeCell ref="J54:K54"/>
    <mergeCell ref="L54:M54"/>
    <mergeCell ref="N54:O54"/>
    <mergeCell ref="P54:Q54"/>
    <mergeCell ref="AV53:AW53"/>
    <mergeCell ref="AX53:AY53"/>
    <mergeCell ref="AZ53:BA53"/>
    <mergeCell ref="BB53:BC53"/>
    <mergeCell ref="BD53:BE53"/>
    <mergeCell ref="BF53:BG53"/>
    <mergeCell ref="AJ53:AK53"/>
    <mergeCell ref="AL53:AM53"/>
    <mergeCell ref="AN53:AO53"/>
    <mergeCell ref="AP53:AQ53"/>
    <mergeCell ref="AR53:AS53"/>
    <mergeCell ref="AT53:AU53"/>
    <mergeCell ref="X53:Y53"/>
    <mergeCell ref="Z53:AA53"/>
    <mergeCell ref="AB53:AC53"/>
    <mergeCell ref="AD53:AE53"/>
    <mergeCell ref="AF53:AG53"/>
    <mergeCell ref="AH53:AI53"/>
    <mergeCell ref="L53:M53"/>
    <mergeCell ref="N53:O53"/>
    <mergeCell ref="P53:Q53"/>
    <mergeCell ref="R53:S53"/>
    <mergeCell ref="T53:U53"/>
    <mergeCell ref="V53:W53"/>
    <mergeCell ref="BB52:BC52"/>
    <mergeCell ref="BD52:BE52"/>
    <mergeCell ref="BF52:BG52"/>
    <mergeCell ref="BH52:BI52"/>
    <mergeCell ref="BJ52:BK52"/>
    <mergeCell ref="B53:C53"/>
    <mergeCell ref="D53:E53"/>
    <mergeCell ref="F53:G53"/>
    <mergeCell ref="H53:I53"/>
    <mergeCell ref="J53:K53"/>
    <mergeCell ref="AP52:AQ52"/>
    <mergeCell ref="AR52:AS52"/>
    <mergeCell ref="AT52:AU52"/>
    <mergeCell ref="AV52:AW52"/>
    <mergeCell ref="AX52:AY52"/>
    <mergeCell ref="AZ52:BA52"/>
    <mergeCell ref="AD52:AE52"/>
    <mergeCell ref="AF52:AG52"/>
    <mergeCell ref="AH52:AI52"/>
    <mergeCell ref="AJ52:AK52"/>
    <mergeCell ref="AL52:AM52"/>
    <mergeCell ref="AN52:AO52"/>
    <mergeCell ref="R52:S52"/>
    <mergeCell ref="T52:U52"/>
    <mergeCell ref="V52:W52"/>
    <mergeCell ref="X52:Y52"/>
    <mergeCell ref="Z52:AA52"/>
    <mergeCell ref="AB52:AC52"/>
    <mergeCell ref="BJ40:BK40"/>
    <mergeCell ref="A43:E43"/>
    <mergeCell ref="B52:C52"/>
    <mergeCell ref="D52:E52"/>
    <mergeCell ref="F52:G52"/>
    <mergeCell ref="H52:I52"/>
    <mergeCell ref="J52:K52"/>
    <mergeCell ref="L52:M52"/>
    <mergeCell ref="N52:O52"/>
    <mergeCell ref="P52:Q52"/>
    <mergeCell ref="AX40:AY40"/>
    <mergeCell ref="AZ40:BA40"/>
    <mergeCell ref="BB40:BC40"/>
    <mergeCell ref="BD40:BE40"/>
    <mergeCell ref="BF40:BG40"/>
    <mergeCell ref="BH40:BI40"/>
    <mergeCell ref="AL40:AM40"/>
    <mergeCell ref="AN40:AO40"/>
    <mergeCell ref="AP40:AQ40"/>
    <mergeCell ref="AR40:AS40"/>
    <mergeCell ref="AT40:AU40"/>
    <mergeCell ref="AV40:AW40"/>
    <mergeCell ref="Z40:AA40"/>
    <mergeCell ref="AB40:AC40"/>
    <mergeCell ref="AD40:AE40"/>
    <mergeCell ref="AF40:AG40"/>
    <mergeCell ref="AH40:AI40"/>
    <mergeCell ref="AJ40:AK40"/>
    <mergeCell ref="N40:O40"/>
    <mergeCell ref="P40:Q40"/>
    <mergeCell ref="R40:S40"/>
    <mergeCell ref="T40:U40"/>
    <mergeCell ref="V40:W40"/>
    <mergeCell ref="X40:Y40"/>
    <mergeCell ref="BD39:BE39"/>
    <mergeCell ref="BF39:BG39"/>
    <mergeCell ref="BH39:BI39"/>
    <mergeCell ref="BJ39:BK39"/>
    <mergeCell ref="B40:C40"/>
    <mergeCell ref="D40:E40"/>
    <mergeCell ref="F40:G40"/>
    <mergeCell ref="H40:I40"/>
    <mergeCell ref="J40:K40"/>
    <mergeCell ref="L40:M40"/>
    <mergeCell ref="AR39:AS39"/>
    <mergeCell ref="AT39:AU39"/>
    <mergeCell ref="AV39:AW39"/>
    <mergeCell ref="AX39:AY39"/>
    <mergeCell ref="AZ39:BA39"/>
    <mergeCell ref="BB39:BC39"/>
    <mergeCell ref="AF39:AG39"/>
    <mergeCell ref="AH39:AI39"/>
    <mergeCell ref="AJ39:AK39"/>
    <mergeCell ref="AL39:AM39"/>
    <mergeCell ref="AN39:AO39"/>
    <mergeCell ref="AP39:AQ39"/>
    <mergeCell ref="T39:U39"/>
    <mergeCell ref="V39:W39"/>
    <mergeCell ref="X39:Y39"/>
    <mergeCell ref="Z39:AA39"/>
    <mergeCell ref="AB39:AC39"/>
    <mergeCell ref="AD39:AE39"/>
    <mergeCell ref="BJ30:BK30"/>
    <mergeCell ref="B39:C39"/>
    <mergeCell ref="D39:E39"/>
    <mergeCell ref="F39:G39"/>
    <mergeCell ref="H39:I39"/>
    <mergeCell ref="J39:K39"/>
    <mergeCell ref="L39:M39"/>
    <mergeCell ref="N39:O39"/>
    <mergeCell ref="P39:Q39"/>
    <mergeCell ref="R39:S39"/>
    <mergeCell ref="AX30:AY30"/>
    <mergeCell ref="AZ30:BA30"/>
    <mergeCell ref="BB30:BC30"/>
    <mergeCell ref="BD30:BE30"/>
    <mergeCell ref="BF30:BG30"/>
    <mergeCell ref="BH30:BI30"/>
    <mergeCell ref="AL30:AM30"/>
    <mergeCell ref="AN30:AO30"/>
    <mergeCell ref="AP30:AQ30"/>
    <mergeCell ref="AR30:AS30"/>
    <mergeCell ref="AT30:AU30"/>
    <mergeCell ref="AV30:AW30"/>
    <mergeCell ref="Z30:AA30"/>
    <mergeCell ref="AB30:AC30"/>
    <mergeCell ref="AD30:AE30"/>
    <mergeCell ref="AF30:AG30"/>
    <mergeCell ref="AH30:AI30"/>
    <mergeCell ref="AJ30:AK30"/>
    <mergeCell ref="N30:O30"/>
    <mergeCell ref="P30:Q30"/>
    <mergeCell ref="R30:S30"/>
    <mergeCell ref="T30:U30"/>
    <mergeCell ref="V30:W30"/>
    <mergeCell ref="X30:Y30"/>
    <mergeCell ref="B30:C30"/>
    <mergeCell ref="D30:E30"/>
    <mergeCell ref="F30:G30"/>
    <mergeCell ref="H30:I30"/>
    <mergeCell ref="J30:K30"/>
    <mergeCell ref="L30:M30"/>
    <mergeCell ref="BB26:BC26"/>
    <mergeCell ref="BD26:BE26"/>
    <mergeCell ref="BF26:BG26"/>
    <mergeCell ref="BH26:BI26"/>
    <mergeCell ref="BJ26:BK26"/>
    <mergeCell ref="A29:E29"/>
    <mergeCell ref="AP26:AQ26"/>
    <mergeCell ref="AR26:AS26"/>
    <mergeCell ref="AT26:AU26"/>
    <mergeCell ref="AV26:AW26"/>
    <mergeCell ref="AX26:AY26"/>
    <mergeCell ref="AZ26:BA26"/>
    <mergeCell ref="AD26:AE26"/>
    <mergeCell ref="AF26:AG26"/>
    <mergeCell ref="AH26:AI26"/>
    <mergeCell ref="AJ26:AK26"/>
    <mergeCell ref="AL26:AM26"/>
    <mergeCell ref="AN26:AO26"/>
    <mergeCell ref="R26:S26"/>
    <mergeCell ref="T26:U26"/>
    <mergeCell ref="V26:W26"/>
    <mergeCell ref="X26:Y26"/>
    <mergeCell ref="Z26:AA26"/>
    <mergeCell ref="AB26:AC26"/>
    <mergeCell ref="BH16:BI16"/>
    <mergeCell ref="BJ16:BK16"/>
    <mergeCell ref="B26:C26"/>
    <mergeCell ref="D26:E26"/>
    <mergeCell ref="F26:G26"/>
    <mergeCell ref="H26:I26"/>
    <mergeCell ref="J26:K26"/>
    <mergeCell ref="L26:M26"/>
    <mergeCell ref="N26:O26"/>
    <mergeCell ref="P26:Q26"/>
    <mergeCell ref="AV16:AW16"/>
    <mergeCell ref="AX16:AY16"/>
    <mergeCell ref="AZ16:BA16"/>
    <mergeCell ref="BB16:BC16"/>
    <mergeCell ref="BD16:BE16"/>
    <mergeCell ref="BF16:BG16"/>
    <mergeCell ref="AJ16:AK16"/>
    <mergeCell ref="AL16:AM16"/>
    <mergeCell ref="AN16:AO16"/>
    <mergeCell ref="AP16:AQ16"/>
    <mergeCell ref="AR16:AS16"/>
    <mergeCell ref="AT16:AU16"/>
    <mergeCell ref="X16:Y16"/>
    <mergeCell ref="Z16:AA16"/>
    <mergeCell ref="AB16:AC16"/>
    <mergeCell ref="AD16:AE16"/>
    <mergeCell ref="AF16:AG16"/>
    <mergeCell ref="AH16:AI16"/>
    <mergeCell ref="L16:M16"/>
    <mergeCell ref="N16:O16"/>
    <mergeCell ref="P16:Q16"/>
    <mergeCell ref="R16:S16"/>
    <mergeCell ref="T16:U16"/>
    <mergeCell ref="V16:W16"/>
    <mergeCell ref="BD51:BE51"/>
    <mergeCell ref="BF51:BG51"/>
    <mergeCell ref="BH51:BI51"/>
    <mergeCell ref="BJ51:BK51"/>
    <mergeCell ref="A15:E15"/>
    <mergeCell ref="B16:C16"/>
    <mergeCell ref="D16:E16"/>
    <mergeCell ref="F16:G16"/>
    <mergeCell ref="H16:I16"/>
    <mergeCell ref="J16:K16"/>
    <mergeCell ref="AR51:AS51"/>
    <mergeCell ref="AT51:AU51"/>
    <mergeCell ref="AV51:AW51"/>
    <mergeCell ref="AX51:AY51"/>
    <mergeCell ref="AZ51:BA51"/>
    <mergeCell ref="BB51:BC51"/>
    <mergeCell ref="AF51:AG51"/>
    <mergeCell ref="AH51:AI51"/>
    <mergeCell ref="AJ51:AK51"/>
    <mergeCell ref="AL51:AM51"/>
    <mergeCell ref="AN51:AO51"/>
    <mergeCell ref="AP51:AQ51"/>
    <mergeCell ref="T51:U51"/>
    <mergeCell ref="V51:W51"/>
    <mergeCell ref="X51:Y51"/>
    <mergeCell ref="Z51:AA51"/>
    <mergeCell ref="AB51:AC51"/>
    <mergeCell ref="AD51:AE51"/>
    <mergeCell ref="BJ50:BK50"/>
    <mergeCell ref="B51:C51"/>
    <mergeCell ref="D51:E51"/>
    <mergeCell ref="F51:G51"/>
    <mergeCell ref="H51:I51"/>
    <mergeCell ref="J51:K51"/>
    <mergeCell ref="L51:M51"/>
    <mergeCell ref="N51:O51"/>
    <mergeCell ref="P51:Q51"/>
    <mergeCell ref="R51:S51"/>
    <mergeCell ref="AX50:AY50"/>
    <mergeCell ref="AZ50:BA50"/>
    <mergeCell ref="BB50:BC50"/>
    <mergeCell ref="BD50:BE50"/>
    <mergeCell ref="BF50:BG50"/>
    <mergeCell ref="BH50:BI50"/>
    <mergeCell ref="AL50:AM50"/>
    <mergeCell ref="AN50:AO50"/>
    <mergeCell ref="AP50:AQ50"/>
    <mergeCell ref="AR50:AS50"/>
    <mergeCell ref="AT50:AU50"/>
    <mergeCell ref="AV50:AW50"/>
    <mergeCell ref="Z50:AA50"/>
    <mergeCell ref="AB50:AC50"/>
    <mergeCell ref="AD50:AE50"/>
    <mergeCell ref="AF50:AG50"/>
    <mergeCell ref="AH50:AI50"/>
    <mergeCell ref="AJ50:AK50"/>
    <mergeCell ref="N50:O50"/>
    <mergeCell ref="P50:Q50"/>
    <mergeCell ref="R50:S50"/>
    <mergeCell ref="T50:U50"/>
    <mergeCell ref="V50:W50"/>
    <mergeCell ref="X50:Y50"/>
    <mergeCell ref="BD49:BE49"/>
    <mergeCell ref="BF49:BG49"/>
    <mergeCell ref="BH49:BI49"/>
    <mergeCell ref="BJ49:BK49"/>
    <mergeCell ref="B50:C50"/>
    <mergeCell ref="D50:E50"/>
    <mergeCell ref="F50:G50"/>
    <mergeCell ref="H50:I50"/>
    <mergeCell ref="J50:K50"/>
    <mergeCell ref="L50:M50"/>
    <mergeCell ref="AR49:AS49"/>
    <mergeCell ref="AT49:AU49"/>
    <mergeCell ref="AV49:AW49"/>
    <mergeCell ref="AX49:AY49"/>
    <mergeCell ref="AZ49:BA49"/>
    <mergeCell ref="BB49:BC49"/>
    <mergeCell ref="AF49:AG49"/>
    <mergeCell ref="AH49:AI49"/>
    <mergeCell ref="AJ49:AK49"/>
    <mergeCell ref="AL49:AM49"/>
    <mergeCell ref="AN49:AO49"/>
    <mergeCell ref="AP49:AQ49"/>
    <mergeCell ref="T49:U49"/>
    <mergeCell ref="V49:W49"/>
    <mergeCell ref="X49:Y49"/>
    <mergeCell ref="Z49:AA49"/>
    <mergeCell ref="AB49:AC49"/>
    <mergeCell ref="AD49:AE49"/>
    <mergeCell ref="BJ48:BK48"/>
    <mergeCell ref="B49:C49"/>
    <mergeCell ref="D49:E49"/>
    <mergeCell ref="F49:G49"/>
    <mergeCell ref="H49:I49"/>
    <mergeCell ref="J49:K49"/>
    <mergeCell ref="L49:M49"/>
    <mergeCell ref="N49:O49"/>
    <mergeCell ref="P49:Q49"/>
    <mergeCell ref="R49:S49"/>
    <mergeCell ref="AX48:AY48"/>
    <mergeCell ref="AZ48:BA48"/>
    <mergeCell ref="BB48:BC48"/>
    <mergeCell ref="BD48:BE48"/>
    <mergeCell ref="BF48:BG48"/>
    <mergeCell ref="BH48:BI48"/>
    <mergeCell ref="AL48:AM48"/>
    <mergeCell ref="AN48:AO48"/>
    <mergeCell ref="AP48:AQ48"/>
    <mergeCell ref="AR48:AS48"/>
    <mergeCell ref="AT48:AU48"/>
    <mergeCell ref="AV48:AW48"/>
    <mergeCell ref="Z48:AA48"/>
    <mergeCell ref="AB48:AC48"/>
    <mergeCell ref="AD48:AE48"/>
    <mergeCell ref="AF48:AG48"/>
    <mergeCell ref="AH48:AI48"/>
    <mergeCell ref="AJ48:AK48"/>
    <mergeCell ref="N48:O48"/>
    <mergeCell ref="P48:Q48"/>
    <mergeCell ref="R48:S48"/>
    <mergeCell ref="T48:U48"/>
    <mergeCell ref="V48:W48"/>
    <mergeCell ref="X48:Y48"/>
    <mergeCell ref="BD47:BE47"/>
    <mergeCell ref="BF47:BG47"/>
    <mergeCell ref="BH47:BI47"/>
    <mergeCell ref="BJ47:BK47"/>
    <mergeCell ref="B48:C48"/>
    <mergeCell ref="D48:E48"/>
    <mergeCell ref="F48:G48"/>
    <mergeCell ref="H48:I48"/>
    <mergeCell ref="J48:K48"/>
    <mergeCell ref="L48:M48"/>
    <mergeCell ref="AR47:AS47"/>
    <mergeCell ref="AT47:AU47"/>
    <mergeCell ref="AV47:AW47"/>
    <mergeCell ref="AX47:AY47"/>
    <mergeCell ref="AZ47:BA47"/>
    <mergeCell ref="BB47:BC47"/>
    <mergeCell ref="AF47:AG47"/>
    <mergeCell ref="AH47:AI47"/>
    <mergeCell ref="AJ47:AK47"/>
    <mergeCell ref="AL47:AM47"/>
    <mergeCell ref="AN47:AO47"/>
    <mergeCell ref="AP47:AQ47"/>
    <mergeCell ref="T47:U47"/>
    <mergeCell ref="V47:W47"/>
    <mergeCell ref="X47:Y47"/>
    <mergeCell ref="Z47:AA47"/>
    <mergeCell ref="AB47:AC47"/>
    <mergeCell ref="AD47:AE47"/>
    <mergeCell ref="B47:C47"/>
    <mergeCell ref="D47:E47"/>
    <mergeCell ref="F47:G47"/>
    <mergeCell ref="H47:I47"/>
    <mergeCell ref="J47:K47"/>
    <mergeCell ref="L47:M47"/>
    <mergeCell ref="N47:O47"/>
    <mergeCell ref="P47:Q47"/>
    <mergeCell ref="R47:S47"/>
    <mergeCell ref="BJ44:BK44"/>
    <mergeCell ref="AX44:AY44"/>
    <mergeCell ref="AZ44:BA44"/>
    <mergeCell ref="BB44:BC44"/>
    <mergeCell ref="BD44:BE44"/>
    <mergeCell ref="BF44:BG44"/>
    <mergeCell ref="BH44:BI44"/>
    <mergeCell ref="AL44:AM44"/>
    <mergeCell ref="AN44:AO44"/>
    <mergeCell ref="AP44:AQ44"/>
    <mergeCell ref="AR44:AS44"/>
    <mergeCell ref="AT44:AU44"/>
    <mergeCell ref="AV44:AW44"/>
    <mergeCell ref="Z44:AA44"/>
    <mergeCell ref="AB44:AC44"/>
    <mergeCell ref="AD44:AE44"/>
    <mergeCell ref="AF44:AG44"/>
    <mergeCell ref="AH44:AI44"/>
    <mergeCell ref="AJ44:AK44"/>
    <mergeCell ref="N44:O44"/>
    <mergeCell ref="P44:Q44"/>
    <mergeCell ref="R44:S44"/>
    <mergeCell ref="T44:U44"/>
    <mergeCell ref="V44:W44"/>
    <mergeCell ref="X44:Y44"/>
    <mergeCell ref="B44:C44"/>
    <mergeCell ref="D44:E44"/>
    <mergeCell ref="F44:G44"/>
    <mergeCell ref="H44:I44"/>
    <mergeCell ref="J44:K44"/>
    <mergeCell ref="L44:M44"/>
    <mergeCell ref="BH38:BI38"/>
    <mergeCell ref="BJ38:BK38"/>
    <mergeCell ref="AV38:AW38"/>
    <mergeCell ref="AX38:AY38"/>
    <mergeCell ref="AZ38:BA38"/>
    <mergeCell ref="BB38:BC38"/>
    <mergeCell ref="BD38:BE38"/>
    <mergeCell ref="BF38:BG38"/>
    <mergeCell ref="AJ38:AK38"/>
    <mergeCell ref="AL38:AM38"/>
    <mergeCell ref="AN38:AO38"/>
    <mergeCell ref="AP38:AQ38"/>
    <mergeCell ref="AR38:AS38"/>
    <mergeCell ref="AT38:AU38"/>
    <mergeCell ref="X38:Y38"/>
    <mergeCell ref="Z38:AA38"/>
    <mergeCell ref="AB38:AC38"/>
    <mergeCell ref="AD38:AE38"/>
    <mergeCell ref="AF38:AG38"/>
    <mergeCell ref="AH38:AI38"/>
    <mergeCell ref="L38:M38"/>
    <mergeCell ref="N38:O38"/>
    <mergeCell ref="P38:Q38"/>
    <mergeCell ref="R38:S38"/>
    <mergeCell ref="T38:U38"/>
    <mergeCell ref="V38:W38"/>
    <mergeCell ref="BB37:BC37"/>
    <mergeCell ref="BD37:BE37"/>
    <mergeCell ref="BF37:BG37"/>
    <mergeCell ref="BH37:BI37"/>
    <mergeCell ref="BJ37:BK37"/>
    <mergeCell ref="B38:C38"/>
    <mergeCell ref="D38:E38"/>
    <mergeCell ref="F38:G38"/>
    <mergeCell ref="H38:I38"/>
    <mergeCell ref="J38:K38"/>
    <mergeCell ref="AP37:AQ37"/>
    <mergeCell ref="AR37:AS37"/>
    <mergeCell ref="AT37:AU37"/>
    <mergeCell ref="AV37:AW37"/>
    <mergeCell ref="AX37:AY37"/>
    <mergeCell ref="AZ37:BA37"/>
    <mergeCell ref="AD37:AE37"/>
    <mergeCell ref="AF37:AG37"/>
    <mergeCell ref="AH37:AI37"/>
    <mergeCell ref="AJ37:AK37"/>
    <mergeCell ref="AL37:AM37"/>
    <mergeCell ref="AN37:AO37"/>
    <mergeCell ref="R37:S37"/>
    <mergeCell ref="T37:U37"/>
    <mergeCell ref="V37:W37"/>
    <mergeCell ref="X37:Y37"/>
    <mergeCell ref="Z37:AA37"/>
    <mergeCell ref="AB37:AC37"/>
    <mergeCell ref="BH36:BI36"/>
    <mergeCell ref="BJ36:BK36"/>
    <mergeCell ref="B37:C37"/>
    <mergeCell ref="D37:E37"/>
    <mergeCell ref="F37:G37"/>
    <mergeCell ref="H37:I37"/>
    <mergeCell ref="J37:K37"/>
    <mergeCell ref="L37:M37"/>
    <mergeCell ref="N37:O37"/>
    <mergeCell ref="P37:Q37"/>
    <mergeCell ref="AV36:AW36"/>
    <mergeCell ref="AX36:AY36"/>
    <mergeCell ref="AZ36:BA36"/>
    <mergeCell ref="BB36:BC36"/>
    <mergeCell ref="BD36:BE36"/>
    <mergeCell ref="BF36:BG36"/>
    <mergeCell ref="AJ36:AK36"/>
    <mergeCell ref="AL36:AM36"/>
    <mergeCell ref="AN36:AO36"/>
    <mergeCell ref="AP36:AQ36"/>
    <mergeCell ref="AR36:AS36"/>
    <mergeCell ref="AT36:AU36"/>
    <mergeCell ref="X36:Y36"/>
    <mergeCell ref="Z36:AA36"/>
    <mergeCell ref="AB36:AC36"/>
    <mergeCell ref="AD36:AE36"/>
    <mergeCell ref="AF36:AG36"/>
    <mergeCell ref="AH36:AI36"/>
    <mergeCell ref="L36:M36"/>
    <mergeCell ref="N36:O36"/>
    <mergeCell ref="P36:Q36"/>
    <mergeCell ref="R36:S36"/>
    <mergeCell ref="T36:U36"/>
    <mergeCell ref="V36:W36"/>
    <mergeCell ref="BB35:BC35"/>
    <mergeCell ref="BD35:BE35"/>
    <mergeCell ref="BF35:BG35"/>
    <mergeCell ref="BH35:BI35"/>
    <mergeCell ref="BJ35:BK35"/>
    <mergeCell ref="B36:C36"/>
    <mergeCell ref="D36:E36"/>
    <mergeCell ref="F36:G36"/>
    <mergeCell ref="H36:I36"/>
    <mergeCell ref="J36:K36"/>
    <mergeCell ref="AP35:AQ35"/>
    <mergeCell ref="AR35:AS35"/>
    <mergeCell ref="AT35:AU35"/>
    <mergeCell ref="AV35:AW35"/>
    <mergeCell ref="AX35:AY35"/>
    <mergeCell ref="AZ35:BA35"/>
    <mergeCell ref="AD35:AE35"/>
    <mergeCell ref="AF35:AG35"/>
    <mergeCell ref="AH35:AI35"/>
    <mergeCell ref="AJ35:AK35"/>
    <mergeCell ref="AL35:AM35"/>
    <mergeCell ref="AN35:AO35"/>
    <mergeCell ref="R35:S35"/>
    <mergeCell ref="T35:U35"/>
    <mergeCell ref="V35:W35"/>
    <mergeCell ref="X35:Y35"/>
    <mergeCell ref="Z35:AA35"/>
    <mergeCell ref="AB35:AC35"/>
    <mergeCell ref="BH34:BI34"/>
    <mergeCell ref="BJ34:BK34"/>
    <mergeCell ref="B35:C35"/>
    <mergeCell ref="D35:E35"/>
    <mergeCell ref="F35:G35"/>
    <mergeCell ref="H35:I35"/>
    <mergeCell ref="J35:K35"/>
    <mergeCell ref="L35:M35"/>
    <mergeCell ref="N35:O35"/>
    <mergeCell ref="P35:Q35"/>
    <mergeCell ref="AV34:AW34"/>
    <mergeCell ref="AX34:AY34"/>
    <mergeCell ref="AZ34:BA34"/>
    <mergeCell ref="BB34:BC34"/>
    <mergeCell ref="BD34:BE34"/>
    <mergeCell ref="BF34:BG34"/>
    <mergeCell ref="AJ34:AK34"/>
    <mergeCell ref="AL34:AM34"/>
    <mergeCell ref="AN34:AO34"/>
    <mergeCell ref="AP34:AQ34"/>
    <mergeCell ref="AR34:AS34"/>
    <mergeCell ref="AT34:AU34"/>
    <mergeCell ref="X34:Y34"/>
    <mergeCell ref="Z34:AA34"/>
    <mergeCell ref="AB34:AC34"/>
    <mergeCell ref="AD34:AE34"/>
    <mergeCell ref="AF34:AG34"/>
    <mergeCell ref="AH34:AI34"/>
    <mergeCell ref="L34:M34"/>
    <mergeCell ref="N34:O34"/>
    <mergeCell ref="P34:Q34"/>
    <mergeCell ref="R34:S34"/>
    <mergeCell ref="T34:U34"/>
    <mergeCell ref="V34:W34"/>
    <mergeCell ref="BB33:BC33"/>
    <mergeCell ref="BD33:BE33"/>
    <mergeCell ref="BF33:BG33"/>
    <mergeCell ref="BH33:BI33"/>
    <mergeCell ref="BJ33:BK33"/>
    <mergeCell ref="B34:C34"/>
    <mergeCell ref="D34:E34"/>
    <mergeCell ref="F34:G34"/>
    <mergeCell ref="H34:I34"/>
    <mergeCell ref="J34:K34"/>
    <mergeCell ref="AP33:AQ33"/>
    <mergeCell ref="AR33:AS33"/>
    <mergeCell ref="AT33:AU33"/>
    <mergeCell ref="AV33:AW33"/>
    <mergeCell ref="AX33:AY33"/>
    <mergeCell ref="AZ33:BA33"/>
    <mergeCell ref="AD33:AE33"/>
    <mergeCell ref="AF33:AG33"/>
    <mergeCell ref="AH33:AI33"/>
    <mergeCell ref="AJ33:AK33"/>
    <mergeCell ref="AL33:AM33"/>
    <mergeCell ref="AN33:AO33"/>
    <mergeCell ref="R33:S33"/>
    <mergeCell ref="T33:U33"/>
    <mergeCell ref="V33:W33"/>
    <mergeCell ref="X33:Y33"/>
    <mergeCell ref="Z33:AA33"/>
    <mergeCell ref="AB33:AC33"/>
    <mergeCell ref="B33:C33"/>
    <mergeCell ref="D33:E33"/>
    <mergeCell ref="F33:G33"/>
    <mergeCell ref="H33:I33"/>
    <mergeCell ref="J33:K33"/>
    <mergeCell ref="L33:M33"/>
    <mergeCell ref="N33:O33"/>
    <mergeCell ref="P33:Q33"/>
    <mergeCell ref="BD25:BE25"/>
    <mergeCell ref="BF25:BG25"/>
    <mergeCell ref="BH25:BI25"/>
    <mergeCell ref="BJ25:BK25"/>
    <mergeCell ref="AR25:AS25"/>
    <mergeCell ref="AT25:AU25"/>
    <mergeCell ref="AV25:AW25"/>
    <mergeCell ref="AX25:AY25"/>
    <mergeCell ref="AZ25:BA25"/>
    <mergeCell ref="BB25:BC25"/>
    <mergeCell ref="AF25:AG25"/>
    <mergeCell ref="AH25:AI25"/>
    <mergeCell ref="AJ25:AK25"/>
    <mergeCell ref="AL25:AM25"/>
    <mergeCell ref="AN25:AO25"/>
    <mergeCell ref="AP25:AQ25"/>
    <mergeCell ref="T25:U25"/>
    <mergeCell ref="V25:W25"/>
    <mergeCell ref="X25:Y25"/>
    <mergeCell ref="Z25:AA25"/>
    <mergeCell ref="AB25:AC25"/>
    <mergeCell ref="AD25:AE25"/>
    <mergeCell ref="BJ24:BK24"/>
    <mergeCell ref="B25:C25"/>
    <mergeCell ref="D25:E25"/>
    <mergeCell ref="F25:G25"/>
    <mergeCell ref="H25:I25"/>
    <mergeCell ref="J25:K25"/>
    <mergeCell ref="L25:M25"/>
    <mergeCell ref="N25:O25"/>
    <mergeCell ref="P25:Q25"/>
    <mergeCell ref="R25:S25"/>
    <mergeCell ref="AX24:AY24"/>
    <mergeCell ref="AZ24:BA24"/>
    <mergeCell ref="BB24:BC24"/>
    <mergeCell ref="BD24:BE24"/>
    <mergeCell ref="BF24:BG24"/>
    <mergeCell ref="BH24:BI24"/>
    <mergeCell ref="AL24:AM24"/>
    <mergeCell ref="AN24:AO24"/>
    <mergeCell ref="AP24:AQ24"/>
    <mergeCell ref="AR24:AS24"/>
    <mergeCell ref="AT24:AU24"/>
    <mergeCell ref="AV24:AW24"/>
    <mergeCell ref="Z24:AA24"/>
    <mergeCell ref="AB24:AC24"/>
    <mergeCell ref="AD24:AE24"/>
    <mergeCell ref="AF24:AG24"/>
    <mergeCell ref="AH24:AI24"/>
    <mergeCell ref="AJ24:AK24"/>
    <mergeCell ref="N24:O24"/>
    <mergeCell ref="P24:Q24"/>
    <mergeCell ref="R24:S24"/>
    <mergeCell ref="T24:U24"/>
    <mergeCell ref="V24:W24"/>
    <mergeCell ref="X24:Y24"/>
    <mergeCell ref="BD23:BE23"/>
    <mergeCell ref="BF23:BG23"/>
    <mergeCell ref="BH23:BI23"/>
    <mergeCell ref="BJ23:BK23"/>
    <mergeCell ref="B24:C24"/>
    <mergeCell ref="D24:E24"/>
    <mergeCell ref="F24:G24"/>
    <mergeCell ref="H24:I24"/>
    <mergeCell ref="J24:K24"/>
    <mergeCell ref="L24:M24"/>
    <mergeCell ref="AR23:AS23"/>
    <mergeCell ref="AT23:AU23"/>
    <mergeCell ref="AV23:AW23"/>
    <mergeCell ref="AX23:AY23"/>
    <mergeCell ref="AZ23:BA23"/>
    <mergeCell ref="BB23:BC23"/>
    <mergeCell ref="AF23:AG23"/>
    <mergeCell ref="AH23:AI23"/>
    <mergeCell ref="AJ23:AK23"/>
    <mergeCell ref="AL23:AM23"/>
    <mergeCell ref="AN23:AO23"/>
    <mergeCell ref="AP23:AQ23"/>
    <mergeCell ref="T23:U23"/>
    <mergeCell ref="V23:W23"/>
    <mergeCell ref="X23:Y23"/>
    <mergeCell ref="Z23:AA23"/>
    <mergeCell ref="AB23:AC23"/>
    <mergeCell ref="AD23:AE23"/>
    <mergeCell ref="BJ22:BK22"/>
    <mergeCell ref="B23:C23"/>
    <mergeCell ref="D23:E23"/>
    <mergeCell ref="F23:G23"/>
    <mergeCell ref="H23:I23"/>
    <mergeCell ref="J23:K23"/>
    <mergeCell ref="L23:M23"/>
    <mergeCell ref="N23:O23"/>
    <mergeCell ref="P23:Q23"/>
    <mergeCell ref="R23:S23"/>
    <mergeCell ref="AX22:AY22"/>
    <mergeCell ref="AZ22:BA22"/>
    <mergeCell ref="BB22:BC22"/>
    <mergeCell ref="BD22:BE22"/>
    <mergeCell ref="BF22:BG22"/>
    <mergeCell ref="BH22:BI22"/>
    <mergeCell ref="AL22:AM22"/>
    <mergeCell ref="AN22:AO22"/>
    <mergeCell ref="AP22:AQ22"/>
    <mergeCell ref="AR22:AS22"/>
    <mergeCell ref="AT22:AU22"/>
    <mergeCell ref="AV22:AW22"/>
    <mergeCell ref="Z22:AA22"/>
    <mergeCell ref="AB22:AC22"/>
    <mergeCell ref="AD22:AE22"/>
    <mergeCell ref="AF22:AG22"/>
    <mergeCell ref="AH22:AI22"/>
    <mergeCell ref="AJ22:AK22"/>
    <mergeCell ref="N22:O22"/>
    <mergeCell ref="P22:Q22"/>
    <mergeCell ref="R22:S22"/>
    <mergeCell ref="T22:U22"/>
    <mergeCell ref="V22:W22"/>
    <mergeCell ref="X22:Y22"/>
    <mergeCell ref="BD21:BE21"/>
    <mergeCell ref="BF21:BG21"/>
    <mergeCell ref="BH21:BI21"/>
    <mergeCell ref="BJ21:BK21"/>
    <mergeCell ref="B22:C22"/>
    <mergeCell ref="D22:E22"/>
    <mergeCell ref="F22:G22"/>
    <mergeCell ref="H22:I22"/>
    <mergeCell ref="J22:K22"/>
    <mergeCell ref="L22:M22"/>
    <mergeCell ref="AR21:AS21"/>
    <mergeCell ref="AT21:AU21"/>
    <mergeCell ref="AV21:AW21"/>
    <mergeCell ref="AX21:AY21"/>
    <mergeCell ref="AZ21:BA21"/>
    <mergeCell ref="BB21:BC21"/>
    <mergeCell ref="AF21:AG21"/>
    <mergeCell ref="AH21:AI21"/>
    <mergeCell ref="AJ21:AK21"/>
    <mergeCell ref="AL21:AM21"/>
    <mergeCell ref="AN21:AO21"/>
    <mergeCell ref="AP21:AQ21"/>
    <mergeCell ref="T21:U21"/>
    <mergeCell ref="V21:W21"/>
    <mergeCell ref="X21:Y21"/>
    <mergeCell ref="Z21:AA21"/>
    <mergeCell ref="AB21:AC21"/>
    <mergeCell ref="AD21:AE21"/>
    <mergeCell ref="BJ20:BK20"/>
    <mergeCell ref="B21:C21"/>
    <mergeCell ref="D21:E21"/>
    <mergeCell ref="F21:G21"/>
    <mergeCell ref="H21:I21"/>
    <mergeCell ref="J21:K21"/>
    <mergeCell ref="L21:M21"/>
    <mergeCell ref="N21:O21"/>
    <mergeCell ref="P21:Q21"/>
    <mergeCell ref="R21:S21"/>
    <mergeCell ref="AX20:AY20"/>
    <mergeCell ref="AZ20:BA20"/>
    <mergeCell ref="BB20:BC20"/>
    <mergeCell ref="BD20:BE20"/>
    <mergeCell ref="BF20:BG20"/>
    <mergeCell ref="BH20:BI20"/>
    <mergeCell ref="AL20:AM20"/>
    <mergeCell ref="AN20:AO20"/>
    <mergeCell ref="AP20:AQ20"/>
    <mergeCell ref="AR20:AS20"/>
    <mergeCell ref="AT20:AU20"/>
    <mergeCell ref="AV20:AW20"/>
    <mergeCell ref="Z20:AA20"/>
    <mergeCell ref="AB20:AC20"/>
    <mergeCell ref="AD20:AE20"/>
    <mergeCell ref="AF20:AG20"/>
    <mergeCell ref="AH20:AI20"/>
    <mergeCell ref="AJ20:AK20"/>
    <mergeCell ref="N20:O20"/>
    <mergeCell ref="P20:Q20"/>
    <mergeCell ref="R20:S20"/>
    <mergeCell ref="T20:U20"/>
    <mergeCell ref="V20:W20"/>
    <mergeCell ref="X20:Y20"/>
    <mergeCell ref="BD19:BE19"/>
    <mergeCell ref="BF19:BG19"/>
    <mergeCell ref="BH19:BI19"/>
    <mergeCell ref="BJ19:BK19"/>
    <mergeCell ref="B20:C20"/>
    <mergeCell ref="D20:E20"/>
    <mergeCell ref="F20:G20"/>
    <mergeCell ref="H20:I20"/>
    <mergeCell ref="J20:K20"/>
    <mergeCell ref="L20:M20"/>
    <mergeCell ref="AR19:AS19"/>
    <mergeCell ref="AT19:AU19"/>
    <mergeCell ref="AV19:AW19"/>
    <mergeCell ref="AX19:AY19"/>
    <mergeCell ref="AZ19:BA19"/>
    <mergeCell ref="BB19:BC19"/>
    <mergeCell ref="AF19:AG19"/>
    <mergeCell ref="AH19:AI19"/>
    <mergeCell ref="AJ19:AK19"/>
    <mergeCell ref="AL19:AM19"/>
    <mergeCell ref="AN19:AO19"/>
    <mergeCell ref="AP19:AQ19"/>
    <mergeCell ref="T19:U19"/>
    <mergeCell ref="V19:W19"/>
    <mergeCell ref="X19:Y19"/>
    <mergeCell ref="Z19:AA19"/>
    <mergeCell ref="AB19:AC19"/>
    <mergeCell ref="AD19:AE19"/>
    <mergeCell ref="B19:C19"/>
    <mergeCell ref="D19:E19"/>
    <mergeCell ref="F19:G19"/>
    <mergeCell ref="H19:I19"/>
    <mergeCell ref="J19:K19"/>
    <mergeCell ref="L19:M19"/>
    <mergeCell ref="N19:O19"/>
    <mergeCell ref="P19:Q19"/>
    <mergeCell ref="R19:S19"/>
    <mergeCell ref="BH12:BI12"/>
    <mergeCell ref="BJ12:BK12"/>
    <mergeCell ref="AV12:AW12"/>
    <mergeCell ref="AX12:AY12"/>
    <mergeCell ref="AZ12:BA12"/>
    <mergeCell ref="BB12:BC12"/>
    <mergeCell ref="BD12:BE12"/>
    <mergeCell ref="BF12:BG12"/>
    <mergeCell ref="AJ12:AK12"/>
    <mergeCell ref="AL12:AM12"/>
    <mergeCell ref="AN12:AO12"/>
    <mergeCell ref="AP12:AQ12"/>
    <mergeCell ref="AR12:AS12"/>
    <mergeCell ref="AT12:AU12"/>
    <mergeCell ref="X12:Y12"/>
    <mergeCell ref="Z12:AA12"/>
    <mergeCell ref="AB12:AC12"/>
    <mergeCell ref="AD12:AE12"/>
    <mergeCell ref="AF12:AG12"/>
    <mergeCell ref="AH12:AI12"/>
    <mergeCell ref="L12:M12"/>
    <mergeCell ref="N12:O12"/>
    <mergeCell ref="P12:Q12"/>
    <mergeCell ref="R12:S12"/>
    <mergeCell ref="T12:U12"/>
    <mergeCell ref="V12:W12"/>
    <mergeCell ref="BB11:BC11"/>
    <mergeCell ref="BD11:BE11"/>
    <mergeCell ref="BF11:BG11"/>
    <mergeCell ref="BH11:BI11"/>
    <mergeCell ref="BJ11:BK11"/>
    <mergeCell ref="B12:C12"/>
    <mergeCell ref="D12:E12"/>
    <mergeCell ref="F12:G12"/>
    <mergeCell ref="H12:I12"/>
    <mergeCell ref="J12:K12"/>
    <mergeCell ref="AP11:AQ11"/>
    <mergeCell ref="AR11:AS11"/>
    <mergeCell ref="AT11:AU11"/>
    <mergeCell ref="AV11:AW11"/>
    <mergeCell ref="AX11:AY11"/>
    <mergeCell ref="AZ11:BA11"/>
    <mergeCell ref="AD11:AE11"/>
    <mergeCell ref="AF11:AG11"/>
    <mergeCell ref="AH11:AI11"/>
    <mergeCell ref="AJ11:AK11"/>
    <mergeCell ref="AL11:AM11"/>
    <mergeCell ref="AN11:AO11"/>
    <mergeCell ref="R11:S11"/>
    <mergeCell ref="T11:U11"/>
    <mergeCell ref="V11:W11"/>
    <mergeCell ref="X11:Y11"/>
    <mergeCell ref="Z11:AA11"/>
    <mergeCell ref="AB11:AC11"/>
    <mergeCell ref="BH10:BI10"/>
    <mergeCell ref="BJ10:BK10"/>
    <mergeCell ref="B11:C11"/>
    <mergeCell ref="D11:E11"/>
    <mergeCell ref="F11:G11"/>
    <mergeCell ref="H11:I11"/>
    <mergeCell ref="J11:K11"/>
    <mergeCell ref="L11:M11"/>
    <mergeCell ref="N11:O11"/>
    <mergeCell ref="P11:Q11"/>
    <mergeCell ref="AV10:AW10"/>
    <mergeCell ref="AX10:AY10"/>
    <mergeCell ref="AZ10:BA10"/>
    <mergeCell ref="BB10:BC10"/>
    <mergeCell ref="BD10:BE10"/>
    <mergeCell ref="BF10:BG10"/>
    <mergeCell ref="AJ10:AK10"/>
    <mergeCell ref="AL10:AM10"/>
    <mergeCell ref="AN10:AO10"/>
    <mergeCell ref="AP10:AQ10"/>
    <mergeCell ref="AR10:AS10"/>
    <mergeCell ref="AT10:AU10"/>
    <mergeCell ref="X10:Y10"/>
    <mergeCell ref="Z10:AA10"/>
    <mergeCell ref="AB10:AC10"/>
    <mergeCell ref="AD10:AE10"/>
    <mergeCell ref="AF10:AG10"/>
    <mergeCell ref="AH10:AI10"/>
    <mergeCell ref="L10:M10"/>
    <mergeCell ref="N10:O10"/>
    <mergeCell ref="P10:Q10"/>
    <mergeCell ref="R10:S10"/>
    <mergeCell ref="T10:U10"/>
    <mergeCell ref="V10:W10"/>
    <mergeCell ref="BB9:BC9"/>
    <mergeCell ref="BD9:BE9"/>
    <mergeCell ref="BF9:BG9"/>
    <mergeCell ref="BH9:BI9"/>
    <mergeCell ref="BJ9:BK9"/>
    <mergeCell ref="B10:C10"/>
    <mergeCell ref="D10:E10"/>
    <mergeCell ref="F10:G10"/>
    <mergeCell ref="H10:I10"/>
    <mergeCell ref="J10:K10"/>
    <mergeCell ref="AP9:AQ9"/>
    <mergeCell ref="AR9:AS9"/>
    <mergeCell ref="AT9:AU9"/>
    <mergeCell ref="AV9:AW9"/>
    <mergeCell ref="AX9:AY9"/>
    <mergeCell ref="AZ9:BA9"/>
    <mergeCell ref="AD9:AE9"/>
    <mergeCell ref="AF9:AG9"/>
    <mergeCell ref="AH9:AI9"/>
    <mergeCell ref="AJ9:AK9"/>
    <mergeCell ref="AL9:AM9"/>
    <mergeCell ref="AN9:AO9"/>
    <mergeCell ref="R9:S9"/>
    <mergeCell ref="T9:U9"/>
    <mergeCell ref="V9:W9"/>
    <mergeCell ref="X9:Y9"/>
    <mergeCell ref="Z9:AA9"/>
    <mergeCell ref="AB9:AC9"/>
    <mergeCell ref="BH8:BI8"/>
    <mergeCell ref="BJ8:BK8"/>
    <mergeCell ref="B9:C9"/>
    <mergeCell ref="D9:E9"/>
    <mergeCell ref="F9:G9"/>
    <mergeCell ref="H9:I9"/>
    <mergeCell ref="J9:K9"/>
    <mergeCell ref="L9:M9"/>
    <mergeCell ref="N9:O9"/>
    <mergeCell ref="P9:Q9"/>
    <mergeCell ref="AV8:AW8"/>
    <mergeCell ref="AX8:AY8"/>
    <mergeCell ref="AZ8:BA8"/>
    <mergeCell ref="BB8:BC8"/>
    <mergeCell ref="BD8:BE8"/>
    <mergeCell ref="BF8:BG8"/>
    <mergeCell ref="AJ8:AK8"/>
    <mergeCell ref="AL8:AM8"/>
    <mergeCell ref="AN8:AO8"/>
    <mergeCell ref="AP8:AQ8"/>
    <mergeCell ref="AR8:AS8"/>
    <mergeCell ref="AT8:AU8"/>
    <mergeCell ref="X8:Y8"/>
    <mergeCell ref="Z8:AA8"/>
    <mergeCell ref="AB8:AC8"/>
    <mergeCell ref="AD8:AE8"/>
    <mergeCell ref="AF8:AG8"/>
    <mergeCell ref="AH8:AI8"/>
    <mergeCell ref="L8:M8"/>
    <mergeCell ref="N8:O8"/>
    <mergeCell ref="P8:Q8"/>
    <mergeCell ref="R8:S8"/>
    <mergeCell ref="T8:U8"/>
    <mergeCell ref="V8:W8"/>
    <mergeCell ref="BB7:BC7"/>
    <mergeCell ref="BD7:BE7"/>
    <mergeCell ref="BF7:BG7"/>
    <mergeCell ref="BH7:BI7"/>
    <mergeCell ref="BJ7:BK7"/>
    <mergeCell ref="B8:C8"/>
    <mergeCell ref="D8:E8"/>
    <mergeCell ref="F8:G8"/>
    <mergeCell ref="H8:I8"/>
    <mergeCell ref="J8:K8"/>
    <mergeCell ref="AP7:AQ7"/>
    <mergeCell ref="AR7:AS7"/>
    <mergeCell ref="AT7:AU7"/>
    <mergeCell ref="AV7:AW7"/>
    <mergeCell ref="AX7:AY7"/>
    <mergeCell ref="AZ7:BA7"/>
    <mergeCell ref="AD7:AE7"/>
    <mergeCell ref="AF7:AG7"/>
    <mergeCell ref="AH7:AI7"/>
    <mergeCell ref="AJ7:AK7"/>
    <mergeCell ref="AL7:AM7"/>
    <mergeCell ref="AN7:AO7"/>
    <mergeCell ref="R7:S7"/>
    <mergeCell ref="T7:U7"/>
    <mergeCell ref="V7:W7"/>
    <mergeCell ref="X7:Y7"/>
    <mergeCell ref="Z7:AA7"/>
    <mergeCell ref="AB7:AC7"/>
    <mergeCell ref="BH6:BI6"/>
    <mergeCell ref="BJ6:BK6"/>
    <mergeCell ref="B7:C7"/>
    <mergeCell ref="D7:E7"/>
    <mergeCell ref="F7:G7"/>
    <mergeCell ref="H7:I7"/>
    <mergeCell ref="J7:K7"/>
    <mergeCell ref="L7:M7"/>
    <mergeCell ref="N7:O7"/>
    <mergeCell ref="P7:Q7"/>
    <mergeCell ref="AV6:AW6"/>
    <mergeCell ref="AX6:AY6"/>
    <mergeCell ref="AZ6:BA6"/>
    <mergeCell ref="BB6:BC6"/>
    <mergeCell ref="BD6:BE6"/>
    <mergeCell ref="BF6:BG6"/>
    <mergeCell ref="AJ6:AK6"/>
    <mergeCell ref="AL6:AM6"/>
    <mergeCell ref="AN6:AO6"/>
    <mergeCell ref="AP6:AQ6"/>
    <mergeCell ref="AR6:AS6"/>
    <mergeCell ref="AT6:AU6"/>
    <mergeCell ref="X6:Y6"/>
    <mergeCell ref="Z6:AA6"/>
    <mergeCell ref="AB6:AC6"/>
    <mergeCell ref="AD6:AE6"/>
    <mergeCell ref="AF6:AG6"/>
    <mergeCell ref="AH6:AI6"/>
    <mergeCell ref="L6:M6"/>
    <mergeCell ref="N6:O6"/>
    <mergeCell ref="P6:Q6"/>
    <mergeCell ref="R6:S6"/>
    <mergeCell ref="T6:U6"/>
    <mergeCell ref="V6:W6"/>
    <mergeCell ref="BB5:BC5"/>
    <mergeCell ref="BD5:BE5"/>
    <mergeCell ref="BF5:BG5"/>
    <mergeCell ref="BH5:BI5"/>
    <mergeCell ref="BJ5:BK5"/>
    <mergeCell ref="B6:C6"/>
    <mergeCell ref="D6:E6"/>
    <mergeCell ref="F6:G6"/>
    <mergeCell ref="H6:I6"/>
    <mergeCell ref="J6:K6"/>
    <mergeCell ref="AP5:AQ5"/>
    <mergeCell ref="AR5:AS5"/>
    <mergeCell ref="AT5:AU5"/>
    <mergeCell ref="AV5:AW5"/>
    <mergeCell ref="AX5:AY5"/>
    <mergeCell ref="AZ5:BA5"/>
    <mergeCell ref="AD5:AE5"/>
    <mergeCell ref="AF5:AG5"/>
    <mergeCell ref="AH5:AI5"/>
    <mergeCell ref="AJ5:AK5"/>
    <mergeCell ref="AL5:AM5"/>
    <mergeCell ref="AN5:AO5"/>
    <mergeCell ref="R5:S5"/>
    <mergeCell ref="T5:U5"/>
    <mergeCell ref="V5:W5"/>
    <mergeCell ref="X5:Y5"/>
    <mergeCell ref="Z5:AA5"/>
    <mergeCell ref="AB5:AC5"/>
    <mergeCell ref="BH2:BI2"/>
    <mergeCell ref="BJ2:BK2"/>
    <mergeCell ref="B5:C5"/>
    <mergeCell ref="D5:E5"/>
    <mergeCell ref="F5:G5"/>
    <mergeCell ref="H5:I5"/>
    <mergeCell ref="J5:K5"/>
    <mergeCell ref="L5:M5"/>
    <mergeCell ref="N5:O5"/>
    <mergeCell ref="P5:Q5"/>
    <mergeCell ref="AV2:AW2"/>
    <mergeCell ref="AX2:AY2"/>
    <mergeCell ref="AZ2:BA2"/>
    <mergeCell ref="BB2:BC2"/>
    <mergeCell ref="BD2:BE2"/>
    <mergeCell ref="BF2:BG2"/>
    <mergeCell ref="AJ2:AK2"/>
    <mergeCell ref="AL2:AM2"/>
    <mergeCell ref="AN2:AO2"/>
    <mergeCell ref="AP2:AQ2"/>
    <mergeCell ref="AR2:AS2"/>
    <mergeCell ref="AT2:AU2"/>
    <mergeCell ref="X2:Y2"/>
    <mergeCell ref="Z2:AA2"/>
    <mergeCell ref="AB2:AC2"/>
    <mergeCell ref="AD2:AE2"/>
    <mergeCell ref="AF2:AG2"/>
    <mergeCell ref="AH2:AI2"/>
    <mergeCell ref="L2:M2"/>
    <mergeCell ref="N2:O2"/>
    <mergeCell ref="P2:Q2"/>
    <mergeCell ref="R2:S2"/>
    <mergeCell ref="T2:U2"/>
    <mergeCell ref="V2:W2"/>
    <mergeCell ref="A1:E1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theme="3" tint="0.39997558519241921"/>
  </sheetPr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theme="3" tint="0.39997558519241921"/>
  </sheetPr>
  <dimension ref="A1"/>
  <sheetViews>
    <sheetView workbookViewId="0">
      <selection activeCell="F25" sqref="F25"/>
    </sheetView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theme="3" tint="0.39997558519241921"/>
  </sheetPr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Instructions</vt:lpstr>
      <vt:lpstr>TABLEAU</vt:lpstr>
      <vt:lpstr>BODEGA</vt:lpstr>
      <vt:lpstr>A-B-C-D</vt:lpstr>
      <vt:lpstr>OFFICINA</vt:lpstr>
      <vt:lpstr>BEBIDAS</vt:lpstr>
      <vt:lpstr>CONGELADO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</cp:lastModifiedBy>
  <dcterms:created xsi:type="dcterms:W3CDTF">2015-02-25T14:24:11Z</dcterms:created>
  <dcterms:modified xsi:type="dcterms:W3CDTF">2015-02-26T21:05:35Z</dcterms:modified>
</cp:coreProperties>
</file>