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SAISIE" sheetId="1" r:id="rId1"/>
    <sheet name="MISE EN FORME DEVIS VENTE" sheetId="2" r:id="rId2"/>
  </sheets>
  <definedNames>
    <definedName name="_xlnm.Print_Area" localSheetId="1">'MISE EN FORME DEVIS VENTE'!#REF!</definedName>
  </definedNames>
  <calcPr calcId="125725"/>
</workbook>
</file>

<file path=xl/calcChain.xml><?xml version="1.0" encoding="utf-8"?>
<calcChain xmlns="http://schemas.openxmlformats.org/spreadsheetml/2006/main">
  <c r="E10" i="2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6"/>
  <c r="E35"/>
  <c r="E34"/>
  <c r="E37"/>
  <c r="C39" s="1"/>
  <c r="D41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9"/>
  <c r="D40"/>
  <c r="D2"/>
  <c r="D38"/>
</calcChain>
</file>

<file path=xl/sharedStrings.xml><?xml version="1.0" encoding="utf-8"?>
<sst xmlns="http://schemas.openxmlformats.org/spreadsheetml/2006/main" count="52" uniqueCount="51">
  <si>
    <t>CODE RBM</t>
  </si>
  <si>
    <t>DESIGNATION</t>
  </si>
  <si>
    <t>RACCORD EUROCONUS 16X1,5</t>
  </si>
  <si>
    <t>AGRAFES 45MM BOITE DE 300 PIECES</t>
  </si>
  <si>
    <t>AGRAFES LONGUES 60MM BOITE DE 300 PIECES</t>
  </si>
  <si>
    <t>BANDE PERIPHERIQUE ADHESIVE ROUL 50M 150X6</t>
  </si>
  <si>
    <t>PONTET DE FIXATION DALLE A PLOT</t>
  </si>
  <si>
    <t>98716X2</t>
  </si>
  <si>
    <t>98816X2</t>
  </si>
  <si>
    <t>TUBE KILMA-FLEX 16X1,5 PEXC AVEC BAO</t>
  </si>
  <si>
    <t>TUBE KILMA-FLEX 16X1,5 PERT</t>
  </si>
  <si>
    <t>DALLE A PLOT KILMA FORM R 0,75 EP 25+25MM</t>
  </si>
  <si>
    <t>DALLE A PLOT KILMA FORM R 1,25 EP 42+25MM</t>
  </si>
  <si>
    <t>DALLE A PLOT KILMA FORM R 1,70 EP 58+25MM</t>
  </si>
  <si>
    <t>DALLE A PLOT KILMA FORM R 2,10 EP 71+25MM</t>
  </si>
  <si>
    <t xml:space="preserve">DALLE PLANE KILMA PIR R 1,30 EP30MM </t>
  </si>
  <si>
    <t xml:space="preserve">DALLE PLANE KILMA PIR R 2,15 EP50MM </t>
  </si>
  <si>
    <t xml:space="preserve">DALLE PLANE KILMA PIR R 2,60 EP60MM </t>
  </si>
  <si>
    <t xml:space="preserve">DALLE PLANE KILMA PIR R 3,45 EP80MM </t>
  </si>
  <si>
    <t xml:space="preserve">DALLE PLANE KILMA PIR R 4,15 EP100MM </t>
  </si>
  <si>
    <t>FILTRE MAGNETIQUE SAFE CLEANER 1 "</t>
  </si>
  <si>
    <t>COEFFICIENT</t>
  </si>
  <si>
    <t>FORFAIT LIVRAISON CHANTIER RBM KILMA</t>
  </si>
  <si>
    <t>COLLECTEUR POLYMERE BLACK  9</t>
  </si>
  <si>
    <t>COLLECTEUR POLYMERE BLACK  2S</t>
  </si>
  <si>
    <t>COLLECTEUR POLYMERE BLACK  3S</t>
  </si>
  <si>
    <t>COLLECTEUR POLYMERE BLACK  4S</t>
  </si>
  <si>
    <t>COLLECTEUR POLYMERE BLACK  5S</t>
  </si>
  <si>
    <t>COLLECTEUR POLYMERE BLACK  7S</t>
  </si>
  <si>
    <t>COLLECTEUR POLYMERE BLACK  8S</t>
  </si>
  <si>
    <t>COLLECTEUR POLYMERE BLACK  6S</t>
  </si>
  <si>
    <t>COLLECTEUR POLYMERE BLACK  10S</t>
  </si>
  <si>
    <t>COLLECTEUR POLYMERE BLACK  11S</t>
  </si>
  <si>
    <t>COLLECTEUR POLYMERE BLACK  12S</t>
  </si>
  <si>
    <t>KIT COLLECTEUR LAITON S2</t>
  </si>
  <si>
    <t>KIT COLLECTEUR LAITON S3</t>
  </si>
  <si>
    <t>KIT COLLECTEUR LAITON S4</t>
  </si>
  <si>
    <t>KIT COLLECTEUR LAITON S5</t>
  </si>
  <si>
    <t>KIT COLLECTEUR LAITON S6</t>
  </si>
  <si>
    <t>KIT COLLECTEUR LAITON S7</t>
  </si>
  <si>
    <t>KIT COLLECTEUR LAITON S8</t>
  </si>
  <si>
    <t>KIT COLLECTEUR LAITON S9</t>
  </si>
  <si>
    <t>KIT COLLECTEUR LAITON S10</t>
  </si>
  <si>
    <t>KIT COLLECTEUR LAITON S11</t>
  </si>
  <si>
    <t>KIT COLLECTEUR LAITON S12</t>
  </si>
  <si>
    <t>CODE</t>
  </si>
  <si>
    <t>QTE</t>
  </si>
  <si>
    <t>PRIX U</t>
  </si>
  <si>
    <t>PRIX TOTAL</t>
  </si>
  <si>
    <t>TOTAL NET</t>
  </si>
  <si>
    <t xml:space="preserve">PRIX TOTAL PLANCHER CHAUFFANT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</si>
</sst>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entury Gothic"/>
      <family val="2"/>
    </font>
    <font>
      <i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1" fontId="2" fillId="2" borderId="1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left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4" borderId="1" xfId="0" applyNumberFormat="1" applyFill="1" applyBorder="1"/>
    <xf numFmtId="0" fontId="4" fillId="0" borderId="5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0" xfId="0" applyFont="1" applyBorder="1"/>
    <xf numFmtId="0" fontId="4" fillId="0" borderId="7" xfId="0" applyFont="1" applyBorder="1"/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/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8" fillId="0" borderId="1" xfId="0" applyFont="1" applyBorder="1" applyAlignment="1">
      <alignment horizontal="center"/>
    </xf>
    <xf numFmtId="0" fontId="4" fillId="5" borderId="2" xfId="0" applyFont="1" applyFill="1" applyBorder="1" applyAlignment="1">
      <alignment horizontal="right"/>
    </xf>
    <xf numFmtId="164" fontId="4" fillId="5" borderId="2" xfId="0" applyNumberFormat="1" applyFont="1" applyFill="1" applyBorder="1"/>
    <xf numFmtId="0" fontId="4" fillId="5" borderId="10" xfId="0" applyFont="1" applyFill="1" applyBorder="1"/>
    <xf numFmtId="164" fontId="4" fillId="5" borderId="11" xfId="0" applyNumberFormat="1" applyFont="1" applyFill="1" applyBorder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1181100</xdr:colOff>
      <xdr:row>0</xdr:row>
      <xdr:rowOff>38100</xdr:rowOff>
    </xdr:from>
    <xdr:to>
      <xdr:col>1</xdr:col>
      <xdr:colOff>1182651</xdr:colOff>
      <xdr:row>3</xdr:row>
      <xdr:rowOff>142875</xdr:rowOff>
    </xdr:to>
    <xdr:pic>
      <xdr:nvPicPr>
        <xdr:cNvPr id="7" name="Picture 1" descr="http://www.bertrand-de-broc.fr/wp-content/uploads/2012/05/logo-LORANS-LONG.jpe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43100" y="38100"/>
          <a:ext cx="1855824" cy="6762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1"/>
  <sheetViews>
    <sheetView tabSelected="1" workbookViewId="0">
      <selection activeCell="C1" sqref="C1"/>
    </sheetView>
  </sheetViews>
  <sheetFormatPr baseColWidth="10" defaultRowHeight="15"/>
  <cols>
    <col min="1" max="1" width="13.7109375" customWidth="1"/>
    <col min="2" max="2" width="69" bestFit="1" customWidth="1"/>
    <col min="3" max="3" width="17.85546875" bestFit="1" customWidth="1"/>
    <col min="4" max="4" width="21.7109375" bestFit="1" customWidth="1"/>
    <col min="5" max="5" width="20.85546875" customWidth="1"/>
    <col min="6" max="6" width="12.5703125" customWidth="1"/>
  </cols>
  <sheetData>
    <row r="1" spans="1:6">
      <c r="A1" s="8" t="s">
        <v>0</v>
      </c>
      <c r="B1" s="8" t="s">
        <v>1</v>
      </c>
      <c r="C1" s="8"/>
      <c r="D1" s="8"/>
      <c r="E1" s="8"/>
      <c r="F1" s="8" t="s">
        <v>21</v>
      </c>
    </row>
    <row r="2" spans="1:6" ht="16.5">
      <c r="A2" s="6">
        <v>7342512</v>
      </c>
      <c r="B2" s="7" t="s">
        <v>11</v>
      </c>
      <c r="C2" s="9"/>
      <c r="D2" s="10">
        <f>IF(ISBLANK(C2),0,E2*F2)</f>
        <v>0</v>
      </c>
      <c r="E2" s="10">
        <v>6.41</v>
      </c>
      <c r="F2" s="9">
        <v>1.2</v>
      </c>
    </row>
    <row r="3" spans="1:6" ht="16.5">
      <c r="A3" s="5">
        <v>7344212</v>
      </c>
      <c r="B3" s="4" t="s">
        <v>12</v>
      </c>
      <c r="C3" s="9">
        <v>100</v>
      </c>
      <c r="D3" s="10">
        <f t="shared" ref="D3:D22" si="0">IF(ISBLANK(C3),0,E3*F3)</f>
        <v>10.391999999999999</v>
      </c>
      <c r="E3" s="10">
        <v>8.66</v>
      </c>
      <c r="F3" s="9">
        <v>1.2</v>
      </c>
    </row>
    <row r="4" spans="1:6" ht="16.5">
      <c r="A4" s="5">
        <v>7345812</v>
      </c>
      <c r="B4" s="4" t="s">
        <v>13</v>
      </c>
      <c r="C4" s="9"/>
      <c r="D4" s="10">
        <f t="shared" si="0"/>
        <v>0</v>
      </c>
      <c r="E4" s="10">
        <v>9.8000000000000007</v>
      </c>
      <c r="F4" s="9">
        <v>1.2</v>
      </c>
    </row>
    <row r="5" spans="1:6" ht="16.5">
      <c r="A5" s="5">
        <v>7347112</v>
      </c>
      <c r="B5" s="4" t="s">
        <v>14</v>
      </c>
      <c r="C5" s="9"/>
      <c r="D5" s="10">
        <f t="shared" si="0"/>
        <v>0</v>
      </c>
      <c r="E5" s="10">
        <v>12.46</v>
      </c>
      <c r="F5" s="9">
        <v>1.2</v>
      </c>
    </row>
    <row r="6" spans="1:6" ht="16.5">
      <c r="A6" s="1">
        <v>15593002</v>
      </c>
      <c r="B6" s="4" t="s">
        <v>15</v>
      </c>
      <c r="C6" s="9"/>
      <c r="D6" s="10">
        <f t="shared" si="0"/>
        <v>0</v>
      </c>
      <c r="E6" s="10">
        <v>5.63</v>
      </c>
      <c r="F6" s="9">
        <v>1.2</v>
      </c>
    </row>
    <row r="7" spans="1:6" ht="16.5">
      <c r="A7" s="1">
        <v>15595002</v>
      </c>
      <c r="B7" s="4" t="s">
        <v>16</v>
      </c>
      <c r="C7" s="9"/>
      <c r="D7" s="10">
        <f t="shared" si="0"/>
        <v>0</v>
      </c>
      <c r="E7" s="10">
        <v>8.17</v>
      </c>
      <c r="F7" s="9">
        <v>1.2</v>
      </c>
    </row>
    <row r="8" spans="1:6" ht="16.5">
      <c r="A8" s="1">
        <v>15596002</v>
      </c>
      <c r="B8" s="4" t="s">
        <v>17</v>
      </c>
      <c r="C8" s="9"/>
      <c r="D8" s="10">
        <f t="shared" si="0"/>
        <v>0</v>
      </c>
      <c r="E8" s="10">
        <v>9.27</v>
      </c>
      <c r="F8" s="9">
        <v>1.2</v>
      </c>
    </row>
    <row r="9" spans="1:6" ht="16.5">
      <c r="A9" s="1">
        <v>15598002</v>
      </c>
      <c r="B9" s="4" t="s">
        <v>18</v>
      </c>
      <c r="C9" s="9"/>
      <c r="D9" s="10">
        <f t="shared" si="0"/>
        <v>0</v>
      </c>
      <c r="E9" s="10">
        <v>12.03</v>
      </c>
      <c r="F9" s="9">
        <v>1.2</v>
      </c>
    </row>
    <row r="10" spans="1:6" ht="16.5">
      <c r="A10" s="1">
        <v>15591002</v>
      </c>
      <c r="B10" s="4" t="s">
        <v>19</v>
      </c>
      <c r="C10" s="9"/>
      <c r="D10" s="10">
        <f t="shared" si="0"/>
        <v>0</v>
      </c>
      <c r="E10" s="10">
        <v>14.72</v>
      </c>
      <c r="F10" s="9">
        <v>1.2</v>
      </c>
    </row>
    <row r="11" spans="1:6" ht="16.5">
      <c r="A11" s="1">
        <v>1231600</v>
      </c>
      <c r="B11" s="4" t="s">
        <v>2</v>
      </c>
      <c r="C11" s="9"/>
      <c r="D11" s="10">
        <f t="shared" si="0"/>
        <v>0</v>
      </c>
      <c r="E11" s="10">
        <v>1.263157894736842</v>
      </c>
      <c r="F11" s="9">
        <v>1.4</v>
      </c>
    </row>
    <row r="12" spans="1:6" ht="16.5">
      <c r="A12" s="1">
        <v>9383002</v>
      </c>
      <c r="B12" s="4" t="s">
        <v>5</v>
      </c>
      <c r="C12" s="9"/>
      <c r="D12" s="10">
        <f t="shared" si="0"/>
        <v>0</v>
      </c>
      <c r="E12" s="10">
        <v>0.51578947368421058</v>
      </c>
      <c r="F12" s="9">
        <v>1.4</v>
      </c>
    </row>
    <row r="13" spans="1:6" ht="16.5">
      <c r="A13" s="1" t="s">
        <v>7</v>
      </c>
      <c r="B13" s="4" t="s">
        <v>9</v>
      </c>
      <c r="C13" s="9"/>
      <c r="D13" s="10">
        <f t="shared" si="0"/>
        <v>0</v>
      </c>
      <c r="E13" s="10">
        <v>0.4</v>
      </c>
      <c r="F13" s="9">
        <v>1.4</v>
      </c>
    </row>
    <row r="14" spans="1:6" ht="16.5">
      <c r="A14" s="1" t="s">
        <v>8</v>
      </c>
      <c r="B14" s="4" t="s">
        <v>10</v>
      </c>
      <c r="C14" s="9"/>
      <c r="D14" s="10">
        <f t="shared" si="0"/>
        <v>0</v>
      </c>
      <c r="E14" s="10">
        <v>0.21049999999999999</v>
      </c>
      <c r="F14" s="9">
        <v>1.4</v>
      </c>
    </row>
    <row r="15" spans="1:6" ht="16.5">
      <c r="A15" s="1">
        <v>14100620</v>
      </c>
      <c r="B15" s="4" t="s">
        <v>24</v>
      </c>
      <c r="C15" s="9"/>
      <c r="D15" s="10">
        <f t="shared" si="0"/>
        <v>0</v>
      </c>
      <c r="E15" s="10">
        <v>41.031578947368416</v>
      </c>
      <c r="F15" s="9">
        <v>1.4</v>
      </c>
    </row>
    <row r="16" spans="1:6" ht="16.5">
      <c r="A16" s="1">
        <v>14110620</v>
      </c>
      <c r="B16" s="4" t="s">
        <v>25</v>
      </c>
      <c r="C16" s="9">
        <v>1</v>
      </c>
      <c r="D16" s="10">
        <f t="shared" si="0"/>
        <v>64.444210526315786</v>
      </c>
      <c r="E16" s="10">
        <v>46.031578947368423</v>
      </c>
      <c r="F16" s="9">
        <v>1.4</v>
      </c>
    </row>
    <row r="17" spans="1:6" ht="16.5">
      <c r="A17" s="1">
        <v>14120620</v>
      </c>
      <c r="B17" s="4" t="s">
        <v>26</v>
      </c>
      <c r="C17" s="9">
        <v>1</v>
      </c>
      <c r="D17" s="10">
        <f t="shared" si="0"/>
        <v>67.848421052631579</v>
      </c>
      <c r="E17" s="10">
        <v>48.463157894736845</v>
      </c>
      <c r="F17" s="9">
        <v>1.4</v>
      </c>
    </row>
    <row r="18" spans="1:6" ht="16.5">
      <c r="A18" s="1">
        <v>14130620</v>
      </c>
      <c r="B18" s="4" t="s">
        <v>27</v>
      </c>
      <c r="C18" s="9">
        <v>1</v>
      </c>
      <c r="D18" s="10">
        <f t="shared" si="0"/>
        <v>72.549473684210511</v>
      </c>
      <c r="E18" s="10">
        <v>51.821052631578944</v>
      </c>
      <c r="F18" s="9">
        <v>1.4</v>
      </c>
    </row>
    <row r="19" spans="1:6" ht="16.5">
      <c r="A19" s="1">
        <v>14140620</v>
      </c>
      <c r="B19" s="3" t="s">
        <v>30</v>
      </c>
      <c r="C19" s="9">
        <v>1</v>
      </c>
      <c r="D19" s="10">
        <f t="shared" si="0"/>
        <v>76.130526315789467</v>
      </c>
      <c r="E19" s="10">
        <v>54.378947368421052</v>
      </c>
      <c r="F19" s="9">
        <v>1.4</v>
      </c>
    </row>
    <row r="20" spans="1:6" ht="16.5">
      <c r="A20" s="1">
        <v>14150620</v>
      </c>
      <c r="B20" s="3" t="s">
        <v>28</v>
      </c>
      <c r="C20" s="9">
        <v>1</v>
      </c>
      <c r="D20" s="10">
        <f t="shared" si="0"/>
        <v>93.90315789473685</v>
      </c>
      <c r="E20" s="10">
        <v>67.073684210526324</v>
      </c>
      <c r="F20" s="9">
        <v>1.4</v>
      </c>
    </row>
    <row r="21" spans="1:6" ht="16.5">
      <c r="A21" s="1">
        <v>14160620</v>
      </c>
      <c r="B21" s="3" t="s">
        <v>29</v>
      </c>
      <c r="C21" s="9"/>
      <c r="D21" s="10">
        <f t="shared" si="0"/>
        <v>0</v>
      </c>
      <c r="E21" s="10">
        <v>71.736842105263165</v>
      </c>
      <c r="F21" s="9">
        <v>1.4</v>
      </c>
    </row>
    <row r="22" spans="1:6" ht="16.5">
      <c r="A22" s="1">
        <v>14170620</v>
      </c>
      <c r="B22" s="3" t="s">
        <v>23</v>
      </c>
      <c r="C22" s="9"/>
      <c r="D22" s="10">
        <f t="shared" si="0"/>
        <v>0</v>
      </c>
      <c r="E22" s="10">
        <v>76.294736842105266</v>
      </c>
      <c r="F22" s="9">
        <v>1.4</v>
      </c>
    </row>
    <row r="23" spans="1:6" ht="16.5">
      <c r="A23" s="1">
        <v>14180620</v>
      </c>
      <c r="B23" s="3" t="s">
        <v>31</v>
      </c>
      <c r="C23" s="9"/>
      <c r="D23" s="10">
        <f t="shared" ref="D23:D41" si="1">IF(ISBLANK(C23),0,E23*F23)</f>
        <v>0</v>
      </c>
      <c r="E23" s="10">
        <v>80.610526315789471</v>
      </c>
      <c r="F23" s="9">
        <v>1.4</v>
      </c>
    </row>
    <row r="24" spans="1:6" ht="16.5">
      <c r="A24" s="1">
        <v>14190620</v>
      </c>
      <c r="B24" s="3" t="s">
        <v>32</v>
      </c>
      <c r="C24" s="9"/>
      <c r="D24" s="10">
        <f t="shared" si="1"/>
        <v>0</v>
      </c>
      <c r="E24" s="10">
        <v>89.26315789473685</v>
      </c>
      <c r="F24" s="9">
        <v>1.4</v>
      </c>
    </row>
    <row r="25" spans="1:6" ht="16.5">
      <c r="A25" s="1">
        <v>14200620</v>
      </c>
      <c r="B25" s="3" t="s">
        <v>33</v>
      </c>
      <c r="C25" s="9">
        <v>1</v>
      </c>
      <c r="D25" s="10">
        <f t="shared" si="1"/>
        <v>131.43789473684211</v>
      </c>
      <c r="E25" s="10">
        <v>93.884210526315798</v>
      </c>
      <c r="F25" s="9">
        <v>1.4</v>
      </c>
    </row>
    <row r="26" spans="1:6" ht="16.5">
      <c r="A26" s="1">
        <v>20280620</v>
      </c>
      <c r="B26" s="3" t="s">
        <v>34</v>
      </c>
      <c r="C26" s="9"/>
      <c r="D26" s="10">
        <f t="shared" si="1"/>
        <v>0</v>
      </c>
      <c r="E26" s="10">
        <v>44.684210526315795</v>
      </c>
      <c r="F26" s="9">
        <v>1.4</v>
      </c>
    </row>
    <row r="27" spans="1:6" ht="16.5">
      <c r="A27" s="2">
        <v>20290620</v>
      </c>
      <c r="B27" s="4" t="s">
        <v>35</v>
      </c>
      <c r="C27" s="9"/>
      <c r="D27" s="10">
        <f t="shared" si="1"/>
        <v>0</v>
      </c>
      <c r="E27" s="10">
        <v>52.631578947368425</v>
      </c>
      <c r="F27" s="9">
        <v>1.4</v>
      </c>
    </row>
    <row r="28" spans="1:6" ht="16.5">
      <c r="A28" s="2">
        <v>20300620</v>
      </c>
      <c r="B28" s="4" t="s">
        <v>36</v>
      </c>
      <c r="C28" s="9"/>
      <c r="D28" s="10">
        <f t="shared" si="1"/>
        <v>0</v>
      </c>
      <c r="E28" s="10">
        <v>61.557894736842108</v>
      </c>
      <c r="F28" s="9">
        <v>1.4</v>
      </c>
    </row>
    <row r="29" spans="1:6" ht="16.5">
      <c r="A29" s="2">
        <v>20310620</v>
      </c>
      <c r="B29" s="4" t="s">
        <v>37</v>
      </c>
      <c r="C29" s="9"/>
      <c r="D29" s="10">
        <f t="shared" si="1"/>
        <v>0</v>
      </c>
      <c r="E29" s="10">
        <v>69.505263157894746</v>
      </c>
      <c r="F29" s="9">
        <v>1.4</v>
      </c>
    </row>
    <row r="30" spans="1:6" ht="16.5">
      <c r="A30" s="2">
        <v>20320620</v>
      </c>
      <c r="B30" s="4" t="s">
        <v>38</v>
      </c>
      <c r="C30" s="9">
        <v>1</v>
      </c>
      <c r="D30" s="10">
        <f t="shared" si="1"/>
        <v>112.14736842105263</v>
      </c>
      <c r="E30" s="10">
        <v>80.10526315789474</v>
      </c>
      <c r="F30" s="9">
        <v>1.4</v>
      </c>
    </row>
    <row r="31" spans="1:6" ht="16.5">
      <c r="A31" s="2">
        <v>20330620</v>
      </c>
      <c r="B31" s="4" t="s">
        <v>39</v>
      </c>
      <c r="C31" s="9"/>
      <c r="D31" s="10">
        <f t="shared" si="1"/>
        <v>0</v>
      </c>
      <c r="E31" s="10">
        <v>88.368421052631589</v>
      </c>
      <c r="F31" s="9">
        <v>1.4</v>
      </c>
    </row>
    <row r="32" spans="1:6" ht="16.5">
      <c r="A32" s="2">
        <v>20340620</v>
      </c>
      <c r="B32" s="4" t="s">
        <v>40</v>
      </c>
      <c r="C32" s="9"/>
      <c r="D32" s="10">
        <f t="shared" si="1"/>
        <v>0</v>
      </c>
      <c r="E32" s="10">
        <v>101.28421052631579</v>
      </c>
      <c r="F32" s="9">
        <v>1.4</v>
      </c>
    </row>
    <row r="33" spans="1:6" ht="16.5">
      <c r="A33" s="2">
        <v>20350620</v>
      </c>
      <c r="B33" s="4" t="s">
        <v>41</v>
      </c>
      <c r="C33" s="9"/>
      <c r="D33" s="10">
        <f t="shared" si="1"/>
        <v>0</v>
      </c>
      <c r="E33" s="10">
        <v>109.22105263157896</v>
      </c>
      <c r="F33" s="9">
        <v>1.4</v>
      </c>
    </row>
    <row r="34" spans="1:6" ht="16.5">
      <c r="A34" s="2">
        <v>20360620</v>
      </c>
      <c r="B34" s="4" t="s">
        <v>42</v>
      </c>
      <c r="C34" s="9"/>
      <c r="D34" s="10">
        <f t="shared" si="1"/>
        <v>0</v>
      </c>
      <c r="E34" s="10">
        <v>117.16842105263159</v>
      </c>
      <c r="F34" s="9">
        <v>1.4</v>
      </c>
    </row>
    <row r="35" spans="1:6" ht="16.5">
      <c r="A35" s="2">
        <v>20370620</v>
      </c>
      <c r="B35" s="4" t="s">
        <v>43</v>
      </c>
      <c r="C35" s="9"/>
      <c r="D35" s="10">
        <f t="shared" si="1"/>
        <v>0</v>
      </c>
      <c r="E35" s="10">
        <v>126.10526315789474</v>
      </c>
      <c r="F35" s="9">
        <v>1.4</v>
      </c>
    </row>
    <row r="36" spans="1:6" ht="16.5">
      <c r="A36" s="2">
        <v>20380620</v>
      </c>
      <c r="B36" s="4" t="s">
        <v>44</v>
      </c>
      <c r="C36" s="9"/>
      <c r="D36" s="10">
        <f t="shared" si="1"/>
        <v>0</v>
      </c>
      <c r="E36" s="10">
        <v>135.0526315789474</v>
      </c>
      <c r="F36" s="9">
        <v>1.4</v>
      </c>
    </row>
    <row r="37" spans="1:6" ht="16.5">
      <c r="A37" s="1">
        <v>8250002</v>
      </c>
      <c r="B37" s="4" t="s">
        <v>6</v>
      </c>
      <c r="C37" s="9"/>
      <c r="D37" s="10">
        <f t="shared" si="1"/>
        <v>0</v>
      </c>
      <c r="E37" s="10">
        <v>0.14736842105263159</v>
      </c>
      <c r="F37" s="9">
        <v>1.4</v>
      </c>
    </row>
    <row r="38" spans="1:6" ht="16.5">
      <c r="A38" s="1">
        <v>4684500</v>
      </c>
      <c r="B38" s="4" t="s">
        <v>3</v>
      </c>
      <c r="C38" s="9">
        <v>1</v>
      </c>
      <c r="D38" s="10">
        <f t="shared" si="1"/>
        <v>4.4210526315789471E-2</v>
      </c>
      <c r="E38" s="10">
        <v>3.1578947368421054E-2</v>
      </c>
      <c r="F38" s="9">
        <v>1.4</v>
      </c>
    </row>
    <row r="39" spans="1:6" ht="16.5">
      <c r="A39" s="1">
        <v>19475702</v>
      </c>
      <c r="B39" s="4" t="s">
        <v>4</v>
      </c>
      <c r="C39" s="9">
        <v>1</v>
      </c>
      <c r="D39" s="10">
        <f t="shared" si="1"/>
        <v>4.4210526315789471E-2</v>
      </c>
      <c r="E39" s="10">
        <v>3.1578947368421054E-2</v>
      </c>
      <c r="F39" s="9">
        <v>1.4</v>
      </c>
    </row>
    <row r="40" spans="1:6" ht="16.5">
      <c r="A40" s="1">
        <v>23440650</v>
      </c>
      <c r="B40" s="4" t="s">
        <v>20</v>
      </c>
      <c r="C40" s="9">
        <v>1</v>
      </c>
      <c r="D40" s="10">
        <f t="shared" si="1"/>
        <v>86.548000000000002</v>
      </c>
      <c r="E40" s="10">
        <v>61.82</v>
      </c>
      <c r="F40" s="9">
        <v>1.4</v>
      </c>
    </row>
    <row r="41" spans="1:6" ht="16.5">
      <c r="A41" s="1">
        <v>100</v>
      </c>
      <c r="B41" s="4" t="s">
        <v>22</v>
      </c>
      <c r="C41" s="9">
        <v>1</v>
      </c>
      <c r="D41" s="10">
        <f t="shared" si="1"/>
        <v>75</v>
      </c>
      <c r="E41" s="10">
        <v>75</v>
      </c>
      <c r="F41" s="9">
        <v>1</v>
      </c>
    </row>
  </sheetData>
  <protectedRanges>
    <protectedRange sqref="F2:F40" name="COEF"/>
    <protectedRange password="CD8C" sqref="C2:C40" name="QUANTITE" securityDescriptor="O:WDG:WDD:(A;;CC;;;WD)"/>
  </protectedRange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E39"/>
  <sheetViews>
    <sheetView topLeftCell="A7" workbookViewId="0">
      <selection activeCell="B5" sqref="B5"/>
    </sheetView>
  </sheetViews>
  <sheetFormatPr baseColWidth="10" defaultRowHeight="15"/>
  <cols>
    <col min="1" max="1" width="11.42578125" style="15"/>
    <col min="2" max="2" width="49.5703125" style="15" customWidth="1"/>
    <col min="3" max="3" width="11.42578125" style="15"/>
    <col min="4" max="5" width="11.42578125" style="15" customWidth="1"/>
  </cols>
  <sheetData>
    <row r="1" spans="1:5">
      <c r="A1" s="11"/>
      <c r="B1" s="12"/>
      <c r="C1" s="13"/>
      <c r="D1" s="12"/>
      <c r="E1" s="13"/>
    </row>
    <row r="2" spans="1:5">
      <c r="A2" s="14"/>
      <c r="C2" s="16"/>
      <c r="E2" s="16"/>
    </row>
    <row r="3" spans="1:5">
      <c r="A3" s="14"/>
      <c r="C3" s="16"/>
      <c r="E3" s="16"/>
    </row>
    <row r="4" spans="1:5">
      <c r="A4" s="14"/>
      <c r="C4" s="16"/>
      <c r="E4" s="16"/>
    </row>
    <row r="5" spans="1:5">
      <c r="A5" s="14"/>
      <c r="B5" s="17"/>
      <c r="C5" s="16"/>
      <c r="E5" s="16"/>
    </row>
    <row r="6" spans="1:5">
      <c r="A6" s="14"/>
      <c r="B6" s="18"/>
      <c r="C6" s="16"/>
      <c r="E6" s="16"/>
    </row>
    <row r="7" spans="1:5">
      <c r="A7" s="14"/>
      <c r="C7" s="16"/>
      <c r="E7" s="16"/>
    </row>
    <row r="8" spans="1:5">
      <c r="A8" s="14"/>
      <c r="C8" s="19"/>
      <c r="E8" s="16"/>
    </row>
    <row r="9" spans="1:5">
      <c r="A9" s="20" t="s">
        <v>45</v>
      </c>
      <c r="B9" s="21" t="s">
        <v>1</v>
      </c>
      <c r="C9" s="22" t="s">
        <v>46</v>
      </c>
      <c r="D9" s="22" t="s">
        <v>47</v>
      </c>
      <c r="E9" s="22" t="s">
        <v>48</v>
      </c>
    </row>
    <row r="10" spans="1:5" ht="16.5">
      <c r="A10" s="5"/>
      <c r="B10" s="4"/>
      <c r="C10" s="9"/>
      <c r="D10" s="9"/>
      <c r="E10" s="23">
        <f>C10*D10</f>
        <v>0</v>
      </c>
    </row>
    <row r="11" spans="1:5" ht="16.5">
      <c r="A11" s="1"/>
      <c r="B11" s="4"/>
      <c r="C11" s="9"/>
      <c r="D11" s="9"/>
      <c r="E11" s="23">
        <f t="shared" ref="E11:E33" si="0">C11*D11</f>
        <v>0</v>
      </c>
    </row>
    <row r="12" spans="1:5" ht="16.5">
      <c r="A12" s="1"/>
      <c r="B12" s="4"/>
      <c r="C12" s="9"/>
      <c r="D12" s="9"/>
      <c r="E12" s="23">
        <f t="shared" si="0"/>
        <v>0</v>
      </c>
    </row>
    <row r="13" spans="1:5" ht="16.5">
      <c r="A13" s="1"/>
      <c r="B13" s="4"/>
      <c r="C13" s="9"/>
      <c r="D13" s="9"/>
      <c r="E13" s="23">
        <f t="shared" si="0"/>
        <v>0</v>
      </c>
    </row>
    <row r="14" spans="1:5" ht="16.5">
      <c r="A14" s="1"/>
      <c r="B14" s="3"/>
      <c r="C14" s="9"/>
      <c r="D14" s="9"/>
      <c r="E14" s="23">
        <f t="shared" si="0"/>
        <v>0</v>
      </c>
    </row>
    <row r="15" spans="1:5" ht="16.5">
      <c r="A15" s="1"/>
      <c r="B15" s="3"/>
      <c r="C15" s="9"/>
      <c r="D15" s="9"/>
      <c r="E15" s="23">
        <f t="shared" si="0"/>
        <v>0</v>
      </c>
    </row>
    <row r="16" spans="1:5" ht="16.5">
      <c r="A16" s="1"/>
      <c r="B16" s="3"/>
      <c r="C16" s="9"/>
      <c r="D16" s="9"/>
      <c r="E16" s="23">
        <f t="shared" si="0"/>
        <v>0</v>
      </c>
    </row>
    <row r="17" spans="1:5" ht="16.5">
      <c r="A17" s="2"/>
      <c r="B17" s="4"/>
      <c r="C17" s="9"/>
      <c r="D17" s="9"/>
      <c r="E17" s="23">
        <f t="shared" si="0"/>
        <v>0</v>
      </c>
    </row>
    <row r="18" spans="1:5" ht="16.5">
      <c r="A18" s="1"/>
      <c r="B18" s="4"/>
      <c r="C18" s="9"/>
      <c r="D18" s="9"/>
      <c r="E18" s="23">
        <f t="shared" si="0"/>
        <v>0</v>
      </c>
    </row>
    <row r="19" spans="1:5" ht="16.5">
      <c r="A19" s="1"/>
      <c r="B19" s="4"/>
      <c r="C19" s="9"/>
      <c r="D19" s="9"/>
      <c r="E19" s="23">
        <f t="shared" si="0"/>
        <v>0</v>
      </c>
    </row>
    <row r="20" spans="1:5" ht="16.5">
      <c r="A20" s="1"/>
      <c r="B20" s="4"/>
      <c r="C20" s="9"/>
      <c r="D20" s="9"/>
      <c r="E20" s="23">
        <f t="shared" si="0"/>
        <v>0</v>
      </c>
    </row>
    <row r="21" spans="1:5" ht="16.5">
      <c r="A21" s="1"/>
      <c r="B21" s="4"/>
      <c r="C21" s="9"/>
      <c r="D21" s="9"/>
      <c r="E21" s="23">
        <f t="shared" si="0"/>
        <v>0</v>
      </c>
    </row>
    <row r="22" spans="1:5" ht="16.5">
      <c r="A22" s="5"/>
      <c r="B22" s="4"/>
      <c r="C22" s="9"/>
      <c r="D22" s="9"/>
      <c r="E22" s="23">
        <f t="shared" si="0"/>
        <v>0</v>
      </c>
    </row>
    <row r="23" spans="1:5" ht="16.5">
      <c r="A23" s="1"/>
      <c r="B23" s="4"/>
      <c r="C23" s="9"/>
      <c r="D23" s="9"/>
      <c r="E23" s="23">
        <f t="shared" si="0"/>
        <v>0</v>
      </c>
    </row>
    <row r="24" spans="1:5" ht="16.5">
      <c r="A24" s="1"/>
      <c r="B24" s="4"/>
      <c r="C24" s="9"/>
      <c r="D24" s="9"/>
      <c r="E24" s="23">
        <f t="shared" si="0"/>
        <v>0</v>
      </c>
    </row>
    <row r="25" spans="1:5" ht="16.5">
      <c r="A25" s="1"/>
      <c r="B25" s="4"/>
      <c r="C25" s="9"/>
      <c r="D25" s="9"/>
      <c r="E25" s="23">
        <f t="shared" si="0"/>
        <v>0</v>
      </c>
    </row>
    <row r="26" spans="1:5" ht="16.5">
      <c r="A26" s="1"/>
      <c r="B26" s="3"/>
      <c r="C26" s="9"/>
      <c r="D26" s="9"/>
      <c r="E26" s="23">
        <f t="shared" si="0"/>
        <v>0</v>
      </c>
    </row>
    <row r="27" spans="1:5" ht="16.5">
      <c r="A27" s="1"/>
      <c r="B27" s="3"/>
      <c r="C27" s="9"/>
      <c r="D27" s="9"/>
      <c r="E27" s="23">
        <f t="shared" si="0"/>
        <v>0</v>
      </c>
    </row>
    <row r="28" spans="1:5" ht="16.5">
      <c r="A28" s="1"/>
      <c r="B28" s="3"/>
      <c r="C28" s="9"/>
      <c r="D28" s="9"/>
      <c r="E28" s="23">
        <f t="shared" si="0"/>
        <v>0</v>
      </c>
    </row>
    <row r="29" spans="1:5" ht="16.5">
      <c r="A29" s="2"/>
      <c r="B29" s="4"/>
      <c r="C29" s="9"/>
      <c r="D29" s="9"/>
      <c r="E29" s="23">
        <f t="shared" si="0"/>
        <v>0</v>
      </c>
    </row>
    <row r="30" spans="1:5" ht="16.5">
      <c r="A30" s="1"/>
      <c r="B30" s="4"/>
      <c r="C30" s="9"/>
      <c r="D30" s="9"/>
      <c r="E30" s="23">
        <f t="shared" si="0"/>
        <v>0</v>
      </c>
    </row>
    <row r="31" spans="1:5" ht="16.5">
      <c r="A31" s="1"/>
      <c r="B31" s="4"/>
      <c r="C31" s="9"/>
      <c r="D31" s="9"/>
      <c r="E31" s="23">
        <f t="shared" si="0"/>
        <v>0</v>
      </c>
    </row>
    <row r="32" spans="1:5" ht="16.5">
      <c r="A32" s="1"/>
      <c r="B32" s="4"/>
      <c r="C32" s="9"/>
      <c r="D32" s="9"/>
      <c r="E32" s="23">
        <f t="shared" si="0"/>
        <v>0</v>
      </c>
    </row>
    <row r="33" spans="1:5" ht="16.5">
      <c r="A33" s="1"/>
      <c r="B33" s="4"/>
      <c r="C33" s="9"/>
      <c r="D33" s="9"/>
      <c r="E33" s="23">
        <f t="shared" si="0"/>
        <v>0</v>
      </c>
    </row>
    <row r="34" spans="1:5">
      <c r="A34" s="24"/>
      <c r="B34" s="25"/>
      <c r="C34" s="26"/>
      <c r="D34" s="9"/>
      <c r="E34" s="23">
        <f t="shared" ref="E34:E36" si="1">C34*D34</f>
        <v>0</v>
      </c>
    </row>
    <row r="35" spans="1:5">
      <c r="A35" s="24"/>
      <c r="B35" s="25"/>
      <c r="C35" s="26"/>
      <c r="D35" s="9"/>
      <c r="E35" s="23">
        <f t="shared" si="1"/>
        <v>0</v>
      </c>
    </row>
    <row r="36" spans="1:5">
      <c r="A36" s="24"/>
      <c r="B36" s="25"/>
      <c r="C36" s="26"/>
      <c r="D36" s="23"/>
      <c r="E36" s="23">
        <f t="shared" si="1"/>
        <v>0</v>
      </c>
    </row>
    <row r="37" spans="1:5">
      <c r="D37" s="27" t="s">
        <v>49</v>
      </c>
      <c r="E37" s="28">
        <f>SUM(E10:E36)</f>
        <v>0</v>
      </c>
    </row>
    <row r="39" spans="1:5">
      <c r="B39" s="29" t="s">
        <v>50</v>
      </c>
      <c r="C39" s="30">
        <f>E37</f>
        <v>0</v>
      </c>
    </row>
  </sheetData>
  <protectedRanges>
    <protectedRange sqref="F34" name="COEF_14"/>
    <protectedRange sqref="F35" name="COEF_15"/>
    <protectedRange sqref="F36" name="COEF_16"/>
    <protectedRange sqref="F37" name="COEF_17"/>
    <protectedRange sqref="F38" name="COEF_18"/>
    <protectedRange sqref="F39" name="COEF_19"/>
    <protectedRange sqref="F40" name="COEF_20"/>
    <protectedRange sqref="F41" name="COEF_21"/>
    <protectedRange sqref="F42" name="COEF_22"/>
    <protectedRange sqref="F43" name="COEF_23"/>
    <protectedRange sqref="F44" name="COEF_24"/>
    <protectedRange sqref="F45" name="COEF_25"/>
    <protectedRange sqref="F46" name="COEF_26"/>
    <protectedRange sqref="F47" name="COEF_27"/>
    <protectedRange sqref="F48" name="COEF_28"/>
    <protectedRange sqref="F49" name="COEF_29"/>
    <protectedRange sqref="F50" name="COEF_30"/>
    <protectedRange sqref="F51" name="COEF_31"/>
    <protectedRange sqref="F52" name="COEF_32"/>
    <protectedRange sqref="F53" name="COEF_33"/>
    <protectedRange sqref="F54" name="COEF_34"/>
    <protectedRange sqref="F55" name="COEF_35"/>
    <protectedRange sqref="F56" name="COEF_36"/>
    <protectedRange sqref="F57" name="COEF_37"/>
    <protectedRange sqref="F58" name="COEF_38"/>
    <protectedRange sqref="F2" name="COEF_39"/>
    <protectedRange sqref="F3" name="COEF_40"/>
    <protectedRange sqref="F4" name="COEF_41"/>
    <protectedRange sqref="F5" name="COEF_42"/>
    <protectedRange sqref="F6" name="COEF_43"/>
    <protectedRange sqref="F7" name="COEF_44"/>
    <protectedRange sqref="F8" name="COEF_45"/>
    <protectedRange sqref="F9" name="COEF_46"/>
    <protectedRange sqref="F10" name="COEF_1"/>
    <protectedRange password="CD8C" sqref="C10" name="QUANTITE_11" securityDescriptor="O:WDG:WDD:(A;;CC;;;WD)"/>
    <protectedRange sqref="F11" name="COEF_47"/>
    <protectedRange password="CD8C" sqref="C11" name="QUANTITE_12" securityDescriptor="O:WDG:WDD:(A;;CC;;;WD)"/>
    <protectedRange sqref="F12" name="COEF_48"/>
    <protectedRange password="CD8C" sqref="C12" name="QUANTITE_13" securityDescriptor="O:WDG:WDD:(A;;CC;;;WD)"/>
    <protectedRange sqref="F13" name="COEF_49"/>
    <protectedRange password="CD8C" sqref="C13" name="QUANTITE_14" securityDescriptor="O:WDG:WDD:(A;;CC;;;WD)"/>
    <protectedRange sqref="F14" name="COEF_60"/>
    <protectedRange password="CD8C" sqref="C14" name="QUANTITE_15" securityDescriptor="O:WDG:WDD:(A;;CC;;;WD)"/>
    <protectedRange sqref="F15" name="COEF_61"/>
    <protectedRange password="CD8C" sqref="C15" name="QUANTITE_16" securityDescriptor="O:WDG:WDD:(A;;CC;;;WD)"/>
    <protectedRange sqref="F16" name="COEF_62"/>
    <protectedRange password="CD8C" sqref="C16" name="QUANTITE_17" securityDescriptor="O:WDG:WDD:(A;;CC;;;WD)"/>
    <protectedRange sqref="F17" name="COEF_63"/>
    <protectedRange password="CD8C" sqref="C17" name="QUANTITE_18" securityDescriptor="O:WDG:WDD:(A;;CC;;;WD)"/>
    <protectedRange sqref="F18" name="COEF_64"/>
    <protectedRange password="CD8C" sqref="C18" name="QUANTITE_19" securityDescriptor="O:WDG:WDD:(A;;CC;;;WD)"/>
    <protectedRange sqref="F19" name="COEF_65"/>
    <protectedRange password="CD8C" sqref="C19" name="QUANTITE_20" securityDescriptor="O:WDG:WDD:(A;;CC;;;WD)"/>
    <protectedRange sqref="F20" name="COEF_66"/>
    <protectedRange password="CD8C" sqref="C20" name="QUANTITE_21" securityDescriptor="O:WDG:WDD:(A;;CC;;;WD)"/>
    <protectedRange sqref="F22" name="COEF_67"/>
    <protectedRange password="CD8C" sqref="C22" name="QUANTITE_22" securityDescriptor="O:WDG:WDD:(A;;CC;;;WD)"/>
    <protectedRange sqref="F23" name="COEF_68"/>
    <protectedRange password="CD8C" sqref="C23" name="QUANTITE_23" securityDescriptor="O:WDG:WDD:(A;;CC;;;WD)"/>
    <protectedRange sqref="F24" name="COEF_69"/>
    <protectedRange password="CD8C" sqref="C24" name="QUANTITE_24" securityDescriptor="O:WDG:WDD:(A;;CC;;;WD)"/>
    <protectedRange sqref="F25" name="COEF_70"/>
    <protectedRange password="CD8C" sqref="C25" name="QUANTITE_25" securityDescriptor="O:WDG:WDD:(A;;CC;;;WD)"/>
    <protectedRange sqref="F26" name="COEF_71"/>
    <protectedRange password="CD8C" sqref="C26" name="QUANTITE_26" securityDescriptor="O:WDG:WDD:(A;;CC;;;WD)"/>
    <protectedRange sqref="F27" name="COEF_72"/>
    <protectedRange password="CD8C" sqref="C27" name="QUANTITE_27" securityDescriptor="O:WDG:WDD:(A;;CC;;;WD)"/>
    <protectedRange sqref="F28" name="COEF_73"/>
    <protectedRange password="CD8C" sqref="C28" name="QUANTITE_28" securityDescriptor="O:WDG:WDD:(A;;CC;;;WD)"/>
    <protectedRange sqref="F29" name="COEF_74"/>
    <protectedRange password="CD8C" sqref="C29" name="QUANTITE_29" securityDescriptor="O:WDG:WDD:(A;;CC;;;WD)"/>
    <protectedRange sqref="F30" name="COEF_75"/>
    <protectedRange password="CD8C" sqref="C30" name="QUANTITE_30" securityDescriptor="O:WDG:WDD:(A;;CC;;;WD)"/>
    <protectedRange sqref="F31" name="COEF_76"/>
    <protectedRange password="CD8C" sqref="C31" name="QUANTITE_31" securityDescriptor="O:WDG:WDD:(A;;CC;;;WD)"/>
    <protectedRange sqref="F32" name="COEF_77"/>
    <protectedRange password="CD8C" sqref="C32" name="QUANTITE_32" securityDescriptor="O:WDG:WDD:(A;;CC;;;WD)"/>
  </protectedRange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MISE EN FORME DEVIS VENTE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2015-02-26T09:54:12Z</dcterms:modified>
</cp:coreProperties>
</file>