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queryTables/queryTable2.xml" ContentType="application/vnd.openxmlformats-officedocument.spreadsheetml.query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.castillo\Desktop\"/>
    </mc:Choice>
  </mc:AlternateContent>
  <bookViews>
    <workbookView xWindow="0" yWindow="0" windowWidth="21600" windowHeight="10320"/>
  </bookViews>
  <sheets>
    <sheet name="Validation" sheetId="3" r:id="rId1"/>
    <sheet name="DetailsComm" sheetId="2" r:id="rId2"/>
    <sheet name="AjoutComm" sheetId="5" r:id="rId3"/>
    <sheet name="BBDAV" sheetId="4" r:id="rId4"/>
    <sheet name="Listes" sheetId="6" r:id="rId5"/>
  </sheets>
  <definedNames>
    <definedName name="Etat">Listes!$A$2:$A$7</definedName>
    <definedName name="Lancer_la_requête_à_partir_de_BDD_Intranet" localSheetId="3" hidden="1">BBDAV!$A$1:$D$8</definedName>
    <definedName name="Lancer_la_requête_à_partir_de_BDD_Intranet" localSheetId="0" hidden="1">Validation!$A$1:$G$8</definedName>
    <definedName name="Notification">Listes!$B$2:$B$8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2" i="3" l="1"/>
  <c r="H3" i="3"/>
  <c r="H4" i="3"/>
  <c r="H5" i="3"/>
  <c r="H6" i="3"/>
  <c r="H7" i="3"/>
  <c r="H8" i="3"/>
  <c r="K2" i="3"/>
  <c r="K3" i="3"/>
  <c r="K4" i="3"/>
  <c r="K5" i="3"/>
  <c r="K6" i="3"/>
  <c r="K7" i="3"/>
  <c r="K8" i="3"/>
  <c r="O1" i="5" l="1"/>
</calcChain>
</file>

<file path=xl/connections.xml><?xml version="1.0" encoding="utf-8"?>
<connections xmlns="http://schemas.openxmlformats.org/spreadsheetml/2006/main">
  <connection id="1" name="BDDAV" type="1" refreshedVersion="5" savePassword="1" background="1" refreshOnLoad="1" saveData="1">
    <dbPr connection="DSN=BDD Intranet;Description=Castelis;UID=sa;PWD=*sql*CASTELIS;APP=Microsoft Office 2013;WSID=PC-01-02-13-2;DATABASE=IAPR" command="SELECT avoirs.date_emission, factures.no_facture, avoirs.no_avoir, avoirs.nom_client_x000d__x000a_FROM IAPR.dbo.avoirs avoirs, IAPR.dbo.factures factures_x000d__x000a_WHERE avoirs.id_facture = factures.id_facture AND ((avoirs.date_emission&gt;={ts '2015-01-01 00:00:00'} And avoirs.date_emission&lt;={ts '2015-12-31 00:00:00'}))_x000d__x000a_ORDER BY avoirs.date_emission DESC"/>
  </connection>
  <connection id="2" interval="5" name="BDDFA" type="1" refreshedVersion="5" savePassword="1" background="1" refreshOnLoad="1" saveData="1">
    <dbPr connection="DSN=BDD Intranet;Description=Castelis;UID=sa;PWD=*sql*CASTELIS;APP=Microsoft Office 2013;WSID=PC-01-02-13-2;DATABASE=IAPR" command="SELECT factures.no_facture, factures.nom_client, factures.date_emission, factures.libelle, factures.montant_ht, factures.site_concerne, factures.date_echeance_x000d__x000a_FROM IAPR.dbo.factures factures_x000d__x000a_WHERE (factures.date_emission&gt;={ts '2015-01-01 00:00:00'} And factures.date_emission&lt;={ts '2015-12-31 00:00:00'})_x000d__x000a_ORDER BY factures.no_facture DESC"/>
  </connection>
</connections>
</file>

<file path=xl/sharedStrings.xml><?xml version="1.0" encoding="utf-8"?>
<sst xmlns="http://schemas.openxmlformats.org/spreadsheetml/2006/main" count="64" uniqueCount="43">
  <si>
    <t>N° Facture</t>
  </si>
  <si>
    <t>N° Avoir</t>
  </si>
  <si>
    <t>Etat</t>
  </si>
  <si>
    <t>Date Validation</t>
  </si>
  <si>
    <t>Notification</t>
  </si>
  <si>
    <t>Date Envoi</t>
  </si>
  <si>
    <t>Validée</t>
  </si>
  <si>
    <t>Voie Postale</t>
  </si>
  <si>
    <t>ETAT</t>
  </si>
  <si>
    <t>NOTIFICATION</t>
  </si>
  <si>
    <t>Non Envoyée</t>
  </si>
  <si>
    <t>A refaire</t>
  </si>
  <si>
    <t>A Envoyer</t>
  </si>
  <si>
    <t>B-Process</t>
  </si>
  <si>
    <t>Refus - Annuler</t>
  </si>
  <si>
    <t>Devis / Proformat</t>
  </si>
  <si>
    <t>eMail</t>
  </si>
  <si>
    <t>Date FA</t>
  </si>
  <si>
    <t>Date Commentaire</t>
  </si>
  <si>
    <t>Commentaire</t>
  </si>
  <si>
    <t>Initiales</t>
  </si>
  <si>
    <t>Aujourd'hui</t>
  </si>
  <si>
    <t>date_emission</t>
  </si>
  <si>
    <t>no_facture</t>
  </si>
  <si>
    <t>no_avoir</t>
  </si>
  <si>
    <t>nom_client</t>
  </si>
  <si>
    <t>Facture à 0</t>
  </si>
  <si>
    <t>Commenataire</t>
  </si>
  <si>
    <t>Attente retour psy</t>
  </si>
  <si>
    <t>Attente correction FRT</t>
  </si>
  <si>
    <t>libelle</t>
  </si>
  <si>
    <t>montant_ht</t>
  </si>
  <si>
    <t>site_concerne</t>
  </si>
  <si>
    <t>date_echeance</t>
  </si>
  <si>
    <t xml:space="preserve"> -</t>
  </si>
  <si>
    <t>-</t>
  </si>
  <si>
    <t>Client1</t>
  </si>
  <si>
    <t>Client2</t>
  </si>
  <si>
    <t>Client3</t>
  </si>
  <si>
    <t>Client4</t>
  </si>
  <si>
    <t>Client5</t>
  </si>
  <si>
    <t>Client6</t>
  </si>
  <si>
    <t>Client7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</si>
</sst>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* #,##0.00\ &quot;€&quot;_-;\-* #,##0.00\ &quot;€&quot;_-;_-* &quot;-&quot;??\ &quot;€&quot;_-;_-@_-"/>
  </numFmts>
  <fonts count="8" x14ac:knownFonts="1">
    <font>
      <sz val="11"/>
      <color theme="1"/>
      <name val="Calibri"/>
      <family val="2"/>
      <scheme val="minor"/>
    </font>
    <font>
      <b/>
      <sz val="11"/>
      <color rgb="FFFFFFFF"/>
      <name val="Calibri"/>
      <family val="2"/>
    </font>
    <font>
      <sz val="11"/>
      <color theme="1"/>
      <name val="Calibri"/>
      <family val="2"/>
    </font>
    <font>
      <sz val="11"/>
      <name val="Calibri"/>
      <family val="2"/>
      <scheme val="minor"/>
    </font>
    <font>
      <sz val="9"/>
      <color theme="1"/>
      <name val="Calibri"/>
      <family val="2"/>
      <scheme val="minor"/>
    </font>
    <font>
      <sz val="11"/>
      <color theme="1"/>
      <name val="Calibri"/>
      <family val="2"/>
    </font>
    <font>
      <sz val="11"/>
      <color rgb="FF000000"/>
      <name val="Calibri"/>
      <family val="2"/>
    </font>
    <font>
      <sz val="11"/>
      <color rgb="FF7030A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99CC"/>
        <bgColor indexed="64"/>
      </patternFill>
    </fill>
    <fill>
      <patternFill patternType="solid">
        <fgColor rgb="FF8064A2"/>
        <bgColor rgb="FF8064A2"/>
      </patternFill>
    </fill>
    <fill>
      <patternFill patternType="solid">
        <fgColor rgb="FFF3E7FF"/>
        <bgColor indexed="64"/>
      </patternFill>
    </fill>
  </fills>
  <borders count="7">
    <border>
      <left/>
      <right/>
      <top/>
      <bottom/>
      <diagonal/>
    </border>
    <border>
      <left/>
      <right/>
      <top style="thin">
        <color rgb="FFB1A0C7"/>
      </top>
      <bottom style="thin">
        <color rgb="FFB1A0C7"/>
      </bottom>
      <diagonal/>
    </border>
    <border>
      <left/>
      <right style="thin">
        <color rgb="FF8064A2"/>
      </right>
      <top style="thin">
        <color rgb="FFB1A0C7"/>
      </top>
      <bottom style="thin">
        <color rgb="FFB1A0C7"/>
      </bottom>
      <diagonal/>
    </border>
    <border>
      <left/>
      <right style="thin">
        <color rgb="FF8064A2"/>
      </right>
      <top style="thin">
        <color rgb="FF8064A2"/>
      </top>
      <bottom style="thin">
        <color rgb="FF8064A2"/>
      </bottom>
      <diagonal/>
    </border>
    <border>
      <left/>
      <right/>
      <top/>
      <bottom style="thin">
        <color rgb="FFB1A0C7"/>
      </bottom>
      <diagonal/>
    </border>
    <border>
      <left/>
      <right style="thin">
        <color rgb="FFB1A0C7"/>
      </right>
      <top/>
      <bottom style="thin">
        <color rgb="FFB1A0C7"/>
      </bottom>
      <diagonal/>
    </border>
    <border>
      <left/>
      <right/>
      <top/>
      <bottom style="medium">
        <color rgb="FF7030A0"/>
      </bottom>
      <diagonal/>
    </border>
  </borders>
  <cellStyleXfs count="1">
    <xf numFmtId="0" fontId="0" fillId="0" borderId="0"/>
  </cellStyleXfs>
  <cellXfs count="43">
    <xf numFmtId="0" fontId="0" fillId="0" borderId="0" xfId="0"/>
    <xf numFmtId="0" fontId="3" fillId="0" borderId="0" xfId="0" applyFont="1" applyFill="1" applyBorder="1" applyAlignment="1">
      <alignment horizontal="center" vertical="center"/>
    </xf>
    <xf numFmtId="14" fontId="3" fillId="0" borderId="0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4" fillId="0" borderId="0" xfId="0" applyFont="1"/>
    <xf numFmtId="14" fontId="4" fillId="0" borderId="0" xfId="0" applyNumberFormat="1" applyFont="1" applyAlignment="1">
      <alignment horizontal="center"/>
    </xf>
    <xf numFmtId="14" fontId="0" fillId="0" borderId="0" xfId="0" applyNumberFormat="1"/>
    <xf numFmtId="44" fontId="0" fillId="0" borderId="0" xfId="0" applyNumberFormat="1"/>
    <xf numFmtId="0" fontId="1" fillId="3" borderId="2" xfId="0" applyFont="1" applyFill="1" applyBorder="1" applyAlignment="1">
      <alignment horizontal="center" vertical="center"/>
    </xf>
    <xf numFmtId="0" fontId="2" fillId="0" borderId="3" xfId="0" applyFont="1" applyFill="1" applyBorder="1"/>
    <xf numFmtId="0" fontId="2" fillId="0" borderId="0" xfId="0" applyFont="1" applyFill="1" applyBorder="1"/>
    <xf numFmtId="0" fontId="1" fillId="3" borderId="1" xfId="0" applyFont="1" applyFill="1" applyBorder="1" applyAlignment="1">
      <alignment horizontal="center" vertical="center"/>
    </xf>
    <xf numFmtId="0" fontId="2" fillId="0" borderId="3" xfId="0" applyFont="1" applyFill="1" applyBorder="1" applyAlignment="1">
      <alignment horizontal="center"/>
    </xf>
    <xf numFmtId="14" fontId="2" fillId="0" borderId="3" xfId="0" applyNumberFormat="1" applyFont="1" applyFill="1" applyBorder="1" applyAlignment="1">
      <alignment horizontal="left"/>
    </xf>
    <xf numFmtId="14" fontId="2" fillId="0" borderId="0" xfId="0" applyNumberFormat="1" applyFont="1" applyFill="1" applyBorder="1"/>
    <xf numFmtId="0" fontId="2" fillId="0" borderId="3" xfId="0" applyFont="1" applyFill="1" applyBorder="1" applyAlignment="1">
      <alignment horizontal="center" vertical="center"/>
    </xf>
    <xf numFmtId="14" fontId="1" fillId="3" borderId="4" xfId="0" applyNumberFormat="1" applyFont="1" applyFill="1" applyBorder="1" applyAlignment="1">
      <alignment horizontal="center" vertical="top"/>
    </xf>
    <xf numFmtId="0" fontId="1" fillId="3" borderId="4" xfId="0" applyFont="1" applyFill="1" applyBorder="1" applyAlignment="1">
      <alignment horizontal="center" vertical="top"/>
    </xf>
    <xf numFmtId="0" fontId="1" fillId="3" borderId="5" xfId="0" applyFont="1" applyFill="1" applyBorder="1" applyAlignment="1">
      <alignment horizontal="center" vertical="top"/>
    </xf>
    <xf numFmtId="0" fontId="0" fillId="0" borderId="0" xfId="0" applyNumberFormat="1" applyAlignment="1">
      <alignment horizontal="center"/>
    </xf>
    <xf numFmtId="0" fontId="7" fillId="2" borderId="6" xfId="0" applyFont="1" applyFill="1" applyBorder="1" applyAlignment="1">
      <alignment horizontal="center" vertical="top"/>
    </xf>
    <xf numFmtId="44" fontId="7" fillId="2" borderId="6" xfId="0" applyNumberFormat="1" applyFont="1" applyFill="1" applyBorder="1" applyAlignment="1">
      <alignment horizontal="center" vertical="top"/>
    </xf>
    <xf numFmtId="0" fontId="7" fillId="2" borderId="6" xfId="0" applyFont="1" applyFill="1" applyBorder="1" applyAlignment="1" applyProtection="1">
      <alignment horizontal="center" vertical="top"/>
      <protection locked="0"/>
    </xf>
    <xf numFmtId="0" fontId="0" fillId="0" borderId="0" xfId="0" applyAlignment="1" applyProtection="1">
      <alignment horizontal="center" vertical="top"/>
      <protection locked="0"/>
    </xf>
    <xf numFmtId="0" fontId="0" fillId="0" borderId="0" xfId="0" applyProtection="1">
      <protection locked="0"/>
    </xf>
    <xf numFmtId="14" fontId="7" fillId="2" borderId="6" xfId="0" applyNumberFormat="1" applyFont="1" applyFill="1" applyBorder="1" applyAlignment="1" applyProtection="1">
      <alignment horizontal="center" vertical="top"/>
      <protection locked="0"/>
    </xf>
    <xf numFmtId="14" fontId="2" fillId="0" borderId="0" xfId="0" applyNumberFormat="1" applyFont="1" applyFill="1" applyBorder="1" applyAlignment="1">
      <alignment horizontal="center"/>
    </xf>
    <xf numFmtId="0" fontId="2" fillId="0" borderId="0" xfId="0" applyFont="1" applyFill="1" applyBorder="1" applyAlignment="1">
      <alignment horizontal="center"/>
    </xf>
    <xf numFmtId="0" fontId="0" fillId="0" borderId="0" xfId="0" applyAlignment="1" applyProtection="1">
      <alignment horizontal="center"/>
      <protection locked="0"/>
    </xf>
    <xf numFmtId="14" fontId="2" fillId="0" borderId="0" xfId="0" applyNumberFormat="1" applyFont="1" applyFill="1" applyBorder="1" applyAlignment="1">
      <alignment horizontal="center" wrapText="1"/>
    </xf>
    <xf numFmtId="0" fontId="2" fillId="0" borderId="0" xfId="0" applyFont="1" applyFill="1" applyBorder="1" applyAlignment="1">
      <alignment wrapText="1"/>
    </xf>
    <xf numFmtId="0" fontId="2" fillId="0" borderId="0" xfId="0" applyFont="1" applyFill="1" applyBorder="1" applyAlignment="1">
      <alignment horizontal="center" wrapText="1"/>
    </xf>
    <xf numFmtId="14" fontId="5" fillId="0" borderId="0" xfId="0" applyNumberFormat="1" applyFont="1" applyFill="1" applyBorder="1" applyAlignment="1">
      <alignment horizontal="center" wrapText="1"/>
    </xf>
    <xf numFmtId="0" fontId="5" fillId="0" borderId="0" xfId="0" applyFont="1" applyFill="1" applyBorder="1" applyAlignment="1">
      <alignment wrapText="1"/>
    </xf>
    <xf numFmtId="0" fontId="5" fillId="0" borderId="0" xfId="0" applyFont="1" applyFill="1" applyBorder="1" applyAlignment="1">
      <alignment horizontal="center" wrapText="1"/>
    </xf>
    <xf numFmtId="14" fontId="5" fillId="0" borderId="0" xfId="0" applyNumberFormat="1" applyFont="1" applyFill="1" applyAlignment="1">
      <alignment horizontal="center" wrapText="1"/>
    </xf>
    <xf numFmtId="0" fontId="5" fillId="0" borderId="0" xfId="0" applyFont="1" applyFill="1" applyAlignment="1">
      <alignment wrapText="1"/>
    </xf>
    <xf numFmtId="0" fontId="5" fillId="0" borderId="0" xfId="0" applyFont="1" applyFill="1" applyAlignment="1">
      <alignment horizontal="center" wrapText="1"/>
    </xf>
    <xf numFmtId="0" fontId="0" fillId="0" borderId="0" xfId="0" applyAlignment="1">
      <alignment wrapText="1"/>
    </xf>
    <xf numFmtId="14" fontId="0" fillId="0" borderId="0" xfId="0" applyNumberFormat="1" applyAlignment="1" applyProtection="1">
      <alignment horizontal="center"/>
      <protection locked="0"/>
    </xf>
    <xf numFmtId="14" fontId="0" fillId="0" borderId="0" xfId="0" applyNumberFormat="1" applyProtection="1">
      <protection locked="0"/>
    </xf>
    <xf numFmtId="0" fontId="2" fillId="4" borderId="0" xfId="0" applyFont="1" applyFill="1" applyBorder="1" applyAlignment="1">
      <alignment horizontal="center"/>
    </xf>
  </cellXfs>
  <cellStyles count="1">
    <cellStyle name="Normal" xfId="0" builtinId="0"/>
  </cellStyles>
  <dxfs count="66">
    <dxf>
      <numFmt numFmtId="19" formatCode="dd/mm/yyyy"/>
    </dxf>
    <dxf>
      <numFmt numFmtId="0" formatCode="General"/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border outline="0">
        <bottom style="thin">
          <color rgb="FFB1A0C7"/>
        </bottom>
      </border>
    </dxf>
    <dxf>
      <alignment horizontal="center" vertical="top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  <protection locked="0" hidden="0"/>
    </dxf>
    <dxf>
      <numFmt numFmtId="19" formatCode="dd/mm/yyyy"/>
      <protection locked="0" hidden="0"/>
    </dxf>
    <dxf>
      <numFmt numFmtId="19" formatCode="dd/mm/yyyy"/>
      <alignment horizontal="center" vertical="bottom" textRotation="0" wrapText="0" indent="0" justifyLastLine="0" shrinkToFit="0" readingOrder="0"/>
      <protection locked="0" hidden="0"/>
    </dxf>
    <dxf>
      <protection locked="0" hidden="0"/>
    </dxf>
    <dxf>
      <numFmt numFmtId="0" formatCode="General"/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numFmt numFmtId="34" formatCode="_-* #,##0.00\ &quot;€&quot;_-;\-* #,##0.00\ &quot;€&quot;_-;_-* &quot;-&quot;??\ &quot;€&quot;_-;_-@_-"/>
    </dxf>
    <dxf>
      <numFmt numFmtId="19" formatCode="dd/mm/yyyy"/>
      <alignment horizontal="center" vertical="bottom" textRotation="0" wrapText="0" indent="0" justifyLastLine="0" shrinkToFit="0" readingOrder="0"/>
    </dxf>
    <dxf>
      <alignment horizontal="center" vertical="top" textRotation="0" wrapText="0" indent="0" justifyLastLine="0" shrinkToFit="0" readingOrder="0"/>
      <protection locked="0" hidden="0"/>
    </dxf>
    <dxf>
      <border outline="0">
        <bottom style="medium">
          <color rgb="FF7030A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7030A0"/>
        <name val="Calibri"/>
        <scheme val="minor"/>
      </font>
      <fill>
        <patternFill patternType="solid">
          <fgColor indexed="64"/>
          <bgColor rgb="FFFF99CC"/>
        </patternFill>
      </fill>
      <alignment horizontal="center" vertical="top" textRotation="0" wrapText="0" indent="0" justifyLastLine="0" shrinkToFit="0" readingOrder="0"/>
    </dxf>
    <dxf>
      <font>
        <color theme="1" tint="0.24994659260841701"/>
      </font>
      <fill>
        <patternFill>
          <bgColor theme="1" tint="0.499984740745262"/>
        </patternFill>
      </fill>
    </dxf>
    <dxf>
      <fill>
        <patternFill>
          <bgColor rgb="FFFF5050"/>
        </patternFill>
      </fill>
    </dxf>
    <dxf>
      <fill>
        <patternFill>
          <bgColor rgb="FFFF5050"/>
        </patternFill>
      </fill>
    </dxf>
    <dxf>
      <fill>
        <patternFill>
          <bgColor rgb="FFFF9900"/>
        </patternFill>
      </fill>
    </dxf>
    <dxf>
      <fill>
        <patternFill>
          <bgColor rgb="FFFF9900"/>
        </patternFill>
      </fill>
    </dxf>
    <dxf>
      <fill>
        <patternFill>
          <bgColor rgb="FF92D050"/>
        </patternFill>
      </fill>
    </dxf>
    <dxf>
      <fill>
        <patternFill>
          <bgColor rgb="FFFF5050"/>
        </patternFill>
      </fill>
    </dxf>
    <dxf>
      <fill>
        <patternFill>
          <bgColor rgb="FFFF5050"/>
        </patternFill>
      </fill>
    </dxf>
    <dxf>
      <fill>
        <patternFill>
          <bgColor rgb="FFFF9900"/>
        </patternFill>
      </fill>
    </dxf>
    <dxf>
      <fill>
        <patternFill>
          <bgColor rgb="FFFF9933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FF0066"/>
        </patternFill>
      </fill>
    </dxf>
    <dxf>
      <font>
        <color theme="1" tint="0.24994659260841701"/>
      </font>
      <fill>
        <patternFill>
          <bgColor theme="1" tint="0.499984740745262"/>
        </patternFill>
      </fill>
    </dxf>
    <dxf>
      <fill>
        <patternFill>
          <bgColor rgb="FFFF5050"/>
        </patternFill>
      </fill>
    </dxf>
    <dxf>
      <fill>
        <patternFill>
          <bgColor rgb="FFFF5050"/>
        </patternFill>
      </fill>
    </dxf>
    <dxf>
      <fill>
        <patternFill>
          <bgColor rgb="FFFF9900"/>
        </patternFill>
      </fill>
    </dxf>
    <dxf>
      <fill>
        <patternFill>
          <bgColor rgb="FFFF9900"/>
        </patternFill>
      </fill>
    </dxf>
    <dxf>
      <fill>
        <patternFill>
          <bgColor rgb="FF92D050"/>
        </patternFill>
      </fill>
    </dxf>
    <dxf>
      <fill>
        <patternFill>
          <bgColor rgb="FFFF5050"/>
        </patternFill>
      </fill>
    </dxf>
    <dxf>
      <fill>
        <patternFill>
          <bgColor rgb="FFFF5050"/>
        </patternFill>
      </fill>
    </dxf>
    <dxf>
      <fill>
        <patternFill>
          <bgColor rgb="FFFF9900"/>
        </patternFill>
      </fill>
    </dxf>
    <dxf>
      <fill>
        <patternFill>
          <bgColor rgb="FFFF9933"/>
        </patternFill>
      </fill>
    </dxf>
    <dxf>
      <fill>
        <patternFill>
          <bgColor rgb="FF92D050"/>
        </patternFill>
      </fill>
    </dxf>
    <dxf>
      <font>
        <color theme="1" tint="0.24994659260841701"/>
      </font>
      <fill>
        <patternFill>
          <bgColor theme="1" tint="0.499984740745262"/>
        </patternFill>
      </fill>
    </dxf>
    <dxf>
      <fill>
        <patternFill>
          <bgColor rgb="FFFF5050"/>
        </patternFill>
      </fill>
    </dxf>
    <dxf>
      <fill>
        <patternFill>
          <bgColor rgb="FFFF5050"/>
        </patternFill>
      </fill>
    </dxf>
    <dxf>
      <fill>
        <patternFill>
          <bgColor rgb="FFFF9900"/>
        </patternFill>
      </fill>
    </dxf>
    <dxf>
      <fill>
        <patternFill>
          <bgColor rgb="FFFF9900"/>
        </patternFill>
      </fill>
    </dxf>
    <dxf>
      <fill>
        <patternFill>
          <bgColor rgb="FF92D050"/>
        </patternFill>
      </fill>
    </dxf>
    <dxf>
      <fill>
        <patternFill>
          <bgColor rgb="FFFF5050"/>
        </patternFill>
      </fill>
    </dxf>
    <dxf>
      <fill>
        <patternFill>
          <bgColor rgb="FFFF5050"/>
        </patternFill>
      </fill>
    </dxf>
    <dxf>
      <fill>
        <patternFill>
          <bgColor rgb="FFFF9900"/>
        </patternFill>
      </fill>
    </dxf>
    <dxf>
      <fill>
        <patternFill>
          <bgColor rgb="FFFF9933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FF0066"/>
        </patternFill>
      </fill>
    </dxf>
    <dxf>
      <fill>
        <patternFill patternType="solid">
          <fgColor rgb="FFE4DFEC"/>
          <bgColor rgb="FFE4DFEC"/>
        </patternFill>
      </fill>
    </dxf>
    <dxf>
      <fill>
        <patternFill patternType="solid">
          <fgColor rgb="FFE4DFEC"/>
          <bgColor rgb="FFE4DFEC"/>
        </patternFill>
      </fill>
    </dxf>
    <dxf>
      <font>
        <b/>
        <color rgb="FF000000"/>
      </font>
    </dxf>
    <dxf>
      <font>
        <b/>
        <color rgb="FF000000"/>
      </font>
    </dxf>
    <dxf>
      <font>
        <b/>
        <color rgb="FF000000"/>
      </font>
      <border>
        <top style="double">
          <color rgb="FF8064A2"/>
        </top>
      </border>
    </dxf>
    <dxf>
      <font>
        <b/>
        <color rgb="FFFFFFFF"/>
      </font>
      <fill>
        <patternFill patternType="solid">
          <fgColor rgb="FF8064A2"/>
          <bgColor rgb="FF8064A2"/>
        </patternFill>
      </fill>
    </dxf>
    <dxf>
      <font>
        <color rgb="FF000000"/>
      </font>
      <border>
        <left style="thin">
          <color rgb="FFB1A0C7"/>
        </left>
        <right style="thin">
          <color rgb="FFB1A0C7"/>
        </right>
        <top style="thin">
          <color rgb="FFB1A0C7"/>
        </top>
        <bottom style="thin">
          <color rgb="FFB1A0C7"/>
        </bottom>
        <horizontal style="thin">
          <color rgb="FFB1A0C7"/>
        </horizontal>
      </border>
    </dxf>
  </dxfs>
  <tableStyles count="1" defaultTableStyle="TableStyleMedium2" defaultPivotStyle="PivotStyleLight16">
    <tableStyle name="TableStyleMedium5 2" pivot="0" count="7">
      <tableStyleElement type="wholeTable" dxfId="65"/>
      <tableStyleElement type="headerRow" dxfId="64"/>
      <tableStyleElement type="totalRow" dxfId="63"/>
      <tableStyleElement type="firstColumn" dxfId="62"/>
      <tableStyleElement type="lastColumn" dxfId="61"/>
      <tableStyleElement type="firstRowStripe" dxfId="60"/>
      <tableStyleElement type="firstColumnStripe" dxfId="59"/>
    </tableStyle>
  </tableStyles>
  <colors>
    <mruColors>
      <color rgb="FFFF5050"/>
      <color rgb="FFFF9900"/>
      <color rgb="FFFF9933"/>
      <color rgb="FFFF6600"/>
      <color rgb="FFF3E7FF"/>
      <color rgb="FFFF0066"/>
      <color rgb="FFFF66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connections" Target="connection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180975</xdr:colOff>
          <xdr:row>4</xdr:row>
          <xdr:rowOff>76200</xdr:rowOff>
        </xdr:from>
        <xdr:to>
          <xdr:col>9</xdr:col>
          <xdr:colOff>533400</xdr:colOff>
          <xdr:row>6</xdr:row>
          <xdr:rowOff>123825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Ajouter un commentaire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209550</xdr:colOff>
          <xdr:row>9</xdr:row>
          <xdr:rowOff>57150</xdr:rowOff>
        </xdr:from>
        <xdr:to>
          <xdr:col>9</xdr:col>
          <xdr:colOff>552450</xdr:colOff>
          <xdr:row>11</xdr:row>
          <xdr:rowOff>104775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Revenir à Validation</a:t>
              </a:r>
            </a:p>
          </xdr:txBody>
        </xdr:sp>
        <xdr:clientData fPrintsWithSheet="0"/>
      </xdr:twoCellAnchor>
    </mc:Choice>
    <mc:Fallback/>
  </mc:AlternateContent>
</xdr:wsDr>
</file>

<file path=xl/queryTables/queryTable1.xml><?xml version="1.0" encoding="utf-8"?>
<queryTable xmlns="http://schemas.openxmlformats.org/spreadsheetml/2006/main" name="Lancer la requête à partir de BDD Intranet" refreshOnLoad="1" preserveFormatting="0" adjustColumnWidth="0" connectionId="2" autoFormatId="16" applyNumberFormats="0" applyBorderFormats="0" applyFontFormats="0" applyPatternFormats="0" applyAlignmentFormats="0" applyWidthHeightFormats="0">
  <queryTableRefresh nextId="13" unboundColumnsRight="5">
    <queryTableFields count="12">
      <queryTableField id="1" name="no_facture" tableColumnId="1"/>
      <queryTableField id="2" name="nom_client" tableColumnId="2"/>
      <queryTableField id="3" name="date_emission" tableColumnId="3"/>
      <queryTableField id="4" name="libelle" tableColumnId="4"/>
      <queryTableField id="5" name="montant_ht" tableColumnId="5"/>
      <queryTableField id="6" name="site_concerne" tableColumnId="6"/>
      <queryTableField id="7" name="date_echeance" tableColumnId="7"/>
      <queryTableField id="11" dataBound="0" tableColumnId="8"/>
      <queryTableField id="10" dataBound="0" tableColumnId="9"/>
      <queryTableField id="9" dataBound="0" tableColumnId="10"/>
      <queryTableField id="8" dataBound="0" tableColumnId="11"/>
      <queryTableField id="12" dataBound="0" tableColumnId="12"/>
    </queryTableFields>
  </queryTableRefresh>
</queryTable>
</file>

<file path=xl/queryTables/queryTable2.xml><?xml version="1.0" encoding="utf-8"?>
<queryTable xmlns="http://schemas.openxmlformats.org/spreadsheetml/2006/main" name="Lancer la requête à partir de BDD Intranet" refreshOnLoad="1" preserveFormatting="0" connectionId="1" autoFormatId="16" applyNumberFormats="0" applyBorderFormats="0" applyFontFormats="0" applyPatternFormats="0" applyAlignmentFormats="0" applyWidthHeightFormats="0">
  <queryTableRefresh nextId="5">
    <queryTableFields count="4">
      <queryTableField id="1" name="date_emission" tableColumnId="1"/>
      <queryTableField id="2" name="no_facture" tableColumnId="2"/>
      <queryTableField id="3" name="no_avoir" tableColumnId="3"/>
      <queryTableField id="4" name="nom_client" tableColumnId="4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4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table1.xml><?xml version="1.0" encoding="utf-8"?>
<table xmlns="http://schemas.openxmlformats.org/spreadsheetml/2006/main" id="9" name="T_BDDFA" displayName="T_BDDFA" ref="A1:L8" tableType="queryTable" totalsRowShown="0" headerRowDxfId="21" headerRowBorderDxfId="20">
  <autoFilter ref="A1:L8"/>
  <tableColumns count="12">
    <tableColumn id="1" uniqueName="1" name="no_facture" queryTableFieldId="1" dataDxfId="19"/>
    <tableColumn id="2" uniqueName="2" name="nom_client" queryTableFieldId="2"/>
    <tableColumn id="3" uniqueName="3" name="date_emission" queryTableFieldId="3" dataDxfId="18"/>
    <tableColumn id="4" uniqueName="4" name="libelle" queryTableFieldId="4"/>
    <tableColumn id="5" uniqueName="5" name="montant_ht" queryTableFieldId="5" dataDxfId="17"/>
    <tableColumn id="6" uniqueName="6" name="site_concerne" queryTableFieldId="6"/>
    <tableColumn id="7" uniqueName="7" name="date_echeance" queryTableFieldId="7" dataDxfId="16"/>
    <tableColumn id="8" uniqueName="8" name="N° Avoir" queryTableFieldId="11" dataDxfId="15">
      <calculatedColumnFormula>IFERROR(VLOOKUP(T_BDDFA[[#This Row],[no_facture]],T_BDDAV[[no_facture]:[no_avoir]],2,0),"")</calculatedColumnFormula>
    </tableColumn>
    <tableColumn id="9" uniqueName="9" name="Etat" queryTableFieldId="10" dataDxfId="14"/>
    <tableColumn id="10" uniqueName="10" name="Date Validation" queryTableFieldId="9" dataDxfId="13"/>
    <tableColumn id="11" uniqueName="11" name="Notification" queryTableFieldId="8" dataDxfId="12">
      <calculatedColumnFormula>IF(J2="Validée","A Envoyer","Non Envoyée")</calculatedColumnFormula>
    </tableColumn>
    <tableColumn id="12" uniqueName="12" name="Date Envoi" queryTableFieldId="12" dataDxfId="11"/>
  </tableColumns>
  <tableStyleInfo name="TableStyleMedium19" showFirstColumn="0" showLastColumn="0" showRowStripes="1" showColumnStripes="0"/>
</table>
</file>

<file path=xl/tables/table2.xml><?xml version="1.0" encoding="utf-8"?>
<table xmlns="http://schemas.openxmlformats.org/spreadsheetml/2006/main" id="16" name="T_DetailsComm" displayName="T_DetailsComm" ref="E4:G5" totalsRowShown="0" headerRowDxfId="10" headerRowBorderDxfId="9">
  <autoFilter ref="E4:G5"/>
  <tableColumns count="3">
    <tableColumn id="1" name="Date Commentaire" dataDxfId="8"/>
    <tableColumn id="2" name="Commenataire" dataDxfId="7"/>
    <tableColumn id="3" name="Initiales" dataDxfId="6"/>
  </tableColumns>
  <tableStyleInfo name="TableStyleMedium5 2" showFirstColumn="0" showLastColumn="0" showRowStripes="1" showColumnStripes="0"/>
</table>
</file>

<file path=xl/tables/table3.xml><?xml version="1.0" encoding="utf-8"?>
<table xmlns="http://schemas.openxmlformats.org/spreadsheetml/2006/main" id="7" name="T_AjoutComm" displayName="T_AjoutComm" ref="A1:G2" insertRow="1" totalsRowShown="0">
  <autoFilter ref="A1:G2"/>
  <tableColumns count="7">
    <tableColumn id="1" name="N° Facture" dataDxfId="5"/>
    <tableColumn id="7" name="Date FA" dataDxfId="4">
      <calculatedColumnFormula>VLOOKUP(A2,T_BDDFA[],3,0)</calculatedColumnFormula>
    </tableColumn>
    <tableColumn id="2" name="Etat" dataDxfId="3">
      <calculatedColumnFormula>IF(ISNA(IF(VLOOKUP(A2,T_BDDFA[],8,0)=0,"Non validée",VLOOKUP(A2,T_BDDFA[],8,0))),"N'est pas une facture",IF(VLOOKUP(A2,T_BDDFA[],8,0)=0,"Non validée",VLOOKUP(A2,T_BDDFA[],8,0)))</calculatedColumnFormula>
    </tableColumn>
    <tableColumn id="3" name="Date Commentaire" dataDxfId="2"/>
    <tableColumn id="4" name="N° Avoir" dataDxfId="1">
      <calculatedColumnFormula>IF(ISNA(IF(VLOOKUP(A2,T_BDDFA[],8,0)="","-",VLOOKUP(A2,T_BDDFA[],8,0))),"-",IF(VLOOKUP(A2,T_BDDFA[],8,0)="","-",VLOOKUP(A2,T_BDDFA[],8,0)))</calculatedColumnFormula>
    </tableColumn>
    <tableColumn id="5" name="Commentaire"/>
    <tableColumn id="6" name="Initiales"/>
  </tableColumns>
  <tableStyleInfo name="TableStyleMedium5 2" showFirstColumn="0" showLastColumn="0" showRowStripes="1" showColumnStripes="0"/>
</table>
</file>

<file path=xl/tables/table4.xml><?xml version="1.0" encoding="utf-8"?>
<table xmlns="http://schemas.openxmlformats.org/spreadsheetml/2006/main" id="8" name="T_BDDAV" displayName="T_BDDAV" ref="A1:D8" tableType="queryTable" totalsRowShown="0">
  <autoFilter ref="A1:D8"/>
  <tableColumns count="4">
    <tableColumn id="1" uniqueName="1" name="date_emission" queryTableFieldId="1" dataDxfId="0"/>
    <tableColumn id="2" uniqueName="2" name="no_facture" queryTableFieldId="2"/>
    <tableColumn id="3" uniqueName="3" name="no_avoir" queryTableFieldId="3"/>
    <tableColumn id="4" uniqueName="4" name="nom_client" queryTableFieldId="4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2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FF0066"/>
  </sheetPr>
  <dimension ref="A1:L8"/>
  <sheetViews>
    <sheetView showGridLines="0" tabSelected="1" workbookViewId="0">
      <pane xSplit="2" ySplit="1" topLeftCell="F2" activePane="bottomRight" state="frozen"/>
      <selection pane="topRight" activeCell="C1" sqref="C1"/>
      <selection pane="bottomLeft" activeCell="A2" sqref="A2"/>
      <selection pane="bottomRight" activeCell="A2" sqref="A2:A8"/>
    </sheetView>
  </sheetViews>
  <sheetFormatPr baseColWidth="10" defaultRowHeight="15" x14ac:dyDescent="0.25"/>
  <cols>
    <col min="1" max="1" width="15.140625" style="24" customWidth="1"/>
    <col min="2" max="2" width="31.7109375" customWidth="1"/>
    <col min="3" max="3" width="18.5703125" style="4" customWidth="1"/>
    <col min="4" max="4" width="31" customWidth="1"/>
    <col min="5" max="5" width="17.42578125" style="8" customWidth="1"/>
    <col min="6" max="6" width="33.42578125" customWidth="1"/>
    <col min="7" max="7" width="19" style="4" customWidth="1"/>
    <col min="8" max="8" width="12.85546875" style="3" customWidth="1"/>
    <col min="9" max="9" width="20" style="25" bestFit="1" customWidth="1"/>
    <col min="10" max="10" width="19.28515625" style="29" customWidth="1"/>
    <col min="11" max="11" width="17" style="25" bestFit="1" customWidth="1"/>
    <col min="12" max="12" width="15.28515625" style="29" bestFit="1" customWidth="1"/>
  </cols>
  <sheetData>
    <row r="1" spans="1:12" ht="30" customHeight="1" thickBot="1" x14ac:dyDescent="0.3">
      <c r="A1" s="23" t="s">
        <v>23</v>
      </c>
      <c r="B1" s="21" t="s">
        <v>25</v>
      </c>
      <c r="C1" s="21" t="s">
        <v>22</v>
      </c>
      <c r="D1" s="21" t="s">
        <v>30</v>
      </c>
      <c r="E1" s="22" t="s">
        <v>31</v>
      </c>
      <c r="F1" s="21" t="s">
        <v>32</v>
      </c>
      <c r="G1" s="21" t="s">
        <v>33</v>
      </c>
      <c r="H1" s="21" t="s">
        <v>1</v>
      </c>
      <c r="I1" s="23" t="s">
        <v>2</v>
      </c>
      <c r="J1" s="23" t="s">
        <v>3</v>
      </c>
      <c r="K1" s="26" t="s">
        <v>4</v>
      </c>
      <c r="L1" s="26" t="s">
        <v>5</v>
      </c>
    </row>
    <row r="2" spans="1:12" x14ac:dyDescent="0.25">
      <c r="A2" s="24">
        <v>9576</v>
      </c>
      <c r="B2" t="s">
        <v>42</v>
      </c>
      <c r="C2" s="4">
        <v>42009</v>
      </c>
      <c r="E2" s="8">
        <v>528.6</v>
      </c>
      <c r="G2" s="4">
        <v>42039</v>
      </c>
      <c r="H2" s="20">
        <f>IFERROR(VLOOKUP(T_BDDFA[[#This Row],[no_facture]],T_BDDAV[[no_facture]:[no_avoir]],2,0),"")</f>
        <v>0</v>
      </c>
      <c r="J2" s="40"/>
      <c r="K2" s="41" t="str">
        <f t="shared" ref="K2:K8" si="0">IF(J2="Validée","A Envoyer","Non Envoyée")</f>
        <v>Non Envoyée</v>
      </c>
      <c r="L2" s="40"/>
    </row>
    <row r="3" spans="1:12" x14ac:dyDescent="0.25">
      <c r="A3" s="24">
        <v>9575</v>
      </c>
      <c r="B3" t="s">
        <v>41</v>
      </c>
      <c r="C3" s="4">
        <v>42009</v>
      </c>
      <c r="E3" s="8">
        <v>941.28</v>
      </c>
      <c r="G3" s="4">
        <v>42054</v>
      </c>
      <c r="H3" s="20">
        <f>IFERROR(VLOOKUP(T_BDDFA[[#This Row],[no_facture]],T_BDDAV[[no_facture]:[no_avoir]],2,0),"")</f>
        <v>0</v>
      </c>
      <c r="J3" s="40"/>
      <c r="K3" s="41" t="str">
        <f t="shared" si="0"/>
        <v>Non Envoyée</v>
      </c>
      <c r="L3" s="40"/>
    </row>
    <row r="4" spans="1:12" x14ac:dyDescent="0.25">
      <c r="A4" s="24">
        <v>9574</v>
      </c>
      <c r="B4" t="s">
        <v>40</v>
      </c>
      <c r="C4" s="4">
        <v>42009</v>
      </c>
      <c r="E4" s="8">
        <v>1820.88</v>
      </c>
      <c r="G4" s="4">
        <v>42054</v>
      </c>
      <c r="H4" s="20">
        <f>IFERROR(VLOOKUP(T_BDDFA[[#This Row],[no_facture]],T_BDDAV[[no_facture]:[no_avoir]],2,0),"")</f>
        <v>0</v>
      </c>
      <c r="J4" s="40"/>
      <c r="K4" s="41" t="str">
        <f t="shared" si="0"/>
        <v>Non Envoyée</v>
      </c>
      <c r="L4" s="40"/>
    </row>
    <row r="5" spans="1:12" x14ac:dyDescent="0.25">
      <c r="A5" s="24">
        <v>9573</v>
      </c>
      <c r="B5" t="s">
        <v>39</v>
      </c>
      <c r="C5" s="4">
        <v>42009</v>
      </c>
      <c r="E5" s="8">
        <v>532.79999999999995</v>
      </c>
      <c r="G5" s="4">
        <v>42039</v>
      </c>
      <c r="H5" s="20">
        <f>IFERROR(VLOOKUP(T_BDDFA[[#This Row],[no_facture]],T_BDDAV[[no_facture]:[no_avoir]],2,0),"")</f>
        <v>0</v>
      </c>
      <c r="I5" s="25" t="s">
        <v>6</v>
      </c>
      <c r="J5" s="40">
        <v>42009</v>
      </c>
      <c r="K5" s="41" t="str">
        <f t="shared" si="0"/>
        <v>Non Envoyée</v>
      </c>
      <c r="L5" s="40"/>
    </row>
    <row r="6" spans="1:12" x14ac:dyDescent="0.25">
      <c r="A6" s="24">
        <v>9572</v>
      </c>
      <c r="B6" t="s">
        <v>38</v>
      </c>
      <c r="C6" s="4">
        <v>42009</v>
      </c>
      <c r="E6" s="8">
        <v>700</v>
      </c>
      <c r="G6" s="4">
        <v>42054</v>
      </c>
      <c r="H6" s="20">
        <f>IFERROR(VLOOKUP(T_BDDFA[[#This Row],[no_facture]],T_BDDAV[[no_facture]:[no_avoir]],2,0),"")</f>
        <v>0</v>
      </c>
      <c r="J6" s="40"/>
      <c r="K6" s="41" t="str">
        <f t="shared" si="0"/>
        <v>Non Envoyée</v>
      </c>
      <c r="L6" s="40"/>
    </row>
    <row r="7" spans="1:12" x14ac:dyDescent="0.25">
      <c r="A7" s="24">
        <v>9571</v>
      </c>
      <c r="B7" t="s">
        <v>37</v>
      </c>
      <c r="C7" s="4">
        <v>42009</v>
      </c>
      <c r="E7" s="8">
        <v>900</v>
      </c>
      <c r="G7" s="4">
        <v>42039</v>
      </c>
      <c r="H7" s="20">
        <f>IFERROR(VLOOKUP(T_BDDFA[[#This Row],[no_facture]],T_BDDAV[[no_facture]:[no_avoir]],2,0),"")</f>
        <v>0</v>
      </c>
      <c r="J7" s="40"/>
      <c r="K7" s="41" t="str">
        <f t="shared" si="0"/>
        <v>Non Envoyée</v>
      </c>
      <c r="L7" s="40"/>
    </row>
    <row r="8" spans="1:12" x14ac:dyDescent="0.25">
      <c r="A8" s="24">
        <v>9570</v>
      </c>
      <c r="B8" t="s">
        <v>36</v>
      </c>
      <c r="C8" s="4">
        <v>42009</v>
      </c>
      <c r="E8" s="8">
        <v>270.60000000000002</v>
      </c>
      <c r="G8" s="4">
        <v>42039</v>
      </c>
      <c r="H8" s="20">
        <f>IFERROR(VLOOKUP(T_BDDFA[[#This Row],[no_facture]],T_BDDAV[[no_facture]:[no_avoir]],2,0),"")</f>
        <v>0</v>
      </c>
      <c r="I8" s="25" t="s">
        <v>6</v>
      </c>
      <c r="J8" s="40">
        <v>42009</v>
      </c>
      <c r="K8" s="41" t="str">
        <f t="shared" si="0"/>
        <v>Non Envoyée</v>
      </c>
      <c r="L8" s="40"/>
    </row>
  </sheetData>
  <conditionalFormatting sqref="A4:A8">
    <cfRule type="expression" dxfId="58" priority="38">
      <formula>AND(CELL("colonne")=COLUMN(),CELL("ligne")=ROW())</formula>
    </cfRule>
  </conditionalFormatting>
  <conditionalFormatting sqref="H4:H8">
    <cfRule type="notContainsBlanks" dxfId="57" priority="46">
      <formula>LEN(TRIM(H4))&gt;0</formula>
    </cfRule>
  </conditionalFormatting>
  <conditionalFormatting sqref="A8:B8 B2:B7">
    <cfRule type="expression" dxfId="56" priority="37">
      <formula>IF($I2:$I139="Validée",1,0)</formula>
    </cfRule>
    <cfRule type="expression" dxfId="55" priority="39">
      <formula>IF($I2:$I139="Attente retour psy",1,0)</formula>
    </cfRule>
    <cfRule type="expression" dxfId="54" priority="40">
      <formula>IF($I2:$I139="Attente correction FRT",1,0)</formula>
    </cfRule>
    <cfRule type="expression" dxfId="53" priority="41">
      <formula>IF($I2:$I139="A refaire",1,0)</formula>
    </cfRule>
    <cfRule type="expression" dxfId="52" priority="42">
      <formula>IF($I2:$I139="Refus - Annuler",1,0)</formula>
    </cfRule>
  </conditionalFormatting>
  <conditionalFormatting sqref="I8">
    <cfRule type="expression" dxfId="51" priority="33">
      <formula>IF($I8:$I145="Validée",1,0)</formula>
    </cfRule>
    <cfRule type="expression" dxfId="50" priority="34">
      <formula>IF($I8:$I145="Attente correction FRT",1,0)</formula>
    </cfRule>
    <cfRule type="expression" dxfId="49" priority="35">
      <formula>IF($I8:$I145="Attente retour psy",1,0)</formula>
    </cfRule>
    <cfRule type="expression" dxfId="48" priority="36">
      <formula>IF($I8:$I145="A refaire",1,0)</formula>
    </cfRule>
    <cfRule type="expression" dxfId="47" priority="43">
      <formula>IF($I8:$I145="Refus - Annuler",1,0)</formula>
    </cfRule>
  </conditionalFormatting>
  <conditionalFormatting sqref="A8:B8 I8 B2:B7">
    <cfRule type="expression" dxfId="46" priority="69">
      <formula>IF($E2:$E13=0,1,0)</formula>
    </cfRule>
  </conditionalFormatting>
  <conditionalFormatting sqref="A4 A6:A7">
    <cfRule type="expression" dxfId="45" priority="94">
      <formula>IF($I4:$I6="Validée",1,0)</formula>
    </cfRule>
    <cfRule type="expression" dxfId="44" priority="95">
      <formula>IF($I4:$I6="Attente retour psy",1,0)</formula>
    </cfRule>
    <cfRule type="expression" dxfId="43" priority="96">
      <formula>IF($I4:$I6="Attente correction FRT",1,0)</formula>
    </cfRule>
    <cfRule type="expression" dxfId="42" priority="97">
      <formula>IF($I4:$I6="A refaire",1,0)</formula>
    </cfRule>
    <cfRule type="expression" dxfId="41" priority="98">
      <formula>IF($I4:$I6="Refus - Annuler",1,0)</formula>
    </cfRule>
  </conditionalFormatting>
  <conditionalFormatting sqref="I4 I6:I7">
    <cfRule type="expression" dxfId="40" priority="104">
      <formula>IF($I4:$I6="Validée",1,0)</formula>
    </cfRule>
    <cfRule type="expression" dxfId="39" priority="105">
      <formula>IF($I4:$I6="Attente correction FRT",1,0)</formula>
    </cfRule>
    <cfRule type="expression" dxfId="38" priority="106">
      <formula>IF($I4:$I6="Attente retour psy",1,0)</formula>
    </cfRule>
    <cfRule type="expression" dxfId="37" priority="107">
      <formula>IF($I4:$I6="A refaire",1,0)</formula>
    </cfRule>
    <cfRule type="expression" dxfId="36" priority="108">
      <formula>IF($I4:$I6="Refus - Annuler",1,0)</formula>
    </cfRule>
  </conditionalFormatting>
  <conditionalFormatting sqref="I4 A4 I6:I7 A6:A7">
    <cfRule type="expression" dxfId="35" priority="114">
      <formula>IF($E4:$E6=0,1,0)</formula>
    </cfRule>
  </conditionalFormatting>
  <conditionalFormatting sqref="A2:A3">
    <cfRule type="expression" dxfId="34" priority="1">
      <formula>AND(CELL("colonne")=COLUMN(),CELL("ligne")=ROW())</formula>
    </cfRule>
  </conditionalFormatting>
  <conditionalFormatting sqref="H2:H3">
    <cfRule type="notContainsBlanks" dxfId="33" priority="2">
      <formula>LEN(TRIM(H2))&gt;0</formula>
    </cfRule>
  </conditionalFormatting>
  <conditionalFormatting sqref="A2:A3 A5">
    <cfRule type="expression" dxfId="32" priority="3">
      <formula>IF($I2:$I5="Validée",1,0)</formula>
    </cfRule>
    <cfRule type="expression" dxfId="31" priority="4">
      <formula>IF($I2:$I5="Attente retour psy",1,0)</formula>
    </cfRule>
    <cfRule type="expression" dxfId="30" priority="5">
      <formula>IF($I2:$I5="Attente correction FRT",1,0)</formula>
    </cfRule>
    <cfRule type="expression" dxfId="29" priority="6">
      <formula>IF($I2:$I5="A refaire",1,0)</formula>
    </cfRule>
    <cfRule type="expression" dxfId="28" priority="7">
      <formula>IF($I2:$I5="Refus - Annuler",1,0)</formula>
    </cfRule>
  </conditionalFormatting>
  <conditionalFormatting sqref="I2:I3 I5">
    <cfRule type="expression" dxfId="27" priority="8">
      <formula>IF($I2:$I5="Validée",1,0)</formula>
    </cfRule>
    <cfRule type="expression" dxfId="26" priority="9">
      <formula>IF($I2:$I5="Attente correction FRT",1,0)</formula>
    </cfRule>
    <cfRule type="expression" dxfId="25" priority="10">
      <formula>IF($I2:$I5="Attente retour psy",1,0)</formula>
    </cfRule>
    <cfRule type="expression" dxfId="24" priority="11">
      <formula>IF($I2:$I5="A refaire",1,0)</formula>
    </cfRule>
    <cfRule type="expression" dxfId="23" priority="12">
      <formula>IF($I2:$I5="Refus - Annuler",1,0)</formula>
    </cfRule>
  </conditionalFormatting>
  <conditionalFormatting sqref="I2:I3 A2:A3 I5 A5">
    <cfRule type="expression" dxfId="22" priority="13">
      <formula>IF($E2:$E5=0,1,0)</formula>
    </cfRule>
  </conditionalFormatting>
  <dataValidations count="2">
    <dataValidation type="list" allowBlank="1" showInputMessage="1" showErrorMessage="1" sqref="I2:I8">
      <formula1>Etat</formula1>
    </dataValidation>
    <dataValidation type="list" allowBlank="1" showInputMessage="1" showErrorMessage="1" sqref="K2:K8">
      <formula1>Notification</formula1>
    </dataValidation>
  </dataValidations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tabColor rgb="FF7030A0"/>
  </sheetPr>
  <dimension ref="B1:K27"/>
  <sheetViews>
    <sheetView showGridLines="0" showRowColHeaders="0" workbookViewId="0">
      <selection activeCell="K1" sqref="K1:K2"/>
    </sheetView>
  </sheetViews>
  <sheetFormatPr baseColWidth="10" defaultRowHeight="15" x14ac:dyDescent="0.25"/>
  <cols>
    <col min="3" max="3" width="19.7109375" bestFit="1" customWidth="1"/>
    <col min="5" max="5" width="19.85546875" style="39" customWidth="1"/>
    <col min="6" max="6" width="49.5703125" style="39" customWidth="1"/>
    <col min="7" max="7" width="10.28515625" style="39" customWidth="1"/>
  </cols>
  <sheetData>
    <row r="1" spans="2:11" x14ac:dyDescent="0.25">
      <c r="B1" s="9" t="s">
        <v>2</v>
      </c>
      <c r="C1" s="10"/>
      <c r="D1" s="11"/>
      <c r="E1" s="11"/>
      <c r="F1" s="11"/>
      <c r="G1" s="11"/>
      <c r="H1" s="11"/>
      <c r="I1" s="11"/>
      <c r="J1" s="12" t="s">
        <v>0</v>
      </c>
      <c r="K1" s="13"/>
    </row>
    <row r="2" spans="2:11" x14ac:dyDescent="0.25">
      <c r="B2" s="9" t="s">
        <v>17</v>
      </c>
      <c r="C2" s="14"/>
      <c r="D2" s="15"/>
      <c r="E2" s="11"/>
      <c r="F2" s="11"/>
      <c r="G2" s="11"/>
      <c r="H2" s="11"/>
      <c r="I2" s="11"/>
      <c r="J2" s="12" t="s">
        <v>1</v>
      </c>
      <c r="K2" s="16"/>
    </row>
    <row r="3" spans="2:11" x14ac:dyDescent="0.25">
      <c r="B3" s="11"/>
      <c r="C3" s="11"/>
      <c r="D3" s="11"/>
      <c r="E3" s="11"/>
      <c r="F3" s="11"/>
      <c r="G3" s="11"/>
      <c r="H3" s="11"/>
      <c r="I3" s="11"/>
      <c r="J3" s="11"/>
      <c r="K3" s="11"/>
    </row>
    <row r="4" spans="2:11" ht="30" customHeight="1" x14ac:dyDescent="0.25">
      <c r="B4" s="11"/>
      <c r="C4" s="11"/>
      <c r="D4" s="11"/>
      <c r="E4" s="17" t="s">
        <v>18</v>
      </c>
      <c r="F4" s="18" t="s">
        <v>27</v>
      </c>
      <c r="G4" s="19" t="s">
        <v>20</v>
      </c>
      <c r="H4" s="11"/>
      <c r="I4" s="11"/>
      <c r="J4" s="11"/>
      <c r="K4" s="11"/>
    </row>
    <row r="5" spans="2:11" x14ac:dyDescent="0.25">
      <c r="B5" s="11"/>
      <c r="C5" s="11"/>
      <c r="D5" s="11"/>
      <c r="E5" s="27"/>
      <c r="F5" s="11" t="s">
        <v>35</v>
      </c>
      <c r="G5" s="28" t="s">
        <v>35</v>
      </c>
      <c r="H5" s="11"/>
      <c r="I5" s="42"/>
      <c r="J5" s="42"/>
      <c r="K5" s="11"/>
    </row>
    <row r="6" spans="2:11" x14ac:dyDescent="0.25">
      <c r="B6" s="11"/>
      <c r="C6" s="11"/>
      <c r="D6" s="11"/>
      <c r="E6" s="27"/>
      <c r="F6" s="31"/>
      <c r="G6" s="28"/>
      <c r="H6" s="11"/>
      <c r="I6" s="42"/>
      <c r="J6" s="42"/>
      <c r="K6" s="11"/>
    </row>
    <row r="7" spans="2:11" x14ac:dyDescent="0.25">
      <c r="B7" s="11"/>
      <c r="C7" s="11"/>
      <c r="D7" s="11"/>
      <c r="E7" s="30"/>
      <c r="F7" s="31"/>
      <c r="G7" s="32"/>
      <c r="H7" s="11"/>
      <c r="I7" s="42"/>
      <c r="J7" s="42"/>
      <c r="K7" s="11"/>
    </row>
    <row r="8" spans="2:11" x14ac:dyDescent="0.25">
      <c r="B8" s="11"/>
      <c r="C8" s="11"/>
      <c r="D8" s="11"/>
      <c r="E8" s="33"/>
      <c r="F8" s="34"/>
      <c r="G8" s="35"/>
      <c r="H8" s="11"/>
      <c r="I8" s="11"/>
      <c r="J8" s="11"/>
      <c r="K8" s="11"/>
    </row>
    <row r="9" spans="2:11" x14ac:dyDescent="0.25">
      <c r="B9" s="11"/>
      <c r="C9" s="11"/>
      <c r="D9" s="11"/>
      <c r="E9" s="33"/>
      <c r="F9" s="34"/>
      <c r="G9" s="35"/>
      <c r="H9" s="11"/>
      <c r="I9" s="11"/>
      <c r="J9" s="11"/>
      <c r="K9" s="11"/>
    </row>
    <row r="10" spans="2:11" x14ac:dyDescent="0.25">
      <c r="B10" s="11"/>
      <c r="C10" s="11"/>
      <c r="D10" s="11"/>
      <c r="E10" s="33"/>
      <c r="F10" s="34"/>
      <c r="G10" s="35"/>
      <c r="H10" s="11"/>
      <c r="I10" s="42"/>
      <c r="J10" s="42"/>
      <c r="K10" s="11"/>
    </row>
    <row r="11" spans="2:11" x14ac:dyDescent="0.25">
      <c r="B11" s="11"/>
      <c r="C11" s="11"/>
      <c r="D11" s="11"/>
      <c r="E11" s="33"/>
      <c r="F11" s="34"/>
      <c r="G11" s="35"/>
      <c r="H11" s="11"/>
      <c r="I11" s="42"/>
      <c r="J11" s="42"/>
      <c r="K11" s="11"/>
    </row>
    <row r="12" spans="2:11" x14ac:dyDescent="0.25">
      <c r="B12" s="11"/>
      <c r="C12" s="11"/>
      <c r="D12" s="11"/>
      <c r="E12" s="33"/>
      <c r="F12" s="34"/>
      <c r="G12" s="35"/>
      <c r="H12" s="11"/>
      <c r="I12" s="42"/>
      <c r="J12" s="42"/>
      <c r="K12" s="11"/>
    </row>
    <row r="13" spans="2:11" x14ac:dyDescent="0.25">
      <c r="E13" s="36"/>
      <c r="F13" s="37"/>
      <c r="G13" s="38"/>
    </row>
    <row r="14" spans="2:11" x14ac:dyDescent="0.25">
      <c r="E14" s="36"/>
      <c r="F14" s="37"/>
      <c r="G14" s="38"/>
    </row>
    <row r="15" spans="2:11" x14ac:dyDescent="0.25">
      <c r="E15" s="36"/>
      <c r="F15" s="37"/>
      <c r="G15" s="38"/>
    </row>
    <row r="16" spans="2:11" x14ac:dyDescent="0.25">
      <c r="E16" s="36"/>
      <c r="F16" s="37"/>
      <c r="G16" s="38"/>
    </row>
    <row r="17" spans="5:7" x14ac:dyDescent="0.25">
      <c r="E17" s="36"/>
      <c r="F17" s="37"/>
      <c r="G17" s="38"/>
    </row>
    <row r="18" spans="5:7" x14ac:dyDescent="0.25">
      <c r="E18" s="36"/>
      <c r="F18" s="37"/>
      <c r="G18" s="38"/>
    </row>
    <row r="19" spans="5:7" x14ac:dyDescent="0.25">
      <c r="E19" s="36"/>
      <c r="F19" s="37"/>
      <c r="G19" s="38"/>
    </row>
    <row r="20" spans="5:7" x14ac:dyDescent="0.25">
      <c r="E20" s="36"/>
      <c r="F20" s="37"/>
      <c r="G20" s="38"/>
    </row>
    <row r="21" spans="5:7" x14ac:dyDescent="0.25">
      <c r="E21" s="36"/>
      <c r="F21" s="37"/>
      <c r="G21" s="38"/>
    </row>
    <row r="22" spans="5:7" x14ac:dyDescent="0.25">
      <c r="E22" s="36"/>
      <c r="F22" s="37"/>
      <c r="G22" s="38"/>
    </row>
    <row r="23" spans="5:7" x14ac:dyDescent="0.25">
      <c r="E23" s="36"/>
      <c r="F23" s="37"/>
      <c r="G23" s="38"/>
    </row>
    <row r="24" spans="5:7" x14ac:dyDescent="0.25">
      <c r="E24" s="36"/>
      <c r="F24" s="37"/>
      <c r="G24" s="38"/>
    </row>
    <row r="25" spans="5:7" x14ac:dyDescent="0.25">
      <c r="E25" s="36"/>
      <c r="F25" s="37"/>
      <c r="G25" s="38"/>
    </row>
    <row r="26" spans="5:7" x14ac:dyDescent="0.25">
      <c r="E26" s="36"/>
      <c r="F26" s="37"/>
      <c r="G26" s="38"/>
    </row>
    <row r="27" spans="5:7" x14ac:dyDescent="0.25">
      <c r="E27" s="36"/>
      <c r="F27" s="37"/>
      <c r="G27" s="38"/>
    </row>
  </sheetData>
  <mergeCells count="2">
    <mergeCell ref="I5:J7"/>
    <mergeCell ref="I10:J12"/>
  </mergeCells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OuvrirForm1b">
                <anchor moveWithCells="1" sizeWithCells="1">
                  <from>
                    <xdr:col>8</xdr:col>
                    <xdr:colOff>180975</xdr:colOff>
                    <xdr:row>4</xdr:row>
                    <xdr:rowOff>76200</xdr:rowOff>
                  </from>
                  <to>
                    <xdr:col>9</xdr:col>
                    <xdr:colOff>533400</xdr:colOff>
                    <xdr:row>6</xdr:row>
                    <xdr:rowOff>123825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B_Quitter">
                <anchor moveWithCells="1" sizeWithCells="1">
                  <from>
                    <xdr:col>8</xdr:col>
                    <xdr:colOff>209550</xdr:colOff>
                    <xdr:row>9</xdr:row>
                    <xdr:rowOff>57150</xdr:rowOff>
                  </from>
                  <to>
                    <xdr:col>9</xdr:col>
                    <xdr:colOff>552450</xdr:colOff>
                    <xdr:row>11</xdr:row>
                    <xdr:rowOff>104775</xdr:rowOff>
                  </to>
                </anchor>
              </controlPr>
            </control>
          </mc:Choice>
        </mc:AlternateContent>
      </controls>
    </mc:Choice>
  </mc:AlternateContent>
  <tableParts count="1">
    <tablePart r:id="rId6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7030A0"/>
  </sheetPr>
  <dimension ref="A1:O13"/>
  <sheetViews>
    <sheetView showGridLines="0" workbookViewId="0">
      <selection activeCell="B4" sqref="B4"/>
    </sheetView>
  </sheetViews>
  <sheetFormatPr baseColWidth="10" defaultRowHeight="15" x14ac:dyDescent="0.25"/>
  <cols>
    <col min="1" max="2" width="12.28515625" customWidth="1"/>
    <col min="3" max="3" width="19.7109375" bestFit="1" customWidth="1"/>
    <col min="4" max="4" width="22.42578125" bestFit="1" customWidth="1"/>
    <col min="6" max="6" width="15.28515625" customWidth="1"/>
  </cols>
  <sheetData>
    <row r="1" spans="1:15" x14ac:dyDescent="0.25">
      <c r="A1" s="1" t="s">
        <v>0</v>
      </c>
      <c r="B1" s="2" t="s">
        <v>17</v>
      </c>
      <c r="C1" s="1" t="s">
        <v>2</v>
      </c>
      <c r="D1" s="3" t="s">
        <v>18</v>
      </c>
      <c r="E1" s="3" t="s">
        <v>1</v>
      </c>
      <c r="F1" t="s">
        <v>19</v>
      </c>
      <c r="G1" t="s">
        <v>20</v>
      </c>
      <c r="I1" s="25"/>
      <c r="N1" s="5" t="s">
        <v>21</v>
      </c>
      <c r="O1" s="6">
        <f ca="1">TODAY()</f>
        <v>42059</v>
      </c>
    </row>
    <row r="2" spans="1:15" x14ac:dyDescent="0.25">
      <c r="A2" s="1"/>
      <c r="B2" s="2"/>
      <c r="C2" s="1"/>
      <c r="D2" s="4"/>
      <c r="E2" s="3"/>
      <c r="I2" s="25"/>
      <c r="N2" s="5"/>
      <c r="O2" s="6"/>
    </row>
    <row r="3" spans="1:15" x14ac:dyDescent="0.25">
      <c r="I3" s="25"/>
      <c r="N3" s="5"/>
      <c r="O3" s="6"/>
    </row>
    <row r="4" spans="1:15" x14ac:dyDescent="0.25">
      <c r="I4" s="25"/>
      <c r="N4" s="5"/>
      <c r="O4" s="6"/>
    </row>
    <row r="5" spans="1:15" x14ac:dyDescent="0.25">
      <c r="I5" s="25"/>
      <c r="N5" s="5"/>
      <c r="O5" s="6"/>
    </row>
    <row r="6" spans="1:15" x14ac:dyDescent="0.25">
      <c r="I6" s="25"/>
      <c r="N6" s="5"/>
      <c r="O6" s="6"/>
    </row>
    <row r="7" spans="1:15" x14ac:dyDescent="0.25">
      <c r="I7" s="25"/>
      <c r="N7" s="5"/>
      <c r="O7" s="6"/>
    </row>
    <row r="8" spans="1:15" x14ac:dyDescent="0.25">
      <c r="N8" s="5"/>
      <c r="O8" s="6"/>
    </row>
    <row r="9" spans="1:15" x14ac:dyDescent="0.25">
      <c r="N9" s="5"/>
      <c r="O9" s="6"/>
    </row>
    <row r="10" spans="1:15" x14ac:dyDescent="0.25">
      <c r="N10" s="5"/>
      <c r="O10" s="6"/>
    </row>
    <row r="11" spans="1:15" x14ac:dyDescent="0.25">
      <c r="N11" s="5"/>
      <c r="O11" s="6"/>
    </row>
    <row r="12" spans="1:15" x14ac:dyDescent="0.25">
      <c r="N12" s="5"/>
      <c r="O12" s="6"/>
    </row>
    <row r="13" spans="1:15" x14ac:dyDescent="0.25">
      <c r="N13" s="5"/>
      <c r="O13" s="6"/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theme="8"/>
  </sheetPr>
  <dimension ref="A1:D8"/>
  <sheetViews>
    <sheetView workbookViewId="0">
      <selection activeCell="E11" sqref="E11"/>
    </sheetView>
  </sheetViews>
  <sheetFormatPr baseColWidth="10" defaultRowHeight="15" x14ac:dyDescent="0.25"/>
  <cols>
    <col min="1" max="1" width="16.28515625" style="7" bestFit="1" customWidth="1"/>
    <col min="2" max="2" width="12.85546875" bestFit="1" customWidth="1"/>
    <col min="3" max="3" width="11" bestFit="1" customWidth="1"/>
    <col min="4" max="4" width="13.28515625" customWidth="1"/>
  </cols>
  <sheetData>
    <row r="1" spans="1:4" x14ac:dyDescent="0.25">
      <c r="A1" s="7" t="s">
        <v>22</v>
      </c>
      <c r="B1" t="s">
        <v>23</v>
      </c>
      <c r="C1" t="s">
        <v>24</v>
      </c>
      <c r="D1" t="s">
        <v>25</v>
      </c>
    </row>
    <row r="2" spans="1:4" x14ac:dyDescent="0.25">
      <c r="A2" s="7">
        <v>42009</v>
      </c>
      <c r="B2">
        <v>9576</v>
      </c>
      <c r="D2" t="s">
        <v>42</v>
      </c>
    </row>
    <row r="3" spans="1:4" x14ac:dyDescent="0.25">
      <c r="A3" s="7">
        <v>42009</v>
      </c>
      <c r="B3">
        <v>9575</v>
      </c>
      <c r="D3" t="s">
        <v>41</v>
      </c>
    </row>
    <row r="4" spans="1:4" x14ac:dyDescent="0.25">
      <c r="A4" s="7">
        <v>42009</v>
      </c>
      <c r="B4">
        <v>9574</v>
      </c>
      <c r="D4" t="s">
        <v>40</v>
      </c>
    </row>
    <row r="5" spans="1:4" x14ac:dyDescent="0.25">
      <c r="A5" s="7">
        <v>42009</v>
      </c>
      <c r="B5">
        <v>9573</v>
      </c>
      <c r="D5" t="s">
        <v>39</v>
      </c>
    </row>
    <row r="6" spans="1:4" x14ac:dyDescent="0.25">
      <c r="A6" s="7">
        <v>42009</v>
      </c>
      <c r="B6">
        <v>9572</v>
      </c>
      <c r="D6" t="s">
        <v>38</v>
      </c>
    </row>
    <row r="7" spans="1:4" x14ac:dyDescent="0.25">
      <c r="A7" s="7">
        <v>42009</v>
      </c>
      <c r="B7">
        <v>9571</v>
      </c>
      <c r="D7" t="s">
        <v>37</v>
      </c>
    </row>
    <row r="8" spans="1:4" x14ac:dyDescent="0.25">
      <c r="A8" s="7">
        <v>42009</v>
      </c>
      <c r="B8">
        <v>9570</v>
      </c>
      <c r="D8" t="s">
        <v>36</v>
      </c>
    </row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B8"/>
  <sheetViews>
    <sheetView workbookViewId="0">
      <selection activeCell="E29" sqref="E29"/>
    </sheetView>
  </sheetViews>
  <sheetFormatPr baseColWidth="10" defaultRowHeight="15" x14ac:dyDescent="0.25"/>
  <cols>
    <col min="1" max="1" width="21" bestFit="1" customWidth="1"/>
    <col min="2" max="2" width="16.7109375" bestFit="1" customWidth="1"/>
  </cols>
  <sheetData>
    <row r="1" spans="1:2" x14ac:dyDescent="0.25">
      <c r="A1" t="s">
        <v>8</v>
      </c>
      <c r="B1" t="s">
        <v>9</v>
      </c>
    </row>
    <row r="2" spans="1:2" x14ac:dyDescent="0.25">
      <c r="A2" t="s">
        <v>6</v>
      </c>
      <c r="B2" t="s">
        <v>10</v>
      </c>
    </row>
    <row r="3" spans="1:2" x14ac:dyDescent="0.25">
      <c r="A3" t="s">
        <v>11</v>
      </c>
      <c r="B3" t="s">
        <v>12</v>
      </c>
    </row>
    <row r="4" spans="1:2" x14ac:dyDescent="0.25">
      <c r="A4" t="s">
        <v>28</v>
      </c>
      <c r="B4" t="s">
        <v>13</v>
      </c>
    </row>
    <row r="5" spans="1:2" x14ac:dyDescent="0.25">
      <c r="A5" t="s">
        <v>29</v>
      </c>
      <c r="B5" t="s">
        <v>15</v>
      </c>
    </row>
    <row r="6" spans="1:2" x14ac:dyDescent="0.25">
      <c r="A6" t="s">
        <v>14</v>
      </c>
      <c r="B6" t="s">
        <v>16</v>
      </c>
    </row>
    <row r="7" spans="1:2" x14ac:dyDescent="0.25">
      <c r="A7" t="s">
        <v>26</v>
      </c>
      <c r="B7" t="s">
        <v>7</v>
      </c>
    </row>
    <row r="8" spans="1:2" x14ac:dyDescent="0.25">
      <c r="B8" t="s">
        <v>34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2</vt:i4>
      </vt:variant>
    </vt:vector>
  </HeadingPairs>
  <TitlesOfParts>
    <vt:vector size="7" baseType="lpstr">
      <vt:lpstr>Validation</vt:lpstr>
      <vt:lpstr>DetailsComm</vt:lpstr>
      <vt:lpstr>AjoutComm</vt:lpstr>
      <vt:lpstr>BBDAV</vt:lpstr>
      <vt:lpstr>Listes</vt:lpstr>
      <vt:lpstr>Etat</vt:lpstr>
      <vt:lpstr>Notification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Miguel Castillo</dc:creator>
  <cp:lastModifiedBy>Miguel Castillo</cp:lastModifiedBy>
  <cp:lastPrinted>2014-11-25T08:46:54Z</cp:lastPrinted>
  <dcterms:created xsi:type="dcterms:W3CDTF">2014-11-24T13:41:04Z</dcterms:created>
  <dcterms:modified xsi:type="dcterms:W3CDTF">2015-02-24T11:28:03Z</dcterms:modified>
</cp:coreProperties>
</file>