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bize\Desktop\"/>
    </mc:Choice>
  </mc:AlternateContent>
  <bookViews>
    <workbookView xWindow="0" yWindow="0" windowWidth="28800" windowHeight="11310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_xlnm.Print_Area" localSheetId="1">Feuil2!$A$1:$P$16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" i="2" l="1"/>
  <c r="P8" i="2"/>
  <c r="P14" i="2"/>
  <c r="N16" i="2"/>
  <c r="N13" i="2"/>
  <c r="L16" i="2"/>
  <c r="L13" i="2"/>
  <c r="J16" i="2"/>
  <c r="J13" i="2"/>
  <c r="J10" i="2"/>
  <c r="H16" i="2"/>
  <c r="H10" i="2"/>
  <c r="F16" i="2"/>
  <c r="F13" i="2"/>
  <c r="F10" i="2"/>
  <c r="D16" i="2" l="1"/>
  <c r="D13" i="2"/>
  <c r="D10" i="2"/>
  <c r="D10" i="1" l="1"/>
</calcChain>
</file>

<file path=xl/sharedStrings.xml><?xml version="1.0" encoding="utf-8"?>
<sst xmlns="http://schemas.openxmlformats.org/spreadsheetml/2006/main" count="56" uniqueCount="26">
  <si>
    <t>PLANNING DIRECTION</t>
  </si>
  <si>
    <t>Lundi</t>
  </si>
  <si>
    <t>Mardi</t>
  </si>
  <si>
    <t>Mercredi</t>
  </si>
  <si>
    <t>Jeudi</t>
  </si>
  <si>
    <t>Vendredi</t>
  </si>
  <si>
    <t>Samedi</t>
  </si>
  <si>
    <t>Dimanche</t>
  </si>
  <si>
    <t>Infos</t>
  </si>
  <si>
    <t>R</t>
  </si>
  <si>
    <t>Directeur</t>
  </si>
  <si>
    <t>Manager</t>
  </si>
  <si>
    <t>Contrat</t>
  </si>
  <si>
    <t>13h-18h</t>
  </si>
  <si>
    <t>13h30-19h30</t>
  </si>
  <si>
    <t>11h-15h30</t>
  </si>
  <si>
    <t>16h30-22h30</t>
  </si>
  <si>
    <t>Total semaine</t>
  </si>
  <si>
    <t>13h45-19h</t>
  </si>
  <si>
    <t>19h45-22h30</t>
  </si>
  <si>
    <t>9h30-13h</t>
  </si>
  <si>
    <t>13h45-19h30</t>
  </si>
  <si>
    <t xml:space="preserve">  -     </t>
  </si>
  <si>
    <t>9:00 - 12:00</t>
  </si>
  <si>
    <t>13:00 - 18:00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</si>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</sst>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]"/>
    <numFmt numFmtId="165" formatCode="[h]:mm"/>
  </numFmts>
  <fonts count="9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14"/>
      <color indexed="8"/>
      <name val="Arial"/>
      <family val="2"/>
    </font>
    <font>
      <b/>
      <sz val="14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999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2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16" fontId="5" fillId="3" borderId="7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7" fontId="5" fillId="4" borderId="2" xfId="0" applyNumberFormat="1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165" fontId="4" fillId="4" borderId="3" xfId="0" applyNumberFormat="1" applyFont="1" applyFill="1" applyBorder="1" applyAlignment="1">
      <alignment horizontal="right"/>
    </xf>
    <xf numFmtId="17" fontId="5" fillId="5" borderId="8" xfId="0" applyNumberFormat="1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165" fontId="4" fillId="5" borderId="9" xfId="0" applyNumberFormat="1" applyFont="1" applyFill="1" applyBorder="1" applyAlignment="1">
      <alignment horizontal="right"/>
    </xf>
    <xf numFmtId="0" fontId="4" fillId="5" borderId="11" xfId="0" applyFont="1" applyFill="1" applyBorder="1" applyAlignment="1">
      <alignment horizontal="center"/>
    </xf>
    <xf numFmtId="0" fontId="0" fillId="0" borderId="8" xfId="0" applyBorder="1"/>
    <xf numFmtId="0" fontId="0" fillId="0" borderId="4" xfId="0" applyBorder="1"/>
    <xf numFmtId="0" fontId="0" fillId="0" borderId="12" xfId="0" applyBorder="1"/>
    <xf numFmtId="0" fontId="0" fillId="6" borderId="4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164" fontId="0" fillId="5" borderId="10" xfId="0" applyNumberForma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7" borderId="13" xfId="0" applyFill="1" applyBorder="1" applyAlignment="1">
      <alignment horizontal="right"/>
    </xf>
    <xf numFmtId="0" fontId="0" fillId="7" borderId="15" xfId="0" applyFill="1" applyBorder="1" applyAlignment="1">
      <alignment horizontal="right"/>
    </xf>
    <xf numFmtId="0" fontId="0" fillId="7" borderId="13" xfId="0" applyFill="1" applyBorder="1" applyAlignment="1">
      <alignment horizontal="right" vertical="center"/>
    </xf>
    <xf numFmtId="0" fontId="0" fillId="0" borderId="12" xfId="0" applyFill="1" applyBorder="1"/>
    <xf numFmtId="0" fontId="0" fillId="7" borderId="4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17" fontId="5" fillId="5" borderId="10" xfId="0" applyNumberFormat="1" applyFont="1" applyFill="1" applyBorder="1" applyAlignment="1">
      <alignment horizontal="center"/>
    </xf>
    <xf numFmtId="165" fontId="0" fillId="7" borderId="4" xfId="0" applyNumberFormat="1" applyFill="1" applyBorder="1" applyAlignment="1">
      <alignment horizontal="center"/>
    </xf>
    <xf numFmtId="165" fontId="0" fillId="7" borderId="12" xfId="0" applyNumberFormat="1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5" borderId="10" xfId="0" applyFill="1" applyBorder="1" applyAlignment="1">
      <alignment horizontal="center"/>
    </xf>
    <xf numFmtId="0" fontId="0" fillId="5" borderId="10" xfId="0" applyFill="1" applyBorder="1"/>
    <xf numFmtId="0" fontId="6" fillId="4" borderId="1" xfId="0" applyFont="1" applyFill="1" applyBorder="1"/>
    <xf numFmtId="0" fontId="0" fillId="4" borderId="2" xfId="0" applyFill="1" applyBorder="1"/>
    <xf numFmtId="0" fontId="0" fillId="4" borderId="3" xfId="0" applyFill="1" applyBorder="1"/>
    <xf numFmtId="0" fontId="4" fillId="5" borderId="2" xfId="0" applyFont="1" applyFill="1" applyBorder="1" applyAlignment="1">
      <alignment horizontal="right"/>
    </xf>
    <xf numFmtId="0" fontId="4" fillId="5" borderId="3" xfId="0" applyFont="1" applyFill="1" applyBorder="1" applyAlignment="1">
      <alignment horizontal="right"/>
    </xf>
    <xf numFmtId="0" fontId="7" fillId="6" borderId="12" xfId="0" applyFont="1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top"/>
    </xf>
    <xf numFmtId="0" fontId="5" fillId="3" borderId="7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horizontal="center" vertical="top"/>
    </xf>
    <xf numFmtId="0" fontId="5" fillId="3" borderId="9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top"/>
    </xf>
    <xf numFmtId="0" fontId="5" fillId="3" borderId="18" xfId="0" applyFont="1" applyFill="1" applyBorder="1" applyAlignment="1">
      <alignment horizontal="center" vertical="top"/>
    </xf>
    <xf numFmtId="0" fontId="2" fillId="8" borderId="1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/>
    </xf>
    <xf numFmtId="0" fontId="8" fillId="8" borderId="2" xfId="0" applyFont="1" applyFill="1" applyBorder="1" applyAlignment="1">
      <alignment horizontal="center"/>
    </xf>
    <xf numFmtId="0" fontId="8" fillId="8" borderId="3" xfId="0" applyFont="1" applyFill="1" applyBorder="1" applyAlignment="1">
      <alignment horizontal="center"/>
    </xf>
    <xf numFmtId="0" fontId="0" fillId="6" borderId="4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5" fontId="0" fillId="7" borderId="14" xfId="0" applyNumberFormat="1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165" fontId="0" fillId="7" borderId="24" xfId="0" applyNumberFormat="1" applyFill="1" applyBorder="1" applyAlignment="1">
      <alignment horizontal="center" vertical="center"/>
    </xf>
    <xf numFmtId="165" fontId="0" fillId="7" borderId="25" xfId="0" applyNumberFormat="1" applyFill="1" applyBorder="1" applyAlignment="1">
      <alignment horizontal="center" vertical="center"/>
    </xf>
    <xf numFmtId="165" fontId="0" fillId="5" borderId="22" xfId="0" applyNumberFormat="1" applyFill="1" applyBorder="1" applyAlignment="1">
      <alignment horizontal="center" vertical="center"/>
    </xf>
    <xf numFmtId="165" fontId="0" fillId="5" borderId="23" xfId="0" applyNumberFormat="1" applyFill="1" applyBorder="1" applyAlignment="1">
      <alignment horizontal="center" vertical="center"/>
    </xf>
    <xf numFmtId="165" fontId="0" fillId="5" borderId="19" xfId="0" applyNumberFormat="1" applyFill="1" applyBorder="1" applyAlignment="1">
      <alignment horizontal="center" vertical="center"/>
    </xf>
    <xf numFmtId="165" fontId="0" fillId="5" borderId="20" xfId="0" applyNumberFormat="1" applyFill="1" applyBorder="1" applyAlignment="1">
      <alignment horizontal="center" vertical="center"/>
    </xf>
    <xf numFmtId="165" fontId="0" fillId="5" borderId="24" xfId="0" applyNumberFormat="1" applyFill="1" applyBorder="1" applyAlignment="1">
      <alignment horizontal="center" vertical="center"/>
    </xf>
    <xf numFmtId="165" fontId="0" fillId="5" borderId="25" xfId="0" applyNumberFormat="1" applyFill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165" fontId="0" fillId="5" borderId="9" xfId="0" applyNumberForma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4" fillId="5" borderId="11" xfId="0" applyFont="1" applyFill="1" applyBorder="1" applyAlignment="1">
      <alignment horizontal="right"/>
    </xf>
    <xf numFmtId="0" fontId="4" fillId="5" borderId="8" xfId="0" applyFont="1" applyFill="1" applyBorder="1" applyAlignment="1">
      <alignment horizontal="right"/>
    </xf>
    <xf numFmtId="0" fontId="0" fillId="5" borderId="22" xfId="0" applyFill="1" applyBorder="1" applyAlignment="1">
      <alignment horizontal="center" vertical="center"/>
    </xf>
    <xf numFmtId="165" fontId="0" fillId="7" borderId="20" xfId="0" applyNumberFormat="1" applyFill="1" applyBorder="1" applyAlignment="1">
      <alignment horizontal="center"/>
    </xf>
    <xf numFmtId="165" fontId="0" fillId="7" borderId="23" xfId="0" applyNumberFormat="1" applyFill="1" applyBorder="1" applyAlignment="1">
      <alignment horizontal="center"/>
    </xf>
    <xf numFmtId="0" fontId="0" fillId="5" borderId="24" xfId="0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20" fontId="0" fillId="0" borderId="19" xfId="0" applyNumberFormat="1" applyBorder="1" applyAlignment="1">
      <alignment horizontal="center" vertical="center"/>
    </xf>
    <xf numFmtId="20" fontId="0" fillId="0" borderId="20" xfId="0" applyNumberFormat="1" applyBorder="1" applyAlignment="1">
      <alignment horizontal="center" vertical="center"/>
    </xf>
    <xf numFmtId="20" fontId="0" fillId="0" borderId="19" xfId="0" applyNumberFormat="1" applyBorder="1" applyAlignment="1">
      <alignment horizontal="center"/>
    </xf>
    <xf numFmtId="20" fontId="0" fillId="0" borderId="20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20" fontId="0" fillId="0" borderId="22" xfId="0" applyNumberFormat="1" applyBorder="1" applyAlignment="1">
      <alignment horizontal="center"/>
    </xf>
    <xf numFmtId="20" fontId="0" fillId="0" borderId="23" xfId="0" applyNumberFormat="1" applyBorder="1" applyAlignment="1">
      <alignment horizontal="center"/>
    </xf>
  </cellXfs>
  <cellStyles count="1">
    <cellStyle name="Normal" xfId="0" builtinId="0"/>
  </cellStyles>
  <dxfs count="21"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285750</xdr:colOff>
          <xdr:row>2</xdr:row>
          <xdr:rowOff>47625</xdr:rowOff>
        </xdr:from>
        <xdr:to>
          <xdr:col>1</xdr:col>
          <xdr:colOff>581025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RECALCULER EFFECTIF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ichael\Desktop\Plan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"/>
      <sheetName val="20131230"/>
      <sheetName val="20140106"/>
      <sheetName val="20140120"/>
      <sheetName val="20140113"/>
      <sheetName val="20140127"/>
      <sheetName val="20140203"/>
      <sheetName val="20140210"/>
      <sheetName val="20140217"/>
      <sheetName val="20140224"/>
      <sheetName val="20140303"/>
      <sheetName val="20140310"/>
      <sheetName val="20140317"/>
      <sheetName val="20140324"/>
      <sheetName val="20140331"/>
      <sheetName val="20140407"/>
      <sheetName val="20140414"/>
      <sheetName val="20140421"/>
      <sheetName val="20140421 (2)"/>
      <sheetName val="20140428"/>
      <sheetName val="20140505"/>
      <sheetName val="20140512"/>
      <sheetName val="20140519"/>
      <sheetName val="20140526"/>
      <sheetName val="20140602"/>
      <sheetName val="20140609"/>
      <sheetName val="Sheet2"/>
      <sheetName val="Indispo 2014"/>
      <sheetName val="20140616"/>
      <sheetName val="20140623"/>
      <sheetName val="20140630"/>
      <sheetName val="Sem Prof Type 2013 vacances"/>
      <sheetName val="Sem Prof Type 201309"/>
      <sheetName val="Planning"/>
    </sheetNames>
    <definedNames>
      <definedName name="CalculEffectifsTLJ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8"/>
  <sheetViews>
    <sheetView workbookViewId="0">
      <selection sqref="A1:I1"/>
    </sheetView>
  </sheetViews>
  <sheetFormatPr baseColWidth="10" defaultRowHeight="15" x14ac:dyDescent="0.25"/>
  <sheetData>
    <row r="1" spans="1:10" ht="18" x14ac:dyDescent="0.25">
      <c r="A1" s="70" t="s">
        <v>0</v>
      </c>
      <c r="B1" s="71"/>
      <c r="C1" s="71"/>
      <c r="D1" s="71"/>
      <c r="E1" s="71"/>
      <c r="F1" s="71"/>
      <c r="G1" s="71"/>
      <c r="H1" s="71"/>
      <c r="I1" s="71"/>
      <c r="J1" s="1"/>
    </row>
    <row r="2" spans="1:10" ht="18" x14ac:dyDescent="0.25">
      <c r="A2" s="2"/>
      <c r="B2" s="2"/>
      <c r="C2" s="2"/>
      <c r="D2" s="2"/>
      <c r="E2" s="2"/>
      <c r="F2" s="2"/>
      <c r="G2" s="2"/>
      <c r="H2" s="2"/>
      <c r="I2" s="2"/>
      <c r="J2" s="3"/>
    </row>
    <row r="3" spans="1:10" x14ac:dyDescent="0.25">
      <c r="B3" s="4"/>
      <c r="C3" s="4"/>
      <c r="D3" s="4"/>
      <c r="E3" s="4"/>
      <c r="F3" s="4"/>
      <c r="G3" s="4"/>
      <c r="H3" s="4"/>
      <c r="I3" s="4"/>
      <c r="J3" s="5"/>
    </row>
    <row r="4" spans="1:10" x14ac:dyDescent="0.25">
      <c r="A4" s="6"/>
      <c r="B4" s="7"/>
      <c r="C4" s="8" t="s">
        <v>1</v>
      </c>
      <c r="D4" s="8" t="s">
        <v>2</v>
      </c>
      <c r="E4" s="8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44"/>
    </row>
    <row r="5" spans="1:10" x14ac:dyDescent="0.25">
      <c r="A5" s="9"/>
      <c r="B5" s="10"/>
      <c r="C5" s="11"/>
      <c r="D5" s="11"/>
      <c r="E5" s="11"/>
      <c r="F5" s="11"/>
      <c r="G5" s="11"/>
      <c r="H5" s="11"/>
      <c r="I5" s="11"/>
      <c r="J5" s="45"/>
    </row>
    <row r="6" spans="1:10" x14ac:dyDescent="0.25">
      <c r="A6" s="12" t="s">
        <v>8</v>
      </c>
      <c r="B6" s="13"/>
      <c r="C6" s="14"/>
      <c r="D6" s="15"/>
      <c r="E6" s="15"/>
      <c r="F6" s="15"/>
      <c r="G6" s="15"/>
      <c r="H6" s="15"/>
      <c r="I6" s="15"/>
      <c r="J6" s="16"/>
    </row>
    <row r="7" spans="1:10" x14ac:dyDescent="0.25">
      <c r="A7" s="20"/>
      <c r="B7" s="26" t="s">
        <v>12</v>
      </c>
      <c r="C7" s="17"/>
      <c r="D7" s="18"/>
      <c r="E7" s="18"/>
      <c r="F7" s="18"/>
      <c r="G7" s="18"/>
      <c r="H7" s="18"/>
      <c r="I7" s="18"/>
      <c r="J7" s="19" t="s">
        <v>17</v>
      </c>
    </row>
    <row r="8" spans="1:10" x14ac:dyDescent="0.25">
      <c r="A8" s="24"/>
      <c r="B8" s="49">
        <v>35</v>
      </c>
      <c r="C8" s="41" t="s">
        <v>9</v>
      </c>
      <c r="D8" s="27" t="s">
        <v>23</v>
      </c>
      <c r="E8" s="21"/>
      <c r="F8" s="22" t="s">
        <v>15</v>
      </c>
      <c r="G8" s="21"/>
      <c r="H8" s="41" t="s">
        <v>9</v>
      </c>
      <c r="I8" s="41" t="s">
        <v>9</v>
      </c>
      <c r="J8" s="37"/>
    </row>
    <row r="9" spans="1:10" x14ac:dyDescent="0.25">
      <c r="A9" s="62" t="s">
        <v>10</v>
      </c>
      <c r="B9" s="47"/>
      <c r="C9" s="42"/>
      <c r="D9" s="28" t="s">
        <v>24</v>
      </c>
      <c r="E9" s="6" t="s">
        <v>14</v>
      </c>
      <c r="F9" s="23" t="s">
        <v>16</v>
      </c>
      <c r="G9" s="6" t="s">
        <v>16</v>
      </c>
      <c r="H9" s="42"/>
      <c r="I9" s="42"/>
      <c r="J9" s="38"/>
    </row>
    <row r="10" spans="1:10" ht="15.75" thickBot="1" x14ac:dyDescent="0.3">
      <c r="A10" s="29"/>
      <c r="B10" s="48"/>
      <c r="C10" s="43"/>
      <c r="D10" s="35">
        <f>BG8+BJ8</f>
        <v>0</v>
      </c>
      <c r="E10" s="34"/>
      <c r="F10" s="33"/>
      <c r="G10" s="34"/>
      <c r="H10" s="43"/>
      <c r="I10" s="43"/>
      <c r="J10" s="39"/>
    </row>
    <row r="11" spans="1:10" x14ac:dyDescent="0.25">
      <c r="A11" s="30"/>
      <c r="B11" s="46">
        <v>35</v>
      </c>
      <c r="C11" s="50" t="s">
        <v>9</v>
      </c>
      <c r="D11" s="31"/>
      <c r="E11" s="32"/>
      <c r="F11" s="41" t="s">
        <v>9</v>
      </c>
      <c r="G11" s="32"/>
      <c r="H11" s="31" t="s">
        <v>18</v>
      </c>
      <c r="I11" s="32" t="s">
        <v>20</v>
      </c>
      <c r="J11" s="40"/>
    </row>
    <row r="12" spans="1:10" x14ac:dyDescent="0.25">
      <c r="A12" s="25" t="s">
        <v>11</v>
      </c>
      <c r="B12" s="47"/>
      <c r="C12" s="42"/>
      <c r="D12" s="23" t="s">
        <v>13</v>
      </c>
      <c r="E12" s="6" t="s">
        <v>14</v>
      </c>
      <c r="F12" s="42"/>
      <c r="G12" s="6" t="s">
        <v>16</v>
      </c>
      <c r="H12" s="23" t="s">
        <v>19</v>
      </c>
      <c r="I12" s="36" t="s">
        <v>21</v>
      </c>
      <c r="J12" s="38"/>
    </row>
    <row r="13" spans="1:10" ht="15.75" thickBot="1" x14ac:dyDescent="0.3">
      <c r="A13" s="29"/>
      <c r="B13" s="48"/>
      <c r="C13" s="43"/>
      <c r="D13" s="33"/>
      <c r="E13" s="34"/>
      <c r="F13" s="43"/>
      <c r="G13" s="34"/>
      <c r="H13" s="33"/>
      <c r="I13" s="34"/>
      <c r="J13" s="39"/>
    </row>
    <row r="14" spans="1:10" x14ac:dyDescent="0.25">
      <c r="A14" s="30"/>
      <c r="B14" s="46">
        <v>35</v>
      </c>
      <c r="C14" s="50" t="s">
        <v>9</v>
      </c>
      <c r="D14" s="31"/>
      <c r="E14" s="32"/>
      <c r="F14" s="31"/>
      <c r="G14" s="32"/>
      <c r="H14" s="31"/>
      <c r="I14" s="32"/>
      <c r="J14" s="40"/>
    </row>
    <row r="15" spans="1:10" x14ac:dyDescent="0.25">
      <c r="A15" s="25" t="s">
        <v>11</v>
      </c>
      <c r="B15" s="47"/>
      <c r="C15" s="42"/>
      <c r="D15" s="23"/>
      <c r="E15" s="6"/>
      <c r="F15" s="23"/>
      <c r="G15" s="6"/>
      <c r="H15" s="23"/>
      <c r="I15" s="6"/>
      <c r="J15" s="38"/>
    </row>
    <row r="16" spans="1:10" ht="15.75" thickBot="1" x14ac:dyDescent="0.3">
      <c r="A16" s="29"/>
      <c r="B16" s="48"/>
      <c r="C16" s="43"/>
      <c r="D16" s="33"/>
      <c r="E16" s="34"/>
      <c r="F16" s="33"/>
      <c r="G16" s="34"/>
      <c r="H16" s="33"/>
      <c r="I16" s="34"/>
      <c r="J16" s="39"/>
    </row>
    <row r="28" spans="7:7" x14ac:dyDescent="0.25">
      <c r="G28" t="s">
        <v>22</v>
      </c>
    </row>
  </sheetData>
  <mergeCells count="14">
    <mergeCell ref="J8:J10"/>
    <mergeCell ref="J11:J13"/>
    <mergeCell ref="J14:J16"/>
    <mergeCell ref="F11:F13"/>
    <mergeCell ref="A1:I1"/>
    <mergeCell ref="J4:J5"/>
    <mergeCell ref="B14:B16"/>
    <mergeCell ref="B11:B13"/>
    <mergeCell ref="B8:B10"/>
    <mergeCell ref="C14:C16"/>
    <mergeCell ref="C11:C13"/>
    <mergeCell ref="C8:C10"/>
    <mergeCell ref="H8:H10"/>
    <mergeCell ref="I8:I10"/>
  </mergeCells>
  <conditionalFormatting sqref="C6:I7">
    <cfRule type="cellIs" dxfId="20" priority="1" stopIfTrue="1" operator="equal">
      <formula>"CP"</formula>
    </cfRule>
    <cfRule type="cellIs" dxfId="19" priority="2" stopIfTrue="1" operator="equal">
      <formula>"MAL"</formula>
    </cfRule>
    <cfRule type="cellIs" dxfId="18" priority="3" stopIfTrue="1" operator="equal">
      <formula>"R"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CalculEffectifsTLJ">
                <anchor moveWithCells="1">
                  <from>
                    <xdr:col>0</xdr:col>
                    <xdr:colOff>285750</xdr:colOff>
                    <xdr:row>2</xdr:row>
                    <xdr:rowOff>47625</xdr:rowOff>
                  </from>
                  <to>
                    <xdr:col>1</xdr:col>
                    <xdr:colOff>581025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workbookViewId="0">
      <selection activeCell="M19" sqref="M19"/>
    </sheetView>
  </sheetViews>
  <sheetFormatPr baseColWidth="10" defaultRowHeight="15" x14ac:dyDescent="0.25"/>
  <cols>
    <col min="4" max="15" width="6" customWidth="1"/>
  </cols>
  <sheetData>
    <row r="1" spans="1:16" ht="18.75" x14ac:dyDescent="0.3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/>
    </row>
    <row r="3" spans="1:16" x14ac:dyDescent="0.25">
      <c r="C3" s="4"/>
      <c r="D3" s="4"/>
      <c r="E3" s="4"/>
    </row>
    <row r="4" spans="1:16" x14ac:dyDescent="0.25">
      <c r="C4" s="64" t="s">
        <v>1</v>
      </c>
      <c r="D4" s="66" t="s">
        <v>2</v>
      </c>
      <c r="E4" s="67"/>
      <c r="F4" s="66" t="s">
        <v>3</v>
      </c>
      <c r="G4" s="67"/>
      <c r="H4" s="66" t="s">
        <v>4</v>
      </c>
      <c r="I4" s="67"/>
      <c r="J4" s="66" t="s">
        <v>5</v>
      </c>
      <c r="K4" s="67"/>
      <c r="L4" s="66" t="s">
        <v>6</v>
      </c>
      <c r="M4" s="67"/>
      <c r="N4" s="66" t="s">
        <v>7</v>
      </c>
      <c r="O4" s="67"/>
    </row>
    <row r="5" spans="1:16" x14ac:dyDescent="0.25">
      <c r="C5" s="65"/>
      <c r="D5" s="68"/>
      <c r="E5" s="69"/>
      <c r="F5" s="68"/>
      <c r="G5" s="69"/>
      <c r="H5" s="68"/>
      <c r="I5" s="69"/>
      <c r="J5" s="68"/>
      <c r="K5" s="69"/>
      <c r="L5" s="68"/>
      <c r="M5" s="69"/>
      <c r="N5" s="68"/>
      <c r="O5" s="69"/>
    </row>
    <row r="6" spans="1:16" x14ac:dyDescent="0.25">
      <c r="A6" s="57" t="s">
        <v>8</v>
      </c>
      <c r="B6" s="58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59"/>
    </row>
    <row r="7" spans="1:16" x14ac:dyDescent="0.25">
      <c r="A7" s="56"/>
      <c r="B7" s="55" t="s">
        <v>12</v>
      </c>
      <c r="C7" s="51"/>
      <c r="D7" s="92" t="s">
        <v>17</v>
      </c>
      <c r="E7" s="93"/>
      <c r="F7" s="93"/>
      <c r="G7" s="93"/>
      <c r="H7" s="93"/>
      <c r="I7" s="93"/>
      <c r="J7" s="93"/>
      <c r="K7" s="93"/>
      <c r="L7" s="60"/>
      <c r="M7" s="60"/>
      <c r="N7" s="60"/>
      <c r="O7" s="60"/>
      <c r="P7" s="61"/>
    </row>
    <row r="8" spans="1:16" x14ac:dyDescent="0.25">
      <c r="A8" s="63" t="s">
        <v>10</v>
      </c>
      <c r="B8" s="54">
        <v>35</v>
      </c>
      <c r="C8" s="91" t="s">
        <v>9</v>
      </c>
      <c r="D8" s="98">
        <v>0.375</v>
      </c>
      <c r="E8" s="99">
        <v>0.5</v>
      </c>
      <c r="F8" s="98"/>
      <c r="G8" s="99"/>
      <c r="H8" s="98">
        <v>0.45833333333333331</v>
      </c>
      <c r="I8" s="99">
        <v>0.64583333333333337</v>
      </c>
      <c r="J8" s="98"/>
      <c r="K8" s="99"/>
      <c r="L8" s="89" t="s">
        <v>9</v>
      </c>
      <c r="M8" s="90"/>
      <c r="N8" s="89" t="s">
        <v>9</v>
      </c>
      <c r="O8" s="90"/>
      <c r="P8" s="52">
        <f>D10+F10+H10+J10</f>
        <v>1.2708333333333335</v>
      </c>
    </row>
    <row r="9" spans="1:16" x14ac:dyDescent="0.25">
      <c r="A9" s="63"/>
      <c r="B9" s="54"/>
      <c r="C9" s="91"/>
      <c r="D9" s="100">
        <v>0.54166666666666663</v>
      </c>
      <c r="E9" s="101">
        <v>0.75</v>
      </c>
      <c r="F9" s="100">
        <v>0.5625</v>
      </c>
      <c r="G9" s="101">
        <v>0.8125</v>
      </c>
      <c r="H9" s="100">
        <v>0.6875</v>
      </c>
      <c r="I9" s="101">
        <v>0.9375</v>
      </c>
      <c r="J9" s="100">
        <v>0.6875</v>
      </c>
      <c r="K9" s="101">
        <v>0.9375</v>
      </c>
      <c r="L9" s="85"/>
      <c r="M9" s="86"/>
      <c r="N9" s="85"/>
      <c r="O9" s="86"/>
      <c r="P9" s="53"/>
    </row>
    <row r="10" spans="1:16" ht="15.75" thickBot="1" x14ac:dyDescent="0.3">
      <c r="A10" s="75"/>
      <c r="B10" s="49"/>
      <c r="C10" s="97"/>
      <c r="D10" s="81">
        <f>(E8-D8)+(E9-D9)</f>
        <v>0.33333333333333337</v>
      </c>
      <c r="E10" s="82"/>
      <c r="F10" s="81">
        <f>(G8-F8)+(G9-F9)</f>
        <v>0.25</v>
      </c>
      <c r="G10" s="82"/>
      <c r="H10" s="81">
        <f>(I8-H8)+(I9-H9)</f>
        <v>0.43750000000000006</v>
      </c>
      <c r="I10" s="82"/>
      <c r="J10" s="81">
        <f>(K8-J8)+(K9-J9)</f>
        <v>0.25</v>
      </c>
      <c r="K10" s="82"/>
      <c r="L10" s="87"/>
      <c r="M10" s="88"/>
      <c r="N10" s="85"/>
      <c r="O10" s="86"/>
      <c r="P10" s="78"/>
    </row>
    <row r="11" spans="1:16" x14ac:dyDescent="0.25">
      <c r="A11" s="76" t="s">
        <v>11</v>
      </c>
      <c r="B11" s="77">
        <v>35</v>
      </c>
      <c r="C11" s="94" t="s">
        <v>9</v>
      </c>
      <c r="D11" s="106"/>
      <c r="E11" s="107"/>
      <c r="F11" s="106"/>
      <c r="G11" s="107"/>
      <c r="H11" s="83" t="s">
        <v>9</v>
      </c>
      <c r="I11" s="84"/>
      <c r="J11" s="104"/>
      <c r="K11" s="107"/>
      <c r="L11" s="102">
        <v>0.57291666666666663</v>
      </c>
      <c r="M11" s="103">
        <v>0.79166666666666663</v>
      </c>
      <c r="N11" s="108">
        <v>0.39583333333333331</v>
      </c>
      <c r="O11" s="109">
        <v>0.54166666666666663</v>
      </c>
      <c r="P11" s="95">
        <f>D13+F13+J13+L13+N13</f>
        <v>1.4270833333333335</v>
      </c>
    </row>
    <row r="12" spans="1:16" x14ac:dyDescent="0.25">
      <c r="A12" s="63"/>
      <c r="B12" s="54"/>
      <c r="C12" s="91"/>
      <c r="D12" s="102">
        <v>0.54166666666666663</v>
      </c>
      <c r="E12" s="103">
        <v>0.75</v>
      </c>
      <c r="F12" s="102">
        <v>0.5625</v>
      </c>
      <c r="G12" s="103">
        <v>0.8125</v>
      </c>
      <c r="H12" s="85"/>
      <c r="I12" s="86"/>
      <c r="J12" s="102">
        <v>0.6875</v>
      </c>
      <c r="K12" s="103">
        <v>0.9375</v>
      </c>
      <c r="L12" s="102">
        <v>0.82291666666666663</v>
      </c>
      <c r="M12" s="103">
        <v>0.9375</v>
      </c>
      <c r="N12" s="102">
        <v>0.57291666666666663</v>
      </c>
      <c r="O12" s="103">
        <v>0.8125</v>
      </c>
      <c r="P12" s="95"/>
    </row>
    <row r="13" spans="1:16" ht="15.75" thickBot="1" x14ac:dyDescent="0.3">
      <c r="A13" s="75"/>
      <c r="B13" s="49"/>
      <c r="C13" s="97"/>
      <c r="D13" s="81">
        <f>(E11-D11)+(E12-D12)</f>
        <v>0.20833333333333337</v>
      </c>
      <c r="E13" s="82"/>
      <c r="F13" s="81">
        <f>(G11-F11)+(G12-F12)</f>
        <v>0.25</v>
      </c>
      <c r="G13" s="82"/>
      <c r="H13" s="85"/>
      <c r="I13" s="86"/>
      <c r="J13" s="81">
        <f>(K11-J11)+(K12-J12)</f>
        <v>0.25</v>
      </c>
      <c r="K13" s="82"/>
      <c r="L13" s="81">
        <f>(M11-L11)+(M12-L12)</f>
        <v>0.33333333333333337</v>
      </c>
      <c r="M13" s="82"/>
      <c r="N13" s="81">
        <f>(O11-N11)+(O12-N12)</f>
        <v>0.38541666666666669</v>
      </c>
      <c r="O13" s="82"/>
      <c r="P13" s="95"/>
    </row>
    <row r="14" spans="1:16" x14ac:dyDescent="0.25">
      <c r="A14" s="76" t="s">
        <v>11</v>
      </c>
      <c r="B14" s="77">
        <v>35</v>
      </c>
      <c r="C14" s="94" t="s">
        <v>9</v>
      </c>
      <c r="D14" s="104"/>
      <c r="E14" s="105"/>
      <c r="F14" s="7"/>
      <c r="G14" s="107"/>
      <c r="H14" s="106"/>
      <c r="I14" s="107"/>
      <c r="J14" s="7"/>
      <c r="K14" s="107"/>
      <c r="L14" s="106"/>
      <c r="M14" s="107"/>
      <c r="N14" s="106"/>
      <c r="O14" s="107"/>
      <c r="P14" s="96">
        <f>D16+F16+H16+J16+L16+N16</f>
        <v>0</v>
      </c>
    </row>
    <row r="15" spans="1:16" x14ac:dyDescent="0.25">
      <c r="A15" s="63"/>
      <c r="B15" s="54"/>
      <c r="C15" s="91"/>
      <c r="D15" s="104"/>
      <c r="E15" s="105"/>
      <c r="F15" s="7"/>
      <c r="G15" s="7"/>
      <c r="H15" s="104"/>
      <c r="I15" s="105"/>
      <c r="J15" s="7"/>
      <c r="K15" s="7"/>
      <c r="L15" s="104"/>
      <c r="M15" s="105"/>
      <c r="N15" s="104"/>
      <c r="O15" s="105"/>
      <c r="P15" s="95"/>
    </row>
    <row r="16" spans="1:16" ht="15.75" thickBot="1" x14ac:dyDescent="0.3">
      <c r="A16" s="80"/>
      <c r="B16" s="79"/>
      <c r="C16" s="97"/>
      <c r="D16" s="81">
        <f>(E14-D14)+(E15-D15)</f>
        <v>0</v>
      </c>
      <c r="E16" s="82"/>
      <c r="F16" s="81">
        <f>(G14-F14)+(G15-F15)</f>
        <v>0</v>
      </c>
      <c r="G16" s="82"/>
      <c r="H16" s="81">
        <f>(I14-H14)+(I15-H15)</f>
        <v>0</v>
      </c>
      <c r="I16" s="82"/>
      <c r="J16" s="81">
        <f>(K14-J14)+(K15-J15)</f>
        <v>0</v>
      </c>
      <c r="K16" s="82"/>
      <c r="L16" s="81">
        <f>(M14-L14)+(M15-L15)</f>
        <v>0</v>
      </c>
      <c r="M16" s="82"/>
      <c r="N16" s="81">
        <f>(O14-N14)+(O15-N15)</f>
        <v>0</v>
      </c>
      <c r="O16" s="82"/>
      <c r="P16" s="95"/>
    </row>
    <row r="17" spans="1:16" x14ac:dyDescent="0.25">
      <c r="A17" s="32"/>
      <c r="D17" s="6"/>
      <c r="E17" s="6"/>
      <c r="F17" s="32"/>
      <c r="G17" s="32" t="s">
        <v>25</v>
      </c>
      <c r="H17" s="6"/>
      <c r="I17" s="32"/>
      <c r="J17" s="32"/>
      <c r="K17" s="32"/>
      <c r="L17" s="32"/>
      <c r="M17" s="32"/>
      <c r="O17" s="32"/>
      <c r="P17" s="32"/>
    </row>
    <row r="21" spans="1:16" x14ac:dyDescent="0.25">
      <c r="J21" t="s">
        <v>25</v>
      </c>
    </row>
  </sheetData>
  <mergeCells count="39">
    <mergeCell ref="A1:P1"/>
    <mergeCell ref="H11:I13"/>
    <mergeCell ref="L8:M10"/>
    <mergeCell ref="N8:O10"/>
    <mergeCell ref="D10:E10"/>
    <mergeCell ref="F10:G10"/>
    <mergeCell ref="H10:I10"/>
    <mergeCell ref="J10:K10"/>
    <mergeCell ref="D13:E13"/>
    <mergeCell ref="F13:G13"/>
    <mergeCell ref="J13:K13"/>
    <mergeCell ref="L13:M13"/>
    <mergeCell ref="N13:O13"/>
    <mergeCell ref="A8:A10"/>
    <mergeCell ref="A11:A13"/>
    <mergeCell ref="A14:A16"/>
    <mergeCell ref="D7:P7"/>
    <mergeCell ref="C4:C5"/>
    <mergeCell ref="D4:E5"/>
    <mergeCell ref="F4:G5"/>
    <mergeCell ref="H4:I5"/>
    <mergeCell ref="J4:K5"/>
    <mergeCell ref="L4:M5"/>
    <mergeCell ref="N4:O5"/>
    <mergeCell ref="D16:E16"/>
    <mergeCell ref="F16:G16"/>
    <mergeCell ref="H16:I16"/>
    <mergeCell ref="J16:K16"/>
    <mergeCell ref="L16:M16"/>
    <mergeCell ref="P14:P16"/>
    <mergeCell ref="N16:O16"/>
    <mergeCell ref="B8:B10"/>
    <mergeCell ref="B11:B13"/>
    <mergeCell ref="B14:B16"/>
    <mergeCell ref="C8:C10"/>
    <mergeCell ref="C11:C13"/>
    <mergeCell ref="C14:C16"/>
    <mergeCell ref="P8:P10"/>
    <mergeCell ref="P11:P13"/>
  </mergeCells>
  <conditionalFormatting sqref="C6:E6 C7:D7">
    <cfRule type="cellIs" dxfId="17" priority="16" stopIfTrue="1" operator="equal">
      <formula>"CP"</formula>
    </cfRule>
    <cfRule type="cellIs" dxfId="16" priority="17" stopIfTrue="1" operator="equal">
      <formula>"MAL"</formula>
    </cfRule>
    <cfRule type="cellIs" dxfId="15" priority="18" stopIfTrue="1" operator="equal">
      <formula>"R"</formula>
    </cfRule>
  </conditionalFormatting>
  <conditionalFormatting sqref="F6:G6">
    <cfRule type="cellIs" dxfId="14" priority="13" stopIfTrue="1" operator="equal">
      <formula>"CP"</formula>
    </cfRule>
    <cfRule type="cellIs" dxfId="13" priority="14" stopIfTrue="1" operator="equal">
      <formula>"MAL"</formula>
    </cfRule>
    <cfRule type="cellIs" dxfId="12" priority="15" stopIfTrue="1" operator="equal">
      <formula>"R"</formula>
    </cfRule>
  </conditionalFormatting>
  <conditionalFormatting sqref="H6:I6">
    <cfRule type="cellIs" dxfId="11" priority="10" stopIfTrue="1" operator="equal">
      <formula>"CP"</formula>
    </cfRule>
    <cfRule type="cellIs" dxfId="10" priority="11" stopIfTrue="1" operator="equal">
      <formula>"MAL"</formula>
    </cfRule>
    <cfRule type="cellIs" dxfId="9" priority="12" stopIfTrue="1" operator="equal">
      <formula>"R"</formula>
    </cfRule>
  </conditionalFormatting>
  <conditionalFormatting sqref="J6:K6">
    <cfRule type="cellIs" dxfId="8" priority="7" stopIfTrue="1" operator="equal">
      <formula>"CP"</formula>
    </cfRule>
    <cfRule type="cellIs" dxfId="7" priority="8" stopIfTrue="1" operator="equal">
      <formula>"MAL"</formula>
    </cfRule>
    <cfRule type="cellIs" dxfId="6" priority="9" stopIfTrue="1" operator="equal">
      <formula>"R"</formula>
    </cfRule>
  </conditionalFormatting>
  <conditionalFormatting sqref="N6:O6">
    <cfRule type="cellIs" dxfId="5" priority="1" stopIfTrue="1" operator="equal">
      <formula>"CP"</formula>
    </cfRule>
    <cfRule type="cellIs" dxfId="4" priority="2" stopIfTrue="1" operator="equal">
      <formula>"MAL"</formula>
    </cfRule>
    <cfRule type="cellIs" dxfId="3" priority="3" stopIfTrue="1" operator="equal">
      <formula>"R"</formula>
    </cfRule>
  </conditionalFormatting>
  <conditionalFormatting sqref="L6:M6">
    <cfRule type="cellIs" dxfId="2" priority="4" stopIfTrue="1" operator="equal">
      <formula>"CP"</formula>
    </cfRule>
    <cfRule type="cellIs" dxfId="1" priority="5" stopIfTrue="1" operator="equal">
      <formula>"MAL"</formula>
    </cfRule>
    <cfRule type="cellIs" dxfId="0" priority="6" stopIfTrue="1" operator="equal">
      <formula>"R"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11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2D0F27-314F-4600-A22C-0B9FFD95510C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Christophe Bizet</cp:lastModifiedBy>
  <cp:lastPrinted>2018-02-13T20:47:33Z</cp:lastPrinted>
  <dcterms:created xsi:type="dcterms:W3CDTF">2018-02-12T20:32:33Z</dcterms:created>
  <dcterms:modified xsi:type="dcterms:W3CDTF">2018-02-13T20:48:00Z</dcterms:modified>
</cp:coreProperties>
</file>