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__Convertion_Excel_LibreOffice__\Présences\Formations\"/>
    </mc:Choice>
  </mc:AlternateContent>
  <xr:revisionPtr revIDLastSave="0" documentId="13_ncr:1_{B1B2367A-A095-4D4E-8EE5-E8F0A50F0975}" xr6:coauthVersionLast="43" xr6:coauthVersionMax="43" xr10:uidLastSave="{00000000-0000-0000-0000-000000000000}"/>
  <bookViews>
    <workbookView xWindow="-120" yWindow="-120" windowWidth="29040" windowHeight="15840" tabRatio="647" activeTab="13" xr2:uid="{00000000-000D-0000-FFFF-FFFF00000000}"/>
  </bookViews>
  <sheets>
    <sheet name="Config." sheetId="1" r:id="rId1"/>
    <sheet name="jan." sheetId="2" r:id="rId2"/>
    <sheet name="fév." sheetId="3" r:id="rId3"/>
    <sheet name="mars" sheetId="4" r:id="rId4"/>
    <sheet name="avr." sheetId="5" r:id="rId5"/>
    <sheet name="mai" sheetId="6" r:id="rId6"/>
    <sheet name="juin" sheetId="7" r:id="rId7"/>
    <sheet name="juil." sheetId="8" r:id="rId8"/>
    <sheet name="août" sheetId="9" r:id="rId9"/>
    <sheet name="sept." sheetId="10" r:id="rId10"/>
    <sheet name="oct." sheetId="11" r:id="rId11"/>
    <sheet name="nov." sheetId="12" r:id="rId12"/>
    <sheet name="déc." sheetId="13" r:id="rId13"/>
    <sheet name="Récap." sheetId="14" r:id="rId14"/>
    <sheet name="Résultat souhaité" sheetId="15" r:id="rId15"/>
  </sheets>
  <definedNames>
    <definedName name="année">jan.!$A$2</definedName>
    <definedName name="août">août!$B$5:$B$24</definedName>
    <definedName name="avr">avr.!$B$5:$B$24</definedName>
    <definedName name="choix_agent">'Config.'!$C$4:$C$57</definedName>
    <definedName name="choix_année">'Config.'!$B$4:$B$15</definedName>
    <definedName name="choix_formation">'Config.'!$D$4</definedName>
    <definedName name="déc">déc.!$B$5:$B$24</definedName>
    <definedName name="fériés">'Config.'!$G$4:$G$16</definedName>
    <definedName name="fév">fév.!$B$5:$B$24</definedName>
    <definedName name="jan">jan.!$B$5:$B$24</definedName>
    <definedName name="juil">juil.!$B$5:$B$24</definedName>
    <definedName name="juin">juin!$B$5:$B$24</definedName>
    <definedName name="mai">mai!$B$5:$B$24</definedName>
    <definedName name="mars">mars!$B$5:$B$24</definedName>
    <definedName name="nov">nov.!$B$5:$B$24</definedName>
    <definedName name="oct">oct.!$B$5:$B$24</definedName>
    <definedName name="sept">sept.!$B$5:$B$24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5" i="14" l="1"/>
  <c r="D25" i="14"/>
  <c r="E25" i="14"/>
  <c r="F25" i="14"/>
  <c r="G25" i="14"/>
  <c r="H25" i="14"/>
  <c r="I25" i="14"/>
  <c r="J25" i="14"/>
  <c r="K25" i="14"/>
  <c r="L25" i="14"/>
  <c r="M25" i="14"/>
  <c r="N25" i="14"/>
  <c r="C26" i="14"/>
  <c r="D26" i="14"/>
  <c r="E26" i="14"/>
  <c r="F26" i="14"/>
  <c r="G26" i="14"/>
  <c r="H26" i="14"/>
  <c r="I26" i="14"/>
  <c r="J26" i="14"/>
  <c r="K26" i="14"/>
  <c r="L26" i="14"/>
  <c r="M26" i="14"/>
  <c r="N26" i="14"/>
  <c r="C27" i="14"/>
  <c r="D27" i="14"/>
  <c r="E27" i="14"/>
  <c r="F27" i="14"/>
  <c r="G27" i="14"/>
  <c r="H27" i="14"/>
  <c r="I27" i="14"/>
  <c r="J27" i="14"/>
  <c r="K27" i="14"/>
  <c r="L27" i="14"/>
  <c r="M27" i="14"/>
  <c r="N27" i="14"/>
  <c r="C28" i="14"/>
  <c r="D28" i="14"/>
  <c r="E28" i="14"/>
  <c r="F28" i="14"/>
  <c r="G28" i="14"/>
  <c r="H28" i="14"/>
  <c r="I28" i="14"/>
  <c r="J28" i="14"/>
  <c r="K28" i="14"/>
  <c r="L28" i="14"/>
  <c r="M28" i="14"/>
  <c r="N28" i="14"/>
  <c r="C29" i="14"/>
  <c r="D29" i="14"/>
  <c r="E29" i="14"/>
  <c r="F29" i="14"/>
  <c r="G29" i="14"/>
  <c r="H29" i="14"/>
  <c r="I29" i="14"/>
  <c r="J29" i="14"/>
  <c r="K29" i="14"/>
  <c r="L29" i="14"/>
  <c r="M29" i="14"/>
  <c r="N29" i="14"/>
  <c r="C30" i="14"/>
  <c r="D30" i="14"/>
  <c r="E30" i="14"/>
  <c r="F30" i="14"/>
  <c r="G30" i="14"/>
  <c r="H30" i="14"/>
  <c r="I30" i="14"/>
  <c r="J30" i="14"/>
  <c r="K30" i="14"/>
  <c r="L30" i="14"/>
  <c r="M30" i="14"/>
  <c r="N30" i="14"/>
  <c r="C31" i="14"/>
  <c r="D31" i="14"/>
  <c r="E31" i="14"/>
  <c r="F31" i="14"/>
  <c r="G31" i="14"/>
  <c r="H31" i="14"/>
  <c r="I31" i="14"/>
  <c r="J31" i="14"/>
  <c r="K31" i="14"/>
  <c r="L31" i="14"/>
  <c r="M31" i="14"/>
  <c r="N31" i="14"/>
  <c r="C32" i="14"/>
  <c r="D32" i="14"/>
  <c r="E32" i="14"/>
  <c r="F32" i="14"/>
  <c r="G32" i="14"/>
  <c r="H32" i="14"/>
  <c r="I32" i="14"/>
  <c r="J32" i="14"/>
  <c r="K32" i="14"/>
  <c r="L32" i="14"/>
  <c r="M32" i="14"/>
  <c r="N32" i="14"/>
  <c r="C33" i="14"/>
  <c r="D33" i="14"/>
  <c r="E33" i="14"/>
  <c r="F33" i="14"/>
  <c r="G33" i="14"/>
  <c r="H33" i="14"/>
  <c r="I33" i="14"/>
  <c r="J33" i="14"/>
  <c r="K33" i="14"/>
  <c r="L33" i="14"/>
  <c r="M33" i="14"/>
  <c r="N33" i="14"/>
  <c r="C34" i="14"/>
  <c r="D34" i="14"/>
  <c r="E34" i="14"/>
  <c r="F34" i="14"/>
  <c r="G34" i="14"/>
  <c r="H34" i="14"/>
  <c r="I34" i="14"/>
  <c r="J34" i="14"/>
  <c r="K34" i="14"/>
  <c r="L34" i="14"/>
  <c r="M34" i="14"/>
  <c r="N34" i="14"/>
  <c r="C35" i="14"/>
  <c r="D35" i="14"/>
  <c r="E35" i="14"/>
  <c r="F35" i="14"/>
  <c r="G35" i="14"/>
  <c r="H35" i="14"/>
  <c r="I35" i="14"/>
  <c r="J35" i="14"/>
  <c r="K35" i="14"/>
  <c r="L35" i="14"/>
  <c r="M35" i="14"/>
  <c r="N35" i="14"/>
  <c r="C36" i="14"/>
  <c r="D36" i="14"/>
  <c r="E36" i="14"/>
  <c r="F36" i="14"/>
  <c r="G36" i="14"/>
  <c r="H36" i="14"/>
  <c r="I36" i="14"/>
  <c r="J36" i="14"/>
  <c r="K36" i="14"/>
  <c r="L36" i="14"/>
  <c r="M36" i="14"/>
  <c r="N36" i="14"/>
  <c r="C37" i="14"/>
  <c r="D37" i="14"/>
  <c r="E37" i="14"/>
  <c r="F37" i="14"/>
  <c r="G37" i="14"/>
  <c r="H37" i="14"/>
  <c r="I37" i="14"/>
  <c r="J37" i="14"/>
  <c r="K37" i="14"/>
  <c r="L37" i="14"/>
  <c r="M37" i="14"/>
  <c r="N37" i="14"/>
  <c r="C38" i="14"/>
  <c r="D38" i="14"/>
  <c r="E38" i="14"/>
  <c r="F38" i="14"/>
  <c r="G38" i="14"/>
  <c r="H38" i="14"/>
  <c r="I38" i="14"/>
  <c r="J38" i="14"/>
  <c r="K38" i="14"/>
  <c r="L38" i="14"/>
  <c r="M38" i="14"/>
  <c r="N38" i="14"/>
  <c r="C39" i="14"/>
  <c r="D39" i="14"/>
  <c r="E39" i="14"/>
  <c r="F39" i="14"/>
  <c r="G39" i="14"/>
  <c r="H39" i="14"/>
  <c r="I39" i="14"/>
  <c r="J39" i="14"/>
  <c r="K39" i="14"/>
  <c r="L39" i="14"/>
  <c r="M39" i="14"/>
  <c r="N39" i="14"/>
  <c r="C40" i="14"/>
  <c r="D40" i="14"/>
  <c r="E40" i="14"/>
  <c r="F40" i="14"/>
  <c r="G40" i="14"/>
  <c r="H40" i="14"/>
  <c r="I40" i="14"/>
  <c r="J40" i="14"/>
  <c r="K40" i="14"/>
  <c r="L40" i="14"/>
  <c r="M40" i="14"/>
  <c r="N40" i="14"/>
  <c r="C41" i="14"/>
  <c r="D41" i="14"/>
  <c r="E41" i="14"/>
  <c r="F41" i="14"/>
  <c r="G41" i="14"/>
  <c r="H41" i="14"/>
  <c r="I41" i="14"/>
  <c r="J41" i="14"/>
  <c r="K41" i="14"/>
  <c r="L41" i="14"/>
  <c r="M41" i="14"/>
  <c r="N41" i="14"/>
  <c r="C42" i="14"/>
  <c r="D42" i="14"/>
  <c r="E42" i="14"/>
  <c r="F42" i="14"/>
  <c r="G42" i="14"/>
  <c r="H42" i="14"/>
  <c r="I42" i="14"/>
  <c r="J42" i="14"/>
  <c r="K42" i="14"/>
  <c r="L42" i="14"/>
  <c r="M42" i="14"/>
  <c r="N42" i="14"/>
  <c r="C43" i="14"/>
  <c r="D43" i="14"/>
  <c r="E43" i="14"/>
  <c r="F43" i="14"/>
  <c r="G43" i="14"/>
  <c r="H43" i="14"/>
  <c r="I43" i="14"/>
  <c r="J43" i="14"/>
  <c r="K43" i="14"/>
  <c r="L43" i="14"/>
  <c r="M43" i="14"/>
  <c r="N43" i="14"/>
  <c r="C44" i="14"/>
  <c r="D44" i="14"/>
  <c r="E44" i="14"/>
  <c r="F44" i="14"/>
  <c r="G44" i="14"/>
  <c r="H44" i="14"/>
  <c r="I44" i="14"/>
  <c r="J44" i="14"/>
  <c r="K44" i="14"/>
  <c r="L44" i="14"/>
  <c r="M44" i="14"/>
  <c r="N44" i="14"/>
  <c r="C45" i="14"/>
  <c r="D45" i="14"/>
  <c r="E45" i="14"/>
  <c r="F45" i="14"/>
  <c r="G45" i="14"/>
  <c r="H45" i="14"/>
  <c r="I45" i="14"/>
  <c r="J45" i="14"/>
  <c r="K45" i="14"/>
  <c r="L45" i="14"/>
  <c r="M45" i="14"/>
  <c r="N45" i="14"/>
  <c r="C46" i="14"/>
  <c r="D46" i="14"/>
  <c r="E46" i="14"/>
  <c r="F46" i="14"/>
  <c r="G46" i="14"/>
  <c r="H46" i="14"/>
  <c r="I46" i="14"/>
  <c r="J46" i="14"/>
  <c r="K46" i="14"/>
  <c r="L46" i="14"/>
  <c r="M46" i="14"/>
  <c r="N46" i="14"/>
  <c r="C47" i="14"/>
  <c r="D47" i="14"/>
  <c r="E47" i="14"/>
  <c r="F47" i="14"/>
  <c r="G47" i="14"/>
  <c r="H47" i="14"/>
  <c r="I47" i="14"/>
  <c r="J47" i="14"/>
  <c r="K47" i="14"/>
  <c r="L47" i="14"/>
  <c r="M47" i="14"/>
  <c r="N47" i="14"/>
  <c r="C48" i="14"/>
  <c r="D48" i="14"/>
  <c r="E48" i="14"/>
  <c r="F48" i="14"/>
  <c r="G48" i="14"/>
  <c r="H48" i="14"/>
  <c r="I48" i="14"/>
  <c r="J48" i="14"/>
  <c r="K48" i="14"/>
  <c r="L48" i="14"/>
  <c r="M48" i="14"/>
  <c r="N48" i="14"/>
  <c r="C49" i="14"/>
  <c r="D49" i="14"/>
  <c r="E49" i="14"/>
  <c r="F49" i="14"/>
  <c r="G49" i="14"/>
  <c r="H49" i="14"/>
  <c r="I49" i="14"/>
  <c r="J49" i="14"/>
  <c r="K49" i="14"/>
  <c r="L49" i="14"/>
  <c r="M49" i="14"/>
  <c r="N49" i="14"/>
  <c r="C50" i="14"/>
  <c r="D50" i="14"/>
  <c r="E50" i="14"/>
  <c r="F50" i="14"/>
  <c r="G50" i="14"/>
  <c r="H50" i="14"/>
  <c r="I50" i="14"/>
  <c r="J50" i="14"/>
  <c r="K50" i="14"/>
  <c r="L50" i="14"/>
  <c r="M50" i="14"/>
  <c r="N50" i="14"/>
  <c r="C51" i="14"/>
  <c r="D51" i="14"/>
  <c r="E51" i="14"/>
  <c r="F51" i="14"/>
  <c r="G51" i="14"/>
  <c r="H51" i="14"/>
  <c r="I51" i="14"/>
  <c r="J51" i="14"/>
  <c r="K51" i="14"/>
  <c r="L51" i="14"/>
  <c r="M51" i="14"/>
  <c r="N51" i="14"/>
  <c r="C52" i="14"/>
  <c r="D52" i="14"/>
  <c r="E52" i="14"/>
  <c r="F52" i="14"/>
  <c r="G52" i="14"/>
  <c r="H52" i="14"/>
  <c r="I52" i="14"/>
  <c r="J52" i="14"/>
  <c r="K52" i="14"/>
  <c r="L52" i="14"/>
  <c r="M52" i="14"/>
  <c r="N52" i="14"/>
  <c r="C53" i="14"/>
  <c r="D53" i="14"/>
  <c r="E53" i="14"/>
  <c r="F53" i="14"/>
  <c r="G53" i="14"/>
  <c r="H53" i="14"/>
  <c r="I53" i="14"/>
  <c r="J53" i="14"/>
  <c r="K53" i="14"/>
  <c r="L53" i="14"/>
  <c r="M53" i="14"/>
  <c r="N53" i="14"/>
  <c r="C54" i="14"/>
  <c r="D54" i="14"/>
  <c r="E54" i="14"/>
  <c r="F54" i="14"/>
  <c r="G54" i="14"/>
  <c r="H54" i="14"/>
  <c r="I54" i="14"/>
  <c r="J54" i="14"/>
  <c r="K54" i="14"/>
  <c r="L54" i="14"/>
  <c r="M54" i="14"/>
  <c r="N54" i="14"/>
  <c r="C24" i="14"/>
  <c r="D24" i="14"/>
  <c r="E24" i="14"/>
  <c r="F24" i="14"/>
  <c r="G24" i="14"/>
  <c r="H24" i="14"/>
  <c r="I24" i="14"/>
  <c r="J24" i="14"/>
  <c r="K24" i="14"/>
  <c r="L24" i="14"/>
  <c r="M24" i="14"/>
  <c r="N24" i="14"/>
  <c r="O26" i="14" l="1"/>
  <c r="O54" i="14"/>
  <c r="O52" i="14"/>
  <c r="O50" i="14"/>
  <c r="O42" i="14"/>
  <c r="O53" i="14"/>
  <c r="O46" i="14"/>
  <c r="O44" i="14"/>
  <c r="O45" i="14"/>
  <c r="O38" i="14"/>
  <c r="O36" i="14"/>
  <c r="O30" i="14"/>
  <c r="O28" i="14"/>
  <c r="O24" i="14"/>
  <c r="O48" i="14"/>
  <c r="O37" i="14"/>
  <c r="O29" i="14"/>
  <c r="O51" i="14"/>
  <c r="O49" i="14"/>
  <c r="O47" i="14"/>
  <c r="O40" i="14"/>
  <c r="O32" i="14"/>
  <c r="O43" i="14"/>
  <c r="O41" i="14"/>
  <c r="O39" i="14"/>
  <c r="O33" i="14"/>
  <c r="O31" i="14"/>
  <c r="O34" i="14"/>
  <c r="O27" i="14"/>
  <c r="O25" i="14"/>
  <c r="O35" i="14"/>
  <c r="B56" i="14"/>
  <c r="G20" i="14"/>
  <c r="G22" i="14"/>
  <c r="G23" i="14"/>
  <c r="H20" i="14"/>
  <c r="H22" i="14"/>
  <c r="H23" i="14"/>
  <c r="I20" i="14"/>
  <c r="I22" i="14"/>
  <c r="I23" i="14"/>
  <c r="J20" i="14"/>
  <c r="J22" i="14"/>
  <c r="J23" i="14"/>
  <c r="K20" i="14"/>
  <c r="K22" i="14"/>
  <c r="K23" i="14"/>
  <c r="L20" i="14"/>
  <c r="M20" i="14"/>
  <c r="N20" i="14"/>
  <c r="L22" i="14"/>
  <c r="M22" i="14"/>
  <c r="N22" i="14"/>
  <c r="L23" i="14"/>
  <c r="M23" i="14"/>
  <c r="N23" i="14"/>
  <c r="F20" i="14"/>
  <c r="F22" i="14"/>
  <c r="F23" i="14"/>
  <c r="E20" i="14"/>
  <c r="E22" i="14"/>
  <c r="E23" i="14"/>
  <c r="D20" i="14"/>
  <c r="D22" i="14"/>
  <c r="D23" i="14"/>
  <c r="C20" i="14"/>
  <c r="C22" i="14"/>
  <c r="C23" i="14"/>
  <c r="G19" i="14"/>
  <c r="I19" i="14"/>
  <c r="K19" i="14"/>
  <c r="J19" i="14"/>
  <c r="L19" i="14"/>
  <c r="C19" i="14"/>
  <c r="D19" i="14"/>
  <c r="E19" i="14"/>
  <c r="N19" i="14"/>
  <c r="F19" i="14"/>
  <c r="H19" i="14"/>
  <c r="M19" i="14"/>
  <c r="G18" i="14"/>
  <c r="F18" i="14"/>
  <c r="L18" i="14"/>
  <c r="M18" i="14"/>
  <c r="I18" i="14"/>
  <c r="D18" i="14"/>
  <c r="N18" i="14"/>
  <c r="E18" i="14"/>
  <c r="K18" i="14"/>
  <c r="C18" i="14"/>
  <c r="H18" i="14"/>
  <c r="J18" i="14"/>
  <c r="AB4" i="14" a="1"/>
  <c r="AA4" i="14" a="1"/>
  <c r="Z4" i="14" a="1"/>
  <c r="Y4" i="14" a="1"/>
  <c r="X4" i="14" a="1"/>
  <c r="W4" i="14" a="1"/>
  <c r="V4" i="14" a="1"/>
  <c r="U4" i="14" a="1"/>
  <c r="T4" i="14" a="1"/>
  <c r="S4" i="14" a="1"/>
  <c r="R4" i="14" a="1"/>
  <c r="Q4" i="14" a="1"/>
  <c r="G5" i="14"/>
  <c r="G8" i="14"/>
  <c r="H13" i="14"/>
  <c r="H9" i="14"/>
  <c r="I21" i="14"/>
  <c r="I17" i="14"/>
  <c r="J6" i="14"/>
  <c r="J7" i="14"/>
  <c r="F17" i="14"/>
  <c r="K14" i="14"/>
  <c r="K12" i="14"/>
  <c r="L11" i="14"/>
  <c r="N13" i="14"/>
  <c r="M6" i="14"/>
  <c r="L10" i="14"/>
  <c r="M15" i="14"/>
  <c r="F12" i="14"/>
  <c r="E8" i="14"/>
  <c r="D13" i="14"/>
  <c r="D9" i="14"/>
  <c r="C6" i="14"/>
  <c r="C11" i="14"/>
  <c r="G12" i="14"/>
  <c r="N17" i="14"/>
  <c r="M12" i="14"/>
  <c r="C16" i="14"/>
  <c r="G13" i="14"/>
  <c r="G16" i="14"/>
  <c r="H21" i="14"/>
  <c r="H17" i="14"/>
  <c r="I6" i="14"/>
  <c r="I10" i="14"/>
  <c r="J14" i="14"/>
  <c r="J11" i="14"/>
  <c r="C17" i="14"/>
  <c r="K7" i="14"/>
  <c r="K4" i="14"/>
  <c r="M5" i="14"/>
  <c r="M8" i="14"/>
  <c r="L9" i="14"/>
  <c r="N12" i="14"/>
  <c r="L4" i="14"/>
  <c r="F7" i="14"/>
  <c r="E16" i="14"/>
  <c r="D21" i="14"/>
  <c r="D10" i="14"/>
  <c r="C14" i="14"/>
  <c r="H4" i="14"/>
  <c r="M9" i="14"/>
  <c r="C5" i="14"/>
  <c r="G6" i="14"/>
  <c r="G21" i="14"/>
  <c r="H6" i="14"/>
  <c r="H10" i="14"/>
  <c r="I14" i="14"/>
  <c r="I12" i="14"/>
  <c r="J8" i="14"/>
  <c r="J12" i="14"/>
  <c r="L17" i="14"/>
  <c r="K15" i="14"/>
  <c r="L5" i="14"/>
  <c r="L8" i="14"/>
  <c r="L6" i="14"/>
  <c r="N11" i="14"/>
  <c r="N21" i="14"/>
  <c r="M4" i="14"/>
  <c r="E5" i="14"/>
  <c r="E9" i="14"/>
  <c r="D6" i="14"/>
  <c r="D11" i="14"/>
  <c r="C7" i="14"/>
  <c r="C4" i="14"/>
  <c r="H15" i="14"/>
  <c r="L14" i="14"/>
  <c r="D15" i="14"/>
  <c r="G14" i="14"/>
  <c r="G9" i="14"/>
  <c r="H14" i="14"/>
  <c r="H11" i="14"/>
  <c r="I7" i="14"/>
  <c r="I11" i="14"/>
  <c r="J16" i="14"/>
  <c r="J4" i="14"/>
  <c r="M17" i="14"/>
  <c r="K8" i="14"/>
  <c r="N7" i="14"/>
  <c r="N10" i="14"/>
  <c r="N8" i="14"/>
  <c r="M14" i="14"/>
  <c r="N4" i="14"/>
  <c r="F8" i="14"/>
  <c r="E13" i="14"/>
  <c r="E12" i="14"/>
  <c r="D14" i="14"/>
  <c r="D12" i="14"/>
  <c r="C15" i="14"/>
  <c r="G7" i="14"/>
  <c r="K9" i="14"/>
  <c r="F9" i="14"/>
  <c r="G10" i="14"/>
  <c r="G11" i="14"/>
  <c r="H7" i="14"/>
  <c r="H12" i="14"/>
  <c r="I15" i="14"/>
  <c r="I4" i="14"/>
  <c r="J9" i="14"/>
  <c r="K17" i="14"/>
  <c r="K5" i="14"/>
  <c r="K16" i="14"/>
  <c r="M10" i="14"/>
  <c r="M13" i="14"/>
  <c r="M11" i="14"/>
  <c r="N6" i="14"/>
  <c r="N9" i="14"/>
  <c r="F5" i="14"/>
  <c r="F16" i="14"/>
  <c r="E21" i="14"/>
  <c r="E10" i="14"/>
  <c r="D7" i="14"/>
  <c r="D4" i="14"/>
  <c r="C8" i="14"/>
  <c r="I8" i="14"/>
  <c r="K13" i="14"/>
  <c r="F13" i="14"/>
  <c r="G15" i="14"/>
  <c r="G4" i="14"/>
  <c r="H8" i="14"/>
  <c r="I5" i="14"/>
  <c r="I16" i="14"/>
  <c r="J13" i="14"/>
  <c r="J15" i="14"/>
  <c r="D17" i="14"/>
  <c r="K21" i="14"/>
  <c r="K10" i="14"/>
  <c r="N15" i="14"/>
  <c r="M21" i="14"/>
  <c r="N16" i="14"/>
  <c r="L12" i="14"/>
  <c r="L15" i="14"/>
  <c r="F21" i="14"/>
  <c r="F10" i="14"/>
  <c r="E14" i="14"/>
  <c r="E11" i="14"/>
  <c r="D8" i="14"/>
  <c r="C13" i="14"/>
  <c r="C9" i="14"/>
  <c r="C12" i="14"/>
  <c r="J17" i="14"/>
  <c r="L16" i="14"/>
  <c r="E15" i="14"/>
  <c r="G17" i="14"/>
  <c r="H5" i="14"/>
  <c r="H16" i="14"/>
  <c r="I13" i="14"/>
  <c r="I9" i="14"/>
  <c r="J21" i="14"/>
  <c r="J10" i="14"/>
  <c r="E17" i="14"/>
  <c r="K6" i="14"/>
  <c r="K11" i="14"/>
  <c r="L21" i="14"/>
  <c r="N5" i="14"/>
  <c r="M16" i="14"/>
  <c r="N14" i="14"/>
  <c r="M7" i="14"/>
  <c r="F6" i="14"/>
  <c r="F11" i="14"/>
  <c r="E7" i="14"/>
  <c r="D5" i="14"/>
  <c r="D16" i="14"/>
  <c r="C21" i="14"/>
  <c r="C10" i="14"/>
  <c r="J5" i="14"/>
  <c r="L13" i="14"/>
  <c r="E6" i="14"/>
  <c r="AB8" i="14" l="1"/>
  <c r="AB16" i="14"/>
  <c r="AB9" i="14"/>
  <c r="AB17" i="14"/>
  <c r="AB11" i="14"/>
  <c r="AB19" i="14"/>
  <c r="AB4" i="14"/>
  <c r="AB12" i="14"/>
  <c r="AB20" i="14"/>
  <c r="AB5" i="14"/>
  <c r="AB13" i="14"/>
  <c r="AB21" i="14"/>
  <c r="AB6" i="14"/>
  <c r="AB14" i="14"/>
  <c r="AB22" i="14"/>
  <c r="AB7" i="14"/>
  <c r="AB15" i="14"/>
  <c r="AB23" i="14"/>
  <c r="AB10" i="14"/>
  <c r="AB18" i="14"/>
  <c r="AA6" i="14"/>
  <c r="AA14" i="14"/>
  <c r="AA22" i="14"/>
  <c r="AA16" i="14"/>
  <c r="AA10" i="14"/>
  <c r="AA19" i="14"/>
  <c r="AA4" i="14"/>
  <c r="AA20" i="14"/>
  <c r="AA13" i="14"/>
  <c r="AA7" i="14"/>
  <c r="AA15" i="14"/>
  <c r="AA23" i="14"/>
  <c r="AA8" i="14"/>
  <c r="AA9" i="14"/>
  <c r="AA17" i="14"/>
  <c r="AA18" i="14"/>
  <c r="AA11" i="14"/>
  <c r="AA12" i="14"/>
  <c r="AA5" i="14"/>
  <c r="AA21" i="14"/>
  <c r="Z4" i="14"/>
  <c r="Z12" i="14"/>
  <c r="Z20" i="14"/>
  <c r="Z5" i="14"/>
  <c r="Z13" i="14"/>
  <c r="Z21" i="14"/>
  <c r="Z6" i="14"/>
  <c r="Z14" i="14"/>
  <c r="Z22" i="14"/>
  <c r="Z7" i="14"/>
  <c r="Z15" i="14"/>
  <c r="Z23" i="14"/>
  <c r="Z8" i="14"/>
  <c r="Z16" i="14"/>
  <c r="Z9" i="14"/>
  <c r="Z17" i="14"/>
  <c r="Z10" i="14"/>
  <c r="Z18" i="14"/>
  <c r="Z19" i="14"/>
  <c r="Z11" i="14"/>
  <c r="Y5" i="14"/>
  <c r="Y13" i="14"/>
  <c r="Y21" i="14"/>
  <c r="Y15" i="14"/>
  <c r="Y23" i="14"/>
  <c r="Y8" i="14"/>
  <c r="Y17" i="14"/>
  <c r="Y10" i="14"/>
  <c r="Y6" i="14"/>
  <c r="Y14" i="14"/>
  <c r="Y22" i="14"/>
  <c r="Y7" i="14"/>
  <c r="Y16" i="14"/>
  <c r="Y18" i="14"/>
  <c r="Y11" i="14"/>
  <c r="Y4" i="14"/>
  <c r="Y20" i="14"/>
  <c r="Y9" i="14"/>
  <c r="Y19" i="14"/>
  <c r="Y12" i="14"/>
  <c r="X6" i="14"/>
  <c r="X14" i="14"/>
  <c r="X22" i="14"/>
  <c r="X7" i="14"/>
  <c r="X15" i="14"/>
  <c r="X23" i="14"/>
  <c r="X8" i="14"/>
  <c r="X16" i="14"/>
  <c r="X9" i="14"/>
  <c r="X17" i="14"/>
  <c r="X10" i="14"/>
  <c r="X18" i="14"/>
  <c r="X11" i="14"/>
  <c r="X19" i="14"/>
  <c r="X4" i="14"/>
  <c r="X12" i="14"/>
  <c r="X20" i="14"/>
  <c r="X5" i="14"/>
  <c r="X13" i="14"/>
  <c r="X21" i="14"/>
  <c r="W7" i="14"/>
  <c r="W15" i="14"/>
  <c r="W23" i="14"/>
  <c r="W17" i="14"/>
  <c r="W11" i="14"/>
  <c r="W20" i="14"/>
  <c r="W13" i="14"/>
  <c r="W22" i="14"/>
  <c r="W8" i="14"/>
  <c r="W16" i="14"/>
  <c r="W9" i="14"/>
  <c r="W18" i="14"/>
  <c r="W19" i="14"/>
  <c r="W12" i="14"/>
  <c r="W5" i="14"/>
  <c r="W6" i="14"/>
  <c r="W10" i="14"/>
  <c r="W4" i="14"/>
  <c r="W21" i="14"/>
  <c r="W14" i="14"/>
  <c r="V8" i="14"/>
  <c r="V16" i="14"/>
  <c r="V9" i="14"/>
  <c r="V17" i="14"/>
  <c r="V11" i="14"/>
  <c r="V19" i="14"/>
  <c r="V4" i="14"/>
  <c r="V12" i="14"/>
  <c r="V20" i="14"/>
  <c r="V5" i="14"/>
  <c r="V13" i="14"/>
  <c r="V21" i="14"/>
  <c r="V6" i="14"/>
  <c r="V14" i="14"/>
  <c r="V22" i="14"/>
  <c r="V7" i="14"/>
  <c r="V15" i="14"/>
  <c r="V23" i="14"/>
  <c r="V10" i="14"/>
  <c r="V18" i="14"/>
  <c r="U6" i="14"/>
  <c r="U14" i="14"/>
  <c r="U22" i="14"/>
  <c r="U7" i="14"/>
  <c r="U15" i="14"/>
  <c r="U23" i="14"/>
  <c r="U8" i="14"/>
  <c r="U16" i="14"/>
  <c r="U9" i="14"/>
  <c r="U17" i="14"/>
  <c r="U10" i="14"/>
  <c r="U18" i="14"/>
  <c r="U11" i="14"/>
  <c r="U19" i="14"/>
  <c r="U4" i="14"/>
  <c r="U12" i="14"/>
  <c r="U20" i="14"/>
  <c r="U5" i="14"/>
  <c r="U13" i="14"/>
  <c r="U21" i="14"/>
  <c r="T5" i="14"/>
  <c r="T13" i="14"/>
  <c r="T21" i="14"/>
  <c r="T6" i="14"/>
  <c r="T14" i="14"/>
  <c r="T22" i="14"/>
  <c r="T7" i="14"/>
  <c r="T15" i="14"/>
  <c r="T23" i="14"/>
  <c r="T8" i="14"/>
  <c r="T16" i="14"/>
  <c r="T11" i="14"/>
  <c r="T19" i="14"/>
  <c r="T4" i="14"/>
  <c r="T12" i="14"/>
  <c r="T9" i="14"/>
  <c r="T17" i="14"/>
  <c r="T10" i="14"/>
  <c r="T18" i="14"/>
  <c r="T20" i="14"/>
  <c r="S7" i="14"/>
  <c r="S8" i="14"/>
  <c r="S16" i="14"/>
  <c r="S9" i="14"/>
  <c r="S17" i="14"/>
  <c r="S11" i="14"/>
  <c r="S19" i="14"/>
  <c r="S4" i="14"/>
  <c r="S12" i="14"/>
  <c r="S20" i="14"/>
  <c r="S5" i="14"/>
  <c r="S13" i="14"/>
  <c r="S21" i="14"/>
  <c r="S6" i="14"/>
  <c r="S14" i="14"/>
  <c r="S22" i="14"/>
  <c r="S15" i="14"/>
  <c r="S23" i="14"/>
  <c r="S10" i="14"/>
  <c r="S18" i="14"/>
  <c r="R7" i="14"/>
  <c r="R8" i="14"/>
  <c r="R16" i="14"/>
  <c r="R9" i="14"/>
  <c r="R17" i="14"/>
  <c r="R11" i="14"/>
  <c r="R19" i="14"/>
  <c r="R4" i="14"/>
  <c r="R12" i="14"/>
  <c r="R20" i="14"/>
  <c r="R5" i="14"/>
  <c r="R13" i="14"/>
  <c r="R21" i="14"/>
  <c r="R6" i="14"/>
  <c r="R14" i="14"/>
  <c r="R22" i="14"/>
  <c r="R15" i="14"/>
  <c r="R23" i="14"/>
  <c r="R10" i="14"/>
  <c r="R18" i="14"/>
  <c r="Q7" i="14"/>
  <c r="Q8" i="14"/>
  <c r="Q16" i="14"/>
  <c r="Q9" i="14"/>
  <c r="Q17" i="14"/>
  <c r="Q11" i="14"/>
  <c r="Q19" i="14"/>
  <c r="Q4" i="14"/>
  <c r="Q12" i="14"/>
  <c r="Q20" i="14"/>
  <c r="Q5" i="14"/>
  <c r="Q13" i="14"/>
  <c r="Q21" i="14"/>
  <c r="Q6" i="14"/>
  <c r="Q14" i="14"/>
  <c r="Q22" i="14"/>
  <c r="Q15" i="14"/>
  <c r="Q23" i="14"/>
  <c r="Q10" i="14"/>
  <c r="Q18" i="14"/>
  <c r="AH6" i="13"/>
  <c r="AH7" i="13"/>
  <c r="AH8" i="13"/>
  <c r="AH9" i="13"/>
  <c r="AH10" i="13"/>
  <c r="AH11" i="13"/>
  <c r="AH12" i="13"/>
  <c r="AH13" i="13"/>
  <c r="AH14" i="13"/>
  <c r="AH15" i="13"/>
  <c r="AH16" i="13"/>
  <c r="AH17" i="13"/>
  <c r="AH18" i="13"/>
  <c r="AH19" i="13"/>
  <c r="AH20" i="13"/>
  <c r="AH21" i="13"/>
  <c r="AH22" i="13"/>
  <c r="AH23" i="13"/>
  <c r="AH24" i="13"/>
  <c r="AH5" i="13"/>
  <c r="AH6" i="12"/>
  <c r="AH7" i="12"/>
  <c r="AH8" i="12"/>
  <c r="AH9" i="12"/>
  <c r="AH10" i="12"/>
  <c r="AH11" i="12"/>
  <c r="AH12" i="12"/>
  <c r="AH13" i="12"/>
  <c r="AH14" i="12"/>
  <c r="AH15" i="12"/>
  <c r="AH16" i="12"/>
  <c r="AH17" i="12"/>
  <c r="AH18" i="12"/>
  <c r="AH19" i="12"/>
  <c r="AH20" i="12"/>
  <c r="AH21" i="12"/>
  <c r="AH22" i="12"/>
  <c r="AH23" i="12"/>
  <c r="AH24" i="12"/>
  <c r="AH5" i="12"/>
  <c r="AH6" i="11"/>
  <c r="AH7" i="11"/>
  <c r="AH8" i="11"/>
  <c r="AH9" i="11"/>
  <c r="AH10" i="11"/>
  <c r="AH11" i="11"/>
  <c r="AH12" i="11"/>
  <c r="AH13" i="11"/>
  <c r="AH14" i="11"/>
  <c r="AH15" i="11"/>
  <c r="AH16" i="11"/>
  <c r="AH17" i="11"/>
  <c r="AH18" i="11"/>
  <c r="AH19" i="11"/>
  <c r="AH20" i="11"/>
  <c r="AH21" i="11"/>
  <c r="AH22" i="11"/>
  <c r="AH23" i="11"/>
  <c r="AH24" i="11"/>
  <c r="AH5" i="11"/>
  <c r="AH6" i="10"/>
  <c r="AH7" i="10"/>
  <c r="AH8" i="10"/>
  <c r="AH9" i="10"/>
  <c r="AH10" i="10"/>
  <c r="AH11" i="10"/>
  <c r="AH12" i="10"/>
  <c r="AH13" i="10"/>
  <c r="AH14" i="10"/>
  <c r="AH15" i="10"/>
  <c r="AH16" i="10"/>
  <c r="AH17" i="10"/>
  <c r="AH18" i="10"/>
  <c r="AH19" i="10"/>
  <c r="AH20" i="10"/>
  <c r="AH21" i="10"/>
  <c r="AH22" i="10"/>
  <c r="AH23" i="10"/>
  <c r="AH24" i="10"/>
  <c r="AH5" i="10"/>
  <c r="AH6" i="9"/>
  <c r="AH7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5" i="9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5" i="8"/>
  <c r="AH6" i="6"/>
  <c r="AH7" i="6"/>
  <c r="AH8" i="6"/>
  <c r="AH9" i="6"/>
  <c r="AH10" i="6"/>
  <c r="AH11" i="6"/>
  <c r="AH12" i="6"/>
  <c r="AH13" i="6"/>
  <c r="AH14" i="6"/>
  <c r="AH15" i="6"/>
  <c r="AH16" i="6"/>
  <c r="AH17" i="6"/>
  <c r="AH18" i="6"/>
  <c r="AH19" i="6"/>
  <c r="AH20" i="6"/>
  <c r="AH21" i="6"/>
  <c r="AH22" i="6"/>
  <c r="AH23" i="6"/>
  <c r="AH24" i="6"/>
  <c r="AH5" i="6"/>
  <c r="AH6" i="7"/>
  <c r="AH7" i="7"/>
  <c r="AH8" i="7"/>
  <c r="AH9" i="7"/>
  <c r="AH10" i="7"/>
  <c r="AH11" i="7"/>
  <c r="AH12" i="7"/>
  <c r="AH13" i="7"/>
  <c r="AH14" i="7"/>
  <c r="AH15" i="7"/>
  <c r="AH16" i="7"/>
  <c r="AH17" i="7"/>
  <c r="AH18" i="7"/>
  <c r="AH19" i="7"/>
  <c r="AH20" i="7"/>
  <c r="AH21" i="7"/>
  <c r="AH22" i="7"/>
  <c r="AH23" i="7"/>
  <c r="AH24" i="7"/>
  <c r="AH5" i="7"/>
  <c r="AH6" i="5"/>
  <c r="AH7" i="5"/>
  <c r="AH8" i="5"/>
  <c r="AH9" i="5"/>
  <c r="AH10" i="5"/>
  <c r="AH11" i="5"/>
  <c r="AH12" i="5"/>
  <c r="AH13" i="5"/>
  <c r="AH14" i="5"/>
  <c r="AH15" i="5"/>
  <c r="AH16" i="5"/>
  <c r="AH17" i="5"/>
  <c r="AH18" i="5"/>
  <c r="AH19" i="5"/>
  <c r="AH20" i="5"/>
  <c r="AH21" i="5"/>
  <c r="AH22" i="5"/>
  <c r="AH23" i="5"/>
  <c r="AH24" i="5"/>
  <c r="AH5" i="5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5" i="4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6" i="2"/>
  <c r="N26" i="15"/>
  <c r="M26" i="15"/>
  <c r="L26" i="15"/>
  <c r="K26" i="15"/>
  <c r="J26" i="15"/>
  <c r="I26" i="15"/>
  <c r="H26" i="15"/>
  <c r="G26" i="15"/>
  <c r="F26" i="15"/>
  <c r="E26" i="15"/>
  <c r="D26" i="15"/>
  <c r="C26" i="15"/>
  <c r="N25" i="15"/>
  <c r="M25" i="15"/>
  <c r="L25" i="15"/>
  <c r="K25" i="15"/>
  <c r="J25" i="15"/>
  <c r="I25" i="15"/>
  <c r="H25" i="15"/>
  <c r="G25" i="15"/>
  <c r="F25" i="15"/>
  <c r="E25" i="15"/>
  <c r="D25" i="15"/>
  <c r="C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O7" i="15"/>
  <c r="O6" i="15"/>
  <c r="O5" i="15"/>
  <c r="O4" i="15"/>
  <c r="O26" i="15" s="1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N57" i="14"/>
  <c r="M57" i="14"/>
  <c r="K57" i="14"/>
  <c r="J57" i="14"/>
  <c r="I57" i="14"/>
  <c r="H57" i="14"/>
  <c r="G57" i="14"/>
  <c r="N56" i="14"/>
  <c r="M56" i="14"/>
  <c r="K56" i="14"/>
  <c r="J56" i="14"/>
  <c r="I56" i="14"/>
  <c r="H56" i="14"/>
  <c r="G56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AG25" i="13"/>
  <c r="AF25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M25" i="13"/>
  <c r="L25" i="13"/>
  <c r="K25" i="13"/>
  <c r="J25" i="13"/>
  <c r="I25" i="13"/>
  <c r="H25" i="13"/>
  <c r="G25" i="13"/>
  <c r="F25" i="13"/>
  <c r="E25" i="13"/>
  <c r="D25" i="13"/>
  <c r="C25" i="13"/>
  <c r="C3" i="13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C25" i="12"/>
  <c r="C3" i="12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C25" i="11"/>
  <c r="C3" i="11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C3" i="10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C3" i="9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C25" i="8"/>
  <c r="C3" i="8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I3" i="7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  <c r="AG3" i="7" s="1"/>
  <c r="E3" i="7"/>
  <c r="F3" i="7" s="1"/>
  <c r="G3" i="7" s="1"/>
  <c r="H3" i="7" s="1"/>
  <c r="C3" i="7"/>
  <c r="D3" i="7" s="1"/>
  <c r="B3" i="7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C3" i="6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C25" i="5"/>
  <c r="C4" i="5"/>
  <c r="D4" i="5" s="1"/>
  <c r="E4" i="5" s="1"/>
  <c r="F4" i="5" s="1"/>
  <c r="G4" i="5" s="1"/>
  <c r="H4" i="5" s="1"/>
  <c r="I4" i="5" s="1"/>
  <c r="J4" i="5" s="1"/>
  <c r="K4" i="5" s="1"/>
  <c r="L4" i="5" s="1"/>
  <c r="M4" i="5" s="1"/>
  <c r="N4" i="5" s="1"/>
  <c r="O4" i="5" s="1"/>
  <c r="P4" i="5" s="1"/>
  <c r="Q4" i="5" s="1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AG4" i="5" s="1"/>
  <c r="C3" i="5"/>
  <c r="D3" i="5" s="1"/>
  <c r="E3" i="5" s="1"/>
  <c r="F3" i="5" s="1"/>
  <c r="G3" i="5" s="1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X3" i="5" s="1"/>
  <c r="Y3" i="5" s="1"/>
  <c r="Z3" i="5" s="1"/>
  <c r="AA3" i="5" s="1"/>
  <c r="AB3" i="5" s="1"/>
  <c r="AC3" i="5" s="1"/>
  <c r="AD3" i="5" s="1"/>
  <c r="AE3" i="5" s="1"/>
  <c r="AF3" i="5" s="1"/>
  <c r="AG3" i="5" s="1"/>
  <c r="B3" i="5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C3" i="4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E4" i="3"/>
  <c r="F4" i="3" s="1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C4" i="3"/>
  <c r="D4" i="3" s="1"/>
  <c r="F3" i="3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D3" i="3"/>
  <c r="E3" i="3" s="1"/>
  <c r="C3" i="3"/>
  <c r="B3" i="3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5" i="2"/>
  <c r="C4" i="2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D3" i="2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C3" i="2"/>
  <c r="B3" i="2"/>
  <c r="L7" i="14"/>
  <c r="F15" i="14"/>
  <c r="F4" i="14"/>
  <c r="F14" i="14"/>
  <c r="E4" i="14"/>
  <c r="L57" i="14" l="1"/>
  <c r="L56" i="14"/>
  <c r="F56" i="14"/>
  <c r="F57" i="14"/>
  <c r="E57" i="14"/>
  <c r="E56" i="14"/>
  <c r="O7" i="14"/>
  <c r="O10" i="14"/>
  <c r="O11" i="14"/>
  <c r="O12" i="14"/>
  <c r="O13" i="14"/>
  <c r="O16" i="14"/>
  <c r="O22" i="14"/>
  <c r="O17" i="14"/>
  <c r="O23" i="14"/>
  <c r="O18" i="14"/>
  <c r="O19" i="14"/>
  <c r="O20" i="14"/>
  <c r="C56" i="14"/>
  <c r="C57" i="14"/>
  <c r="D3" i="10"/>
  <c r="E3" i="10" s="1"/>
  <c r="F3" i="10" s="1"/>
  <c r="G3" i="10" s="1"/>
  <c r="H3" i="10" s="1"/>
  <c r="I3" i="10" s="1"/>
  <c r="J3" i="10" s="1"/>
  <c r="K3" i="10" s="1"/>
  <c r="L3" i="10" s="1"/>
  <c r="M3" i="10" s="1"/>
  <c r="N3" i="10" s="1"/>
  <c r="O3" i="10" s="1"/>
  <c r="P3" i="10" s="1"/>
  <c r="Q3" i="10" s="1"/>
  <c r="R3" i="10" s="1"/>
  <c r="S3" i="10" s="1"/>
  <c r="T3" i="10" s="1"/>
  <c r="U3" i="10" s="1"/>
  <c r="V3" i="10" s="1"/>
  <c r="W3" i="10" s="1"/>
  <c r="X3" i="10" s="1"/>
  <c r="Y3" i="10" s="1"/>
  <c r="Z3" i="10" s="1"/>
  <c r="AA3" i="10" s="1"/>
  <c r="AB3" i="10" s="1"/>
  <c r="AC3" i="10" s="1"/>
  <c r="AD3" i="10" s="1"/>
  <c r="AE3" i="10" s="1"/>
  <c r="AF3" i="10" s="1"/>
  <c r="AG3" i="10" s="1"/>
  <c r="C4" i="10"/>
  <c r="D4" i="10" s="1"/>
  <c r="E4" i="10" s="1"/>
  <c r="F4" i="10" s="1"/>
  <c r="G4" i="10" s="1"/>
  <c r="H4" i="10" s="1"/>
  <c r="I4" i="10" s="1"/>
  <c r="J4" i="10" s="1"/>
  <c r="K4" i="10" s="1"/>
  <c r="L4" i="10" s="1"/>
  <c r="M4" i="10" s="1"/>
  <c r="N4" i="10" s="1"/>
  <c r="O4" i="10" s="1"/>
  <c r="P4" i="10" s="1"/>
  <c r="Q4" i="10" s="1"/>
  <c r="R4" i="10" s="1"/>
  <c r="S4" i="10" s="1"/>
  <c r="T4" i="10" s="1"/>
  <c r="U4" i="10" s="1"/>
  <c r="V4" i="10" s="1"/>
  <c r="W4" i="10" s="1"/>
  <c r="X4" i="10" s="1"/>
  <c r="Y4" i="10" s="1"/>
  <c r="Z4" i="10" s="1"/>
  <c r="AA4" i="10" s="1"/>
  <c r="AB4" i="10" s="1"/>
  <c r="AC4" i="10" s="1"/>
  <c r="AD4" i="10" s="1"/>
  <c r="AE4" i="10" s="1"/>
  <c r="AF4" i="10" s="1"/>
  <c r="AG4" i="10" s="1"/>
  <c r="B3" i="10"/>
  <c r="C4" i="4"/>
  <c r="D4" i="4" s="1"/>
  <c r="E4" i="4" s="1"/>
  <c r="F4" i="4" s="1"/>
  <c r="G4" i="4" s="1"/>
  <c r="H4" i="4" s="1"/>
  <c r="I4" i="4" s="1"/>
  <c r="J4" i="4" s="1"/>
  <c r="K4" i="4" s="1"/>
  <c r="L4" i="4" s="1"/>
  <c r="M4" i="4" s="1"/>
  <c r="N4" i="4" s="1"/>
  <c r="O4" i="4" s="1"/>
  <c r="P4" i="4" s="1"/>
  <c r="Q4" i="4" s="1"/>
  <c r="R4" i="4" s="1"/>
  <c r="S4" i="4" s="1"/>
  <c r="T4" i="4" s="1"/>
  <c r="U4" i="4" s="1"/>
  <c r="V4" i="4" s="1"/>
  <c r="W4" i="4" s="1"/>
  <c r="X4" i="4" s="1"/>
  <c r="Y4" i="4" s="1"/>
  <c r="Z4" i="4" s="1"/>
  <c r="AA4" i="4" s="1"/>
  <c r="AB4" i="4" s="1"/>
  <c r="AC4" i="4" s="1"/>
  <c r="AD4" i="4" s="1"/>
  <c r="AE4" i="4" s="1"/>
  <c r="AF4" i="4" s="1"/>
  <c r="AG4" i="4" s="1"/>
  <c r="B3" i="4"/>
  <c r="D3" i="4"/>
  <c r="E3" i="4" s="1"/>
  <c r="F3" i="4" s="1"/>
  <c r="G3" i="4" s="1"/>
  <c r="H3" i="4" s="1"/>
  <c r="I3" i="4" s="1"/>
  <c r="J3" i="4" s="1"/>
  <c r="K3" i="4" s="1"/>
  <c r="L3" i="4" s="1"/>
  <c r="M3" i="4" s="1"/>
  <c r="N3" i="4" s="1"/>
  <c r="O3" i="4" s="1"/>
  <c r="P3" i="4" s="1"/>
  <c r="Q3" i="4" s="1"/>
  <c r="R3" i="4" s="1"/>
  <c r="S3" i="4" s="1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C4" i="7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G4" i="7" s="1"/>
  <c r="C4" i="9"/>
  <c r="D4" i="9" s="1"/>
  <c r="E4" i="9" s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  <c r="B3" i="9"/>
  <c r="D3" i="9"/>
  <c r="E3" i="9" s="1"/>
  <c r="F3" i="9" s="1"/>
  <c r="G3" i="9" s="1"/>
  <c r="H3" i="9" s="1"/>
  <c r="I3" i="9" s="1"/>
  <c r="J3" i="9" s="1"/>
  <c r="K3" i="9" s="1"/>
  <c r="L3" i="9" s="1"/>
  <c r="M3" i="9" s="1"/>
  <c r="N3" i="9" s="1"/>
  <c r="O3" i="9" s="1"/>
  <c r="P3" i="9" s="1"/>
  <c r="Q3" i="9" s="1"/>
  <c r="R3" i="9" s="1"/>
  <c r="S3" i="9" s="1"/>
  <c r="T3" i="9" s="1"/>
  <c r="U3" i="9" s="1"/>
  <c r="V3" i="9" s="1"/>
  <c r="W3" i="9" s="1"/>
  <c r="X3" i="9" s="1"/>
  <c r="Y3" i="9" s="1"/>
  <c r="Z3" i="9" s="1"/>
  <c r="AA3" i="9" s="1"/>
  <c r="AB3" i="9" s="1"/>
  <c r="AC3" i="9" s="1"/>
  <c r="AD3" i="9" s="1"/>
  <c r="AE3" i="9" s="1"/>
  <c r="AF3" i="9" s="1"/>
  <c r="AG3" i="9" s="1"/>
  <c r="C4" i="13"/>
  <c r="D4" i="13" s="1"/>
  <c r="E4" i="13" s="1"/>
  <c r="F4" i="13" s="1"/>
  <c r="G4" i="13" s="1"/>
  <c r="H4" i="13" s="1"/>
  <c r="I4" i="13" s="1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AE4" i="13" s="1"/>
  <c r="AF4" i="13" s="1"/>
  <c r="AG4" i="13" s="1"/>
  <c r="B3" i="13"/>
  <c r="D3" i="13"/>
  <c r="E3" i="13" s="1"/>
  <c r="F3" i="13" s="1"/>
  <c r="G3" i="13" s="1"/>
  <c r="H3" i="13" s="1"/>
  <c r="I3" i="13" s="1"/>
  <c r="J3" i="13" s="1"/>
  <c r="K3" i="13" s="1"/>
  <c r="L3" i="13" s="1"/>
  <c r="M3" i="13" s="1"/>
  <c r="N3" i="13" s="1"/>
  <c r="O3" i="13" s="1"/>
  <c r="P3" i="13" s="1"/>
  <c r="Q3" i="13" s="1"/>
  <c r="R3" i="13" s="1"/>
  <c r="S3" i="13" s="1"/>
  <c r="T3" i="13" s="1"/>
  <c r="U3" i="13" s="1"/>
  <c r="V3" i="13" s="1"/>
  <c r="W3" i="13" s="1"/>
  <c r="X3" i="13" s="1"/>
  <c r="Y3" i="13" s="1"/>
  <c r="Z3" i="13" s="1"/>
  <c r="AA3" i="13" s="1"/>
  <c r="AB3" i="13" s="1"/>
  <c r="AC3" i="13" s="1"/>
  <c r="AD3" i="13" s="1"/>
  <c r="AE3" i="13" s="1"/>
  <c r="AF3" i="13" s="1"/>
  <c r="AG3" i="13" s="1"/>
  <c r="D3" i="8"/>
  <c r="E3" i="8" s="1"/>
  <c r="F3" i="8" s="1"/>
  <c r="G3" i="8" s="1"/>
  <c r="H3" i="8" s="1"/>
  <c r="I3" i="8" s="1"/>
  <c r="J3" i="8" s="1"/>
  <c r="K3" i="8" s="1"/>
  <c r="L3" i="8" s="1"/>
  <c r="M3" i="8" s="1"/>
  <c r="N3" i="8" s="1"/>
  <c r="O3" i="8" s="1"/>
  <c r="P3" i="8" s="1"/>
  <c r="Q3" i="8" s="1"/>
  <c r="R3" i="8" s="1"/>
  <c r="S3" i="8" s="1"/>
  <c r="T3" i="8" s="1"/>
  <c r="U3" i="8" s="1"/>
  <c r="V3" i="8" s="1"/>
  <c r="W3" i="8" s="1"/>
  <c r="X3" i="8" s="1"/>
  <c r="Y3" i="8" s="1"/>
  <c r="Z3" i="8" s="1"/>
  <c r="AA3" i="8" s="1"/>
  <c r="AB3" i="8" s="1"/>
  <c r="AC3" i="8" s="1"/>
  <c r="AD3" i="8" s="1"/>
  <c r="AE3" i="8" s="1"/>
  <c r="AF3" i="8" s="1"/>
  <c r="AG3" i="8" s="1"/>
  <c r="C4" i="8"/>
  <c r="D4" i="8" s="1"/>
  <c r="E4" i="8" s="1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B3" i="8"/>
  <c r="D3" i="12"/>
  <c r="E3" i="12" s="1"/>
  <c r="F3" i="12" s="1"/>
  <c r="G3" i="12" s="1"/>
  <c r="H3" i="12" s="1"/>
  <c r="I3" i="12" s="1"/>
  <c r="J3" i="12" s="1"/>
  <c r="K3" i="12" s="1"/>
  <c r="L3" i="12" s="1"/>
  <c r="M3" i="12" s="1"/>
  <c r="N3" i="12" s="1"/>
  <c r="O3" i="12" s="1"/>
  <c r="P3" i="12" s="1"/>
  <c r="Q3" i="12" s="1"/>
  <c r="R3" i="12" s="1"/>
  <c r="S3" i="12" s="1"/>
  <c r="T3" i="12" s="1"/>
  <c r="U3" i="12" s="1"/>
  <c r="V3" i="12" s="1"/>
  <c r="W3" i="12" s="1"/>
  <c r="X3" i="12" s="1"/>
  <c r="Y3" i="12" s="1"/>
  <c r="Z3" i="12" s="1"/>
  <c r="AA3" i="12" s="1"/>
  <c r="AB3" i="12" s="1"/>
  <c r="AC3" i="12" s="1"/>
  <c r="AD3" i="12" s="1"/>
  <c r="AE3" i="12" s="1"/>
  <c r="AF3" i="12" s="1"/>
  <c r="AG3" i="12" s="1"/>
  <c r="C4" i="12"/>
  <c r="D4" i="12" s="1"/>
  <c r="E4" i="12" s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B3" i="12"/>
  <c r="C4" i="6"/>
  <c r="D4" i="6" s="1"/>
  <c r="E4" i="6" s="1"/>
  <c r="F4" i="6" s="1"/>
  <c r="G4" i="6" s="1"/>
  <c r="H4" i="6" s="1"/>
  <c r="I4" i="6" s="1"/>
  <c r="J4" i="6" s="1"/>
  <c r="K4" i="6" s="1"/>
  <c r="L4" i="6" s="1"/>
  <c r="M4" i="6" s="1"/>
  <c r="N4" i="6" s="1"/>
  <c r="O4" i="6" s="1"/>
  <c r="P4" i="6" s="1"/>
  <c r="Q4" i="6" s="1"/>
  <c r="R4" i="6" s="1"/>
  <c r="S4" i="6" s="1"/>
  <c r="T4" i="6" s="1"/>
  <c r="U4" i="6" s="1"/>
  <c r="V4" i="6" s="1"/>
  <c r="W4" i="6" s="1"/>
  <c r="X4" i="6" s="1"/>
  <c r="Y4" i="6" s="1"/>
  <c r="Z4" i="6" s="1"/>
  <c r="AA4" i="6" s="1"/>
  <c r="AB4" i="6" s="1"/>
  <c r="AC4" i="6" s="1"/>
  <c r="AD4" i="6" s="1"/>
  <c r="AE4" i="6" s="1"/>
  <c r="AF4" i="6" s="1"/>
  <c r="AG4" i="6" s="1"/>
  <c r="B3" i="6"/>
  <c r="D3" i="6"/>
  <c r="E3" i="6" s="1"/>
  <c r="F3" i="6" s="1"/>
  <c r="G3" i="6" s="1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AC3" i="6" s="1"/>
  <c r="AD3" i="6" s="1"/>
  <c r="AE3" i="6" s="1"/>
  <c r="AF3" i="6" s="1"/>
  <c r="AG3" i="6" s="1"/>
  <c r="D3" i="11"/>
  <c r="E3" i="11" s="1"/>
  <c r="F3" i="11" s="1"/>
  <c r="G3" i="11" s="1"/>
  <c r="H3" i="11" s="1"/>
  <c r="I3" i="11" s="1"/>
  <c r="J3" i="11" s="1"/>
  <c r="K3" i="11" s="1"/>
  <c r="L3" i="11" s="1"/>
  <c r="M3" i="11" s="1"/>
  <c r="N3" i="11" s="1"/>
  <c r="O3" i="11" s="1"/>
  <c r="P3" i="11" s="1"/>
  <c r="Q3" i="11" s="1"/>
  <c r="R3" i="11" s="1"/>
  <c r="S3" i="11" s="1"/>
  <c r="T3" i="11" s="1"/>
  <c r="U3" i="11" s="1"/>
  <c r="V3" i="11" s="1"/>
  <c r="W3" i="11" s="1"/>
  <c r="X3" i="11" s="1"/>
  <c r="Y3" i="11" s="1"/>
  <c r="Z3" i="11" s="1"/>
  <c r="AA3" i="11" s="1"/>
  <c r="AB3" i="11" s="1"/>
  <c r="AC3" i="11" s="1"/>
  <c r="AD3" i="11" s="1"/>
  <c r="AE3" i="11" s="1"/>
  <c r="AF3" i="11" s="1"/>
  <c r="AG3" i="11" s="1"/>
  <c r="C4" i="11"/>
  <c r="D4" i="11" s="1"/>
  <c r="E4" i="11" s="1"/>
  <c r="F4" i="11" s="1"/>
  <c r="G4" i="11" s="1"/>
  <c r="H4" i="11" s="1"/>
  <c r="I4" i="11" s="1"/>
  <c r="J4" i="11" s="1"/>
  <c r="K4" i="11" s="1"/>
  <c r="L4" i="11" s="1"/>
  <c r="M4" i="11" s="1"/>
  <c r="N4" i="11" s="1"/>
  <c r="O4" i="11" s="1"/>
  <c r="P4" i="11" s="1"/>
  <c r="Q4" i="11" s="1"/>
  <c r="R4" i="11" s="1"/>
  <c r="S4" i="11" s="1"/>
  <c r="T4" i="11" s="1"/>
  <c r="U4" i="11" s="1"/>
  <c r="V4" i="11" s="1"/>
  <c r="W4" i="11" s="1"/>
  <c r="X4" i="11" s="1"/>
  <c r="Y4" i="11" s="1"/>
  <c r="Z4" i="11" s="1"/>
  <c r="AA4" i="11" s="1"/>
  <c r="AB4" i="11" s="1"/>
  <c r="AC4" i="11" s="1"/>
  <c r="AD4" i="11" s="1"/>
  <c r="AE4" i="11" s="1"/>
  <c r="AF4" i="11" s="1"/>
  <c r="AG4" i="11" s="1"/>
  <c r="B3" i="11"/>
  <c r="O5" i="14" l="1"/>
  <c r="O15" i="14"/>
  <c r="O6" i="14"/>
  <c r="O21" i="14"/>
  <c r="D57" i="14"/>
  <c r="D56" i="14"/>
  <c r="O4" i="14"/>
  <c r="O14" i="14"/>
  <c r="O9" i="14"/>
  <c r="O8" i="14"/>
  <c r="O57" i="14" l="1"/>
</calcChain>
</file>

<file path=xl/sharedStrings.xml><?xml version="1.0" encoding="utf-8"?>
<sst xmlns="http://schemas.openxmlformats.org/spreadsheetml/2006/main" count="271" uniqueCount="86">
  <si>
    <t>Année</t>
  </si>
  <si>
    <t>Agents</t>
  </si>
  <si>
    <t>Choix</t>
  </si>
  <si>
    <t>Fériés</t>
  </si>
  <si>
    <t>Agent 1</t>
  </si>
  <si>
    <t>F</t>
  </si>
  <si>
    <t>Jour de l’an</t>
  </si>
  <si>
    <t>Agent 2</t>
  </si>
  <si>
    <t>Pâques</t>
  </si>
  <si>
    <t>Agent 3</t>
  </si>
  <si>
    <t>Lundi de Pâques</t>
  </si>
  <si>
    <t>Agent 4</t>
  </si>
  <si>
    <t>Fête du travail</t>
  </si>
  <si>
    <t>Agent 5</t>
  </si>
  <si>
    <t>Victoire 1945</t>
  </si>
  <si>
    <t>Agent 6</t>
  </si>
  <si>
    <t>Ascension</t>
  </si>
  <si>
    <t>Agent 7</t>
  </si>
  <si>
    <t>Pentecôte</t>
  </si>
  <si>
    <t>Agent 8</t>
  </si>
  <si>
    <t>Lundi de Pentecôte</t>
  </si>
  <si>
    <t>Agent 9</t>
  </si>
  <si>
    <t>Fête nationale</t>
  </si>
  <si>
    <t>Agent 10</t>
  </si>
  <si>
    <t>Assomption</t>
  </si>
  <si>
    <t>Agent 11</t>
  </si>
  <si>
    <t>Toussaint</t>
  </si>
  <si>
    <t>Agent 12</t>
  </si>
  <si>
    <t>Armistice</t>
  </si>
  <si>
    <t>Agent 13</t>
  </si>
  <si>
    <t>Noël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</si>
  <si>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</si>
  <si>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</si>
  <si>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</si>
  <si>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</si>
  <si>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</si>
  <si>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</si>
  <si>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</si>
  <si>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</si>
  <si>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</si>
  <si>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</si>
  <si>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</si>
  <si>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</si>
  <si>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</si>
  <si>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</si>
  <si>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</si>
  <si>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</si>
  <si>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</si>
  <si>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</si>
  <si>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</si>
  <si>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</si>
  <si>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</si>
  <si>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</si>
  <si>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</si>
  <si>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</si>
  <si>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</si>
  <si>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</si>
  <si>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</si>
  <si>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</si>
  <si>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</si>
  <si>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</si>
  <si>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</si>
  <si>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</si>
  <si>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</si>
  <si>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</si>
  <si>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</si>
  <si>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</si>
  <si>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</si>
  <si>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</si>
  <si>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</si>
  <si>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</si>
  <si>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</si>
  <si>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Formations</t>
  </si>
  <si>
    <t>Total jours de formation</t>
  </si>
  <si>
    <t>jan</t>
  </si>
  <si>
    <t>fév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</si>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</sst>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/mm/yyyy"/>
    <numFmt numFmtId="165" formatCode="mmmm\ yyyy"/>
    <numFmt numFmtId="166" formatCode="ddd\."/>
    <numFmt numFmtId="167" formatCode="dd"/>
    <numFmt numFmtId="168" formatCode="mmmm"/>
  </numFmts>
  <fonts count="3" x14ac:knownFonts="1">
    <font>
      <sz val="11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5E0B4"/>
      </patternFill>
    </fill>
    <fill>
      <patternFill patternType="solid">
        <fgColor rgb="FFF2F2F2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167" fontId="0" fillId="2" borderId="2" xfId="0" applyNumberForma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168" fontId="0" fillId="2" borderId="2" xfId="0" applyNumberForma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48"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2F2F2"/>
        </patternFill>
      </fill>
    </dxf>
    <dxf>
      <fill>
        <patternFill>
          <bgColor rgb="FFC5E0B4"/>
        </patternFill>
      </fill>
    </dxf>
    <dxf>
      <fill>
        <patternFill>
          <bgColor rgb="FFFFE69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MK57"/>
  <sheetViews>
    <sheetView showGridLines="0" topLeftCell="A43" zoomScaleNormal="100" workbookViewId="0">
      <selection activeCell="E33" sqref="E33"/>
    </sheetView>
  </sheetViews>
  <sheetFormatPr baseColWidth="10" defaultColWidth="9.140625" defaultRowHeight="15" x14ac:dyDescent="0.25"/>
  <cols>
    <col min="1" max="5" width="11.42578125" style="1"/>
    <col min="6" max="6" width="20.7109375" style="1" customWidth="1"/>
    <col min="7" max="1025" width="11.42578125" style="1"/>
  </cols>
  <sheetData>
    <row r="3" spans="2:7" x14ac:dyDescent="0.25">
      <c r="B3" s="2" t="s">
        <v>0</v>
      </c>
      <c r="C3" s="2" t="s">
        <v>1</v>
      </c>
      <c r="D3" s="2" t="s">
        <v>2</v>
      </c>
      <c r="F3" s="17" t="s">
        <v>3</v>
      </c>
      <c r="G3" s="17"/>
    </row>
    <row r="4" spans="2:7" x14ac:dyDescent="0.25">
      <c r="B4" s="1">
        <v>2019</v>
      </c>
      <c r="C4" s="3" t="s">
        <v>4</v>
      </c>
      <c r="D4" s="1" t="s">
        <v>5</v>
      </c>
      <c r="F4" s="3" t="s">
        <v>6</v>
      </c>
      <c r="G4" s="4">
        <v>43466</v>
      </c>
    </row>
    <row r="5" spans="2:7" x14ac:dyDescent="0.25">
      <c r="B5" s="1">
        <v>2020</v>
      </c>
      <c r="C5" s="3" t="s">
        <v>7</v>
      </c>
      <c r="F5" s="3" t="s">
        <v>8</v>
      </c>
      <c r="G5" s="4">
        <v>43576</v>
      </c>
    </row>
    <row r="6" spans="2:7" x14ac:dyDescent="0.25">
      <c r="B6" s="1">
        <v>2021</v>
      </c>
      <c r="C6" s="3" t="s">
        <v>9</v>
      </c>
      <c r="F6" s="3" t="s">
        <v>10</v>
      </c>
      <c r="G6" s="4">
        <v>43577</v>
      </c>
    </row>
    <row r="7" spans="2:7" x14ac:dyDescent="0.25">
      <c r="B7" s="1">
        <v>2022</v>
      </c>
      <c r="C7" s="3" t="s">
        <v>11</v>
      </c>
      <c r="F7" s="3" t="s">
        <v>12</v>
      </c>
      <c r="G7" s="4">
        <v>43586</v>
      </c>
    </row>
    <row r="8" spans="2:7" x14ac:dyDescent="0.25">
      <c r="B8" s="1">
        <v>2023</v>
      </c>
      <c r="C8" s="3" t="s">
        <v>13</v>
      </c>
      <c r="F8" s="3" t="s">
        <v>14</v>
      </c>
      <c r="G8" s="4">
        <v>43593</v>
      </c>
    </row>
    <row r="9" spans="2:7" x14ac:dyDescent="0.25">
      <c r="B9" s="1">
        <v>2024</v>
      </c>
      <c r="C9" s="3" t="s">
        <v>15</v>
      </c>
      <c r="F9" s="3" t="s">
        <v>16</v>
      </c>
      <c r="G9" s="4">
        <v>43615</v>
      </c>
    </row>
    <row r="10" spans="2:7" x14ac:dyDescent="0.25">
      <c r="B10" s="1">
        <v>2025</v>
      </c>
      <c r="C10" s="3" t="s">
        <v>17</v>
      </c>
      <c r="F10" s="3" t="s">
        <v>18</v>
      </c>
      <c r="G10" s="4">
        <v>43625</v>
      </c>
    </row>
    <row r="11" spans="2:7" x14ac:dyDescent="0.25">
      <c r="B11" s="1">
        <v>2026</v>
      </c>
      <c r="C11" s="3" t="s">
        <v>19</v>
      </c>
      <c r="F11" s="3" t="s">
        <v>20</v>
      </c>
      <c r="G11" s="4">
        <v>43626</v>
      </c>
    </row>
    <row r="12" spans="2:7" x14ac:dyDescent="0.25">
      <c r="B12" s="1">
        <v>2027</v>
      </c>
      <c r="C12" s="3" t="s">
        <v>21</v>
      </c>
      <c r="F12" s="3" t="s">
        <v>22</v>
      </c>
      <c r="G12" s="4">
        <v>43660</v>
      </c>
    </row>
    <row r="13" spans="2:7" x14ac:dyDescent="0.25">
      <c r="B13" s="1">
        <v>2028</v>
      </c>
      <c r="C13" s="3" t="s">
        <v>23</v>
      </c>
      <c r="F13" s="3" t="s">
        <v>24</v>
      </c>
      <c r="G13" s="4">
        <v>43692</v>
      </c>
    </row>
    <row r="14" spans="2:7" x14ac:dyDescent="0.25">
      <c r="B14" s="1">
        <v>2029</v>
      </c>
      <c r="C14" s="3" t="s">
        <v>25</v>
      </c>
      <c r="F14" s="3" t="s">
        <v>26</v>
      </c>
      <c r="G14" s="4">
        <v>43770</v>
      </c>
    </row>
    <row r="15" spans="2:7" x14ac:dyDescent="0.25">
      <c r="B15" s="1">
        <v>2030</v>
      </c>
      <c r="C15" s="3" t="s">
        <v>27</v>
      </c>
      <c r="F15" s="3" t="s">
        <v>28</v>
      </c>
      <c r="G15" s="4">
        <v>43780</v>
      </c>
    </row>
    <row r="16" spans="2:7" x14ac:dyDescent="0.25">
      <c r="C16" s="3" t="s">
        <v>29</v>
      </c>
      <c r="F16" s="3" t="s">
        <v>30</v>
      </c>
      <c r="G16" s="4">
        <v>43824</v>
      </c>
    </row>
    <row r="17" spans="3:3" x14ac:dyDescent="0.25">
      <c r="C17" s="3" t="s">
        <v>31</v>
      </c>
    </row>
    <row r="18" spans="3:3" x14ac:dyDescent="0.25">
      <c r="C18" s="3" t="s">
        <v>32</v>
      </c>
    </row>
    <row r="19" spans="3:3" x14ac:dyDescent="0.25">
      <c r="C19" s="3" t="s">
        <v>33</v>
      </c>
    </row>
    <row r="20" spans="3:3" x14ac:dyDescent="0.25">
      <c r="C20" s="3" t="s">
        <v>34</v>
      </c>
    </row>
    <row r="21" spans="3:3" x14ac:dyDescent="0.25">
      <c r="C21" s="3" t="s">
        <v>35</v>
      </c>
    </row>
    <row r="22" spans="3:3" x14ac:dyDescent="0.25">
      <c r="C22" s="3" t="s">
        <v>36</v>
      </c>
    </row>
    <row r="23" spans="3:3" x14ac:dyDescent="0.25">
      <c r="C23" s="3" t="s">
        <v>37</v>
      </c>
    </row>
    <row r="24" spans="3:3" x14ac:dyDescent="0.25">
      <c r="C24" s="3" t="s">
        <v>38</v>
      </c>
    </row>
    <row r="25" spans="3:3" x14ac:dyDescent="0.25">
      <c r="C25" s="3" t="s">
        <v>39</v>
      </c>
    </row>
    <row r="26" spans="3:3" x14ac:dyDescent="0.25">
      <c r="C26" s="3" t="s">
        <v>40</v>
      </c>
    </row>
    <row r="27" spans="3:3" x14ac:dyDescent="0.25">
      <c r="C27" s="3" t="s">
        <v>41</v>
      </c>
    </row>
    <row r="28" spans="3:3" x14ac:dyDescent="0.25">
      <c r="C28" s="3" t="s">
        <v>42</v>
      </c>
    </row>
    <row r="29" spans="3:3" x14ac:dyDescent="0.25">
      <c r="C29" s="3" t="s">
        <v>43</v>
      </c>
    </row>
    <row r="30" spans="3:3" x14ac:dyDescent="0.25">
      <c r="C30" s="3" t="s">
        <v>44</v>
      </c>
    </row>
    <row r="31" spans="3:3" x14ac:dyDescent="0.25">
      <c r="C31" s="3" t="s">
        <v>45</v>
      </c>
    </row>
    <row r="32" spans="3:3" x14ac:dyDescent="0.25">
      <c r="C32" s="3" t="s">
        <v>46</v>
      </c>
    </row>
    <row r="33" spans="3:3" x14ac:dyDescent="0.25">
      <c r="C33" s="3" t="s">
        <v>47</v>
      </c>
    </row>
    <row r="34" spans="3:3" x14ac:dyDescent="0.25">
      <c r="C34" s="3" t="s">
        <v>48</v>
      </c>
    </row>
    <row r="35" spans="3:3" x14ac:dyDescent="0.25">
      <c r="C35" s="3" t="s">
        <v>49</v>
      </c>
    </row>
    <row r="36" spans="3:3" x14ac:dyDescent="0.25">
      <c r="C36" s="3" t="s">
        <v>50</v>
      </c>
    </row>
    <row r="37" spans="3:3" x14ac:dyDescent="0.25">
      <c r="C37" s="3" t="s">
        <v>51</v>
      </c>
    </row>
    <row r="38" spans="3:3" x14ac:dyDescent="0.25">
      <c r="C38" s="3" t="s">
        <v>52</v>
      </c>
    </row>
    <row r="39" spans="3:3" x14ac:dyDescent="0.25">
      <c r="C39" s="3" t="s">
        <v>53</v>
      </c>
    </row>
    <row r="40" spans="3:3" x14ac:dyDescent="0.25">
      <c r="C40" s="3" t="s">
        <v>54</v>
      </c>
    </row>
    <row r="41" spans="3:3" x14ac:dyDescent="0.25">
      <c r="C41" s="3" t="s">
        <v>55</v>
      </c>
    </row>
    <row r="42" spans="3:3" x14ac:dyDescent="0.25">
      <c r="C42" s="3" t="s">
        <v>56</v>
      </c>
    </row>
    <row r="43" spans="3:3" x14ac:dyDescent="0.25">
      <c r="C43" s="3" t="s">
        <v>57</v>
      </c>
    </row>
    <row r="44" spans="3:3" x14ac:dyDescent="0.25">
      <c r="C44" s="3" t="s">
        <v>58</v>
      </c>
    </row>
    <row r="45" spans="3:3" x14ac:dyDescent="0.25">
      <c r="C45" s="3" t="s">
        <v>59</v>
      </c>
    </row>
    <row r="46" spans="3:3" x14ac:dyDescent="0.25">
      <c r="C46" s="3" t="s">
        <v>60</v>
      </c>
    </row>
    <row r="47" spans="3:3" x14ac:dyDescent="0.25">
      <c r="C47" s="3" t="s">
        <v>61</v>
      </c>
    </row>
    <row r="48" spans="3:3" x14ac:dyDescent="0.25">
      <c r="C48" s="3" t="s">
        <v>62</v>
      </c>
    </row>
    <row r="49" spans="3:3" x14ac:dyDescent="0.25">
      <c r="C49" s="3" t="s">
        <v>63</v>
      </c>
    </row>
    <row r="50" spans="3:3" x14ac:dyDescent="0.25">
      <c r="C50" s="3" t="s">
        <v>64</v>
      </c>
    </row>
    <row r="51" spans="3:3" x14ac:dyDescent="0.25">
      <c r="C51" s="3" t="s">
        <v>65</v>
      </c>
    </row>
    <row r="52" spans="3:3" x14ac:dyDescent="0.25">
      <c r="C52" s="3" t="s">
        <v>66</v>
      </c>
    </row>
    <row r="53" spans="3:3" x14ac:dyDescent="0.25">
      <c r="C53" s="3" t="s">
        <v>67</v>
      </c>
    </row>
    <row r="54" spans="3:3" x14ac:dyDescent="0.25">
      <c r="C54" s="3" t="s">
        <v>68</v>
      </c>
    </row>
    <row r="55" spans="3:3" x14ac:dyDescent="0.25">
      <c r="C55" s="3" t="s">
        <v>69</v>
      </c>
    </row>
    <row r="56" spans="3:3" x14ac:dyDescent="0.25">
      <c r="C56" s="3" t="s">
        <v>70</v>
      </c>
    </row>
    <row r="57" spans="3:3" x14ac:dyDescent="0.25">
      <c r="C57" s="3" t="s">
        <v>71</v>
      </c>
    </row>
  </sheetData>
  <mergeCells count="1">
    <mergeCell ref="F3:G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25"/>
  <sheetViews>
    <sheetView showGridLines="0" zoomScaleNormal="100" workbookViewId="0">
      <selection activeCell="B5" sqref="B5:B24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1:34" ht="21" x14ac:dyDescent="0.25">
      <c r="A2" s="1">
        <v>2019</v>
      </c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1:34" x14ac:dyDescent="0.25">
      <c r="B3" s="19">
        <f>C3</f>
        <v>43466</v>
      </c>
      <c r="C3" s="5">
        <f>DATE(année,1,1)</f>
        <v>43466</v>
      </c>
      <c r="D3" s="5">
        <f t="shared" ref="D3:AD3" si="0">C3+1</f>
        <v>43467</v>
      </c>
      <c r="E3" s="5">
        <f t="shared" si="0"/>
        <v>43468</v>
      </c>
      <c r="F3" s="5">
        <f t="shared" si="0"/>
        <v>43469</v>
      </c>
      <c r="G3" s="5">
        <f t="shared" si="0"/>
        <v>43470</v>
      </c>
      <c r="H3" s="5">
        <f t="shared" si="0"/>
        <v>43471</v>
      </c>
      <c r="I3" s="5">
        <f t="shared" si="0"/>
        <v>43472</v>
      </c>
      <c r="J3" s="5">
        <f t="shared" si="0"/>
        <v>43473</v>
      </c>
      <c r="K3" s="5">
        <f t="shared" si="0"/>
        <v>43474</v>
      </c>
      <c r="L3" s="5">
        <f t="shared" si="0"/>
        <v>43475</v>
      </c>
      <c r="M3" s="5">
        <f t="shared" si="0"/>
        <v>43476</v>
      </c>
      <c r="N3" s="5">
        <f t="shared" si="0"/>
        <v>43477</v>
      </c>
      <c r="O3" s="5">
        <f t="shared" si="0"/>
        <v>43478</v>
      </c>
      <c r="P3" s="5">
        <f t="shared" si="0"/>
        <v>43479</v>
      </c>
      <c r="Q3" s="5">
        <f t="shared" si="0"/>
        <v>43480</v>
      </c>
      <c r="R3" s="5">
        <f t="shared" si="0"/>
        <v>43481</v>
      </c>
      <c r="S3" s="5">
        <f t="shared" si="0"/>
        <v>43482</v>
      </c>
      <c r="T3" s="5">
        <f t="shared" si="0"/>
        <v>43483</v>
      </c>
      <c r="U3" s="5">
        <f t="shared" si="0"/>
        <v>43484</v>
      </c>
      <c r="V3" s="5">
        <f t="shared" si="0"/>
        <v>43485</v>
      </c>
      <c r="W3" s="5">
        <f t="shared" si="0"/>
        <v>43486</v>
      </c>
      <c r="X3" s="5">
        <f t="shared" si="0"/>
        <v>43487</v>
      </c>
      <c r="Y3" s="5">
        <f t="shared" si="0"/>
        <v>43488</v>
      </c>
      <c r="Z3" s="5">
        <f t="shared" si="0"/>
        <v>43489</v>
      </c>
      <c r="AA3" s="5">
        <f t="shared" si="0"/>
        <v>43490</v>
      </c>
      <c r="AB3" s="5">
        <f t="shared" si="0"/>
        <v>43491</v>
      </c>
      <c r="AC3" s="5">
        <f t="shared" si="0"/>
        <v>43492</v>
      </c>
      <c r="AD3" s="5">
        <f t="shared" si="0"/>
        <v>43493</v>
      </c>
      <c r="AE3" s="5">
        <f t="shared" ref="AE3:AG4" si="1">IF(AD3="","",IF(MONTH(AD3+1)&gt;MONTH(AD3),"",AD3+1))</f>
        <v>43494</v>
      </c>
      <c r="AF3" s="5">
        <f t="shared" si="1"/>
        <v>43495</v>
      </c>
      <c r="AG3" s="5">
        <f t="shared" si="1"/>
        <v>43496</v>
      </c>
    </row>
    <row r="4" spans="1:34" x14ac:dyDescent="0.25">
      <c r="B4" s="19"/>
      <c r="C4" s="6">
        <f>C3</f>
        <v>43466</v>
      </c>
      <c r="D4" s="6">
        <f t="shared" ref="D4:AD4" si="2">C4+1</f>
        <v>43467</v>
      </c>
      <c r="E4" s="6">
        <f t="shared" si="2"/>
        <v>43468</v>
      </c>
      <c r="F4" s="6">
        <f t="shared" si="2"/>
        <v>43469</v>
      </c>
      <c r="G4" s="6">
        <f t="shared" si="2"/>
        <v>43470</v>
      </c>
      <c r="H4" s="6">
        <f t="shared" si="2"/>
        <v>43471</v>
      </c>
      <c r="I4" s="6">
        <f t="shared" si="2"/>
        <v>43472</v>
      </c>
      <c r="J4" s="6">
        <f t="shared" si="2"/>
        <v>43473</v>
      </c>
      <c r="K4" s="6">
        <f t="shared" si="2"/>
        <v>43474</v>
      </c>
      <c r="L4" s="6">
        <f t="shared" si="2"/>
        <v>43475</v>
      </c>
      <c r="M4" s="6">
        <f t="shared" si="2"/>
        <v>43476</v>
      </c>
      <c r="N4" s="6">
        <f t="shared" si="2"/>
        <v>43477</v>
      </c>
      <c r="O4" s="6">
        <f t="shared" si="2"/>
        <v>43478</v>
      </c>
      <c r="P4" s="6">
        <f t="shared" si="2"/>
        <v>43479</v>
      </c>
      <c r="Q4" s="6">
        <f t="shared" si="2"/>
        <v>43480</v>
      </c>
      <c r="R4" s="6">
        <f t="shared" si="2"/>
        <v>43481</v>
      </c>
      <c r="S4" s="6">
        <f t="shared" si="2"/>
        <v>43482</v>
      </c>
      <c r="T4" s="6">
        <f t="shared" si="2"/>
        <v>43483</v>
      </c>
      <c r="U4" s="6">
        <f t="shared" si="2"/>
        <v>43484</v>
      </c>
      <c r="V4" s="6">
        <f t="shared" si="2"/>
        <v>43485</v>
      </c>
      <c r="W4" s="6">
        <f t="shared" si="2"/>
        <v>43486</v>
      </c>
      <c r="X4" s="6">
        <f t="shared" si="2"/>
        <v>43487</v>
      </c>
      <c r="Y4" s="6">
        <f t="shared" si="2"/>
        <v>43488</v>
      </c>
      <c r="Z4" s="6">
        <f t="shared" si="2"/>
        <v>43489</v>
      </c>
      <c r="AA4" s="6">
        <f t="shared" si="2"/>
        <v>43490</v>
      </c>
      <c r="AB4" s="6">
        <f t="shared" si="2"/>
        <v>43491</v>
      </c>
      <c r="AC4" s="6">
        <f t="shared" si="2"/>
        <v>43492</v>
      </c>
      <c r="AD4" s="6">
        <f t="shared" si="2"/>
        <v>43493</v>
      </c>
      <c r="AE4" s="6">
        <f t="shared" si="1"/>
        <v>43494</v>
      </c>
      <c r="AF4" s="6">
        <f t="shared" si="1"/>
        <v>43495</v>
      </c>
      <c r="AG4" s="6">
        <f t="shared" si="1"/>
        <v>43496</v>
      </c>
    </row>
    <row r="5" spans="1:34" x14ac:dyDescent="0.25">
      <c r="B5" s="7" t="s">
        <v>13</v>
      </c>
      <c r="C5" s="8"/>
      <c r="D5" s="8"/>
      <c r="E5" s="8"/>
      <c r="F5" s="8"/>
      <c r="G5" s="8"/>
      <c r="H5" s="8"/>
      <c r="I5" s="8" t="s">
        <v>5</v>
      </c>
      <c r="J5" s="8" t="s">
        <v>5</v>
      </c>
      <c r="K5" s="12" t="s">
        <v>5</v>
      </c>
      <c r="L5" s="12" t="s">
        <v>5</v>
      </c>
      <c r="M5" s="12" t="s">
        <v>5</v>
      </c>
      <c r="N5" s="12" t="s">
        <v>5</v>
      </c>
      <c r="O5" s="12" t="s">
        <v>5</v>
      </c>
      <c r="P5" s="12" t="s">
        <v>5</v>
      </c>
      <c r="Q5" s="12" t="s">
        <v>5</v>
      </c>
      <c r="R5" s="12" t="s">
        <v>5</v>
      </c>
      <c r="S5" s="12" t="s">
        <v>5</v>
      </c>
      <c r="T5" s="12" t="s">
        <v>5</v>
      </c>
      <c r="U5" s="12" t="s">
        <v>5</v>
      </c>
      <c r="V5" s="12" t="s">
        <v>5</v>
      </c>
      <c r="W5" s="12" t="s">
        <v>5</v>
      </c>
      <c r="X5" s="12" t="s">
        <v>5</v>
      </c>
      <c r="Y5" s="12" t="s">
        <v>5</v>
      </c>
      <c r="Z5" s="12" t="s">
        <v>5</v>
      </c>
      <c r="AA5" s="12" t="s">
        <v>5</v>
      </c>
      <c r="AB5" s="8"/>
      <c r="AC5" s="8"/>
      <c r="AD5" s="8"/>
      <c r="AE5" s="8"/>
      <c r="AF5" s="8"/>
      <c r="AG5" s="8"/>
      <c r="AH5" s="1">
        <f t="shared" ref="AH5:AH24" si="3">COUNTIF(C5:AG5,"F")</f>
        <v>19</v>
      </c>
    </row>
    <row r="6" spans="1:34" x14ac:dyDescent="0.25">
      <c r="B6" s="7" t="s">
        <v>19</v>
      </c>
      <c r="C6" s="8"/>
      <c r="D6" s="8"/>
      <c r="E6" s="8"/>
      <c r="F6" s="8"/>
      <c r="G6" s="8"/>
      <c r="H6" s="8"/>
      <c r="I6" s="8" t="s">
        <v>5</v>
      </c>
      <c r="J6" s="8" t="s">
        <v>5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1">
        <f>COUNTIF(C6:AG6,"F")</f>
        <v>2</v>
      </c>
    </row>
    <row r="7" spans="1:34" x14ac:dyDescent="0.25">
      <c r="B7" s="7" t="s">
        <v>23</v>
      </c>
      <c r="C7" s="8"/>
      <c r="D7" s="8"/>
      <c r="E7" s="8"/>
      <c r="F7" s="8"/>
      <c r="G7" s="8"/>
      <c r="H7" s="8"/>
      <c r="I7" s="8"/>
      <c r="J7" s="8"/>
      <c r="K7" s="8"/>
      <c r="L7" s="8" t="s">
        <v>5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1">
        <f t="shared" si="3"/>
        <v>1</v>
      </c>
    </row>
    <row r="8" spans="1:34" x14ac:dyDescent="0.25">
      <c r="B8" s="7" t="s">
        <v>7</v>
      </c>
      <c r="C8" s="8"/>
      <c r="D8" s="8"/>
      <c r="E8" s="12" t="s">
        <v>5</v>
      </c>
      <c r="F8" s="12" t="s">
        <v>5</v>
      </c>
      <c r="G8" s="12" t="s">
        <v>5</v>
      </c>
      <c r="H8" s="12" t="s">
        <v>5</v>
      </c>
      <c r="I8" s="12" t="s">
        <v>5</v>
      </c>
      <c r="J8" s="12" t="s">
        <v>5</v>
      </c>
      <c r="K8" s="12" t="s">
        <v>5</v>
      </c>
      <c r="L8" s="12" t="s">
        <v>5</v>
      </c>
      <c r="M8" s="12" t="s">
        <v>5</v>
      </c>
      <c r="N8" s="12" t="s">
        <v>5</v>
      </c>
      <c r="O8" s="12" t="s">
        <v>5</v>
      </c>
      <c r="P8" s="8" t="s">
        <v>5</v>
      </c>
      <c r="Q8" s="8" t="s">
        <v>5</v>
      </c>
      <c r="R8" s="8" t="s">
        <v>5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1">
        <f t="shared" si="3"/>
        <v>14</v>
      </c>
    </row>
    <row r="9" spans="1:34" x14ac:dyDescent="0.25">
      <c r="B9" s="7" t="s">
        <v>49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 t="s">
        <v>5</v>
      </c>
      <c r="AE9" s="8"/>
      <c r="AF9" s="8"/>
      <c r="AG9" s="8"/>
      <c r="AH9" s="1">
        <f t="shared" si="3"/>
        <v>1</v>
      </c>
    </row>
    <row r="10" spans="1:34" x14ac:dyDescent="0.25">
      <c r="B10" s="7" t="s">
        <v>56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 t="s">
        <v>5</v>
      </c>
      <c r="AE10" s="8"/>
      <c r="AF10" s="8"/>
      <c r="AG10" s="8"/>
      <c r="AH10" s="1">
        <f t="shared" si="3"/>
        <v>1</v>
      </c>
    </row>
    <row r="11" spans="1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1">
        <f t="shared" si="3"/>
        <v>0</v>
      </c>
    </row>
    <row r="12" spans="1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1">
        <f t="shared" si="3"/>
        <v>0</v>
      </c>
    </row>
    <row r="13" spans="1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1">
        <f t="shared" si="3"/>
        <v>0</v>
      </c>
    </row>
    <row r="14" spans="1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1">
        <f t="shared" si="3"/>
        <v>0</v>
      </c>
    </row>
    <row r="15" spans="1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1">
        <f t="shared" si="3"/>
        <v>0</v>
      </c>
    </row>
    <row r="16" spans="1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1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1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1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1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1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1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1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1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1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1</v>
      </c>
      <c r="F25" s="9">
        <f t="shared" si="4"/>
        <v>1</v>
      </c>
      <c r="G25" s="9">
        <f t="shared" si="4"/>
        <v>1</v>
      </c>
      <c r="H25" s="9">
        <f t="shared" si="4"/>
        <v>1</v>
      </c>
      <c r="I25" s="9">
        <f t="shared" si="4"/>
        <v>3</v>
      </c>
      <c r="J25" s="9">
        <f t="shared" si="4"/>
        <v>3</v>
      </c>
      <c r="K25" s="9">
        <f t="shared" si="4"/>
        <v>2</v>
      </c>
      <c r="L25" s="9">
        <f t="shared" si="4"/>
        <v>3</v>
      </c>
      <c r="M25" s="9">
        <f t="shared" si="4"/>
        <v>2</v>
      </c>
      <c r="N25" s="9">
        <f t="shared" si="4"/>
        <v>2</v>
      </c>
      <c r="O25" s="9">
        <f t="shared" si="4"/>
        <v>2</v>
      </c>
      <c r="P25" s="9">
        <f t="shared" si="4"/>
        <v>2</v>
      </c>
      <c r="Q25" s="9">
        <f t="shared" si="4"/>
        <v>2</v>
      </c>
      <c r="R25" s="9">
        <f t="shared" si="4"/>
        <v>2</v>
      </c>
      <c r="S25" s="9">
        <f t="shared" si="4"/>
        <v>1</v>
      </c>
      <c r="T25" s="9">
        <f t="shared" si="4"/>
        <v>1</v>
      </c>
      <c r="U25" s="9">
        <f t="shared" si="4"/>
        <v>1</v>
      </c>
      <c r="V25" s="9">
        <f t="shared" si="4"/>
        <v>1</v>
      </c>
      <c r="W25" s="9">
        <f t="shared" si="4"/>
        <v>1</v>
      </c>
      <c r="X25" s="9">
        <f t="shared" si="4"/>
        <v>1</v>
      </c>
      <c r="Y25" s="9">
        <f t="shared" si="4"/>
        <v>1</v>
      </c>
      <c r="Z25" s="9">
        <f t="shared" si="4"/>
        <v>1</v>
      </c>
      <c r="AA25" s="9">
        <f t="shared" si="4"/>
        <v>1</v>
      </c>
      <c r="AB25" s="9">
        <f t="shared" si="4"/>
        <v>0</v>
      </c>
      <c r="AC25" s="9">
        <f t="shared" si="4"/>
        <v>0</v>
      </c>
      <c r="AD25" s="9">
        <f t="shared" si="4"/>
        <v>2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47" priority="2">
      <formula>NOT(ISERROR(VLOOKUP(C$3,fériés,1,0)))</formula>
    </cfRule>
    <cfRule type="cellIs" dxfId="46" priority="3" operator="equal">
      <formula>"F"</formula>
    </cfRule>
    <cfRule type="expression" dxfId="45" priority="4">
      <formula>WEEKDAY(C$3,2)&gt;5</formula>
    </cfRule>
  </conditionalFormatting>
  <conditionalFormatting sqref="C25:AG25">
    <cfRule type="cellIs" dxfId="44" priority="5" operator="greaterThan">
      <formula>4</formula>
    </cfRule>
  </conditionalFormatting>
  <dataValidations count="3">
    <dataValidation type="list" allowBlank="1" showInputMessage="1" showErrorMessage="1" sqref="A2" xr:uid="{00000000-0002-0000-0100-000000000000}">
      <formula1>choix_année</formula1>
      <formula2>0</formula2>
    </dataValidation>
    <dataValidation type="list" allowBlank="1" showInputMessage="1" showErrorMessage="1" sqref="B5:B24" xr:uid="{00000000-0002-0000-0100-000001000000}">
      <formula1>choix_agent</formula1>
      <formula2>0</formula2>
    </dataValidation>
    <dataValidation type="list" allowBlank="1" showInputMessage="1" showErrorMessage="1" sqref="C5:AG24" xr:uid="{00000000-0002-0000-01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MK25"/>
  <sheetViews>
    <sheetView showGridLines="0" zoomScaleNormal="100" workbookViewId="0">
      <selection activeCell="B29" sqref="B29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43497</v>
      </c>
      <c r="C3" s="5">
        <f>DATE(année,2,1)</f>
        <v>43497</v>
      </c>
      <c r="D3" s="5">
        <f t="shared" ref="D3:AD3" si="0">C3+1</f>
        <v>43498</v>
      </c>
      <c r="E3" s="5">
        <f t="shared" si="0"/>
        <v>43499</v>
      </c>
      <c r="F3" s="5">
        <f t="shared" si="0"/>
        <v>43500</v>
      </c>
      <c r="G3" s="5">
        <f t="shared" si="0"/>
        <v>43501</v>
      </c>
      <c r="H3" s="5">
        <f t="shared" si="0"/>
        <v>43502</v>
      </c>
      <c r="I3" s="5">
        <f t="shared" si="0"/>
        <v>43503</v>
      </c>
      <c r="J3" s="5">
        <f t="shared" si="0"/>
        <v>43504</v>
      </c>
      <c r="K3" s="5">
        <f t="shared" si="0"/>
        <v>43505</v>
      </c>
      <c r="L3" s="5">
        <f t="shared" si="0"/>
        <v>43506</v>
      </c>
      <c r="M3" s="5">
        <f t="shared" si="0"/>
        <v>43507</v>
      </c>
      <c r="N3" s="5">
        <f t="shared" si="0"/>
        <v>43508</v>
      </c>
      <c r="O3" s="5">
        <f t="shared" si="0"/>
        <v>43509</v>
      </c>
      <c r="P3" s="5">
        <f t="shared" si="0"/>
        <v>43510</v>
      </c>
      <c r="Q3" s="5">
        <f t="shared" si="0"/>
        <v>43511</v>
      </c>
      <c r="R3" s="5">
        <f t="shared" si="0"/>
        <v>43512</v>
      </c>
      <c r="S3" s="5">
        <f t="shared" si="0"/>
        <v>43513</v>
      </c>
      <c r="T3" s="5">
        <f t="shared" si="0"/>
        <v>43514</v>
      </c>
      <c r="U3" s="5">
        <f t="shared" si="0"/>
        <v>43515</v>
      </c>
      <c r="V3" s="5">
        <f t="shared" si="0"/>
        <v>43516</v>
      </c>
      <c r="W3" s="5">
        <f t="shared" si="0"/>
        <v>43517</v>
      </c>
      <c r="X3" s="5">
        <f t="shared" si="0"/>
        <v>43518</v>
      </c>
      <c r="Y3" s="5">
        <f t="shared" si="0"/>
        <v>43519</v>
      </c>
      <c r="Z3" s="5">
        <f t="shared" si="0"/>
        <v>43520</v>
      </c>
      <c r="AA3" s="5">
        <f t="shared" si="0"/>
        <v>43521</v>
      </c>
      <c r="AB3" s="5">
        <f t="shared" si="0"/>
        <v>43522</v>
      </c>
      <c r="AC3" s="5">
        <f t="shared" si="0"/>
        <v>43523</v>
      </c>
      <c r="AD3" s="5">
        <f t="shared" si="0"/>
        <v>43524</v>
      </c>
      <c r="AE3" s="5" t="str">
        <f t="shared" ref="AE3:AG4" si="1">IF(AD3="","",IF(MONTH(AD3+1)&gt;MONTH(AD3),"",AD3+1))</f>
        <v/>
      </c>
      <c r="AF3" s="5" t="str">
        <f t="shared" si="1"/>
        <v/>
      </c>
      <c r="AG3" s="5" t="str">
        <f t="shared" si="1"/>
        <v/>
      </c>
    </row>
    <row r="4" spans="2:34" x14ac:dyDescent="0.25">
      <c r="B4" s="19"/>
      <c r="C4" s="6">
        <f>C3</f>
        <v>43497</v>
      </c>
      <c r="D4" s="6">
        <f t="shared" ref="D4:AD4" si="2">C4+1</f>
        <v>43498</v>
      </c>
      <c r="E4" s="6">
        <f t="shared" si="2"/>
        <v>43499</v>
      </c>
      <c r="F4" s="6">
        <f t="shared" si="2"/>
        <v>43500</v>
      </c>
      <c r="G4" s="6">
        <f t="shared" si="2"/>
        <v>43501</v>
      </c>
      <c r="H4" s="6">
        <f t="shared" si="2"/>
        <v>43502</v>
      </c>
      <c r="I4" s="6">
        <f t="shared" si="2"/>
        <v>43503</v>
      </c>
      <c r="J4" s="6">
        <f t="shared" si="2"/>
        <v>43504</v>
      </c>
      <c r="K4" s="6">
        <f t="shared" si="2"/>
        <v>43505</v>
      </c>
      <c r="L4" s="6">
        <f t="shared" si="2"/>
        <v>43506</v>
      </c>
      <c r="M4" s="6">
        <f t="shared" si="2"/>
        <v>43507</v>
      </c>
      <c r="N4" s="6">
        <f t="shared" si="2"/>
        <v>43508</v>
      </c>
      <c r="O4" s="6">
        <f t="shared" si="2"/>
        <v>43509</v>
      </c>
      <c r="P4" s="6">
        <f t="shared" si="2"/>
        <v>43510</v>
      </c>
      <c r="Q4" s="6">
        <f t="shared" si="2"/>
        <v>43511</v>
      </c>
      <c r="R4" s="6">
        <f t="shared" si="2"/>
        <v>43512</v>
      </c>
      <c r="S4" s="6">
        <f t="shared" si="2"/>
        <v>43513</v>
      </c>
      <c r="T4" s="6">
        <f t="shared" si="2"/>
        <v>43514</v>
      </c>
      <c r="U4" s="6">
        <f t="shared" si="2"/>
        <v>43515</v>
      </c>
      <c r="V4" s="6">
        <f t="shared" si="2"/>
        <v>43516</v>
      </c>
      <c r="W4" s="6">
        <f t="shared" si="2"/>
        <v>43517</v>
      </c>
      <c r="X4" s="6">
        <f t="shared" si="2"/>
        <v>43518</v>
      </c>
      <c r="Y4" s="6">
        <f t="shared" si="2"/>
        <v>43519</v>
      </c>
      <c r="Z4" s="6">
        <f t="shared" si="2"/>
        <v>43520</v>
      </c>
      <c r="AA4" s="6">
        <f t="shared" si="2"/>
        <v>43521</v>
      </c>
      <c r="AB4" s="6">
        <f t="shared" si="2"/>
        <v>43522</v>
      </c>
      <c r="AC4" s="6">
        <f t="shared" si="2"/>
        <v>43523</v>
      </c>
      <c r="AD4" s="6">
        <f t="shared" si="2"/>
        <v>43524</v>
      </c>
      <c r="AE4" s="6" t="str">
        <f t="shared" si="1"/>
        <v/>
      </c>
      <c r="AF4" s="6" t="str">
        <f t="shared" si="1"/>
        <v/>
      </c>
      <c r="AG4" s="6" t="str">
        <f t="shared" si="1"/>
        <v/>
      </c>
    </row>
    <row r="5" spans="2:34" x14ac:dyDescent="0.25">
      <c r="B5" s="7" t="s">
        <v>7</v>
      </c>
      <c r="C5" s="8"/>
      <c r="D5" s="8"/>
      <c r="E5" s="8"/>
      <c r="F5" s="8" t="s">
        <v>5</v>
      </c>
      <c r="G5" s="12" t="s">
        <v>5</v>
      </c>
      <c r="H5" s="12" t="s">
        <v>5</v>
      </c>
      <c r="I5" s="12" t="s">
        <v>5</v>
      </c>
      <c r="J5" s="12" t="s">
        <v>5</v>
      </c>
      <c r="K5" s="12" t="s">
        <v>5</v>
      </c>
      <c r="L5" s="12" t="s">
        <v>5</v>
      </c>
      <c r="M5" s="12" t="s">
        <v>5</v>
      </c>
      <c r="N5" s="12" t="s">
        <v>5</v>
      </c>
      <c r="O5" s="12" t="s">
        <v>5</v>
      </c>
      <c r="P5" s="12" t="s">
        <v>5</v>
      </c>
      <c r="Q5" s="12" t="s">
        <v>5</v>
      </c>
      <c r="R5" s="12" t="s">
        <v>5</v>
      </c>
      <c r="S5" s="12" t="s">
        <v>5</v>
      </c>
      <c r="T5" s="12" t="s">
        <v>5</v>
      </c>
      <c r="U5" s="12" t="s">
        <v>5</v>
      </c>
      <c r="V5" s="12" t="s">
        <v>5</v>
      </c>
      <c r="W5" s="12" t="s">
        <v>5</v>
      </c>
      <c r="X5" s="12" t="s">
        <v>5</v>
      </c>
      <c r="Y5" s="12" t="s">
        <v>5</v>
      </c>
      <c r="Z5" s="12" t="s">
        <v>5</v>
      </c>
      <c r="AA5" s="12" t="s">
        <v>5</v>
      </c>
      <c r="AB5" s="12" t="s">
        <v>5</v>
      </c>
      <c r="AC5" s="12" t="s">
        <v>5</v>
      </c>
      <c r="AD5" s="12" t="s">
        <v>5</v>
      </c>
      <c r="AE5" s="8"/>
      <c r="AF5" s="8"/>
      <c r="AG5" s="8"/>
      <c r="AH5" s="1">
        <f>COUNTIF(C5:AG5,"F")</f>
        <v>25</v>
      </c>
    </row>
    <row r="6" spans="2:34" x14ac:dyDescent="0.25">
      <c r="B6" s="7" t="s">
        <v>19</v>
      </c>
      <c r="C6" s="8"/>
      <c r="D6" s="8"/>
      <c r="E6" s="8"/>
      <c r="F6" s="8" t="s">
        <v>5</v>
      </c>
      <c r="G6" s="8" t="s">
        <v>5</v>
      </c>
      <c r="H6" s="8"/>
      <c r="I6" s="8"/>
      <c r="J6" s="8"/>
      <c r="K6" s="8"/>
      <c r="L6" s="8"/>
      <c r="M6" s="8"/>
      <c r="N6" s="8"/>
      <c r="O6" s="8" t="s">
        <v>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3</v>
      </c>
    </row>
    <row r="7" spans="2:34" x14ac:dyDescent="0.25">
      <c r="B7" s="7" t="s">
        <v>46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 t="s">
        <v>5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1</v>
      </c>
    </row>
    <row r="8" spans="2:34" x14ac:dyDescent="0.25">
      <c r="B8" s="7" t="s">
        <v>9</v>
      </c>
      <c r="C8" s="8"/>
      <c r="D8" s="8"/>
      <c r="E8" s="8"/>
      <c r="F8" s="8" t="s">
        <v>5</v>
      </c>
      <c r="G8" s="12" t="s">
        <v>5</v>
      </c>
      <c r="H8" s="12" t="s">
        <v>5</v>
      </c>
      <c r="I8" s="12" t="s">
        <v>5</v>
      </c>
      <c r="J8" s="12" t="s">
        <v>5</v>
      </c>
      <c r="K8" s="12"/>
      <c r="L8" s="12"/>
      <c r="M8" s="12" t="s">
        <v>5</v>
      </c>
      <c r="N8" s="12" t="s">
        <v>5</v>
      </c>
      <c r="O8" s="12" t="s">
        <v>5</v>
      </c>
      <c r="P8" s="12" t="s">
        <v>5</v>
      </c>
      <c r="Q8" s="12" t="s">
        <v>5</v>
      </c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10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3</v>
      </c>
      <c r="G25" s="9">
        <f t="shared" si="4"/>
        <v>3</v>
      </c>
      <c r="H25" s="9">
        <f t="shared" si="4"/>
        <v>2</v>
      </c>
      <c r="I25" s="9">
        <f t="shared" si="4"/>
        <v>2</v>
      </c>
      <c r="J25" s="9">
        <f t="shared" si="4"/>
        <v>2</v>
      </c>
      <c r="K25" s="9">
        <f t="shared" si="4"/>
        <v>1</v>
      </c>
      <c r="L25" s="9">
        <f t="shared" si="4"/>
        <v>1</v>
      </c>
      <c r="M25" s="9">
        <f t="shared" si="4"/>
        <v>2</v>
      </c>
      <c r="N25" s="9">
        <f t="shared" si="4"/>
        <v>2</v>
      </c>
      <c r="O25" s="9">
        <f t="shared" si="4"/>
        <v>4</v>
      </c>
      <c r="P25" s="9">
        <f t="shared" si="4"/>
        <v>2</v>
      </c>
      <c r="Q25" s="9">
        <f t="shared" si="4"/>
        <v>2</v>
      </c>
      <c r="R25" s="9">
        <f t="shared" si="4"/>
        <v>1</v>
      </c>
      <c r="S25" s="9">
        <f t="shared" si="4"/>
        <v>1</v>
      </c>
      <c r="T25" s="9">
        <f t="shared" si="4"/>
        <v>1</v>
      </c>
      <c r="U25" s="9">
        <f t="shared" si="4"/>
        <v>1</v>
      </c>
      <c r="V25" s="9">
        <f t="shared" si="4"/>
        <v>1</v>
      </c>
      <c r="W25" s="9">
        <f t="shared" si="4"/>
        <v>1</v>
      </c>
      <c r="X25" s="9">
        <f t="shared" si="4"/>
        <v>1</v>
      </c>
      <c r="Y25" s="9">
        <f t="shared" si="4"/>
        <v>1</v>
      </c>
      <c r="Z25" s="9">
        <f t="shared" si="4"/>
        <v>1</v>
      </c>
      <c r="AA25" s="9">
        <f t="shared" si="4"/>
        <v>1</v>
      </c>
      <c r="AB25" s="9">
        <f t="shared" si="4"/>
        <v>1</v>
      </c>
      <c r="AC25" s="9">
        <f t="shared" si="4"/>
        <v>1</v>
      </c>
      <c r="AD25" s="9">
        <f t="shared" si="4"/>
        <v>1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43" priority="2">
      <formula>NOT(ISERROR(VLOOKUP(C$3,fériés,1,0)))</formula>
    </cfRule>
    <cfRule type="cellIs" dxfId="42" priority="3" operator="equal">
      <formula>"F"</formula>
    </cfRule>
    <cfRule type="expression" dxfId="41" priority="4">
      <formula>WEEKDAY(C$3,2)&gt;5</formula>
    </cfRule>
  </conditionalFormatting>
  <conditionalFormatting sqref="C25:AG25">
    <cfRule type="cellIs" dxfId="40" priority="5" operator="greaterThan">
      <formula>4</formula>
    </cfRule>
  </conditionalFormatting>
  <dataValidations count="3">
    <dataValidation type="list" allowBlank="1" showInputMessage="1" showErrorMessage="1" sqref="A2" xr:uid="{00000000-0002-0000-0200-000000000000}">
      <formula1>choix_année</formula1>
      <formula2>0</formula2>
    </dataValidation>
    <dataValidation type="list" allowBlank="1" showInputMessage="1" showErrorMessage="1" sqref="C5:AG24" xr:uid="{00000000-0002-0000-0200-000001000000}">
      <formula1>choix_formation</formula1>
      <formula2>0</formula2>
    </dataValidation>
    <dataValidation type="list" allowBlank="1" showInputMessage="1" showErrorMessage="1" sqref="B5:B24" xr:uid="{00000000-0002-0000-0200-000002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K25"/>
  <sheetViews>
    <sheetView showGridLines="0" zoomScaleNormal="100" workbookViewId="0">
      <selection activeCell="E30" sqref="E30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43525</v>
      </c>
      <c r="C3" s="5">
        <f>DATE(année,3,1)</f>
        <v>43525</v>
      </c>
      <c r="D3" s="5">
        <f t="shared" ref="D3:AD3" si="0">C3+1</f>
        <v>43526</v>
      </c>
      <c r="E3" s="5">
        <f t="shared" si="0"/>
        <v>43527</v>
      </c>
      <c r="F3" s="5">
        <f t="shared" si="0"/>
        <v>43528</v>
      </c>
      <c r="G3" s="5">
        <f t="shared" si="0"/>
        <v>43529</v>
      </c>
      <c r="H3" s="5">
        <f t="shared" si="0"/>
        <v>43530</v>
      </c>
      <c r="I3" s="5">
        <f t="shared" si="0"/>
        <v>43531</v>
      </c>
      <c r="J3" s="5">
        <f t="shared" si="0"/>
        <v>43532</v>
      </c>
      <c r="K3" s="5">
        <f t="shared" si="0"/>
        <v>43533</v>
      </c>
      <c r="L3" s="5">
        <f t="shared" si="0"/>
        <v>43534</v>
      </c>
      <c r="M3" s="5">
        <f t="shared" si="0"/>
        <v>43535</v>
      </c>
      <c r="N3" s="5">
        <f t="shared" si="0"/>
        <v>43536</v>
      </c>
      <c r="O3" s="5">
        <f t="shared" si="0"/>
        <v>43537</v>
      </c>
      <c r="P3" s="5">
        <f t="shared" si="0"/>
        <v>43538</v>
      </c>
      <c r="Q3" s="5">
        <f t="shared" si="0"/>
        <v>43539</v>
      </c>
      <c r="R3" s="5">
        <f t="shared" si="0"/>
        <v>43540</v>
      </c>
      <c r="S3" s="5">
        <f t="shared" si="0"/>
        <v>43541</v>
      </c>
      <c r="T3" s="5">
        <f t="shared" si="0"/>
        <v>43542</v>
      </c>
      <c r="U3" s="5">
        <f t="shared" si="0"/>
        <v>43543</v>
      </c>
      <c r="V3" s="5">
        <f t="shared" si="0"/>
        <v>43544</v>
      </c>
      <c r="W3" s="5">
        <f t="shared" si="0"/>
        <v>43545</v>
      </c>
      <c r="X3" s="5">
        <f t="shared" si="0"/>
        <v>43546</v>
      </c>
      <c r="Y3" s="5">
        <f t="shared" si="0"/>
        <v>43547</v>
      </c>
      <c r="Z3" s="5">
        <f t="shared" si="0"/>
        <v>43548</v>
      </c>
      <c r="AA3" s="5">
        <f t="shared" si="0"/>
        <v>43549</v>
      </c>
      <c r="AB3" s="5">
        <f t="shared" si="0"/>
        <v>43550</v>
      </c>
      <c r="AC3" s="5">
        <f t="shared" si="0"/>
        <v>43551</v>
      </c>
      <c r="AD3" s="5">
        <f t="shared" si="0"/>
        <v>43552</v>
      </c>
      <c r="AE3" s="5">
        <f t="shared" ref="AE3:AG4" si="1">IF(AD3="","",IF(MONTH(AD3+1)&gt;MONTH(AD3),"",AD3+1))</f>
        <v>43553</v>
      </c>
      <c r="AF3" s="5">
        <f t="shared" si="1"/>
        <v>43554</v>
      </c>
      <c r="AG3" s="5">
        <f t="shared" si="1"/>
        <v>43555</v>
      </c>
    </row>
    <row r="4" spans="2:34" x14ac:dyDescent="0.25">
      <c r="B4" s="19"/>
      <c r="C4" s="6">
        <f>C3</f>
        <v>43525</v>
      </c>
      <c r="D4" s="6">
        <f t="shared" ref="D4:AD4" si="2">C4+1</f>
        <v>43526</v>
      </c>
      <c r="E4" s="6">
        <f t="shared" si="2"/>
        <v>43527</v>
      </c>
      <c r="F4" s="6">
        <f t="shared" si="2"/>
        <v>43528</v>
      </c>
      <c r="G4" s="6">
        <f t="shared" si="2"/>
        <v>43529</v>
      </c>
      <c r="H4" s="6">
        <f t="shared" si="2"/>
        <v>43530</v>
      </c>
      <c r="I4" s="6">
        <f t="shared" si="2"/>
        <v>43531</v>
      </c>
      <c r="J4" s="6">
        <f t="shared" si="2"/>
        <v>43532</v>
      </c>
      <c r="K4" s="6">
        <f t="shared" si="2"/>
        <v>43533</v>
      </c>
      <c r="L4" s="6">
        <f t="shared" si="2"/>
        <v>43534</v>
      </c>
      <c r="M4" s="6">
        <f t="shared" si="2"/>
        <v>43535</v>
      </c>
      <c r="N4" s="6">
        <f t="shared" si="2"/>
        <v>43536</v>
      </c>
      <c r="O4" s="6">
        <f t="shared" si="2"/>
        <v>43537</v>
      </c>
      <c r="P4" s="6">
        <f t="shared" si="2"/>
        <v>43538</v>
      </c>
      <c r="Q4" s="6">
        <f t="shared" si="2"/>
        <v>43539</v>
      </c>
      <c r="R4" s="6">
        <f t="shared" si="2"/>
        <v>43540</v>
      </c>
      <c r="S4" s="6">
        <f t="shared" si="2"/>
        <v>43541</v>
      </c>
      <c r="T4" s="6">
        <f t="shared" si="2"/>
        <v>43542</v>
      </c>
      <c r="U4" s="6">
        <f t="shared" si="2"/>
        <v>43543</v>
      </c>
      <c r="V4" s="6">
        <f t="shared" si="2"/>
        <v>43544</v>
      </c>
      <c r="W4" s="6">
        <f t="shared" si="2"/>
        <v>43545</v>
      </c>
      <c r="X4" s="6">
        <f t="shared" si="2"/>
        <v>43546</v>
      </c>
      <c r="Y4" s="6">
        <f t="shared" si="2"/>
        <v>43547</v>
      </c>
      <c r="Z4" s="6">
        <f t="shared" si="2"/>
        <v>43548</v>
      </c>
      <c r="AA4" s="6">
        <f t="shared" si="2"/>
        <v>43549</v>
      </c>
      <c r="AB4" s="6">
        <f t="shared" si="2"/>
        <v>43550</v>
      </c>
      <c r="AC4" s="6">
        <f t="shared" si="2"/>
        <v>43551</v>
      </c>
      <c r="AD4" s="6">
        <f t="shared" si="2"/>
        <v>43552</v>
      </c>
      <c r="AE4" s="6">
        <f t="shared" si="1"/>
        <v>43553</v>
      </c>
      <c r="AF4" s="6">
        <f t="shared" si="1"/>
        <v>43554</v>
      </c>
      <c r="AG4" s="6">
        <f t="shared" si="1"/>
        <v>43555</v>
      </c>
    </row>
    <row r="5" spans="2:34" x14ac:dyDescent="0.25">
      <c r="B5" s="7" t="s">
        <v>25</v>
      </c>
      <c r="C5" s="8"/>
      <c r="D5" s="8"/>
      <c r="E5" s="8"/>
      <c r="F5" s="8"/>
      <c r="G5" s="8"/>
      <c r="H5" s="8"/>
      <c r="I5" s="8"/>
      <c r="J5" s="8"/>
      <c r="K5" s="8"/>
      <c r="L5" s="8"/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5</v>
      </c>
    </row>
    <row r="6" spans="2:34" x14ac:dyDescent="0.25">
      <c r="B6" s="7" t="s">
        <v>34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5</v>
      </c>
      <c r="U6" s="8" t="s">
        <v>5</v>
      </c>
      <c r="V6" s="8" t="s">
        <v>5</v>
      </c>
      <c r="W6" s="8" t="s">
        <v>5</v>
      </c>
      <c r="X6" s="8" t="s">
        <v>5</v>
      </c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5</v>
      </c>
    </row>
    <row r="7" spans="2:34" x14ac:dyDescent="0.25">
      <c r="B7" s="7" t="s">
        <v>7</v>
      </c>
      <c r="C7" s="8"/>
      <c r="D7" s="8"/>
      <c r="E7" s="8"/>
      <c r="F7" s="8" t="s">
        <v>5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1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1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1</v>
      </c>
      <c r="N25" s="9">
        <f t="shared" si="4"/>
        <v>1</v>
      </c>
      <c r="O25" s="9">
        <f t="shared" si="4"/>
        <v>1</v>
      </c>
      <c r="P25" s="9">
        <f t="shared" si="4"/>
        <v>1</v>
      </c>
      <c r="Q25" s="9">
        <f t="shared" si="4"/>
        <v>1</v>
      </c>
      <c r="R25" s="9">
        <f t="shared" si="4"/>
        <v>0</v>
      </c>
      <c r="S25" s="9">
        <f t="shared" si="4"/>
        <v>0</v>
      </c>
      <c r="T25" s="9">
        <f t="shared" si="4"/>
        <v>1</v>
      </c>
      <c r="U25" s="9">
        <f t="shared" si="4"/>
        <v>1</v>
      </c>
      <c r="V25" s="9">
        <f t="shared" si="4"/>
        <v>1</v>
      </c>
      <c r="W25" s="9">
        <f t="shared" si="4"/>
        <v>1</v>
      </c>
      <c r="X25" s="9">
        <f t="shared" si="4"/>
        <v>1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39" priority="2">
      <formula>NOT(ISERROR(VLOOKUP(C$3,fériés,1,0)))</formula>
    </cfRule>
    <cfRule type="cellIs" dxfId="38" priority="3" operator="equal">
      <formula>"F"</formula>
    </cfRule>
    <cfRule type="expression" dxfId="37" priority="4">
      <formula>WEEKDAY(C$3,2)&gt;5</formula>
    </cfRule>
  </conditionalFormatting>
  <conditionalFormatting sqref="C25:AG25">
    <cfRule type="cellIs" dxfId="36" priority="5" operator="greaterThan">
      <formula>4</formula>
    </cfRule>
  </conditionalFormatting>
  <dataValidations count="3">
    <dataValidation type="list" allowBlank="1" showInputMessage="1" showErrorMessage="1" sqref="A2" xr:uid="{00000000-0002-0000-0300-000000000000}">
      <formula1>choix_année</formula1>
      <formula2>0</formula2>
    </dataValidation>
    <dataValidation type="list" allowBlank="1" showInputMessage="1" showErrorMessage="1" sqref="C5:AG24" xr:uid="{00000000-0002-0000-0300-000001000000}">
      <formula1>choix_formation</formula1>
      <formula2>0</formula2>
    </dataValidation>
    <dataValidation type="list" allowBlank="1" showInputMessage="1" showErrorMessage="1" sqref="B5:B24" xr:uid="{00000000-0002-0000-0300-000002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MK25"/>
  <sheetViews>
    <sheetView showGridLines="0" zoomScaleNormal="100" workbookViewId="0">
      <selection activeCell="E13" sqref="E13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43556</v>
      </c>
      <c r="C3" s="5">
        <f>DATE(année,4,1)</f>
        <v>43556</v>
      </c>
      <c r="D3" s="5">
        <f t="shared" ref="D3:AD3" si="0">C3+1</f>
        <v>43557</v>
      </c>
      <c r="E3" s="5">
        <f t="shared" si="0"/>
        <v>43558</v>
      </c>
      <c r="F3" s="5">
        <f t="shared" si="0"/>
        <v>43559</v>
      </c>
      <c r="G3" s="5">
        <f t="shared" si="0"/>
        <v>43560</v>
      </c>
      <c r="H3" s="5">
        <f t="shared" si="0"/>
        <v>43561</v>
      </c>
      <c r="I3" s="5">
        <f t="shared" si="0"/>
        <v>43562</v>
      </c>
      <c r="J3" s="5">
        <f t="shared" si="0"/>
        <v>43563</v>
      </c>
      <c r="K3" s="5">
        <f t="shared" si="0"/>
        <v>43564</v>
      </c>
      <c r="L3" s="5">
        <f t="shared" si="0"/>
        <v>43565</v>
      </c>
      <c r="M3" s="5">
        <f t="shared" si="0"/>
        <v>43566</v>
      </c>
      <c r="N3" s="5">
        <f t="shared" si="0"/>
        <v>43567</v>
      </c>
      <c r="O3" s="5">
        <f t="shared" si="0"/>
        <v>43568</v>
      </c>
      <c r="P3" s="5">
        <f t="shared" si="0"/>
        <v>43569</v>
      </c>
      <c r="Q3" s="5">
        <f t="shared" si="0"/>
        <v>43570</v>
      </c>
      <c r="R3" s="5">
        <f t="shared" si="0"/>
        <v>43571</v>
      </c>
      <c r="S3" s="5">
        <f t="shared" si="0"/>
        <v>43572</v>
      </c>
      <c r="T3" s="5">
        <f t="shared" si="0"/>
        <v>43573</v>
      </c>
      <c r="U3" s="5">
        <f t="shared" si="0"/>
        <v>43574</v>
      </c>
      <c r="V3" s="5">
        <f t="shared" si="0"/>
        <v>43575</v>
      </c>
      <c r="W3" s="5">
        <f t="shared" si="0"/>
        <v>43576</v>
      </c>
      <c r="X3" s="5">
        <f t="shared" si="0"/>
        <v>43577</v>
      </c>
      <c r="Y3" s="5">
        <f t="shared" si="0"/>
        <v>43578</v>
      </c>
      <c r="Z3" s="5">
        <f t="shared" si="0"/>
        <v>43579</v>
      </c>
      <c r="AA3" s="5">
        <f t="shared" si="0"/>
        <v>43580</v>
      </c>
      <c r="AB3" s="5">
        <f t="shared" si="0"/>
        <v>43581</v>
      </c>
      <c r="AC3" s="5">
        <f t="shared" si="0"/>
        <v>43582</v>
      </c>
      <c r="AD3" s="5">
        <f t="shared" si="0"/>
        <v>43583</v>
      </c>
      <c r="AE3" s="5">
        <f t="shared" ref="AE3:AG4" si="1">IF(AD3="","",IF(MONTH(AD3+1)&gt;MONTH(AD3),"",AD3+1))</f>
        <v>43584</v>
      </c>
      <c r="AF3" s="5">
        <f t="shared" si="1"/>
        <v>43585</v>
      </c>
      <c r="AG3" s="5" t="str">
        <f t="shared" si="1"/>
        <v/>
      </c>
    </row>
    <row r="4" spans="2:34" x14ac:dyDescent="0.25">
      <c r="B4" s="19"/>
      <c r="C4" s="6">
        <f>C3</f>
        <v>43556</v>
      </c>
      <c r="D4" s="6">
        <f t="shared" ref="D4:AD4" si="2">C4+1</f>
        <v>43557</v>
      </c>
      <c r="E4" s="6">
        <f t="shared" si="2"/>
        <v>43558</v>
      </c>
      <c r="F4" s="6">
        <f t="shared" si="2"/>
        <v>43559</v>
      </c>
      <c r="G4" s="6">
        <f t="shared" si="2"/>
        <v>43560</v>
      </c>
      <c r="H4" s="6">
        <f t="shared" si="2"/>
        <v>43561</v>
      </c>
      <c r="I4" s="6">
        <f t="shared" si="2"/>
        <v>43562</v>
      </c>
      <c r="J4" s="6">
        <f t="shared" si="2"/>
        <v>43563</v>
      </c>
      <c r="K4" s="6">
        <f t="shared" si="2"/>
        <v>43564</v>
      </c>
      <c r="L4" s="6">
        <f t="shared" si="2"/>
        <v>43565</v>
      </c>
      <c r="M4" s="6">
        <f t="shared" si="2"/>
        <v>43566</v>
      </c>
      <c r="N4" s="6">
        <f t="shared" si="2"/>
        <v>43567</v>
      </c>
      <c r="O4" s="6">
        <f t="shared" si="2"/>
        <v>43568</v>
      </c>
      <c r="P4" s="6">
        <f t="shared" si="2"/>
        <v>43569</v>
      </c>
      <c r="Q4" s="6">
        <f t="shared" si="2"/>
        <v>43570</v>
      </c>
      <c r="R4" s="6">
        <f t="shared" si="2"/>
        <v>43571</v>
      </c>
      <c r="S4" s="6">
        <f t="shared" si="2"/>
        <v>43572</v>
      </c>
      <c r="T4" s="6">
        <f t="shared" si="2"/>
        <v>43573</v>
      </c>
      <c r="U4" s="6">
        <f t="shared" si="2"/>
        <v>43574</v>
      </c>
      <c r="V4" s="6">
        <f t="shared" si="2"/>
        <v>43575</v>
      </c>
      <c r="W4" s="6">
        <f t="shared" si="2"/>
        <v>43576</v>
      </c>
      <c r="X4" s="6">
        <f t="shared" si="2"/>
        <v>43577</v>
      </c>
      <c r="Y4" s="6">
        <f t="shared" si="2"/>
        <v>43578</v>
      </c>
      <c r="Z4" s="6">
        <f t="shared" si="2"/>
        <v>43579</v>
      </c>
      <c r="AA4" s="6">
        <f t="shared" si="2"/>
        <v>43580</v>
      </c>
      <c r="AB4" s="6">
        <f t="shared" si="2"/>
        <v>43581</v>
      </c>
      <c r="AC4" s="6">
        <f t="shared" si="2"/>
        <v>43582</v>
      </c>
      <c r="AD4" s="6">
        <f t="shared" si="2"/>
        <v>43583</v>
      </c>
      <c r="AE4" s="6">
        <f t="shared" si="1"/>
        <v>43584</v>
      </c>
      <c r="AF4" s="6">
        <f t="shared" si="1"/>
        <v>43585</v>
      </c>
      <c r="AG4" s="6" t="str">
        <f t="shared" si="1"/>
        <v/>
      </c>
    </row>
    <row r="5" spans="2:34" x14ac:dyDescent="0.25">
      <c r="B5" s="7" t="s">
        <v>29</v>
      </c>
      <c r="C5" s="8"/>
      <c r="D5" s="8"/>
      <c r="E5" s="8"/>
      <c r="F5" s="8"/>
      <c r="G5" s="8"/>
      <c r="H5" s="8"/>
      <c r="I5" s="8"/>
      <c r="J5" s="8" t="s">
        <v>5</v>
      </c>
      <c r="K5" s="12" t="s">
        <v>5</v>
      </c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2</v>
      </c>
    </row>
    <row r="6" spans="2:34" x14ac:dyDescent="0.25">
      <c r="B6" s="7" t="s">
        <v>17</v>
      </c>
      <c r="C6" s="8"/>
      <c r="D6" s="8"/>
      <c r="E6" s="8"/>
      <c r="F6" s="8"/>
      <c r="G6" s="8"/>
      <c r="H6" s="8"/>
      <c r="I6" s="8"/>
      <c r="J6" s="8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5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2</v>
      </c>
      <c r="K25" s="9">
        <f t="shared" si="4"/>
        <v>2</v>
      </c>
      <c r="L25" s="9">
        <f t="shared" si="4"/>
        <v>1</v>
      </c>
      <c r="M25" s="9">
        <f t="shared" si="4"/>
        <v>1</v>
      </c>
      <c r="N25" s="9">
        <f t="shared" si="4"/>
        <v>1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35" priority="2">
      <formula>NOT(ISERROR(VLOOKUP(C$3,fériés,1,0)))</formula>
    </cfRule>
    <cfRule type="cellIs" dxfId="34" priority="3" operator="equal">
      <formula>"F"</formula>
    </cfRule>
    <cfRule type="expression" dxfId="33" priority="4">
      <formula>WEEKDAY(C$3,2)&gt;5</formula>
    </cfRule>
  </conditionalFormatting>
  <conditionalFormatting sqref="C25:AG25">
    <cfRule type="cellIs" dxfId="32" priority="5" operator="greaterThan">
      <formula>4</formula>
    </cfRule>
  </conditionalFormatting>
  <dataValidations count="3">
    <dataValidation type="list" allowBlank="1" showInputMessage="1" showErrorMessage="1" sqref="A2" xr:uid="{00000000-0002-0000-0400-000000000000}">
      <formula1>choix_année</formula1>
      <formula2>0</formula2>
    </dataValidation>
    <dataValidation type="list" allowBlank="1" showInputMessage="1" showErrorMessage="1" sqref="C5:AG24" xr:uid="{00000000-0002-0000-0400-000001000000}">
      <formula1>choix_formation</formula1>
      <formula2>0</formula2>
    </dataValidation>
    <dataValidation type="list" allowBlank="1" showInputMessage="1" showErrorMessage="1" sqref="B5:B24" xr:uid="{00000000-0002-0000-0400-000002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MK25"/>
  <sheetViews>
    <sheetView showGridLines="0" zoomScaleNormal="100" workbookViewId="0">
      <selection activeCell="E29" sqref="E29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43586</v>
      </c>
      <c r="C3" s="5">
        <f>DATE(année,5,1)</f>
        <v>43586</v>
      </c>
      <c r="D3" s="5">
        <f t="shared" ref="D3:AD3" si="0">C3+1</f>
        <v>43587</v>
      </c>
      <c r="E3" s="5">
        <f t="shared" si="0"/>
        <v>43588</v>
      </c>
      <c r="F3" s="5">
        <f t="shared" si="0"/>
        <v>43589</v>
      </c>
      <c r="G3" s="5">
        <f t="shared" si="0"/>
        <v>43590</v>
      </c>
      <c r="H3" s="5">
        <f t="shared" si="0"/>
        <v>43591</v>
      </c>
      <c r="I3" s="5">
        <f t="shared" si="0"/>
        <v>43592</v>
      </c>
      <c r="J3" s="5">
        <f t="shared" si="0"/>
        <v>43593</v>
      </c>
      <c r="K3" s="5">
        <f t="shared" si="0"/>
        <v>43594</v>
      </c>
      <c r="L3" s="5">
        <f t="shared" si="0"/>
        <v>43595</v>
      </c>
      <c r="M3" s="5">
        <f t="shared" si="0"/>
        <v>43596</v>
      </c>
      <c r="N3" s="5">
        <f t="shared" si="0"/>
        <v>43597</v>
      </c>
      <c r="O3" s="5">
        <f t="shared" si="0"/>
        <v>43598</v>
      </c>
      <c r="P3" s="5">
        <f t="shared" si="0"/>
        <v>43599</v>
      </c>
      <c r="Q3" s="5">
        <f t="shared" si="0"/>
        <v>43600</v>
      </c>
      <c r="R3" s="5">
        <f t="shared" si="0"/>
        <v>43601</v>
      </c>
      <c r="S3" s="5">
        <f t="shared" si="0"/>
        <v>43602</v>
      </c>
      <c r="T3" s="5">
        <f t="shared" si="0"/>
        <v>43603</v>
      </c>
      <c r="U3" s="5">
        <f t="shared" si="0"/>
        <v>43604</v>
      </c>
      <c r="V3" s="5">
        <f t="shared" si="0"/>
        <v>43605</v>
      </c>
      <c r="W3" s="5">
        <f t="shared" si="0"/>
        <v>43606</v>
      </c>
      <c r="X3" s="5">
        <f t="shared" si="0"/>
        <v>43607</v>
      </c>
      <c r="Y3" s="5">
        <f t="shared" si="0"/>
        <v>43608</v>
      </c>
      <c r="Z3" s="5">
        <f t="shared" si="0"/>
        <v>43609</v>
      </c>
      <c r="AA3" s="5">
        <f t="shared" si="0"/>
        <v>43610</v>
      </c>
      <c r="AB3" s="5">
        <f t="shared" si="0"/>
        <v>43611</v>
      </c>
      <c r="AC3" s="5">
        <f t="shared" si="0"/>
        <v>43612</v>
      </c>
      <c r="AD3" s="5">
        <f t="shared" si="0"/>
        <v>43613</v>
      </c>
      <c r="AE3" s="5">
        <f t="shared" ref="AE3:AG4" si="1">IF(AD3="","",IF(MONTH(AD3+1)&gt;MONTH(AD3),"",AD3+1))</f>
        <v>43614</v>
      </c>
      <c r="AF3" s="5">
        <f t="shared" si="1"/>
        <v>43615</v>
      </c>
      <c r="AG3" s="5">
        <f t="shared" si="1"/>
        <v>43616</v>
      </c>
    </row>
    <row r="4" spans="2:34" x14ac:dyDescent="0.25">
      <c r="B4" s="19"/>
      <c r="C4" s="6">
        <f>C3</f>
        <v>43586</v>
      </c>
      <c r="D4" s="6">
        <f t="shared" ref="D4:AD4" si="2">C4+1</f>
        <v>43587</v>
      </c>
      <c r="E4" s="6">
        <f t="shared" si="2"/>
        <v>43588</v>
      </c>
      <c r="F4" s="6">
        <f t="shared" si="2"/>
        <v>43589</v>
      </c>
      <c r="G4" s="6">
        <f t="shared" si="2"/>
        <v>43590</v>
      </c>
      <c r="H4" s="6">
        <f t="shared" si="2"/>
        <v>43591</v>
      </c>
      <c r="I4" s="6">
        <f t="shared" si="2"/>
        <v>43592</v>
      </c>
      <c r="J4" s="6">
        <f t="shared" si="2"/>
        <v>43593</v>
      </c>
      <c r="K4" s="6">
        <f t="shared" si="2"/>
        <v>43594</v>
      </c>
      <c r="L4" s="6">
        <f t="shared" si="2"/>
        <v>43595</v>
      </c>
      <c r="M4" s="6">
        <f t="shared" si="2"/>
        <v>43596</v>
      </c>
      <c r="N4" s="6">
        <f t="shared" si="2"/>
        <v>43597</v>
      </c>
      <c r="O4" s="6">
        <f t="shared" si="2"/>
        <v>43598</v>
      </c>
      <c r="P4" s="6">
        <f t="shared" si="2"/>
        <v>43599</v>
      </c>
      <c r="Q4" s="6">
        <f t="shared" si="2"/>
        <v>43600</v>
      </c>
      <c r="R4" s="6">
        <f t="shared" si="2"/>
        <v>43601</v>
      </c>
      <c r="S4" s="6">
        <f t="shared" si="2"/>
        <v>43602</v>
      </c>
      <c r="T4" s="6">
        <f t="shared" si="2"/>
        <v>43603</v>
      </c>
      <c r="U4" s="6">
        <f t="shared" si="2"/>
        <v>43604</v>
      </c>
      <c r="V4" s="6">
        <f t="shared" si="2"/>
        <v>43605</v>
      </c>
      <c r="W4" s="6">
        <f t="shared" si="2"/>
        <v>43606</v>
      </c>
      <c r="X4" s="6">
        <f t="shared" si="2"/>
        <v>43607</v>
      </c>
      <c r="Y4" s="6">
        <f t="shared" si="2"/>
        <v>43608</v>
      </c>
      <c r="Z4" s="6">
        <f t="shared" si="2"/>
        <v>43609</v>
      </c>
      <c r="AA4" s="6">
        <f t="shared" si="2"/>
        <v>43610</v>
      </c>
      <c r="AB4" s="6">
        <f t="shared" si="2"/>
        <v>43611</v>
      </c>
      <c r="AC4" s="6">
        <f t="shared" si="2"/>
        <v>43612</v>
      </c>
      <c r="AD4" s="6">
        <f t="shared" si="2"/>
        <v>43613</v>
      </c>
      <c r="AE4" s="6">
        <f t="shared" si="1"/>
        <v>43614</v>
      </c>
      <c r="AF4" s="6">
        <f t="shared" si="1"/>
        <v>43615</v>
      </c>
      <c r="AG4" s="6">
        <f t="shared" si="1"/>
        <v>43616</v>
      </c>
    </row>
    <row r="5" spans="2:34" x14ac:dyDescent="0.25">
      <c r="B5" s="7" t="s">
        <v>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 t="s">
        <v>5</v>
      </c>
      <c r="P5" s="8" t="s">
        <v>5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2</v>
      </c>
    </row>
    <row r="6" spans="2:34" x14ac:dyDescent="0.25">
      <c r="B6" s="7" t="s">
        <v>15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 t="s">
        <v>5</v>
      </c>
      <c r="P6" s="8" t="s">
        <v>5</v>
      </c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2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2</v>
      </c>
      <c r="P25" s="9">
        <f t="shared" si="4"/>
        <v>2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31" priority="2">
      <formula>NOT(ISERROR(VLOOKUP(C$3,fériés,1,0)))</formula>
    </cfRule>
    <cfRule type="cellIs" dxfId="30" priority="3" operator="equal">
      <formula>"F"</formula>
    </cfRule>
    <cfRule type="expression" dxfId="29" priority="4">
      <formula>WEEKDAY(C$3,2)&gt;5</formula>
    </cfRule>
  </conditionalFormatting>
  <conditionalFormatting sqref="C25:AG25">
    <cfRule type="cellIs" dxfId="28" priority="5" operator="greaterThan">
      <formula>4</formula>
    </cfRule>
  </conditionalFormatting>
  <dataValidations count="3">
    <dataValidation type="list" allowBlank="1" showInputMessage="1" showErrorMessage="1" sqref="A2" xr:uid="{00000000-0002-0000-0500-000000000000}">
      <formula1>choix_année</formula1>
      <formula2>0</formula2>
    </dataValidation>
    <dataValidation type="list" allowBlank="1" showInputMessage="1" showErrorMessage="1" sqref="C5:AG24" xr:uid="{00000000-0002-0000-0500-000001000000}">
      <formula1>choix_formation</formula1>
      <formula2>0</formula2>
    </dataValidation>
    <dataValidation type="list" allowBlank="1" showInputMessage="1" showErrorMessage="1" sqref="B5:B24" xr:uid="{00000000-0002-0000-0500-000002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MK25"/>
  <sheetViews>
    <sheetView showGridLines="0" zoomScaleNormal="100" workbookViewId="0">
      <selection activeCell="F29" sqref="F29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43617</v>
      </c>
      <c r="C3" s="5">
        <f>DATE(année,6,1)</f>
        <v>43617</v>
      </c>
      <c r="D3" s="5">
        <f t="shared" ref="D3:AD3" si="0">C3+1</f>
        <v>43618</v>
      </c>
      <c r="E3" s="5">
        <f t="shared" si="0"/>
        <v>43619</v>
      </c>
      <c r="F3" s="5">
        <f t="shared" si="0"/>
        <v>43620</v>
      </c>
      <c r="G3" s="5">
        <f t="shared" si="0"/>
        <v>43621</v>
      </c>
      <c r="H3" s="5">
        <f t="shared" si="0"/>
        <v>43622</v>
      </c>
      <c r="I3" s="5">
        <f t="shared" si="0"/>
        <v>43623</v>
      </c>
      <c r="J3" s="5">
        <f t="shared" si="0"/>
        <v>43624</v>
      </c>
      <c r="K3" s="5">
        <f t="shared" si="0"/>
        <v>43625</v>
      </c>
      <c r="L3" s="5">
        <f t="shared" si="0"/>
        <v>43626</v>
      </c>
      <c r="M3" s="5">
        <f t="shared" si="0"/>
        <v>43627</v>
      </c>
      <c r="N3" s="5">
        <f t="shared" si="0"/>
        <v>43628</v>
      </c>
      <c r="O3" s="5">
        <f t="shared" si="0"/>
        <v>43629</v>
      </c>
      <c r="P3" s="5">
        <f t="shared" si="0"/>
        <v>43630</v>
      </c>
      <c r="Q3" s="5">
        <f t="shared" si="0"/>
        <v>43631</v>
      </c>
      <c r="R3" s="5">
        <f t="shared" si="0"/>
        <v>43632</v>
      </c>
      <c r="S3" s="5">
        <f t="shared" si="0"/>
        <v>43633</v>
      </c>
      <c r="T3" s="5">
        <f t="shared" si="0"/>
        <v>43634</v>
      </c>
      <c r="U3" s="5">
        <f t="shared" si="0"/>
        <v>43635</v>
      </c>
      <c r="V3" s="5">
        <f t="shared" si="0"/>
        <v>43636</v>
      </c>
      <c r="W3" s="5">
        <f t="shared" si="0"/>
        <v>43637</v>
      </c>
      <c r="X3" s="5">
        <f t="shared" si="0"/>
        <v>43638</v>
      </c>
      <c r="Y3" s="5">
        <f t="shared" si="0"/>
        <v>43639</v>
      </c>
      <c r="Z3" s="5">
        <f t="shared" si="0"/>
        <v>43640</v>
      </c>
      <c r="AA3" s="5">
        <f t="shared" si="0"/>
        <v>43641</v>
      </c>
      <c r="AB3" s="5">
        <f t="shared" si="0"/>
        <v>43642</v>
      </c>
      <c r="AC3" s="5">
        <f t="shared" si="0"/>
        <v>43643</v>
      </c>
      <c r="AD3" s="5">
        <f t="shared" si="0"/>
        <v>43644</v>
      </c>
      <c r="AE3" s="5">
        <f t="shared" ref="AE3:AG4" si="1">IF(AD3="","",IF(MONTH(AD3+1)&gt;MONTH(AD3),"",AD3+1))</f>
        <v>43645</v>
      </c>
      <c r="AF3" s="5">
        <f t="shared" si="1"/>
        <v>43646</v>
      </c>
      <c r="AG3" s="5" t="str">
        <f t="shared" si="1"/>
        <v/>
      </c>
    </row>
    <row r="4" spans="2:34" x14ac:dyDescent="0.25">
      <c r="B4" s="19"/>
      <c r="C4" s="6">
        <f>C3</f>
        <v>43617</v>
      </c>
      <c r="D4" s="6">
        <f t="shared" ref="D4:AD4" si="2">C4+1</f>
        <v>43618</v>
      </c>
      <c r="E4" s="6">
        <f t="shared" si="2"/>
        <v>43619</v>
      </c>
      <c r="F4" s="6">
        <f t="shared" si="2"/>
        <v>43620</v>
      </c>
      <c r="G4" s="6">
        <f t="shared" si="2"/>
        <v>43621</v>
      </c>
      <c r="H4" s="6">
        <f t="shared" si="2"/>
        <v>43622</v>
      </c>
      <c r="I4" s="6">
        <f t="shared" si="2"/>
        <v>43623</v>
      </c>
      <c r="J4" s="6">
        <f t="shared" si="2"/>
        <v>43624</v>
      </c>
      <c r="K4" s="6">
        <f t="shared" si="2"/>
        <v>43625</v>
      </c>
      <c r="L4" s="6">
        <f t="shared" si="2"/>
        <v>43626</v>
      </c>
      <c r="M4" s="6">
        <f t="shared" si="2"/>
        <v>43627</v>
      </c>
      <c r="N4" s="6">
        <f t="shared" si="2"/>
        <v>43628</v>
      </c>
      <c r="O4" s="6">
        <f t="shared" si="2"/>
        <v>43629</v>
      </c>
      <c r="P4" s="6">
        <f t="shared" si="2"/>
        <v>43630</v>
      </c>
      <c r="Q4" s="6">
        <f t="shared" si="2"/>
        <v>43631</v>
      </c>
      <c r="R4" s="6">
        <f t="shared" si="2"/>
        <v>43632</v>
      </c>
      <c r="S4" s="6">
        <f t="shared" si="2"/>
        <v>43633</v>
      </c>
      <c r="T4" s="6">
        <f t="shared" si="2"/>
        <v>43634</v>
      </c>
      <c r="U4" s="6">
        <f t="shared" si="2"/>
        <v>43635</v>
      </c>
      <c r="V4" s="6">
        <f t="shared" si="2"/>
        <v>43636</v>
      </c>
      <c r="W4" s="6">
        <f t="shared" si="2"/>
        <v>43637</v>
      </c>
      <c r="X4" s="6">
        <f t="shared" si="2"/>
        <v>43638</v>
      </c>
      <c r="Y4" s="6">
        <f t="shared" si="2"/>
        <v>43639</v>
      </c>
      <c r="Z4" s="6">
        <f t="shared" si="2"/>
        <v>43640</v>
      </c>
      <c r="AA4" s="6">
        <f t="shared" si="2"/>
        <v>43641</v>
      </c>
      <c r="AB4" s="6">
        <f t="shared" si="2"/>
        <v>43642</v>
      </c>
      <c r="AC4" s="6">
        <f t="shared" si="2"/>
        <v>43643</v>
      </c>
      <c r="AD4" s="6">
        <f t="shared" si="2"/>
        <v>43644</v>
      </c>
      <c r="AE4" s="6">
        <f t="shared" si="1"/>
        <v>43645</v>
      </c>
      <c r="AF4" s="6">
        <f t="shared" si="1"/>
        <v>43646</v>
      </c>
      <c r="AG4" s="6" t="str">
        <f t="shared" si="1"/>
        <v/>
      </c>
    </row>
    <row r="5" spans="2:34" x14ac:dyDescent="0.25">
      <c r="B5" s="7" t="s">
        <v>13</v>
      </c>
      <c r="C5" s="8"/>
      <c r="D5" s="8"/>
      <c r="E5" s="8"/>
      <c r="F5" s="8"/>
      <c r="G5" s="8"/>
      <c r="H5" s="8"/>
      <c r="I5" s="8"/>
      <c r="J5" s="8"/>
      <c r="K5" s="8"/>
      <c r="L5" s="8"/>
      <c r="M5" s="8" t="s">
        <v>5</v>
      </c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1</v>
      </c>
    </row>
    <row r="6" spans="2:34" x14ac:dyDescent="0.25">
      <c r="B6" s="7" t="s">
        <v>19</v>
      </c>
      <c r="C6" s="8"/>
      <c r="D6" s="8"/>
      <c r="E6" s="8"/>
      <c r="F6" s="8"/>
      <c r="G6" s="8"/>
      <c r="H6" s="8"/>
      <c r="I6" s="8"/>
      <c r="J6" s="8"/>
      <c r="K6" s="8"/>
      <c r="L6" s="8"/>
      <c r="M6" s="8" t="s">
        <v>5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1</v>
      </c>
    </row>
    <row r="7" spans="2:34" x14ac:dyDescent="0.25">
      <c r="B7" s="7" t="s">
        <v>27</v>
      </c>
      <c r="C7" s="8"/>
      <c r="D7" s="8"/>
      <c r="E7" s="8"/>
      <c r="F7" s="8"/>
      <c r="G7" s="8"/>
      <c r="H7" s="8"/>
      <c r="I7" s="8"/>
      <c r="J7" s="8"/>
      <c r="K7" s="8"/>
      <c r="L7" s="8"/>
      <c r="M7" s="8" t="s">
        <v>5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1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3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27" priority="2">
      <formula>NOT(ISERROR(VLOOKUP(C$3,fériés,1,0)))</formula>
    </cfRule>
    <cfRule type="cellIs" dxfId="26" priority="3" operator="equal">
      <formula>"F"</formula>
    </cfRule>
    <cfRule type="expression" dxfId="25" priority="4">
      <formula>WEEKDAY(C$3,2)&gt;5</formula>
    </cfRule>
  </conditionalFormatting>
  <conditionalFormatting sqref="C25:AG25">
    <cfRule type="cellIs" dxfId="24" priority="5" operator="greaterThan">
      <formula>4</formula>
    </cfRule>
  </conditionalFormatting>
  <dataValidations count="3">
    <dataValidation type="list" allowBlank="1" showInputMessage="1" showErrorMessage="1" sqref="A2" xr:uid="{00000000-0002-0000-0600-000000000000}">
      <formula1>choix_année</formula1>
      <formula2>0</formula2>
    </dataValidation>
    <dataValidation type="list" allowBlank="1" showInputMessage="1" showErrorMessage="1" sqref="B5:B24" xr:uid="{00000000-0002-0000-0600-000001000000}">
      <formula1>choix_agent</formula1>
      <formula2>0</formula2>
    </dataValidation>
    <dataValidation type="list" allowBlank="1" showInputMessage="1" showErrorMessage="1" sqref="C5:AG24" xr:uid="{00000000-0002-0000-06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MK25"/>
  <sheetViews>
    <sheetView showGridLines="0" zoomScaleNormal="100" workbookViewId="0">
      <selection activeCell="L10" sqref="L10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43647</v>
      </c>
      <c r="C3" s="5">
        <f>DATE(année,7,1)</f>
        <v>43647</v>
      </c>
      <c r="D3" s="5">
        <f t="shared" ref="D3:AD3" si="0">C3+1</f>
        <v>43648</v>
      </c>
      <c r="E3" s="5">
        <f t="shared" si="0"/>
        <v>43649</v>
      </c>
      <c r="F3" s="5">
        <f t="shared" si="0"/>
        <v>43650</v>
      </c>
      <c r="G3" s="5">
        <f t="shared" si="0"/>
        <v>43651</v>
      </c>
      <c r="H3" s="5">
        <f t="shared" si="0"/>
        <v>43652</v>
      </c>
      <c r="I3" s="5">
        <f t="shared" si="0"/>
        <v>43653</v>
      </c>
      <c r="J3" s="5">
        <f t="shared" si="0"/>
        <v>43654</v>
      </c>
      <c r="K3" s="5">
        <f t="shared" si="0"/>
        <v>43655</v>
      </c>
      <c r="L3" s="5">
        <f t="shared" si="0"/>
        <v>43656</v>
      </c>
      <c r="M3" s="5">
        <f t="shared" si="0"/>
        <v>43657</v>
      </c>
      <c r="N3" s="5">
        <f t="shared" si="0"/>
        <v>43658</v>
      </c>
      <c r="O3" s="5">
        <f t="shared" si="0"/>
        <v>43659</v>
      </c>
      <c r="P3" s="5">
        <f t="shared" si="0"/>
        <v>43660</v>
      </c>
      <c r="Q3" s="5">
        <f t="shared" si="0"/>
        <v>43661</v>
      </c>
      <c r="R3" s="5">
        <f t="shared" si="0"/>
        <v>43662</v>
      </c>
      <c r="S3" s="5">
        <f t="shared" si="0"/>
        <v>43663</v>
      </c>
      <c r="T3" s="5">
        <f t="shared" si="0"/>
        <v>43664</v>
      </c>
      <c r="U3" s="5">
        <f t="shared" si="0"/>
        <v>43665</v>
      </c>
      <c r="V3" s="5">
        <f t="shared" si="0"/>
        <v>43666</v>
      </c>
      <c r="W3" s="5">
        <f t="shared" si="0"/>
        <v>43667</v>
      </c>
      <c r="X3" s="5">
        <f t="shared" si="0"/>
        <v>43668</v>
      </c>
      <c r="Y3" s="5">
        <f t="shared" si="0"/>
        <v>43669</v>
      </c>
      <c r="Z3" s="5">
        <f t="shared" si="0"/>
        <v>43670</v>
      </c>
      <c r="AA3" s="5">
        <f t="shared" si="0"/>
        <v>43671</v>
      </c>
      <c r="AB3" s="5">
        <f t="shared" si="0"/>
        <v>43672</v>
      </c>
      <c r="AC3" s="5">
        <f t="shared" si="0"/>
        <v>43673</v>
      </c>
      <c r="AD3" s="5">
        <f t="shared" si="0"/>
        <v>43674</v>
      </c>
      <c r="AE3" s="5">
        <f t="shared" ref="AE3:AG4" si="1">IF(AD3="","",IF(MONTH(AD3+1)&gt;MONTH(AD3),"",AD3+1))</f>
        <v>43675</v>
      </c>
      <c r="AF3" s="5">
        <f t="shared" si="1"/>
        <v>43676</v>
      </c>
      <c r="AG3" s="5">
        <f t="shared" si="1"/>
        <v>43677</v>
      </c>
    </row>
    <row r="4" spans="2:34" x14ac:dyDescent="0.25">
      <c r="B4" s="19"/>
      <c r="C4" s="6">
        <f>C3</f>
        <v>43647</v>
      </c>
      <c r="D4" s="6">
        <f t="shared" ref="D4:AD4" si="2">C4+1</f>
        <v>43648</v>
      </c>
      <c r="E4" s="6">
        <f t="shared" si="2"/>
        <v>43649</v>
      </c>
      <c r="F4" s="6">
        <f t="shared" si="2"/>
        <v>43650</v>
      </c>
      <c r="G4" s="6">
        <f t="shared" si="2"/>
        <v>43651</v>
      </c>
      <c r="H4" s="6">
        <f t="shared" si="2"/>
        <v>43652</v>
      </c>
      <c r="I4" s="6">
        <f t="shared" si="2"/>
        <v>43653</v>
      </c>
      <c r="J4" s="6">
        <f t="shared" si="2"/>
        <v>43654</v>
      </c>
      <c r="K4" s="6">
        <f t="shared" si="2"/>
        <v>43655</v>
      </c>
      <c r="L4" s="6">
        <f t="shared" si="2"/>
        <v>43656</v>
      </c>
      <c r="M4" s="6">
        <f t="shared" si="2"/>
        <v>43657</v>
      </c>
      <c r="N4" s="6">
        <f t="shared" si="2"/>
        <v>43658</v>
      </c>
      <c r="O4" s="6">
        <f t="shared" si="2"/>
        <v>43659</v>
      </c>
      <c r="P4" s="6">
        <f t="shared" si="2"/>
        <v>43660</v>
      </c>
      <c r="Q4" s="6">
        <f t="shared" si="2"/>
        <v>43661</v>
      </c>
      <c r="R4" s="6">
        <f t="shared" si="2"/>
        <v>43662</v>
      </c>
      <c r="S4" s="6">
        <f t="shared" si="2"/>
        <v>43663</v>
      </c>
      <c r="T4" s="6">
        <f t="shared" si="2"/>
        <v>43664</v>
      </c>
      <c r="U4" s="6">
        <f t="shared" si="2"/>
        <v>43665</v>
      </c>
      <c r="V4" s="6">
        <f t="shared" si="2"/>
        <v>43666</v>
      </c>
      <c r="W4" s="6">
        <f t="shared" si="2"/>
        <v>43667</v>
      </c>
      <c r="X4" s="6">
        <f t="shared" si="2"/>
        <v>43668</v>
      </c>
      <c r="Y4" s="6">
        <f t="shared" si="2"/>
        <v>43669</v>
      </c>
      <c r="Z4" s="6">
        <f t="shared" si="2"/>
        <v>43670</v>
      </c>
      <c r="AA4" s="6">
        <f t="shared" si="2"/>
        <v>43671</v>
      </c>
      <c r="AB4" s="6">
        <f t="shared" si="2"/>
        <v>43672</v>
      </c>
      <c r="AC4" s="6">
        <f t="shared" si="2"/>
        <v>43673</v>
      </c>
      <c r="AD4" s="6">
        <f t="shared" si="2"/>
        <v>43674</v>
      </c>
      <c r="AE4" s="6">
        <f t="shared" si="1"/>
        <v>43675</v>
      </c>
      <c r="AF4" s="6">
        <f t="shared" si="1"/>
        <v>43676</v>
      </c>
      <c r="AG4" s="6">
        <f t="shared" si="1"/>
        <v>43677</v>
      </c>
    </row>
    <row r="5" spans="2:34" x14ac:dyDescent="0.25">
      <c r="B5" s="7" t="s">
        <v>31</v>
      </c>
      <c r="C5" s="8"/>
      <c r="D5" s="8"/>
      <c r="E5" s="8"/>
      <c r="F5" s="8"/>
      <c r="G5" s="8"/>
      <c r="H5" s="8"/>
      <c r="I5" s="8"/>
      <c r="J5" s="8" t="s">
        <v>5</v>
      </c>
      <c r="K5" s="12" t="s">
        <v>5</v>
      </c>
      <c r="L5" s="12" t="s">
        <v>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3</v>
      </c>
    </row>
    <row r="6" spans="2:34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1</v>
      </c>
      <c r="K25" s="9">
        <f t="shared" si="4"/>
        <v>1</v>
      </c>
      <c r="L25" s="9">
        <f t="shared" si="4"/>
        <v>1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23" priority="2">
      <formula>NOT(ISERROR(VLOOKUP(C$3,fériés,1,0)))</formula>
    </cfRule>
    <cfRule type="cellIs" dxfId="22" priority="3" operator="equal">
      <formula>"F"</formula>
    </cfRule>
    <cfRule type="expression" dxfId="21" priority="4">
      <formula>WEEKDAY(C$3,2)&gt;5</formula>
    </cfRule>
  </conditionalFormatting>
  <conditionalFormatting sqref="C25:AG25">
    <cfRule type="cellIs" dxfId="20" priority="5" operator="greaterThan">
      <formula>4</formula>
    </cfRule>
  </conditionalFormatting>
  <dataValidations count="3">
    <dataValidation type="list" allowBlank="1" showInputMessage="1" showErrorMessage="1" sqref="A2" xr:uid="{00000000-0002-0000-0700-000000000000}">
      <formula1>choix_année</formula1>
      <formula2>0</formula2>
    </dataValidation>
    <dataValidation type="list" allowBlank="1" showInputMessage="1" showErrorMessage="1" sqref="B5:B24" xr:uid="{00000000-0002-0000-0700-000001000000}">
      <formula1>choix_agent</formula1>
      <formula2>0</formula2>
    </dataValidation>
    <dataValidation type="list" allowBlank="1" showInputMessage="1" showErrorMessage="1" sqref="C5:AG24" xr:uid="{00000000-0002-0000-07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AMK25"/>
  <sheetViews>
    <sheetView showGridLines="0" zoomScaleNormal="100" workbookViewId="0">
      <selection activeCell="G7" sqref="G7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43678</v>
      </c>
      <c r="C3" s="5">
        <f>DATE(année,8,1)</f>
        <v>43678</v>
      </c>
      <c r="D3" s="5">
        <f t="shared" ref="D3:AD3" si="0">C3+1</f>
        <v>43679</v>
      </c>
      <c r="E3" s="5">
        <f t="shared" si="0"/>
        <v>43680</v>
      </c>
      <c r="F3" s="5">
        <f t="shared" si="0"/>
        <v>43681</v>
      </c>
      <c r="G3" s="5">
        <f t="shared" si="0"/>
        <v>43682</v>
      </c>
      <c r="H3" s="5">
        <f t="shared" si="0"/>
        <v>43683</v>
      </c>
      <c r="I3" s="5">
        <f t="shared" si="0"/>
        <v>43684</v>
      </c>
      <c r="J3" s="5">
        <f t="shared" si="0"/>
        <v>43685</v>
      </c>
      <c r="K3" s="5">
        <f t="shared" si="0"/>
        <v>43686</v>
      </c>
      <c r="L3" s="5">
        <f t="shared" si="0"/>
        <v>43687</v>
      </c>
      <c r="M3" s="5">
        <f t="shared" si="0"/>
        <v>43688</v>
      </c>
      <c r="N3" s="5">
        <f t="shared" si="0"/>
        <v>43689</v>
      </c>
      <c r="O3" s="5">
        <f t="shared" si="0"/>
        <v>43690</v>
      </c>
      <c r="P3" s="5">
        <f t="shared" si="0"/>
        <v>43691</v>
      </c>
      <c r="Q3" s="5">
        <f t="shared" si="0"/>
        <v>43692</v>
      </c>
      <c r="R3" s="5">
        <f t="shared" si="0"/>
        <v>43693</v>
      </c>
      <c r="S3" s="5">
        <f t="shared" si="0"/>
        <v>43694</v>
      </c>
      <c r="T3" s="5">
        <f t="shared" si="0"/>
        <v>43695</v>
      </c>
      <c r="U3" s="5">
        <f t="shared" si="0"/>
        <v>43696</v>
      </c>
      <c r="V3" s="5">
        <f t="shared" si="0"/>
        <v>43697</v>
      </c>
      <c r="W3" s="5">
        <f t="shared" si="0"/>
        <v>43698</v>
      </c>
      <c r="X3" s="5">
        <f t="shared" si="0"/>
        <v>43699</v>
      </c>
      <c r="Y3" s="5">
        <f t="shared" si="0"/>
        <v>43700</v>
      </c>
      <c r="Z3" s="5">
        <f t="shared" si="0"/>
        <v>43701</v>
      </c>
      <c r="AA3" s="5">
        <f t="shared" si="0"/>
        <v>43702</v>
      </c>
      <c r="AB3" s="5">
        <f t="shared" si="0"/>
        <v>43703</v>
      </c>
      <c r="AC3" s="5">
        <f t="shared" si="0"/>
        <v>43704</v>
      </c>
      <c r="AD3" s="5">
        <f t="shared" si="0"/>
        <v>43705</v>
      </c>
      <c r="AE3" s="5">
        <f t="shared" ref="AE3:AG4" si="1">IF(AD3="","",IF(MONTH(AD3+1)&gt;MONTH(AD3),"",AD3+1))</f>
        <v>43706</v>
      </c>
      <c r="AF3" s="5">
        <f t="shared" si="1"/>
        <v>43707</v>
      </c>
      <c r="AG3" s="5">
        <f t="shared" si="1"/>
        <v>43708</v>
      </c>
    </row>
    <row r="4" spans="2:34" x14ac:dyDescent="0.25">
      <c r="B4" s="19"/>
      <c r="C4" s="6">
        <f>C3</f>
        <v>43678</v>
      </c>
      <c r="D4" s="6">
        <f t="shared" ref="D4:AD4" si="2">C4+1</f>
        <v>43679</v>
      </c>
      <c r="E4" s="6">
        <f t="shared" si="2"/>
        <v>43680</v>
      </c>
      <c r="F4" s="6">
        <f t="shared" si="2"/>
        <v>43681</v>
      </c>
      <c r="G4" s="6">
        <f t="shared" si="2"/>
        <v>43682</v>
      </c>
      <c r="H4" s="6">
        <f t="shared" si="2"/>
        <v>43683</v>
      </c>
      <c r="I4" s="6">
        <f t="shared" si="2"/>
        <v>43684</v>
      </c>
      <c r="J4" s="6">
        <f t="shared" si="2"/>
        <v>43685</v>
      </c>
      <c r="K4" s="6">
        <f t="shared" si="2"/>
        <v>43686</v>
      </c>
      <c r="L4" s="6">
        <f t="shared" si="2"/>
        <v>43687</v>
      </c>
      <c r="M4" s="6">
        <f t="shared" si="2"/>
        <v>43688</v>
      </c>
      <c r="N4" s="6">
        <f t="shared" si="2"/>
        <v>43689</v>
      </c>
      <c r="O4" s="6">
        <f t="shared" si="2"/>
        <v>43690</v>
      </c>
      <c r="P4" s="6">
        <f t="shared" si="2"/>
        <v>43691</v>
      </c>
      <c r="Q4" s="6">
        <f t="shared" si="2"/>
        <v>43692</v>
      </c>
      <c r="R4" s="6">
        <f t="shared" si="2"/>
        <v>43693</v>
      </c>
      <c r="S4" s="6">
        <f t="shared" si="2"/>
        <v>43694</v>
      </c>
      <c r="T4" s="6">
        <f t="shared" si="2"/>
        <v>43695</v>
      </c>
      <c r="U4" s="6">
        <f t="shared" si="2"/>
        <v>43696</v>
      </c>
      <c r="V4" s="6">
        <f t="shared" si="2"/>
        <v>43697</v>
      </c>
      <c r="W4" s="6">
        <f t="shared" si="2"/>
        <v>43698</v>
      </c>
      <c r="X4" s="6">
        <f t="shared" si="2"/>
        <v>43699</v>
      </c>
      <c r="Y4" s="6">
        <f t="shared" si="2"/>
        <v>43700</v>
      </c>
      <c r="Z4" s="6">
        <f t="shared" si="2"/>
        <v>43701</v>
      </c>
      <c r="AA4" s="6">
        <f t="shared" si="2"/>
        <v>43702</v>
      </c>
      <c r="AB4" s="6">
        <f t="shared" si="2"/>
        <v>43703</v>
      </c>
      <c r="AC4" s="6">
        <f t="shared" si="2"/>
        <v>43704</v>
      </c>
      <c r="AD4" s="6">
        <f t="shared" si="2"/>
        <v>43705</v>
      </c>
      <c r="AE4" s="6">
        <f t="shared" si="1"/>
        <v>43706</v>
      </c>
      <c r="AF4" s="6">
        <f t="shared" si="1"/>
        <v>43707</v>
      </c>
      <c r="AG4" s="6">
        <f t="shared" si="1"/>
        <v>43708</v>
      </c>
    </row>
    <row r="5" spans="2:34" x14ac:dyDescent="0.25">
      <c r="B5" s="7" t="s">
        <v>35</v>
      </c>
      <c r="C5" s="8"/>
      <c r="D5" s="8"/>
      <c r="E5" s="8"/>
      <c r="F5" s="8"/>
      <c r="G5" s="8" t="s">
        <v>5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1</v>
      </c>
    </row>
    <row r="6" spans="2:34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1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19" priority="2">
      <formula>NOT(ISERROR(VLOOKUP(C$3,fériés,1,0)))</formula>
    </cfRule>
    <cfRule type="cellIs" dxfId="18" priority="3" operator="equal">
      <formula>"F"</formula>
    </cfRule>
    <cfRule type="expression" dxfId="17" priority="4">
      <formula>WEEKDAY(C$3,2)&gt;5</formula>
    </cfRule>
  </conditionalFormatting>
  <conditionalFormatting sqref="C25:AG25">
    <cfRule type="cellIs" dxfId="16" priority="5" operator="greaterThan">
      <formula>4</formula>
    </cfRule>
  </conditionalFormatting>
  <dataValidations count="3">
    <dataValidation type="list" allowBlank="1" showInputMessage="1" showErrorMessage="1" sqref="A2" xr:uid="{00000000-0002-0000-0800-000000000000}">
      <formula1>choix_année</formula1>
      <formula2>0</formula2>
    </dataValidation>
    <dataValidation type="list" allowBlank="1" showInputMessage="1" showErrorMessage="1" sqref="B5:B24" xr:uid="{00000000-0002-0000-0800-000001000000}">
      <formula1>choix_agent</formula1>
      <formula2>0</formula2>
    </dataValidation>
    <dataValidation type="list" allowBlank="1" showInputMessage="1" showErrorMessage="1" sqref="C5:AG24" xr:uid="{00000000-0002-0000-08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AMK25"/>
  <sheetViews>
    <sheetView showGridLines="0" zoomScaleNormal="100" workbookViewId="0">
      <selection activeCell="I29" sqref="I29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43709</v>
      </c>
      <c r="C3" s="5">
        <f>DATE(année,9,1)</f>
        <v>43709</v>
      </c>
      <c r="D3" s="5">
        <f t="shared" ref="D3:AD3" si="0">C3+1</f>
        <v>43710</v>
      </c>
      <c r="E3" s="5">
        <f t="shared" si="0"/>
        <v>43711</v>
      </c>
      <c r="F3" s="5">
        <f t="shared" si="0"/>
        <v>43712</v>
      </c>
      <c r="G3" s="5">
        <f t="shared" si="0"/>
        <v>43713</v>
      </c>
      <c r="H3" s="5">
        <f t="shared" si="0"/>
        <v>43714</v>
      </c>
      <c r="I3" s="5">
        <f t="shared" si="0"/>
        <v>43715</v>
      </c>
      <c r="J3" s="5">
        <f t="shared" si="0"/>
        <v>43716</v>
      </c>
      <c r="K3" s="5">
        <f t="shared" si="0"/>
        <v>43717</v>
      </c>
      <c r="L3" s="5">
        <f t="shared" si="0"/>
        <v>43718</v>
      </c>
      <c r="M3" s="5">
        <f t="shared" si="0"/>
        <v>43719</v>
      </c>
      <c r="N3" s="5">
        <f t="shared" si="0"/>
        <v>43720</v>
      </c>
      <c r="O3" s="5">
        <f t="shared" si="0"/>
        <v>43721</v>
      </c>
      <c r="P3" s="5">
        <f t="shared" si="0"/>
        <v>43722</v>
      </c>
      <c r="Q3" s="5">
        <f t="shared" si="0"/>
        <v>43723</v>
      </c>
      <c r="R3" s="5">
        <f t="shared" si="0"/>
        <v>43724</v>
      </c>
      <c r="S3" s="5">
        <f t="shared" si="0"/>
        <v>43725</v>
      </c>
      <c r="T3" s="5">
        <f t="shared" si="0"/>
        <v>43726</v>
      </c>
      <c r="U3" s="5">
        <f t="shared" si="0"/>
        <v>43727</v>
      </c>
      <c r="V3" s="5">
        <f t="shared" si="0"/>
        <v>43728</v>
      </c>
      <c r="W3" s="5">
        <f t="shared" si="0"/>
        <v>43729</v>
      </c>
      <c r="X3" s="5">
        <f t="shared" si="0"/>
        <v>43730</v>
      </c>
      <c r="Y3" s="5">
        <f t="shared" si="0"/>
        <v>43731</v>
      </c>
      <c r="Z3" s="5">
        <f t="shared" si="0"/>
        <v>43732</v>
      </c>
      <c r="AA3" s="5">
        <f t="shared" si="0"/>
        <v>43733</v>
      </c>
      <c r="AB3" s="5">
        <f t="shared" si="0"/>
        <v>43734</v>
      </c>
      <c r="AC3" s="5">
        <f t="shared" si="0"/>
        <v>43735</v>
      </c>
      <c r="AD3" s="5">
        <f t="shared" si="0"/>
        <v>43736</v>
      </c>
      <c r="AE3" s="5">
        <f t="shared" ref="AE3:AG4" si="1">IF(AD3="","",IF(MONTH(AD3+1)&gt;MONTH(AD3),"",AD3+1))</f>
        <v>43737</v>
      </c>
      <c r="AF3" s="5">
        <f t="shared" si="1"/>
        <v>43738</v>
      </c>
      <c r="AG3" s="5" t="str">
        <f t="shared" si="1"/>
        <v/>
      </c>
    </row>
    <row r="4" spans="2:34" x14ac:dyDescent="0.25">
      <c r="B4" s="19"/>
      <c r="C4" s="6">
        <f>C3</f>
        <v>43709</v>
      </c>
      <c r="D4" s="6">
        <f t="shared" ref="D4:AD4" si="2">C4+1</f>
        <v>43710</v>
      </c>
      <c r="E4" s="6">
        <f t="shared" si="2"/>
        <v>43711</v>
      </c>
      <c r="F4" s="6">
        <f t="shared" si="2"/>
        <v>43712</v>
      </c>
      <c r="G4" s="6">
        <f t="shared" si="2"/>
        <v>43713</v>
      </c>
      <c r="H4" s="6">
        <f t="shared" si="2"/>
        <v>43714</v>
      </c>
      <c r="I4" s="6">
        <f t="shared" si="2"/>
        <v>43715</v>
      </c>
      <c r="J4" s="6">
        <f t="shared" si="2"/>
        <v>43716</v>
      </c>
      <c r="K4" s="6">
        <f t="shared" si="2"/>
        <v>43717</v>
      </c>
      <c r="L4" s="6">
        <f t="shared" si="2"/>
        <v>43718</v>
      </c>
      <c r="M4" s="6">
        <f t="shared" si="2"/>
        <v>43719</v>
      </c>
      <c r="N4" s="6">
        <f t="shared" si="2"/>
        <v>43720</v>
      </c>
      <c r="O4" s="6">
        <f t="shared" si="2"/>
        <v>43721</v>
      </c>
      <c r="P4" s="6">
        <f t="shared" si="2"/>
        <v>43722</v>
      </c>
      <c r="Q4" s="6">
        <f t="shared" si="2"/>
        <v>43723</v>
      </c>
      <c r="R4" s="6">
        <f t="shared" si="2"/>
        <v>43724</v>
      </c>
      <c r="S4" s="6">
        <f t="shared" si="2"/>
        <v>43725</v>
      </c>
      <c r="T4" s="6">
        <f t="shared" si="2"/>
        <v>43726</v>
      </c>
      <c r="U4" s="6">
        <f t="shared" si="2"/>
        <v>43727</v>
      </c>
      <c r="V4" s="6">
        <f t="shared" si="2"/>
        <v>43728</v>
      </c>
      <c r="W4" s="6">
        <f t="shared" si="2"/>
        <v>43729</v>
      </c>
      <c r="X4" s="6">
        <f t="shared" si="2"/>
        <v>43730</v>
      </c>
      <c r="Y4" s="6">
        <f t="shared" si="2"/>
        <v>43731</v>
      </c>
      <c r="Z4" s="6">
        <f t="shared" si="2"/>
        <v>43732</v>
      </c>
      <c r="AA4" s="6">
        <f t="shared" si="2"/>
        <v>43733</v>
      </c>
      <c r="AB4" s="6">
        <f t="shared" si="2"/>
        <v>43734</v>
      </c>
      <c r="AC4" s="6">
        <f t="shared" si="2"/>
        <v>43735</v>
      </c>
      <c r="AD4" s="6">
        <f t="shared" si="2"/>
        <v>43736</v>
      </c>
      <c r="AE4" s="6">
        <f t="shared" si="1"/>
        <v>43737</v>
      </c>
      <c r="AF4" s="6">
        <f t="shared" si="1"/>
        <v>43738</v>
      </c>
      <c r="AG4" s="6" t="str">
        <f t="shared" si="1"/>
        <v/>
      </c>
    </row>
    <row r="5" spans="2:34" x14ac:dyDescent="0.25">
      <c r="B5" s="7" t="s">
        <v>56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 t="s">
        <v>5</v>
      </c>
      <c r="Z5" s="8" t="s">
        <v>5</v>
      </c>
      <c r="AA5" s="8" t="s">
        <v>5</v>
      </c>
      <c r="AB5" s="8"/>
      <c r="AC5" s="8"/>
      <c r="AD5" s="8"/>
      <c r="AE5" s="8"/>
      <c r="AF5" s="8"/>
      <c r="AG5" s="8"/>
      <c r="AH5" s="1">
        <f>COUNTIF(C5:AG5,"F")</f>
        <v>3</v>
      </c>
    </row>
    <row r="6" spans="2:34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1</v>
      </c>
      <c r="Z25" s="9">
        <f t="shared" si="4"/>
        <v>1</v>
      </c>
      <c r="AA25" s="9">
        <f t="shared" si="4"/>
        <v>1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15" priority="2">
      <formula>NOT(ISERROR(VLOOKUP(C$3,fériés,1,0)))</formula>
    </cfRule>
    <cfRule type="cellIs" dxfId="14" priority="3" operator="equal">
      <formula>"F"</formula>
    </cfRule>
    <cfRule type="expression" dxfId="13" priority="4">
      <formula>WEEKDAY(C$3,2)&gt;5</formula>
    </cfRule>
  </conditionalFormatting>
  <conditionalFormatting sqref="C25:AG25">
    <cfRule type="cellIs" dxfId="12" priority="5" operator="greaterThan">
      <formula>4</formula>
    </cfRule>
  </conditionalFormatting>
  <dataValidations count="3">
    <dataValidation type="list" allowBlank="1" showInputMessage="1" showErrorMessage="1" sqref="A2" xr:uid="{00000000-0002-0000-0900-000000000000}">
      <formula1>choix_année</formula1>
      <formula2>0</formula2>
    </dataValidation>
    <dataValidation type="list" allowBlank="1" showInputMessage="1" showErrorMessage="1" sqref="B5:B24" xr:uid="{00000000-0002-0000-0900-000001000000}">
      <formula1>choix_agent</formula1>
      <formula2>0</formula2>
    </dataValidation>
    <dataValidation type="list" allowBlank="1" showInputMessage="1" showErrorMessage="1" sqref="C5:AG24" xr:uid="{00000000-0002-0000-09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MK25"/>
  <sheetViews>
    <sheetView showGridLines="0" zoomScaleNormal="100" workbookViewId="0">
      <selection activeCell="E9" sqref="E9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43739</v>
      </c>
      <c r="C3" s="5">
        <f>DATE(année,10,1)</f>
        <v>43739</v>
      </c>
      <c r="D3" s="5">
        <f t="shared" ref="D3:AD3" si="0">C3+1</f>
        <v>43740</v>
      </c>
      <c r="E3" s="5">
        <f t="shared" si="0"/>
        <v>43741</v>
      </c>
      <c r="F3" s="5">
        <f t="shared" si="0"/>
        <v>43742</v>
      </c>
      <c r="G3" s="5">
        <f t="shared" si="0"/>
        <v>43743</v>
      </c>
      <c r="H3" s="5">
        <f t="shared" si="0"/>
        <v>43744</v>
      </c>
      <c r="I3" s="5">
        <f t="shared" si="0"/>
        <v>43745</v>
      </c>
      <c r="J3" s="5">
        <f t="shared" si="0"/>
        <v>43746</v>
      </c>
      <c r="K3" s="5">
        <f t="shared" si="0"/>
        <v>43747</v>
      </c>
      <c r="L3" s="5">
        <f t="shared" si="0"/>
        <v>43748</v>
      </c>
      <c r="M3" s="5">
        <f t="shared" si="0"/>
        <v>43749</v>
      </c>
      <c r="N3" s="5">
        <f t="shared" si="0"/>
        <v>43750</v>
      </c>
      <c r="O3" s="5">
        <f t="shared" si="0"/>
        <v>43751</v>
      </c>
      <c r="P3" s="5">
        <f t="shared" si="0"/>
        <v>43752</v>
      </c>
      <c r="Q3" s="5">
        <f t="shared" si="0"/>
        <v>43753</v>
      </c>
      <c r="R3" s="5">
        <f t="shared" si="0"/>
        <v>43754</v>
      </c>
      <c r="S3" s="5">
        <f t="shared" si="0"/>
        <v>43755</v>
      </c>
      <c r="T3" s="5">
        <f t="shared" si="0"/>
        <v>43756</v>
      </c>
      <c r="U3" s="5">
        <f t="shared" si="0"/>
        <v>43757</v>
      </c>
      <c r="V3" s="5">
        <f t="shared" si="0"/>
        <v>43758</v>
      </c>
      <c r="W3" s="5">
        <f t="shared" si="0"/>
        <v>43759</v>
      </c>
      <c r="X3" s="5">
        <f t="shared" si="0"/>
        <v>43760</v>
      </c>
      <c r="Y3" s="5">
        <f t="shared" si="0"/>
        <v>43761</v>
      </c>
      <c r="Z3" s="5">
        <f t="shared" si="0"/>
        <v>43762</v>
      </c>
      <c r="AA3" s="5">
        <f t="shared" si="0"/>
        <v>43763</v>
      </c>
      <c r="AB3" s="5">
        <f t="shared" si="0"/>
        <v>43764</v>
      </c>
      <c r="AC3" s="5">
        <f t="shared" si="0"/>
        <v>43765</v>
      </c>
      <c r="AD3" s="5">
        <f t="shared" si="0"/>
        <v>43766</v>
      </c>
      <c r="AE3" s="5">
        <f t="shared" ref="AE3:AG4" si="1">IF(AD3="","",IF(MONTH(AD3+1)&gt;MONTH(AD3),"",AD3+1))</f>
        <v>43767</v>
      </c>
      <c r="AF3" s="5">
        <f t="shared" si="1"/>
        <v>43768</v>
      </c>
      <c r="AG3" s="5">
        <f t="shared" si="1"/>
        <v>43769</v>
      </c>
    </row>
    <row r="4" spans="2:34" x14ac:dyDescent="0.25">
      <c r="B4" s="19"/>
      <c r="C4" s="6">
        <f>C3</f>
        <v>43739</v>
      </c>
      <c r="D4" s="6">
        <f t="shared" ref="D4:AD4" si="2">C4+1</f>
        <v>43740</v>
      </c>
      <c r="E4" s="6">
        <f t="shared" si="2"/>
        <v>43741</v>
      </c>
      <c r="F4" s="6">
        <f t="shared" si="2"/>
        <v>43742</v>
      </c>
      <c r="G4" s="6">
        <f t="shared" si="2"/>
        <v>43743</v>
      </c>
      <c r="H4" s="6">
        <f t="shared" si="2"/>
        <v>43744</v>
      </c>
      <c r="I4" s="6">
        <f t="shared" si="2"/>
        <v>43745</v>
      </c>
      <c r="J4" s="6">
        <f t="shared" si="2"/>
        <v>43746</v>
      </c>
      <c r="K4" s="6">
        <f t="shared" si="2"/>
        <v>43747</v>
      </c>
      <c r="L4" s="6">
        <f t="shared" si="2"/>
        <v>43748</v>
      </c>
      <c r="M4" s="6">
        <f t="shared" si="2"/>
        <v>43749</v>
      </c>
      <c r="N4" s="6">
        <f t="shared" si="2"/>
        <v>43750</v>
      </c>
      <c r="O4" s="6">
        <f t="shared" si="2"/>
        <v>43751</v>
      </c>
      <c r="P4" s="6">
        <f t="shared" si="2"/>
        <v>43752</v>
      </c>
      <c r="Q4" s="6">
        <f t="shared" si="2"/>
        <v>43753</v>
      </c>
      <c r="R4" s="6">
        <f t="shared" si="2"/>
        <v>43754</v>
      </c>
      <c r="S4" s="6">
        <f t="shared" si="2"/>
        <v>43755</v>
      </c>
      <c r="T4" s="6">
        <f t="shared" si="2"/>
        <v>43756</v>
      </c>
      <c r="U4" s="6">
        <f t="shared" si="2"/>
        <v>43757</v>
      </c>
      <c r="V4" s="6">
        <f t="shared" si="2"/>
        <v>43758</v>
      </c>
      <c r="W4" s="6">
        <f t="shared" si="2"/>
        <v>43759</v>
      </c>
      <c r="X4" s="6">
        <f t="shared" si="2"/>
        <v>43760</v>
      </c>
      <c r="Y4" s="6">
        <f t="shared" si="2"/>
        <v>43761</v>
      </c>
      <c r="Z4" s="6">
        <f t="shared" si="2"/>
        <v>43762</v>
      </c>
      <c r="AA4" s="6">
        <f t="shared" si="2"/>
        <v>43763</v>
      </c>
      <c r="AB4" s="6">
        <f t="shared" si="2"/>
        <v>43764</v>
      </c>
      <c r="AC4" s="6">
        <f t="shared" si="2"/>
        <v>43765</v>
      </c>
      <c r="AD4" s="6">
        <f t="shared" si="2"/>
        <v>43766</v>
      </c>
      <c r="AE4" s="6">
        <f t="shared" si="1"/>
        <v>43767</v>
      </c>
      <c r="AF4" s="6">
        <f t="shared" si="1"/>
        <v>43768</v>
      </c>
      <c r="AG4" s="6">
        <f t="shared" si="1"/>
        <v>43769</v>
      </c>
    </row>
    <row r="5" spans="2:34" x14ac:dyDescent="0.25">
      <c r="B5" s="10" t="s">
        <v>15</v>
      </c>
      <c r="C5" s="8"/>
      <c r="D5" s="8"/>
      <c r="E5" s="8" t="s">
        <v>5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1</v>
      </c>
    </row>
    <row r="6" spans="2:34" x14ac:dyDescent="0.25">
      <c r="B6" s="10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10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10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10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10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10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10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10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10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10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10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10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10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10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10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1</v>
      </c>
      <c r="F25" s="9">
        <f t="shared" si="4"/>
        <v>0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11" priority="2">
      <formula>NOT(ISERROR(VLOOKUP(C$3,fériés,1,0)))</formula>
    </cfRule>
    <cfRule type="cellIs" dxfId="10" priority="3" operator="equal">
      <formula>"F"</formula>
    </cfRule>
    <cfRule type="expression" dxfId="9" priority="4">
      <formula>WEEKDAY(C$3,2)&gt;5</formula>
    </cfRule>
  </conditionalFormatting>
  <conditionalFormatting sqref="C25:AG25">
    <cfRule type="cellIs" dxfId="8" priority="5" operator="greaterThan">
      <formula>4</formula>
    </cfRule>
  </conditionalFormatting>
  <dataValidations count="3">
    <dataValidation type="list" allowBlank="1" showInputMessage="1" showErrorMessage="1" sqref="A2" xr:uid="{00000000-0002-0000-0A00-000000000000}">
      <formula1>choix_année</formula1>
      <formula2>0</formula2>
    </dataValidation>
    <dataValidation type="list" allowBlank="1" showInputMessage="1" showErrorMessage="1" sqref="C5:AG24" xr:uid="{00000000-0002-0000-0A00-000001000000}">
      <formula1>choix_formation</formula1>
      <formula2>0</formula2>
    </dataValidation>
    <dataValidation type="list" allowBlank="1" showInputMessage="1" showErrorMessage="1" sqref="B5:B24" xr:uid="{00000000-0002-0000-0A00-000002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AMK25"/>
  <sheetViews>
    <sheetView showGridLines="0" zoomScaleNormal="100" workbookViewId="0">
      <selection activeCell="L31" sqref="L31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43770</v>
      </c>
      <c r="C3" s="5">
        <f>DATE(année,11,1)</f>
        <v>43770</v>
      </c>
      <c r="D3" s="5">
        <f t="shared" ref="D3:AD3" si="0">C3+1</f>
        <v>43771</v>
      </c>
      <c r="E3" s="5">
        <f t="shared" si="0"/>
        <v>43772</v>
      </c>
      <c r="F3" s="5">
        <f t="shared" si="0"/>
        <v>43773</v>
      </c>
      <c r="G3" s="5">
        <f t="shared" si="0"/>
        <v>43774</v>
      </c>
      <c r="H3" s="5">
        <f t="shared" si="0"/>
        <v>43775</v>
      </c>
      <c r="I3" s="5">
        <f t="shared" si="0"/>
        <v>43776</v>
      </c>
      <c r="J3" s="5">
        <f t="shared" si="0"/>
        <v>43777</v>
      </c>
      <c r="K3" s="5">
        <f t="shared" si="0"/>
        <v>43778</v>
      </c>
      <c r="L3" s="5">
        <f t="shared" si="0"/>
        <v>43779</v>
      </c>
      <c r="M3" s="5">
        <f t="shared" si="0"/>
        <v>43780</v>
      </c>
      <c r="N3" s="5">
        <f t="shared" si="0"/>
        <v>43781</v>
      </c>
      <c r="O3" s="5">
        <f t="shared" si="0"/>
        <v>43782</v>
      </c>
      <c r="P3" s="5">
        <f t="shared" si="0"/>
        <v>43783</v>
      </c>
      <c r="Q3" s="5">
        <f t="shared" si="0"/>
        <v>43784</v>
      </c>
      <c r="R3" s="5">
        <f t="shared" si="0"/>
        <v>43785</v>
      </c>
      <c r="S3" s="5">
        <f t="shared" si="0"/>
        <v>43786</v>
      </c>
      <c r="T3" s="5">
        <f t="shared" si="0"/>
        <v>43787</v>
      </c>
      <c r="U3" s="5">
        <f t="shared" si="0"/>
        <v>43788</v>
      </c>
      <c r="V3" s="5">
        <f t="shared" si="0"/>
        <v>43789</v>
      </c>
      <c r="W3" s="5">
        <f t="shared" si="0"/>
        <v>43790</v>
      </c>
      <c r="X3" s="5">
        <f t="shared" si="0"/>
        <v>43791</v>
      </c>
      <c r="Y3" s="5">
        <f t="shared" si="0"/>
        <v>43792</v>
      </c>
      <c r="Z3" s="5">
        <f t="shared" si="0"/>
        <v>43793</v>
      </c>
      <c r="AA3" s="5">
        <f t="shared" si="0"/>
        <v>43794</v>
      </c>
      <c r="AB3" s="5">
        <f t="shared" si="0"/>
        <v>43795</v>
      </c>
      <c r="AC3" s="5">
        <f t="shared" si="0"/>
        <v>43796</v>
      </c>
      <c r="AD3" s="5">
        <f t="shared" si="0"/>
        <v>43797</v>
      </c>
      <c r="AE3" s="5">
        <f t="shared" ref="AE3:AG4" si="1">IF(AD3="","",IF(MONTH(AD3+1)&gt;MONTH(AD3),"",AD3+1))</f>
        <v>43798</v>
      </c>
      <c r="AF3" s="5">
        <f t="shared" si="1"/>
        <v>43799</v>
      </c>
      <c r="AG3" s="5" t="str">
        <f t="shared" si="1"/>
        <v/>
      </c>
    </row>
    <row r="4" spans="2:34" x14ac:dyDescent="0.25">
      <c r="B4" s="19"/>
      <c r="C4" s="6">
        <f>C3</f>
        <v>43770</v>
      </c>
      <c r="D4" s="6">
        <f t="shared" ref="D4:AD4" si="2">C4+1</f>
        <v>43771</v>
      </c>
      <c r="E4" s="6">
        <f t="shared" si="2"/>
        <v>43772</v>
      </c>
      <c r="F4" s="6">
        <f t="shared" si="2"/>
        <v>43773</v>
      </c>
      <c r="G4" s="6">
        <f t="shared" si="2"/>
        <v>43774</v>
      </c>
      <c r="H4" s="6">
        <f t="shared" si="2"/>
        <v>43775</v>
      </c>
      <c r="I4" s="6">
        <f t="shared" si="2"/>
        <v>43776</v>
      </c>
      <c r="J4" s="6">
        <f t="shared" si="2"/>
        <v>43777</v>
      </c>
      <c r="K4" s="6">
        <f t="shared" si="2"/>
        <v>43778</v>
      </c>
      <c r="L4" s="6">
        <f t="shared" si="2"/>
        <v>43779</v>
      </c>
      <c r="M4" s="6">
        <f t="shared" si="2"/>
        <v>43780</v>
      </c>
      <c r="N4" s="6">
        <f t="shared" si="2"/>
        <v>43781</v>
      </c>
      <c r="O4" s="6">
        <f t="shared" si="2"/>
        <v>43782</v>
      </c>
      <c r="P4" s="6">
        <f t="shared" si="2"/>
        <v>43783</v>
      </c>
      <c r="Q4" s="6">
        <f t="shared" si="2"/>
        <v>43784</v>
      </c>
      <c r="R4" s="6">
        <f t="shared" si="2"/>
        <v>43785</v>
      </c>
      <c r="S4" s="6">
        <f t="shared" si="2"/>
        <v>43786</v>
      </c>
      <c r="T4" s="6">
        <f t="shared" si="2"/>
        <v>43787</v>
      </c>
      <c r="U4" s="6">
        <f t="shared" si="2"/>
        <v>43788</v>
      </c>
      <c r="V4" s="6">
        <f t="shared" si="2"/>
        <v>43789</v>
      </c>
      <c r="W4" s="6">
        <f t="shared" si="2"/>
        <v>43790</v>
      </c>
      <c r="X4" s="6">
        <f t="shared" si="2"/>
        <v>43791</v>
      </c>
      <c r="Y4" s="6">
        <f t="shared" si="2"/>
        <v>43792</v>
      </c>
      <c r="Z4" s="6">
        <f t="shared" si="2"/>
        <v>43793</v>
      </c>
      <c r="AA4" s="6">
        <f t="shared" si="2"/>
        <v>43794</v>
      </c>
      <c r="AB4" s="6">
        <f t="shared" si="2"/>
        <v>43795</v>
      </c>
      <c r="AC4" s="6">
        <f t="shared" si="2"/>
        <v>43796</v>
      </c>
      <c r="AD4" s="6">
        <f t="shared" si="2"/>
        <v>43797</v>
      </c>
      <c r="AE4" s="6">
        <f t="shared" si="1"/>
        <v>43798</v>
      </c>
      <c r="AF4" s="6">
        <f t="shared" si="1"/>
        <v>43799</v>
      </c>
      <c r="AG4" s="6" t="str">
        <f t="shared" si="1"/>
        <v/>
      </c>
    </row>
    <row r="5" spans="2:34" x14ac:dyDescent="0.25">
      <c r="B5" s="7" t="s">
        <v>34</v>
      </c>
      <c r="C5" s="8"/>
      <c r="D5" s="8"/>
      <c r="E5" s="8"/>
      <c r="F5" s="8" t="s">
        <v>5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1</v>
      </c>
    </row>
    <row r="6" spans="2:34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0</v>
      </c>
      <c r="E25" s="9">
        <f t="shared" si="4"/>
        <v>0</v>
      </c>
      <c r="F25" s="9">
        <f t="shared" si="4"/>
        <v>1</v>
      </c>
      <c r="G25" s="9">
        <f t="shared" si="4"/>
        <v>0</v>
      </c>
      <c r="H25" s="9">
        <f t="shared" si="4"/>
        <v>0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7" priority="2">
      <formula>NOT(ISERROR(VLOOKUP(C$3,fériés,1,0)))</formula>
    </cfRule>
    <cfRule type="cellIs" dxfId="6" priority="3" operator="equal">
      <formula>"F"</formula>
    </cfRule>
    <cfRule type="expression" dxfId="5" priority="4">
      <formula>WEEKDAY(C$3,2)&gt;5</formula>
    </cfRule>
  </conditionalFormatting>
  <conditionalFormatting sqref="C25:AG25">
    <cfRule type="cellIs" dxfId="4" priority="5" operator="greaterThan">
      <formula>4</formula>
    </cfRule>
  </conditionalFormatting>
  <dataValidations count="3">
    <dataValidation type="list" allowBlank="1" showInputMessage="1" showErrorMessage="1" sqref="A2" xr:uid="{00000000-0002-0000-0B00-000000000000}">
      <formula1>choix_année</formula1>
      <formula2>0</formula2>
    </dataValidation>
    <dataValidation type="list" allowBlank="1" showInputMessage="1" showErrorMessage="1" sqref="B5:B24" xr:uid="{00000000-0002-0000-0B00-000001000000}">
      <formula1>choix_agent</formula1>
      <formula2>0</formula2>
    </dataValidation>
    <dataValidation type="list" allowBlank="1" showInputMessage="1" showErrorMessage="1" sqref="C5:AG24" xr:uid="{00000000-0002-0000-0B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AMK25"/>
  <sheetViews>
    <sheetView showGridLines="0" zoomScaleNormal="100" workbookViewId="0">
      <selection activeCell="O27" sqref="O27"/>
    </sheetView>
  </sheetViews>
  <sheetFormatPr baseColWidth="10" defaultColWidth="11.42578125" defaultRowHeight="15" x14ac:dyDescent="0.25"/>
  <cols>
    <col min="1" max="1" width="11.42578125" style="1"/>
    <col min="2" max="2" width="20.7109375" style="1" customWidth="1"/>
    <col min="3" max="33" width="5.7109375" style="1" customWidth="1"/>
    <col min="34" max="34" width="10.7109375" style="1" customWidth="1"/>
    <col min="35" max="1025" width="11.42578125" style="1"/>
  </cols>
  <sheetData>
    <row r="2" spans="2:34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4" x14ac:dyDescent="0.25">
      <c r="B3" s="19">
        <f>C3</f>
        <v>43800</v>
      </c>
      <c r="C3" s="5">
        <f>DATE(année,12,1)</f>
        <v>43800</v>
      </c>
      <c r="D3" s="5">
        <f t="shared" ref="D3:AD3" si="0">C3+1</f>
        <v>43801</v>
      </c>
      <c r="E3" s="5">
        <f t="shared" si="0"/>
        <v>43802</v>
      </c>
      <c r="F3" s="5">
        <f t="shared" si="0"/>
        <v>43803</v>
      </c>
      <c r="G3" s="5">
        <f t="shared" si="0"/>
        <v>43804</v>
      </c>
      <c r="H3" s="5">
        <f t="shared" si="0"/>
        <v>43805</v>
      </c>
      <c r="I3" s="5">
        <f t="shared" si="0"/>
        <v>43806</v>
      </c>
      <c r="J3" s="5">
        <f t="shared" si="0"/>
        <v>43807</v>
      </c>
      <c r="K3" s="5">
        <f t="shared" si="0"/>
        <v>43808</v>
      </c>
      <c r="L3" s="5">
        <f t="shared" si="0"/>
        <v>43809</v>
      </c>
      <c r="M3" s="5">
        <f t="shared" si="0"/>
        <v>43810</v>
      </c>
      <c r="N3" s="5">
        <f t="shared" si="0"/>
        <v>43811</v>
      </c>
      <c r="O3" s="5">
        <f t="shared" si="0"/>
        <v>43812</v>
      </c>
      <c r="P3" s="5">
        <f t="shared" si="0"/>
        <v>43813</v>
      </c>
      <c r="Q3" s="5">
        <f t="shared" si="0"/>
        <v>43814</v>
      </c>
      <c r="R3" s="5">
        <f t="shared" si="0"/>
        <v>43815</v>
      </c>
      <c r="S3" s="5">
        <f t="shared" si="0"/>
        <v>43816</v>
      </c>
      <c r="T3" s="5">
        <f t="shared" si="0"/>
        <v>43817</v>
      </c>
      <c r="U3" s="5">
        <f t="shared" si="0"/>
        <v>43818</v>
      </c>
      <c r="V3" s="5">
        <f t="shared" si="0"/>
        <v>43819</v>
      </c>
      <c r="W3" s="5">
        <f t="shared" si="0"/>
        <v>43820</v>
      </c>
      <c r="X3" s="5">
        <f t="shared" si="0"/>
        <v>43821</v>
      </c>
      <c r="Y3" s="5">
        <f t="shared" si="0"/>
        <v>43822</v>
      </c>
      <c r="Z3" s="5">
        <f t="shared" si="0"/>
        <v>43823</v>
      </c>
      <c r="AA3" s="5">
        <f t="shared" si="0"/>
        <v>43824</v>
      </c>
      <c r="AB3" s="5">
        <f t="shared" si="0"/>
        <v>43825</v>
      </c>
      <c r="AC3" s="5">
        <f t="shared" si="0"/>
        <v>43826</v>
      </c>
      <c r="AD3" s="5">
        <f t="shared" si="0"/>
        <v>43827</v>
      </c>
      <c r="AE3" s="5">
        <f t="shared" ref="AE3:AG4" si="1">IF(AD3="","",IF(MONTH(AD3+1)&gt;MONTH(AD3),"",AD3+1))</f>
        <v>43828</v>
      </c>
      <c r="AF3" s="5">
        <f t="shared" si="1"/>
        <v>43829</v>
      </c>
      <c r="AG3" s="5">
        <f t="shared" si="1"/>
        <v>43830</v>
      </c>
    </row>
    <row r="4" spans="2:34" x14ac:dyDescent="0.25">
      <c r="B4" s="19"/>
      <c r="C4" s="6">
        <f>C3</f>
        <v>43800</v>
      </c>
      <c r="D4" s="6">
        <f t="shared" ref="D4:AD4" si="2">C4+1</f>
        <v>43801</v>
      </c>
      <c r="E4" s="6">
        <f t="shared" si="2"/>
        <v>43802</v>
      </c>
      <c r="F4" s="6">
        <f t="shared" si="2"/>
        <v>43803</v>
      </c>
      <c r="G4" s="6">
        <f t="shared" si="2"/>
        <v>43804</v>
      </c>
      <c r="H4" s="6">
        <f t="shared" si="2"/>
        <v>43805</v>
      </c>
      <c r="I4" s="6">
        <f t="shared" si="2"/>
        <v>43806</v>
      </c>
      <c r="J4" s="6">
        <f t="shared" si="2"/>
        <v>43807</v>
      </c>
      <c r="K4" s="6">
        <f t="shared" si="2"/>
        <v>43808</v>
      </c>
      <c r="L4" s="6">
        <f t="shared" si="2"/>
        <v>43809</v>
      </c>
      <c r="M4" s="6">
        <f t="shared" si="2"/>
        <v>43810</v>
      </c>
      <c r="N4" s="6">
        <f t="shared" si="2"/>
        <v>43811</v>
      </c>
      <c r="O4" s="6">
        <f t="shared" si="2"/>
        <v>43812</v>
      </c>
      <c r="P4" s="6">
        <f t="shared" si="2"/>
        <v>43813</v>
      </c>
      <c r="Q4" s="6">
        <f t="shared" si="2"/>
        <v>43814</v>
      </c>
      <c r="R4" s="6">
        <f t="shared" si="2"/>
        <v>43815</v>
      </c>
      <c r="S4" s="6">
        <f t="shared" si="2"/>
        <v>43816</v>
      </c>
      <c r="T4" s="6">
        <f t="shared" si="2"/>
        <v>43817</v>
      </c>
      <c r="U4" s="6">
        <f t="shared" si="2"/>
        <v>43818</v>
      </c>
      <c r="V4" s="6">
        <f t="shared" si="2"/>
        <v>43819</v>
      </c>
      <c r="W4" s="6">
        <f t="shared" si="2"/>
        <v>43820</v>
      </c>
      <c r="X4" s="6">
        <f t="shared" si="2"/>
        <v>43821</v>
      </c>
      <c r="Y4" s="6">
        <f t="shared" si="2"/>
        <v>43822</v>
      </c>
      <c r="Z4" s="6">
        <f t="shared" si="2"/>
        <v>43823</v>
      </c>
      <c r="AA4" s="6">
        <f t="shared" si="2"/>
        <v>43824</v>
      </c>
      <c r="AB4" s="6">
        <f t="shared" si="2"/>
        <v>43825</v>
      </c>
      <c r="AC4" s="6">
        <f t="shared" si="2"/>
        <v>43826</v>
      </c>
      <c r="AD4" s="6">
        <f t="shared" si="2"/>
        <v>43827</v>
      </c>
      <c r="AE4" s="6">
        <f t="shared" si="1"/>
        <v>43828</v>
      </c>
      <c r="AF4" s="6">
        <f t="shared" si="1"/>
        <v>43829</v>
      </c>
      <c r="AG4" s="6">
        <f t="shared" si="1"/>
        <v>43830</v>
      </c>
    </row>
    <row r="5" spans="2:34" x14ac:dyDescent="0.25">
      <c r="B5" s="7" t="s">
        <v>25</v>
      </c>
      <c r="C5" s="8"/>
      <c r="D5" s="8" t="s">
        <v>5</v>
      </c>
      <c r="E5" s="8" t="s">
        <v>5</v>
      </c>
      <c r="F5" s="8" t="s">
        <v>5</v>
      </c>
      <c r="G5" s="8" t="s">
        <v>5</v>
      </c>
      <c r="H5" s="8" t="s">
        <v>5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1">
        <f>COUNTIF(C5:AG5,"F")</f>
        <v>5</v>
      </c>
    </row>
    <row r="6" spans="2:34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9">
        <f t="shared" ref="AH6:AH24" si="3">COUNTIF(C6:AG6,"F")</f>
        <v>0</v>
      </c>
    </row>
    <row r="7" spans="2:34" x14ac:dyDescent="0.25"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9">
        <f t="shared" si="3"/>
        <v>0</v>
      </c>
    </row>
    <row r="8" spans="2:34" x14ac:dyDescent="0.25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>
        <f t="shared" si="3"/>
        <v>0</v>
      </c>
    </row>
    <row r="9" spans="2:34" x14ac:dyDescent="0.25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9">
        <f t="shared" si="3"/>
        <v>0</v>
      </c>
    </row>
    <row r="10" spans="2:34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9">
        <f t="shared" si="3"/>
        <v>0</v>
      </c>
    </row>
    <row r="11" spans="2:34" x14ac:dyDescent="0.25"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9">
        <f t="shared" si="3"/>
        <v>0</v>
      </c>
    </row>
    <row r="12" spans="2:34" x14ac:dyDescent="0.25"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9">
        <f t="shared" si="3"/>
        <v>0</v>
      </c>
    </row>
    <row r="13" spans="2:34" x14ac:dyDescent="0.25"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">
        <f t="shared" si="3"/>
        <v>0</v>
      </c>
    </row>
    <row r="14" spans="2:34" x14ac:dyDescent="0.25"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9">
        <f t="shared" si="3"/>
        <v>0</v>
      </c>
    </row>
    <row r="15" spans="2:34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9">
        <f t="shared" si="3"/>
        <v>0</v>
      </c>
    </row>
    <row r="16" spans="2:34" x14ac:dyDescent="0.25"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">
        <f t="shared" si="3"/>
        <v>0</v>
      </c>
    </row>
    <row r="17" spans="2:34" x14ac:dyDescent="0.25"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9">
        <f t="shared" si="3"/>
        <v>0</v>
      </c>
    </row>
    <row r="18" spans="2:34" x14ac:dyDescent="0.25"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9">
        <f t="shared" si="3"/>
        <v>0</v>
      </c>
    </row>
    <row r="19" spans="2:34" x14ac:dyDescent="0.25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9">
        <f t="shared" si="3"/>
        <v>0</v>
      </c>
    </row>
    <row r="20" spans="2:34" x14ac:dyDescent="0.25"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9">
        <f t="shared" si="3"/>
        <v>0</v>
      </c>
    </row>
    <row r="21" spans="2:34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9">
        <f t="shared" si="3"/>
        <v>0</v>
      </c>
    </row>
    <row r="22" spans="2:34" x14ac:dyDescent="0.25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9">
        <f t="shared" si="3"/>
        <v>0</v>
      </c>
    </row>
    <row r="23" spans="2:34" x14ac:dyDescent="0.25"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9">
        <f t="shared" si="3"/>
        <v>0</v>
      </c>
    </row>
    <row r="24" spans="2:34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9">
        <f t="shared" si="3"/>
        <v>0</v>
      </c>
    </row>
    <row r="25" spans="2:34" x14ac:dyDescent="0.25">
      <c r="C25" s="9">
        <f t="shared" ref="C25:AG25" si="4">COUNTIF(C5:C24,"F")</f>
        <v>0</v>
      </c>
      <c r="D25" s="9">
        <f t="shared" si="4"/>
        <v>1</v>
      </c>
      <c r="E25" s="9">
        <f t="shared" si="4"/>
        <v>1</v>
      </c>
      <c r="F25" s="9">
        <f t="shared" si="4"/>
        <v>1</v>
      </c>
      <c r="G25" s="9">
        <f t="shared" si="4"/>
        <v>1</v>
      </c>
      <c r="H25" s="9">
        <f t="shared" si="4"/>
        <v>1</v>
      </c>
      <c r="I25" s="9">
        <f t="shared" si="4"/>
        <v>0</v>
      </c>
      <c r="J25" s="9">
        <f t="shared" si="4"/>
        <v>0</v>
      </c>
      <c r="K25" s="9">
        <f t="shared" si="4"/>
        <v>0</v>
      </c>
      <c r="L25" s="9">
        <f t="shared" si="4"/>
        <v>0</v>
      </c>
      <c r="M25" s="9">
        <f t="shared" si="4"/>
        <v>0</v>
      </c>
      <c r="N25" s="9">
        <f t="shared" si="4"/>
        <v>0</v>
      </c>
      <c r="O25" s="9">
        <f t="shared" si="4"/>
        <v>0</v>
      </c>
      <c r="P25" s="9">
        <f t="shared" si="4"/>
        <v>0</v>
      </c>
      <c r="Q25" s="9">
        <f t="shared" si="4"/>
        <v>0</v>
      </c>
      <c r="R25" s="9">
        <f t="shared" si="4"/>
        <v>0</v>
      </c>
      <c r="S25" s="9">
        <f t="shared" si="4"/>
        <v>0</v>
      </c>
      <c r="T25" s="9">
        <f t="shared" si="4"/>
        <v>0</v>
      </c>
      <c r="U25" s="9">
        <f t="shared" si="4"/>
        <v>0</v>
      </c>
      <c r="V25" s="9">
        <f t="shared" si="4"/>
        <v>0</v>
      </c>
      <c r="W25" s="9">
        <f t="shared" si="4"/>
        <v>0</v>
      </c>
      <c r="X25" s="9">
        <f t="shared" si="4"/>
        <v>0</v>
      </c>
      <c r="Y25" s="9">
        <f t="shared" si="4"/>
        <v>0</v>
      </c>
      <c r="Z25" s="9">
        <f t="shared" si="4"/>
        <v>0</v>
      </c>
      <c r="AA25" s="9">
        <f t="shared" si="4"/>
        <v>0</v>
      </c>
      <c r="AB25" s="9">
        <f t="shared" si="4"/>
        <v>0</v>
      </c>
      <c r="AC25" s="9">
        <f t="shared" si="4"/>
        <v>0</v>
      </c>
      <c r="AD25" s="9">
        <f t="shared" si="4"/>
        <v>0</v>
      </c>
      <c r="AE25" s="9">
        <f t="shared" si="4"/>
        <v>0</v>
      </c>
      <c r="AF25" s="9">
        <f t="shared" si="4"/>
        <v>0</v>
      </c>
      <c r="AG25" s="9">
        <f t="shared" si="4"/>
        <v>0</v>
      </c>
    </row>
  </sheetData>
  <mergeCells count="2">
    <mergeCell ref="B2:AG2"/>
    <mergeCell ref="B3:B4"/>
  </mergeCells>
  <conditionalFormatting sqref="C5:AG24">
    <cfRule type="expression" dxfId="3" priority="2">
      <formula>NOT(ISERROR(VLOOKUP(C$3,fériés,1,0)))</formula>
    </cfRule>
    <cfRule type="cellIs" dxfId="2" priority="3" operator="equal">
      <formula>"F"</formula>
    </cfRule>
    <cfRule type="expression" dxfId="1" priority="4">
      <formula>WEEKDAY(C$3,2)&gt;5</formula>
    </cfRule>
  </conditionalFormatting>
  <conditionalFormatting sqref="C25:AG25">
    <cfRule type="cellIs" dxfId="0" priority="5" operator="greaterThan">
      <formula>4</formula>
    </cfRule>
  </conditionalFormatting>
  <dataValidations count="3">
    <dataValidation type="list" allowBlank="1" showInputMessage="1" showErrorMessage="1" sqref="A2" xr:uid="{00000000-0002-0000-0C00-000000000000}">
      <formula1>choix_année</formula1>
      <formula2>0</formula2>
    </dataValidation>
    <dataValidation type="list" allowBlank="1" showInputMessage="1" showErrorMessage="1" sqref="B5:B24" xr:uid="{00000000-0002-0000-0C00-000001000000}">
      <formula1>choix_agent</formula1>
      <formula2>0</formula2>
    </dataValidation>
    <dataValidation type="list" allowBlank="1" showInputMessage="1" showErrorMessage="1" sqref="C5:AG24" xr:uid="{00000000-0002-0000-0C00-000002000000}">
      <formula1>choix_formation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AMK57"/>
  <sheetViews>
    <sheetView showGridLines="0" tabSelected="1" zoomScaleNormal="100" workbookViewId="0">
      <selection activeCell="Q9" sqref="Q9"/>
    </sheetView>
  </sheetViews>
  <sheetFormatPr baseColWidth="10" defaultColWidth="9.140625" defaultRowHeight="15" x14ac:dyDescent="0.25"/>
  <cols>
    <col min="1" max="1" width="11.42578125" style="1"/>
    <col min="2" max="2" width="20.7109375" style="1" customWidth="1"/>
    <col min="3" max="14" width="10.7109375" style="1" customWidth="1"/>
    <col min="15" max="15" width="23.7109375" style="1" customWidth="1"/>
    <col min="16" max="1025" width="11.42578125" style="1"/>
  </cols>
  <sheetData>
    <row r="2" spans="2:38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2:38" x14ac:dyDescent="0.25">
      <c r="B3" s="12">
        <f>année</f>
        <v>2019</v>
      </c>
      <c r="C3" s="13">
        <f>DATE(année,1,1)</f>
        <v>43466</v>
      </c>
      <c r="D3" s="13">
        <f>DATE(année,2,1)</f>
        <v>43497</v>
      </c>
      <c r="E3" s="13">
        <f>DATE(année,3,1)</f>
        <v>43525</v>
      </c>
      <c r="F3" s="13">
        <f>DATE(année,4,1)</f>
        <v>43556</v>
      </c>
      <c r="G3" s="13">
        <f>DATE(année,5,1)</f>
        <v>43586</v>
      </c>
      <c r="H3" s="13">
        <f>DATE(année,6,1)</f>
        <v>43617</v>
      </c>
      <c r="I3" s="13">
        <f>DATE(année,7,1)</f>
        <v>43647</v>
      </c>
      <c r="J3" s="13">
        <f>DATE(année,8,1)</f>
        <v>43678</v>
      </c>
      <c r="K3" s="13">
        <f>DATE(année,9,1)</f>
        <v>43709</v>
      </c>
      <c r="L3" s="13">
        <f>DATE(année,10,1)</f>
        <v>43739</v>
      </c>
      <c r="M3" s="13">
        <f>DATE(année,11,1)</f>
        <v>43770</v>
      </c>
      <c r="N3" s="13">
        <f>DATE(année,12,1)</f>
        <v>43800</v>
      </c>
      <c r="O3" s="14" t="s">
        <v>73</v>
      </c>
      <c r="Q3" s="1" t="s">
        <v>74</v>
      </c>
      <c r="R3" s="1" t="s">
        <v>75</v>
      </c>
      <c r="S3" s="1" t="s">
        <v>76</v>
      </c>
      <c r="T3" s="1" t="s">
        <v>77</v>
      </c>
      <c r="U3" s="1" t="s">
        <v>78</v>
      </c>
      <c r="V3" s="1" t="s">
        <v>79</v>
      </c>
      <c r="W3" s="1" t="s">
        <v>80</v>
      </c>
      <c r="X3" s="1" t="s">
        <v>81</v>
      </c>
      <c r="Y3" s="1" t="s">
        <v>82</v>
      </c>
      <c r="Z3" s="1" t="s">
        <v>83</v>
      </c>
      <c r="AA3" s="1" t="s">
        <v>84</v>
      </c>
      <c r="AB3" s="1" t="s">
        <v>85</v>
      </c>
    </row>
    <row r="4" spans="2:38" x14ac:dyDescent="0.25">
      <c r="B4" s="15" t="s">
        <v>23</v>
      </c>
      <c r="C4" s="12">
        <f ca="1">IF(B4="","",IFERROR(INDIRECT("jan.!AH"&amp;MATCH(B4,jan.!B$5:B$24,0)+4,1),""))</f>
        <v>1</v>
      </c>
      <c r="D4" s="12" t="str">
        <f ca="1">IF(B4="","",IFERROR(INDIRECT("fév.!AH"&amp;MATCH(B4,fév.!B$5:B$24,0)+4,1),""))</f>
        <v/>
      </c>
      <c r="E4" s="12" t="str">
        <f ca="1">IF(B4="","",IFERROR(INDIRECT("mars!AH"&amp;MATCH(B4,mars!B$5:B$24,0)+4,1),""))</f>
        <v/>
      </c>
      <c r="F4" s="12" t="str">
        <f ca="1">IF(B4="","",IFERROR(INDIRECT("avr.!AH"&amp;MATCH(B4,avr.!B$5:B$24,0)+4,1),""))</f>
        <v/>
      </c>
      <c r="G4" s="12" t="str">
        <f ca="1">IF(B4="","",IFERROR(INDIRECT("mai!AH"&amp;MATCH(B4,mai!B$5:B$24,0)+4,1),""))</f>
        <v/>
      </c>
      <c r="H4" s="12" t="str">
        <f ca="1">IF(B4="","",IFERROR(INDIRECT("juin!AH"&amp;MATCH(B4,juin!B$5:B$24,0)+4,1),""))</f>
        <v/>
      </c>
      <c r="I4" s="12" t="str">
        <f ca="1">IF(B4="","",IFERROR(INDIRECT("juil.!AH"&amp;MATCH(B4,juil.!B$5:B$24,0)+4,1),""))</f>
        <v/>
      </c>
      <c r="J4" s="12" t="str">
        <f ca="1">IF(B4="","",IFERROR(INDIRECT("août!AH"&amp;MATCH(B4,août!B$5:B$24,0)+4,1),""))</f>
        <v/>
      </c>
      <c r="K4" s="12" t="str">
        <f ca="1">IF(B4="","",IFERROR(INDIRECT("sept.!AH"&amp;MATCH(B4,sept.!B$5:B$24,0)+4,1),""))</f>
        <v/>
      </c>
      <c r="L4" s="12" t="str">
        <f ca="1">IF(B4="","",IFERROR(INDIRECT("oct.!AH"&amp;MATCH(B4,oct.!B$5:B$24,0)+4,1),""))</f>
        <v/>
      </c>
      <c r="M4" s="12" t="str">
        <f ca="1">IF(B4="","",IFERROR(INDIRECT("nov.!AH"&amp;MATCH(B4,nov.!B$5:B$24,0)+4,1),""))</f>
        <v/>
      </c>
      <c r="N4" s="12" t="str">
        <f ca="1">IF(B4="","",IFERROR(INDIRECT("déc.!AH"&amp;MATCH(B4,déc.!B$5:B$24,0)+4,1),""))</f>
        <v/>
      </c>
      <c r="O4" s="12">
        <f ca="1">SUM(C4:N4)</f>
        <v>1</v>
      </c>
      <c r="Q4" s="21" t="str">
        <f t="array" aca="1" ref="Q4:Q23" ca="1">IFERROR(INDEX(jan,MATCH(SMALL(IF(jan&lt;&gt;"",IF(MATCH(jan,jan,0)=ROW(INDIRECT("1:"&amp;ROWS(jan))),COUNTIF(jan,"&lt;"&amp;jan))),ROW(INDIRECT("1:"&amp;ROWS(jan)))),COUNTIF(jan,"&lt;"&amp;jan),0)),"")</f>
        <v>Agent 10</v>
      </c>
      <c r="R4" s="21" t="str">
        <f t="array" aca="1" ref="R4:R23" ca="1">IFERROR(INDEX(fév,MATCH(SMALL(IF(fév&lt;&gt;"",IF(MATCH(fév,fév,0)=ROW(INDIRECT("1:"&amp;ROWS(fév))),COUNTIF(fév,"&lt;"&amp;fév))),ROW(INDIRECT("1:"&amp;ROWS(fév)))),COUNTIF(fév,"&lt;"&amp;fév),0)),"")</f>
        <v>Agent 2</v>
      </c>
      <c r="S4" s="20" t="str">
        <f t="array" aca="1" ref="S4:S23" ca="1">IFERROR(INDEX(mars,MATCH(SMALL(IF(mars&lt;&gt;"",IF(MATCH(mars,mars,0)=ROW(INDIRECT("1:"&amp;ROWS(mars))),COUNTIF(mars,"&lt;"&amp;mars))),ROW(INDIRECT("1:"&amp;ROWS(mars)))),COUNTIF(mars,"&lt;"&amp;mars),0)),"")</f>
        <v>Agent 11</v>
      </c>
      <c r="T4" s="21" t="str">
        <f t="array" aca="1" ref="T4:T23" ca="1">IFERROR(INDEX(avr,MATCH(SMALL(IF(avr&lt;&gt;"",IF(MATCH(avr,avr,0)=ROW(INDIRECT("1:"&amp;ROWS(avr))),COUNTIF(avr,"&lt;"&amp;avr))),ROW(INDIRECT("1:"&amp;ROWS(avr)))),COUNTIF(avr,"&lt;"&amp;avr),0)),"")</f>
        <v>Agent 13</v>
      </c>
      <c r="U4" s="21" t="str">
        <f t="array" aca="1" ref="U4:U23" ca="1">IFERROR(INDEX(mai,MATCH(SMALL(IF(mai&lt;&gt;"",IF(MATCH(mai,mai,0)=ROW(INDIRECT("1:"&amp;ROWS(mai))),COUNTIF(mai,"&lt;"&amp;mai))),ROW(INDIRECT("1:"&amp;ROWS(mai)))),COUNTIF(mai,"&lt;"&amp;mai),0)),"")</f>
        <v>Agent 3</v>
      </c>
      <c r="V4" s="21" t="str">
        <f t="array" aca="1" ref="V4:V23" ca="1">IFERROR(INDEX(juin,MATCH(SMALL(IF(juin&lt;&gt;"",IF(MATCH(juin,juin,0)=ROW(INDIRECT("1:"&amp;ROWS(juin))),COUNTIF(juin,"&lt;"&amp;juin))),ROW(INDIRECT("1:"&amp;ROWS(juin)))),COUNTIF(juin,"&lt;"&amp;juin),0)),"")</f>
        <v>Agent 12</v>
      </c>
      <c r="W4" s="21" t="str">
        <f t="array" aca="1" ref="W4:W23" ca="1">IFERROR(INDEX(juil,MATCH(SMALL(IF(juil&lt;&gt;"",IF(MATCH(juil,juil,0)=ROW(INDIRECT("1:"&amp;ROWS(juil))),COUNTIF(juil,"&lt;"&amp;juil))),ROW(INDIRECT("1:"&amp;ROWS(juil)))),COUNTIF(juil,"&lt;"&amp;juil),0)),"")</f>
        <v>Agent 14</v>
      </c>
      <c r="X4" s="21" t="str">
        <f t="array" aca="1" ref="X4:X23" ca="1">IFERROR(INDEX(août,MATCH(SMALL(IF(août&lt;&gt;"",IF(MATCH(août,août,0)=ROW(INDIRECT("1:"&amp;ROWS(août))),COUNTIF(août,"&lt;"&amp;août))),ROW(INDIRECT("1:"&amp;ROWS(août)))),COUNTIF(août,"&lt;"&amp;août),0)),"")</f>
        <v>Agent 18</v>
      </c>
      <c r="Y4" s="21" t="str">
        <f t="array" aca="1" ref="Y4:Y23" ca="1">IFERROR(INDEX(sept,MATCH(SMALL(IF(sept&lt;&gt;"",IF(MATCH(sept,sept,0)=ROW(INDIRECT("1:"&amp;ROWS(sept))),COUNTIF(sept,"&lt;"&amp;sept))),ROW(INDIRECT("1:"&amp;ROWS(sept)))),COUNTIF(sept,"&lt;"&amp;sept),0)),"")</f>
        <v>Agent 39</v>
      </c>
      <c r="Z4" s="21" t="str">
        <f t="array" aca="1" ref="Z4:Z23" ca="1">IFERROR(INDEX(oct,MATCH(SMALL(IF(oct&lt;&gt;"",IF(MATCH(oct,oct,0)=ROW(INDIRECT("1:"&amp;ROWS(oct))),COUNTIF(oct,"&lt;"&amp;oct))),ROW(INDIRECT("1:"&amp;ROWS(oct)))),COUNTIF(oct,"&lt;"&amp;oct),0)),"")</f>
        <v>Agent 6</v>
      </c>
      <c r="AA4" s="21" t="str">
        <f t="array" aca="1" ref="AA4:AA23" ca="1">IFERROR(INDEX(nov,MATCH(SMALL(IF(nov&lt;&gt;"",IF(MATCH(nov,nov,0)=ROW(INDIRECT("1:"&amp;ROWS(nov))),COUNTIF(nov,"&lt;"&amp;nov))),ROW(INDIRECT("1:"&amp;ROWS(nov)))),COUNTIF(nov,"&lt;"&amp;nov),0)),"")</f>
        <v>Agent 17</v>
      </c>
      <c r="AB4" s="21" t="str">
        <f t="array" aca="1" ref="AB4:AB23" ca="1">IFERROR(INDEX(déc,MATCH(SMALL(IF(déc&lt;&gt;"",IF(MATCH(déc,déc,0)=ROW(INDIRECT("1:"&amp;ROWS(déc))),COUNTIF(déc,"&lt;"&amp;déc))),ROW(INDIRECT("1:"&amp;ROWS(déc)))),COUNTIF(déc,"&lt;"&amp;déc),0)),"")</f>
        <v>Agent 11</v>
      </c>
      <c r="AC4" s="21"/>
      <c r="AD4" s="21"/>
      <c r="AE4" s="21"/>
      <c r="AF4" s="21"/>
      <c r="AG4" s="21"/>
      <c r="AH4" s="21"/>
      <c r="AI4" s="21"/>
      <c r="AJ4" s="21"/>
      <c r="AK4" s="21"/>
      <c r="AL4" s="21"/>
    </row>
    <row r="5" spans="2:38" x14ac:dyDescent="0.25">
      <c r="B5" s="15" t="s">
        <v>25</v>
      </c>
      <c r="C5" s="12" t="str">
        <f ca="1">IF(B5="","",IFERROR(INDIRECT("jan.!AH"&amp;MATCH(B5,jan.!B$5:B$24,0)+4,1),""))</f>
        <v/>
      </c>
      <c r="D5" s="12" t="str">
        <f ca="1">IF(B5="","",IFERROR(INDIRECT("fév.!AH"&amp;MATCH(B5,fév.!B$5:B$24,0)+4,1),""))</f>
        <v/>
      </c>
      <c r="E5" s="12">
        <f ca="1">IF(B5="","",IFERROR(INDIRECT("mars!AH"&amp;MATCH(B5,mars!B$5:B$24,0)+4,1),""))</f>
        <v>5</v>
      </c>
      <c r="F5" s="12" t="str">
        <f ca="1">IF(B5="","",IFERROR(INDIRECT("avr.!AH"&amp;MATCH(B5,avr.!B$5:B$24,0)+4,1),""))</f>
        <v/>
      </c>
      <c r="G5" s="12" t="str">
        <f ca="1">IF(B5="","",IFERROR(INDIRECT("mai!AH"&amp;MATCH(B5,mai!B$5:B$24,0)+4,1),""))</f>
        <v/>
      </c>
      <c r="H5" s="12" t="str">
        <f ca="1">IF(B5="","",IFERROR(INDIRECT("juin!AH"&amp;MATCH(B5,juin!B$5:B$24,0)+4,1),""))</f>
        <v/>
      </c>
      <c r="I5" s="12" t="str">
        <f ca="1">IF(B5="","",IFERROR(INDIRECT("juil.!AH"&amp;MATCH(B5,juil.!B$5:B$24,0)+4,1),""))</f>
        <v/>
      </c>
      <c r="J5" s="12" t="str">
        <f ca="1">IF(B5="","",IFERROR(INDIRECT("août!AH"&amp;MATCH(B5,août!B$5:B$24,0)+4,1),""))</f>
        <v/>
      </c>
      <c r="K5" s="12" t="str">
        <f ca="1">IF(B5="","",IFERROR(INDIRECT("sept.!AH"&amp;MATCH(B5,sept.!B$5:B$24,0)+4,1),""))</f>
        <v/>
      </c>
      <c r="L5" s="12" t="str">
        <f ca="1">IF(B5="","",IFERROR(INDIRECT("oct.!AH"&amp;MATCH(B5,oct.!B$5:B$24,0)+4,1),""))</f>
        <v/>
      </c>
      <c r="M5" s="12" t="str">
        <f ca="1">IF(B5="","",IFERROR(INDIRECT("nov.!AH"&amp;MATCH(B5,nov.!B$5:B$24,0)+4,1),""))</f>
        <v/>
      </c>
      <c r="N5" s="12">
        <f ca="1">IF(B5="","",IFERROR(INDIRECT("déc.!AH"&amp;MATCH(B5,déc.!B$5:B$24,0)+4,1),""))</f>
        <v>5</v>
      </c>
      <c r="O5" s="12">
        <f ca="1">SUM(C5:N5)</f>
        <v>10</v>
      </c>
      <c r="Q5" s="21" t="str">
        <f ca="1"/>
        <v>Agent 2</v>
      </c>
      <c r="R5" s="21" t="str">
        <f ca="1"/>
        <v>Agent 29</v>
      </c>
      <c r="S5" s="21" t="str">
        <f ca="1"/>
        <v>Agent 17</v>
      </c>
      <c r="T5" s="21" t="str">
        <f ca="1"/>
        <v>Agent 7</v>
      </c>
      <c r="U5" s="21" t="str">
        <f ca="1"/>
        <v>Agent 6</v>
      </c>
      <c r="V5" s="21" t="str">
        <f ca="1"/>
        <v>Agent 5</v>
      </c>
      <c r="W5" s="21" t="str">
        <f ca="1"/>
        <v/>
      </c>
      <c r="X5" s="21" t="str">
        <f ca="1"/>
        <v/>
      </c>
      <c r="Y5" s="21" t="str">
        <f ca="1"/>
        <v/>
      </c>
      <c r="Z5" s="21" t="str">
        <f ca="1"/>
        <v/>
      </c>
      <c r="AA5" s="21" t="str">
        <f ca="1"/>
        <v/>
      </c>
      <c r="AB5" s="21" t="str">
        <f ca="1"/>
        <v/>
      </c>
      <c r="AC5" s="21"/>
      <c r="AD5" s="21"/>
      <c r="AE5" s="21"/>
      <c r="AF5" s="21"/>
      <c r="AG5" s="21"/>
      <c r="AH5" s="21"/>
      <c r="AI5" s="21"/>
      <c r="AJ5" s="21"/>
      <c r="AK5" s="21"/>
      <c r="AL5" s="21"/>
    </row>
    <row r="6" spans="2:38" x14ac:dyDescent="0.25">
      <c r="B6" s="15" t="s">
        <v>27</v>
      </c>
      <c r="C6" s="12" t="str">
        <f ca="1">IF(B6="","",IFERROR(INDIRECT("jan.!AH"&amp;MATCH(B6,jan.!B$5:B$24,0)+4,1),""))</f>
        <v/>
      </c>
      <c r="D6" s="12" t="str">
        <f ca="1">IF(B6="","",IFERROR(INDIRECT("fév.!AH"&amp;MATCH(B6,fév.!B$5:B$24,0)+4,1),""))</f>
        <v/>
      </c>
      <c r="E6" s="12" t="str">
        <f ca="1">IF(B6="","",IFERROR(INDIRECT("mars!AH"&amp;MATCH(B6,mars!B$5:B$24,0)+4,1),""))</f>
        <v/>
      </c>
      <c r="F6" s="12" t="str">
        <f ca="1">IF(B6="","",IFERROR(INDIRECT("avr.!AH"&amp;MATCH(B6,avr.!B$5:B$24,0)+4,1),""))</f>
        <v/>
      </c>
      <c r="G6" s="12" t="str">
        <f ca="1">IF(B6="","",IFERROR(INDIRECT("mai!AH"&amp;MATCH(B6,mai!B$5:B$24,0)+4,1),""))</f>
        <v/>
      </c>
      <c r="H6" s="12">
        <f ca="1">IF(B6="","",IFERROR(INDIRECT("juin!AH"&amp;MATCH(B6,juin!B$5:B$24,0)+4,1),""))</f>
        <v>1</v>
      </c>
      <c r="I6" s="12" t="str">
        <f ca="1">IF(B6="","",IFERROR(INDIRECT("juil.!AH"&amp;MATCH(B6,juil.!B$5:B$24,0)+4,1),""))</f>
        <v/>
      </c>
      <c r="J6" s="12" t="str">
        <f ca="1">IF(B6="","",IFERROR(INDIRECT("août!AH"&amp;MATCH(B6,août!B$5:B$24,0)+4,1),""))</f>
        <v/>
      </c>
      <c r="K6" s="12" t="str">
        <f ca="1">IF(B6="","",IFERROR(INDIRECT("sept.!AH"&amp;MATCH(B6,sept.!B$5:B$24,0)+4,1),""))</f>
        <v/>
      </c>
      <c r="L6" s="12" t="str">
        <f ca="1">IF(B6="","",IFERROR(INDIRECT("oct.!AH"&amp;MATCH(B6,oct.!B$5:B$24,0)+4,1),""))</f>
        <v/>
      </c>
      <c r="M6" s="12" t="str">
        <f ca="1">IF(B6="","",IFERROR(INDIRECT("nov.!AH"&amp;MATCH(B6,nov.!B$5:B$24,0)+4,1),""))</f>
        <v/>
      </c>
      <c r="N6" s="12" t="str">
        <f ca="1">IF(B6="","",IFERROR(INDIRECT("déc.!AH"&amp;MATCH(B6,déc.!B$5:B$24,0)+4,1),""))</f>
        <v/>
      </c>
      <c r="O6" s="12">
        <f ca="1">SUM(C6:N6)</f>
        <v>1</v>
      </c>
      <c r="Q6" s="21" t="str">
        <f ca="1"/>
        <v>Agent 32</v>
      </c>
      <c r="R6" s="21" t="str">
        <f ca="1"/>
        <v>Agent 3</v>
      </c>
      <c r="S6" s="21" t="str">
        <f ca="1"/>
        <v>Agent 2</v>
      </c>
      <c r="T6" s="21" t="str">
        <f ca="1"/>
        <v/>
      </c>
      <c r="U6" s="21" t="str">
        <f ca="1"/>
        <v/>
      </c>
      <c r="V6" s="21" t="str">
        <f ca="1"/>
        <v>Agent 8</v>
      </c>
      <c r="W6" s="21" t="str">
        <f ca="1"/>
        <v/>
      </c>
      <c r="X6" s="21" t="str">
        <f ca="1"/>
        <v/>
      </c>
      <c r="Y6" s="21" t="str">
        <f ca="1"/>
        <v/>
      </c>
      <c r="Z6" s="21" t="str">
        <f ca="1"/>
        <v/>
      </c>
      <c r="AA6" s="21" t="str">
        <f ca="1"/>
        <v/>
      </c>
      <c r="AB6" s="21" t="str">
        <f ca="1"/>
        <v/>
      </c>
      <c r="AC6" s="21"/>
      <c r="AD6" s="21"/>
      <c r="AE6" s="21"/>
      <c r="AF6" s="21"/>
      <c r="AG6" s="21"/>
      <c r="AH6" s="21"/>
      <c r="AI6" s="21"/>
      <c r="AJ6" s="21"/>
      <c r="AK6" s="21"/>
      <c r="AL6" s="21"/>
    </row>
    <row r="7" spans="2:38" x14ac:dyDescent="0.25">
      <c r="B7" s="15" t="s">
        <v>29</v>
      </c>
      <c r="C7" s="12" t="str">
        <f ca="1">IF(B7="","",IFERROR(INDIRECT("jan.!AH"&amp;MATCH(B7,jan.!B$5:B$24,0)+4,1),""))</f>
        <v/>
      </c>
      <c r="D7" s="12" t="str">
        <f ca="1">IF(B7="","",IFERROR(INDIRECT("fév.!AH"&amp;MATCH(B7,fév.!B$5:B$24,0)+4,1),""))</f>
        <v/>
      </c>
      <c r="E7" s="12" t="str">
        <f ca="1">IF(B7="","",IFERROR(INDIRECT("mars!AH"&amp;MATCH(B7,mars!B$5:B$24,0)+4,1),""))</f>
        <v/>
      </c>
      <c r="F7" s="12">
        <f ca="1">IF(B7="","",IFERROR(INDIRECT("avr.!AH"&amp;MATCH(B7,avr.!B$5:B$24,0)+4,1),""))</f>
        <v>2</v>
      </c>
      <c r="G7" s="12" t="str">
        <f ca="1">IF(B7="","",IFERROR(INDIRECT("mai!AH"&amp;MATCH(B7,mai!B$5:B$24,0)+4,1),""))</f>
        <v/>
      </c>
      <c r="H7" s="12" t="str">
        <f ca="1">IF(B7="","",IFERROR(INDIRECT("juin!AH"&amp;MATCH(B7,juin!B$5:B$24,0)+4,1),""))</f>
        <v/>
      </c>
      <c r="I7" s="12" t="str">
        <f ca="1">IF(B7="","",IFERROR(INDIRECT("juil.!AH"&amp;MATCH(B7,juil.!B$5:B$24,0)+4,1),""))</f>
        <v/>
      </c>
      <c r="J7" s="12" t="str">
        <f ca="1">IF(B7="","",IFERROR(INDIRECT("août!AH"&amp;MATCH(B7,août!B$5:B$24,0)+4,1),""))</f>
        <v/>
      </c>
      <c r="K7" s="12" t="str">
        <f ca="1">IF(B7="","",IFERROR(INDIRECT("sept.!AH"&amp;MATCH(B7,sept.!B$5:B$24,0)+4,1),""))</f>
        <v/>
      </c>
      <c r="L7" s="12" t="str">
        <f ca="1">IF(B7="","",IFERROR(INDIRECT("oct.!AH"&amp;MATCH(B7,oct.!B$5:B$24,0)+4,1),""))</f>
        <v/>
      </c>
      <c r="M7" s="12" t="str">
        <f ca="1">IF(B7="","",IFERROR(INDIRECT("nov.!AH"&amp;MATCH(B7,nov.!B$5:B$24,0)+4,1),""))</f>
        <v/>
      </c>
      <c r="N7" s="12" t="str">
        <f ca="1">IF(B7="","",IFERROR(INDIRECT("déc.!AH"&amp;MATCH(B7,déc.!B$5:B$24,0)+4,1),""))</f>
        <v/>
      </c>
      <c r="O7" s="12">
        <f ca="1">SUM(C7:N7)</f>
        <v>2</v>
      </c>
      <c r="Q7" s="21" t="str">
        <f ca="1"/>
        <v>Agent 39</v>
      </c>
      <c r="R7" s="21" t="str">
        <f ca="1"/>
        <v>Agent 8</v>
      </c>
      <c r="S7" s="21" t="str">
        <f ca="1"/>
        <v/>
      </c>
      <c r="T7" s="21" t="str">
        <f ca="1"/>
        <v/>
      </c>
      <c r="U7" s="21" t="str">
        <f ca="1"/>
        <v/>
      </c>
      <c r="V7" s="21" t="str">
        <f ca="1"/>
        <v/>
      </c>
      <c r="W7" s="21" t="str">
        <f ca="1"/>
        <v/>
      </c>
      <c r="X7" s="21" t="str">
        <f ca="1"/>
        <v/>
      </c>
      <c r="Y7" s="21" t="str">
        <f ca="1"/>
        <v/>
      </c>
      <c r="Z7" s="21" t="str">
        <f ca="1"/>
        <v/>
      </c>
      <c r="AA7" s="21" t="str">
        <f ca="1"/>
        <v/>
      </c>
      <c r="AB7" s="21" t="str">
        <f ca="1"/>
        <v/>
      </c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spans="2:38" x14ac:dyDescent="0.25">
      <c r="B8" s="15" t="s">
        <v>31</v>
      </c>
      <c r="C8" s="12" t="str">
        <f ca="1">IF(B8="","",IFERROR(INDIRECT("jan.!AH"&amp;MATCH(B8,jan.!B$5:B$24,0)+4,1),""))</f>
        <v/>
      </c>
      <c r="D8" s="12" t="str">
        <f ca="1">IF(B8="","",IFERROR(INDIRECT("fév.!AH"&amp;MATCH(B8,fév.!B$5:B$24,0)+4,1),""))</f>
        <v/>
      </c>
      <c r="E8" s="12" t="str">
        <f ca="1">IF(B8="","",IFERROR(INDIRECT("mars!AH"&amp;MATCH(B8,mars!B$5:B$24,0)+4,1),""))</f>
        <v/>
      </c>
      <c r="F8" s="12" t="str">
        <f ca="1">IF(B8="","",IFERROR(INDIRECT("avr.!AH"&amp;MATCH(B8,avr.!B$5:B$24,0)+4,1),""))</f>
        <v/>
      </c>
      <c r="G8" s="12" t="str">
        <f ca="1">IF(B8="","",IFERROR(INDIRECT("mai!AH"&amp;MATCH(B8,mai!B$5:B$24,0)+4,1),""))</f>
        <v/>
      </c>
      <c r="H8" s="12" t="str">
        <f ca="1">IF(B8="","",IFERROR(INDIRECT("juin!AH"&amp;MATCH(B8,juin!B$5:B$24,0)+4,1),""))</f>
        <v/>
      </c>
      <c r="I8" s="12">
        <f ca="1">IF(B8="","",IFERROR(INDIRECT("juil.!AH"&amp;MATCH(B8,juil.!B$5:B$24,0)+4,1),""))</f>
        <v>3</v>
      </c>
      <c r="J8" s="12" t="str">
        <f ca="1">IF(B8="","",IFERROR(INDIRECT("août!AH"&amp;MATCH(B8,août!B$5:B$24,0)+4,1),""))</f>
        <v/>
      </c>
      <c r="K8" s="12" t="str">
        <f ca="1">IF(B8="","",IFERROR(INDIRECT("sept.!AH"&amp;MATCH(B8,sept.!B$5:B$24,0)+4,1),""))</f>
        <v/>
      </c>
      <c r="L8" s="12" t="str">
        <f ca="1">IF(B8="","",IFERROR(INDIRECT("oct.!AH"&amp;MATCH(B8,oct.!B$5:B$24,0)+4,1),""))</f>
        <v/>
      </c>
      <c r="M8" s="12" t="str">
        <f ca="1">IF(B8="","",IFERROR(INDIRECT("nov.!AH"&amp;MATCH(B8,nov.!B$5:B$24,0)+4,1),""))</f>
        <v/>
      </c>
      <c r="N8" s="12" t="str">
        <f ca="1">IF(B8="","",IFERROR(INDIRECT("déc.!AH"&amp;MATCH(B8,déc.!B$5:B$24,0)+4,1),""))</f>
        <v/>
      </c>
      <c r="O8" s="12">
        <f ca="1">SUM(C8:N8)</f>
        <v>3</v>
      </c>
      <c r="Q8" s="21" t="str">
        <f ca="1"/>
        <v>Agent 5</v>
      </c>
      <c r="R8" s="21" t="str">
        <f ca="1"/>
        <v/>
      </c>
      <c r="S8" s="21" t="str">
        <f ca="1"/>
        <v/>
      </c>
      <c r="T8" s="21" t="str">
        <f ca="1"/>
        <v/>
      </c>
      <c r="U8" s="21" t="str">
        <f ca="1"/>
        <v/>
      </c>
      <c r="V8" s="21" t="str">
        <f ca="1"/>
        <v/>
      </c>
      <c r="W8" s="21" t="str">
        <f ca="1"/>
        <v/>
      </c>
      <c r="X8" s="21" t="str">
        <f ca="1"/>
        <v/>
      </c>
      <c r="Y8" s="21" t="str">
        <f ca="1"/>
        <v/>
      </c>
      <c r="Z8" s="21" t="str">
        <f ca="1"/>
        <v/>
      </c>
      <c r="AA8" s="21" t="str">
        <f ca="1"/>
        <v/>
      </c>
      <c r="AB8" s="21" t="str">
        <f ca="1"/>
        <v/>
      </c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spans="2:38" x14ac:dyDescent="0.25">
      <c r="B9" s="15" t="s">
        <v>34</v>
      </c>
      <c r="C9" s="12" t="str">
        <f ca="1">IF(B9="","",IFERROR(INDIRECT("jan.!AH"&amp;MATCH(B9,jan.!B$5:B$24,0)+4,1),""))</f>
        <v/>
      </c>
      <c r="D9" s="12" t="str">
        <f ca="1">IF(B9="","",IFERROR(INDIRECT("fév.!AH"&amp;MATCH(B9,fév.!B$5:B$24,0)+4,1),""))</f>
        <v/>
      </c>
      <c r="E9" s="12">
        <f ca="1">IF(B9="","",IFERROR(INDIRECT("mars!AH"&amp;MATCH(B9,mars!B$5:B$24,0)+4,1),""))</f>
        <v>5</v>
      </c>
      <c r="F9" s="12" t="str">
        <f ca="1">IF(B9="","",IFERROR(INDIRECT("avr.!AH"&amp;MATCH(B9,avr.!B$5:B$24,0)+4,1),""))</f>
        <v/>
      </c>
      <c r="G9" s="12" t="str">
        <f ca="1">IF(B9="","",IFERROR(INDIRECT("mai!AH"&amp;MATCH(B9,mai!B$5:B$24,0)+4,1),""))</f>
        <v/>
      </c>
      <c r="H9" s="12" t="str">
        <f ca="1">IF(B9="","",IFERROR(INDIRECT("juin!AH"&amp;MATCH(B9,juin!B$5:B$24,0)+4,1),""))</f>
        <v/>
      </c>
      <c r="I9" s="12" t="str">
        <f ca="1">IF(B9="","",IFERROR(INDIRECT("juil.!AH"&amp;MATCH(B9,juil.!B$5:B$24,0)+4,1),""))</f>
        <v/>
      </c>
      <c r="J9" s="12" t="str">
        <f ca="1">IF(B9="","",IFERROR(INDIRECT("août!AH"&amp;MATCH(B9,août!B$5:B$24,0)+4,1),""))</f>
        <v/>
      </c>
      <c r="K9" s="12" t="str">
        <f ca="1">IF(B9="","",IFERROR(INDIRECT("sept.!AH"&amp;MATCH(B9,sept.!B$5:B$24,0)+4,1),""))</f>
        <v/>
      </c>
      <c r="L9" s="12" t="str">
        <f ca="1">IF(B9="","",IFERROR(INDIRECT("oct.!AH"&amp;MATCH(B9,oct.!B$5:B$24,0)+4,1),""))</f>
        <v/>
      </c>
      <c r="M9" s="12">
        <f ca="1">IF(B9="","",IFERROR(INDIRECT("nov.!AH"&amp;MATCH(B9,nov.!B$5:B$24,0)+4,1),""))</f>
        <v>1</v>
      </c>
      <c r="N9" s="12" t="str">
        <f ca="1">IF(B9="","",IFERROR(INDIRECT("déc.!AH"&amp;MATCH(B9,déc.!B$5:B$24,0)+4,1),""))</f>
        <v/>
      </c>
      <c r="O9" s="12">
        <f ca="1">SUM(C9:N9)</f>
        <v>6</v>
      </c>
      <c r="Q9" s="21" t="str">
        <f ca="1"/>
        <v>Agent 8</v>
      </c>
      <c r="R9" s="21" t="str">
        <f ca="1"/>
        <v/>
      </c>
      <c r="S9" s="21" t="str">
        <f ca="1"/>
        <v/>
      </c>
      <c r="T9" s="21" t="str">
        <f ca="1"/>
        <v/>
      </c>
      <c r="U9" s="21" t="str">
        <f ca="1"/>
        <v/>
      </c>
      <c r="V9" s="21" t="str">
        <f ca="1"/>
        <v/>
      </c>
      <c r="W9" s="21" t="str">
        <f ca="1"/>
        <v/>
      </c>
      <c r="X9" s="21" t="str">
        <f ca="1"/>
        <v/>
      </c>
      <c r="Y9" s="21" t="str">
        <f ca="1"/>
        <v/>
      </c>
      <c r="Z9" s="21" t="str">
        <f ca="1"/>
        <v/>
      </c>
      <c r="AA9" s="21" t="str">
        <f ca="1"/>
        <v/>
      </c>
      <c r="AB9" s="21" t="str">
        <f ca="1"/>
        <v/>
      </c>
      <c r="AC9" s="21"/>
      <c r="AD9" s="21"/>
      <c r="AE9" s="21"/>
      <c r="AF9" s="21"/>
      <c r="AG9" s="21"/>
      <c r="AH9" s="21"/>
      <c r="AI9" s="21"/>
      <c r="AJ9" s="21"/>
      <c r="AK9" s="21"/>
      <c r="AL9" s="21"/>
    </row>
    <row r="10" spans="2:38" x14ac:dyDescent="0.25">
      <c r="B10" s="15" t="s">
        <v>35</v>
      </c>
      <c r="C10" s="12" t="str">
        <f ca="1">IF(B10="","",IFERROR(INDIRECT("jan.!AH"&amp;MATCH(B10,jan.!B$5:B$24,0)+4,1),""))</f>
        <v/>
      </c>
      <c r="D10" s="12" t="str">
        <f ca="1">IF(B10="","",IFERROR(INDIRECT("fév.!AH"&amp;MATCH(B10,fév.!B$5:B$24,0)+4,1),""))</f>
        <v/>
      </c>
      <c r="E10" s="12" t="str">
        <f ca="1">IF(B10="","",IFERROR(INDIRECT("mars!AH"&amp;MATCH(B10,mars!B$5:B$24,0)+4,1),""))</f>
        <v/>
      </c>
      <c r="F10" s="12" t="str">
        <f ca="1">IF(B10="","",IFERROR(INDIRECT("avr.!AH"&amp;MATCH(B10,avr.!B$5:B$24,0)+4,1),""))</f>
        <v/>
      </c>
      <c r="G10" s="12" t="str">
        <f ca="1">IF(B10="","",IFERROR(INDIRECT("mai!AH"&amp;MATCH(B10,mai!B$5:B$24,0)+4,1),""))</f>
        <v/>
      </c>
      <c r="H10" s="12" t="str">
        <f ca="1">IF(B10="","",IFERROR(INDIRECT("juin!AH"&amp;MATCH(B10,juin!B$5:B$24,0)+4,1),""))</f>
        <v/>
      </c>
      <c r="I10" s="12" t="str">
        <f ca="1">IF(B10="","",IFERROR(INDIRECT("juil.!AH"&amp;MATCH(B10,juil.!B$5:B$24,0)+4,1),""))</f>
        <v/>
      </c>
      <c r="J10" s="12">
        <f ca="1">IF(B10="","",IFERROR(INDIRECT("août!AH"&amp;MATCH(B10,août!B$5:B$24,0)+4,1),""))</f>
        <v>1</v>
      </c>
      <c r="K10" s="12" t="str">
        <f ca="1">IF(B10="","",IFERROR(INDIRECT("sept.!AH"&amp;MATCH(B10,sept.!B$5:B$24,0)+4,1),""))</f>
        <v/>
      </c>
      <c r="L10" s="12" t="str">
        <f ca="1">IF(B10="","",IFERROR(INDIRECT("oct.!AH"&amp;MATCH(B10,oct.!B$5:B$24,0)+4,1),""))</f>
        <v/>
      </c>
      <c r="M10" s="12" t="str">
        <f ca="1">IF(B10="","",IFERROR(INDIRECT("nov.!AH"&amp;MATCH(B10,nov.!B$5:B$24,0)+4,1),""))</f>
        <v/>
      </c>
      <c r="N10" s="12" t="str">
        <f ca="1">IF(B10="","",IFERROR(INDIRECT("déc.!AH"&amp;MATCH(B10,déc.!B$5:B$24,0)+4,1),""))</f>
        <v/>
      </c>
      <c r="O10" s="12">
        <f ca="1">SUM(C10:N10)</f>
        <v>1</v>
      </c>
      <c r="Q10" s="21" t="str">
        <f ca="1"/>
        <v/>
      </c>
      <c r="R10" s="21" t="str">
        <f ca="1"/>
        <v/>
      </c>
      <c r="S10" s="21" t="str">
        <f ca="1"/>
        <v/>
      </c>
      <c r="T10" s="21" t="str">
        <f ca="1"/>
        <v/>
      </c>
      <c r="U10" s="21" t="str">
        <f ca="1"/>
        <v/>
      </c>
      <c r="V10" s="21" t="str">
        <f ca="1"/>
        <v/>
      </c>
      <c r="W10" s="21" t="str">
        <f ca="1"/>
        <v/>
      </c>
      <c r="X10" s="21" t="str">
        <f ca="1"/>
        <v/>
      </c>
      <c r="Y10" s="21" t="str">
        <f ca="1"/>
        <v/>
      </c>
      <c r="Z10" s="21" t="str">
        <f ca="1"/>
        <v/>
      </c>
      <c r="AA10" s="21" t="str">
        <f ca="1"/>
        <v/>
      </c>
      <c r="AB10" s="21" t="str">
        <f ca="1"/>
        <v/>
      </c>
      <c r="AC10" s="21"/>
      <c r="AD10" s="21"/>
      <c r="AE10" s="21"/>
      <c r="AF10" s="21"/>
      <c r="AG10" s="21"/>
      <c r="AH10" s="21"/>
      <c r="AI10" s="21"/>
      <c r="AJ10" s="21"/>
      <c r="AK10" s="21"/>
      <c r="AL10" s="21"/>
    </row>
    <row r="11" spans="2:38" x14ac:dyDescent="0.25">
      <c r="B11" s="15" t="s">
        <v>7</v>
      </c>
      <c r="C11" s="12">
        <f ca="1">IF(B11="","",IFERROR(INDIRECT("jan.!AH"&amp;MATCH(B11,jan.!B$5:B$24,0)+4,1),""))</f>
        <v>14</v>
      </c>
      <c r="D11" s="12">
        <f ca="1">IF(B11="","",IFERROR(INDIRECT("fév.!AH"&amp;MATCH(B11,fév.!B$5:B$24,0)+4,1),""))</f>
        <v>25</v>
      </c>
      <c r="E11" s="12">
        <f ca="1">IF(B11="","",IFERROR(INDIRECT("mars!AH"&amp;MATCH(B11,mars!B$5:B$24,0)+4,1),""))</f>
        <v>1</v>
      </c>
      <c r="F11" s="12" t="str">
        <f ca="1">IF(B11="","",IFERROR(INDIRECT("avr.!AH"&amp;MATCH(B11,avr.!B$5:B$24,0)+4,1),""))</f>
        <v/>
      </c>
      <c r="G11" s="12" t="str">
        <f ca="1">IF(B11="","",IFERROR(INDIRECT("mai!AH"&amp;MATCH(B11,mai!B$5:B$24,0)+4,1),""))</f>
        <v/>
      </c>
      <c r="H11" s="12" t="str">
        <f ca="1">IF(B11="","",IFERROR(INDIRECT("juin!AH"&amp;MATCH(B11,juin!B$5:B$24,0)+4,1),""))</f>
        <v/>
      </c>
      <c r="I11" s="12" t="str">
        <f ca="1">IF(B11="","",IFERROR(INDIRECT("juil.!AH"&amp;MATCH(B11,juil.!B$5:B$24,0)+4,1),""))</f>
        <v/>
      </c>
      <c r="J11" s="12" t="str">
        <f ca="1">IF(B11="","",IFERROR(INDIRECT("août!AH"&amp;MATCH(B11,août!B$5:B$24,0)+4,1),""))</f>
        <v/>
      </c>
      <c r="K11" s="12" t="str">
        <f ca="1">IF(B11="","",IFERROR(INDIRECT("sept.!AH"&amp;MATCH(B11,sept.!B$5:B$24,0)+4,1),""))</f>
        <v/>
      </c>
      <c r="L11" s="12" t="str">
        <f ca="1">IF(B11="","",IFERROR(INDIRECT("oct.!AH"&amp;MATCH(B11,oct.!B$5:B$24,0)+4,1),""))</f>
        <v/>
      </c>
      <c r="M11" s="12" t="str">
        <f ca="1">IF(B11="","",IFERROR(INDIRECT("nov.!AH"&amp;MATCH(B11,nov.!B$5:B$24,0)+4,1),""))</f>
        <v/>
      </c>
      <c r="N11" s="12" t="str">
        <f ca="1">IF(B11="","",IFERROR(INDIRECT("déc.!AH"&amp;MATCH(B11,déc.!B$5:B$24,0)+4,1),""))</f>
        <v/>
      </c>
      <c r="O11" s="12">
        <f ca="1">SUM(C11:N11)</f>
        <v>40</v>
      </c>
      <c r="Q11" s="21" t="str">
        <f ca="1"/>
        <v/>
      </c>
      <c r="R11" s="21" t="str">
        <f ca="1"/>
        <v/>
      </c>
      <c r="S11" s="21" t="str">
        <f ca="1"/>
        <v/>
      </c>
      <c r="T11" s="21" t="str">
        <f ca="1"/>
        <v/>
      </c>
      <c r="U11" s="21" t="str">
        <f ca="1"/>
        <v/>
      </c>
      <c r="V11" s="21" t="str">
        <f ca="1"/>
        <v/>
      </c>
      <c r="W11" s="21" t="str">
        <f ca="1"/>
        <v/>
      </c>
      <c r="X11" s="21" t="str">
        <f ca="1"/>
        <v/>
      </c>
      <c r="Y11" s="21" t="str">
        <f ca="1"/>
        <v/>
      </c>
      <c r="Z11" s="21" t="str">
        <f ca="1"/>
        <v/>
      </c>
      <c r="AA11" s="21" t="str">
        <f ca="1"/>
        <v/>
      </c>
      <c r="AB11" s="21" t="str">
        <f ca="1"/>
        <v/>
      </c>
      <c r="AC11" s="21"/>
      <c r="AD11" s="21"/>
      <c r="AE11" s="21"/>
      <c r="AF11" s="21"/>
      <c r="AG11" s="21"/>
      <c r="AH11" s="21"/>
      <c r="AI11" s="21"/>
      <c r="AJ11" s="21"/>
      <c r="AK11" s="21"/>
      <c r="AL11" s="21"/>
    </row>
    <row r="12" spans="2:38" x14ac:dyDescent="0.25">
      <c r="B12" s="15" t="s">
        <v>46</v>
      </c>
      <c r="C12" s="12" t="str">
        <f ca="1">IF(B12="","",IFERROR(INDIRECT("jan.!AH"&amp;MATCH(B12,jan.!B$5:B$24,0)+4,1),""))</f>
        <v/>
      </c>
      <c r="D12" s="12">
        <f ca="1">IF(B12="","",IFERROR(INDIRECT("fév.!AH"&amp;MATCH(B12,fév.!B$5:B$24,0)+4,1),""))</f>
        <v>1</v>
      </c>
      <c r="E12" s="12" t="str">
        <f ca="1">IF(B12="","",IFERROR(INDIRECT("mars!AH"&amp;MATCH(B12,mars!B$5:B$24,0)+4,1),""))</f>
        <v/>
      </c>
      <c r="F12" s="12" t="str">
        <f ca="1">IF(B12="","",IFERROR(INDIRECT("avr.!AH"&amp;MATCH(B12,avr.!B$5:B$24,0)+4,1),""))</f>
        <v/>
      </c>
      <c r="G12" s="12" t="str">
        <f ca="1">IF(B12="","",IFERROR(INDIRECT("mai!AH"&amp;MATCH(B12,mai!B$5:B$24,0)+4,1),""))</f>
        <v/>
      </c>
      <c r="H12" s="12" t="str">
        <f ca="1">IF(B12="","",IFERROR(INDIRECT("juin!AH"&amp;MATCH(B12,juin!B$5:B$24,0)+4,1),""))</f>
        <v/>
      </c>
      <c r="I12" s="12" t="str">
        <f ca="1">IF(B12="","",IFERROR(INDIRECT("juil.!AH"&amp;MATCH(B12,juil.!B$5:B$24,0)+4,1),""))</f>
        <v/>
      </c>
      <c r="J12" s="12" t="str">
        <f ca="1">IF(B12="","",IFERROR(INDIRECT("août!AH"&amp;MATCH(B12,août!B$5:B$24,0)+4,1),""))</f>
        <v/>
      </c>
      <c r="K12" s="12" t="str">
        <f ca="1">IF(B12="","",IFERROR(INDIRECT("sept.!AH"&amp;MATCH(B12,sept.!B$5:B$24,0)+4,1),""))</f>
        <v/>
      </c>
      <c r="L12" s="12" t="str">
        <f ca="1">IF(B12="","",IFERROR(INDIRECT("oct.!AH"&amp;MATCH(B12,oct.!B$5:B$24,0)+4,1),""))</f>
        <v/>
      </c>
      <c r="M12" s="12" t="str">
        <f ca="1">IF(B12="","",IFERROR(INDIRECT("nov.!AH"&amp;MATCH(B12,nov.!B$5:B$24,0)+4,1),""))</f>
        <v/>
      </c>
      <c r="N12" s="12" t="str">
        <f ca="1">IF(B12="","",IFERROR(INDIRECT("déc.!AH"&amp;MATCH(B12,déc.!B$5:B$24,0)+4,1),""))</f>
        <v/>
      </c>
      <c r="O12" s="12">
        <f ca="1">SUM(C12:N12)</f>
        <v>1</v>
      </c>
      <c r="Q12" s="21" t="str">
        <f ca="1"/>
        <v/>
      </c>
      <c r="R12" s="21" t="str">
        <f ca="1"/>
        <v/>
      </c>
      <c r="S12" s="21" t="str">
        <f ca="1"/>
        <v/>
      </c>
      <c r="T12" s="21" t="str">
        <f ca="1"/>
        <v/>
      </c>
      <c r="U12" s="21" t="str">
        <f ca="1"/>
        <v/>
      </c>
      <c r="V12" s="21" t="str">
        <f ca="1"/>
        <v/>
      </c>
      <c r="W12" s="21" t="str">
        <f ca="1"/>
        <v/>
      </c>
      <c r="X12" s="21" t="str">
        <f ca="1"/>
        <v/>
      </c>
      <c r="Y12" s="21" t="str">
        <f ca="1"/>
        <v/>
      </c>
      <c r="Z12" s="21" t="str">
        <f ca="1"/>
        <v/>
      </c>
      <c r="AA12" s="21" t="str">
        <f ca="1"/>
        <v/>
      </c>
      <c r="AB12" s="21" t="str">
        <f ca="1"/>
        <v/>
      </c>
      <c r="AC12" s="21"/>
      <c r="AD12" s="21"/>
      <c r="AE12" s="21"/>
      <c r="AF12" s="21"/>
      <c r="AG12" s="21"/>
      <c r="AH12" s="21"/>
      <c r="AI12" s="21"/>
      <c r="AJ12" s="21"/>
      <c r="AK12" s="21"/>
      <c r="AL12" s="21"/>
    </row>
    <row r="13" spans="2:38" x14ac:dyDescent="0.25">
      <c r="B13" s="15" t="s">
        <v>9</v>
      </c>
      <c r="C13" s="12" t="str">
        <f ca="1">IF(B13="","",IFERROR(INDIRECT("jan.!AH"&amp;MATCH(B13,jan.!B$5:B$24,0)+4,1),""))</f>
        <v/>
      </c>
      <c r="D13" s="12">
        <f ca="1">IF(B13="","",IFERROR(INDIRECT("fév.!AH"&amp;MATCH(B13,fév.!B$5:B$24,0)+4,1),""))</f>
        <v>10</v>
      </c>
      <c r="E13" s="12" t="str">
        <f ca="1">IF(B13="","",IFERROR(INDIRECT("mars!AH"&amp;MATCH(B13,mars!B$5:B$24,0)+4,1),""))</f>
        <v/>
      </c>
      <c r="F13" s="12" t="str">
        <f ca="1">IF(B13="","",IFERROR(INDIRECT("avr.!AH"&amp;MATCH(B13,avr.!B$5:B$24,0)+4,1),""))</f>
        <v/>
      </c>
      <c r="G13" s="12">
        <f ca="1">IF(B13="","",IFERROR(INDIRECT("mai!AH"&amp;MATCH(B13,mai!B$5:B$24,0)+4,1),""))</f>
        <v>2</v>
      </c>
      <c r="H13" s="12" t="str">
        <f ca="1">IF(B13="","",IFERROR(INDIRECT("juin!AH"&amp;MATCH(B13,juin!B$5:B$24,0)+4,1),""))</f>
        <v/>
      </c>
      <c r="I13" s="12" t="str">
        <f ca="1">IF(B13="","",IFERROR(INDIRECT("juil.!AH"&amp;MATCH(B13,juil.!B$5:B$24,0)+4,1),""))</f>
        <v/>
      </c>
      <c r="J13" s="12" t="str">
        <f ca="1">IF(B13="","",IFERROR(INDIRECT("août!AH"&amp;MATCH(B13,août!B$5:B$24,0)+4,1),""))</f>
        <v/>
      </c>
      <c r="K13" s="12" t="str">
        <f ca="1">IF(B13="","",IFERROR(INDIRECT("sept.!AH"&amp;MATCH(B13,sept.!B$5:B$24,0)+4,1),""))</f>
        <v/>
      </c>
      <c r="L13" s="12" t="str">
        <f ca="1">IF(B13="","",IFERROR(INDIRECT("oct.!AH"&amp;MATCH(B13,oct.!B$5:B$24,0)+4,1),""))</f>
        <v/>
      </c>
      <c r="M13" s="12" t="str">
        <f ca="1">IF(B13="","",IFERROR(INDIRECT("nov.!AH"&amp;MATCH(B13,nov.!B$5:B$24,0)+4,1),""))</f>
        <v/>
      </c>
      <c r="N13" s="12" t="str">
        <f ca="1">IF(B13="","",IFERROR(INDIRECT("déc.!AH"&amp;MATCH(B13,déc.!B$5:B$24,0)+4,1),""))</f>
        <v/>
      </c>
      <c r="O13" s="12">
        <f ca="1">SUM(C13:N13)</f>
        <v>12</v>
      </c>
      <c r="Q13" s="21" t="str">
        <f ca="1"/>
        <v/>
      </c>
      <c r="R13" s="21" t="str">
        <f ca="1"/>
        <v/>
      </c>
      <c r="S13" s="21" t="str">
        <f ca="1"/>
        <v/>
      </c>
      <c r="T13" s="21" t="str">
        <f ca="1"/>
        <v/>
      </c>
      <c r="U13" s="21" t="str">
        <f ca="1"/>
        <v/>
      </c>
      <c r="V13" s="21" t="str">
        <f ca="1"/>
        <v/>
      </c>
      <c r="W13" s="21" t="str">
        <f ca="1"/>
        <v/>
      </c>
      <c r="X13" s="21" t="str">
        <f ca="1"/>
        <v/>
      </c>
      <c r="Y13" s="21" t="str">
        <f ca="1"/>
        <v/>
      </c>
      <c r="Z13" s="21" t="str">
        <f ca="1"/>
        <v/>
      </c>
      <c r="AA13" s="21" t="str">
        <f ca="1"/>
        <v/>
      </c>
      <c r="AB13" s="21" t="str">
        <f ca="1"/>
        <v/>
      </c>
      <c r="AC13" s="21"/>
      <c r="AD13" s="21"/>
      <c r="AE13" s="21"/>
      <c r="AF13" s="21"/>
      <c r="AG13" s="21"/>
      <c r="AH13" s="21"/>
      <c r="AI13" s="21"/>
      <c r="AJ13" s="21"/>
      <c r="AK13" s="21"/>
      <c r="AL13" s="21"/>
    </row>
    <row r="14" spans="2:38" x14ac:dyDescent="0.25">
      <c r="B14" s="15" t="s">
        <v>49</v>
      </c>
      <c r="C14" s="12">
        <f ca="1">IF(B14="","",IFERROR(INDIRECT("jan.!AH"&amp;MATCH(B14,jan.!B$5:B$24,0)+4,1),""))</f>
        <v>1</v>
      </c>
      <c r="D14" s="12" t="str">
        <f ca="1">IF(B14="","",IFERROR(INDIRECT("fév.!AH"&amp;MATCH(B14,fév.!B$5:B$24,0)+4,1),""))</f>
        <v/>
      </c>
      <c r="E14" s="12" t="str">
        <f ca="1">IF(B14="","",IFERROR(INDIRECT("mars!AH"&amp;MATCH(B14,mars!B$5:B$24,0)+4,1),""))</f>
        <v/>
      </c>
      <c r="F14" s="12" t="str">
        <f ca="1">IF(B14="","",IFERROR(INDIRECT("avr.!AH"&amp;MATCH(B14,avr.!B$5:B$24,0)+4,1),""))</f>
        <v/>
      </c>
      <c r="G14" s="12" t="str">
        <f ca="1">IF(B14="","",IFERROR(INDIRECT("mai!AH"&amp;MATCH(B14,mai!B$5:B$24,0)+4,1),""))</f>
        <v/>
      </c>
      <c r="H14" s="12" t="str">
        <f ca="1">IF(B14="","",IFERROR(INDIRECT("juin!AH"&amp;MATCH(B14,juin!B$5:B$24,0)+4,1),""))</f>
        <v/>
      </c>
      <c r="I14" s="12" t="str">
        <f ca="1">IF(B14="","",IFERROR(INDIRECT("juil.!AH"&amp;MATCH(B14,juil.!B$5:B$24,0)+4,1),""))</f>
        <v/>
      </c>
      <c r="J14" s="12" t="str">
        <f ca="1">IF(B14="","",IFERROR(INDIRECT("août!AH"&amp;MATCH(B14,août!B$5:B$24,0)+4,1),""))</f>
        <v/>
      </c>
      <c r="K14" s="12" t="str">
        <f ca="1">IF(B14="","",IFERROR(INDIRECT("sept.!AH"&amp;MATCH(B14,sept.!B$5:B$24,0)+4,1),""))</f>
        <v/>
      </c>
      <c r="L14" s="12" t="str">
        <f ca="1">IF(B14="","",IFERROR(INDIRECT("oct.!AH"&amp;MATCH(B14,oct.!B$5:B$24,0)+4,1),""))</f>
        <v/>
      </c>
      <c r="M14" s="12" t="str">
        <f ca="1">IF(B14="","",IFERROR(INDIRECT("nov.!AH"&amp;MATCH(B14,nov.!B$5:B$24,0)+4,1),""))</f>
        <v/>
      </c>
      <c r="N14" s="12" t="str">
        <f ca="1">IF(B14="","",IFERROR(INDIRECT("déc.!AH"&amp;MATCH(B14,déc.!B$5:B$24,0)+4,1),""))</f>
        <v/>
      </c>
      <c r="O14" s="12">
        <f ca="1">SUM(C14:N14)</f>
        <v>1</v>
      </c>
      <c r="Q14" s="21" t="str">
        <f ca="1"/>
        <v/>
      </c>
      <c r="R14" s="21" t="str">
        <f ca="1"/>
        <v/>
      </c>
      <c r="S14" s="21" t="str">
        <f ca="1"/>
        <v/>
      </c>
      <c r="T14" s="21" t="str">
        <f ca="1"/>
        <v/>
      </c>
      <c r="U14" s="21" t="str">
        <f ca="1"/>
        <v/>
      </c>
      <c r="V14" s="21" t="str">
        <f ca="1"/>
        <v/>
      </c>
      <c r="W14" s="21" t="str">
        <f ca="1"/>
        <v/>
      </c>
      <c r="X14" s="21" t="str">
        <f ca="1"/>
        <v/>
      </c>
      <c r="Y14" s="21" t="str">
        <f ca="1"/>
        <v/>
      </c>
      <c r="Z14" s="21" t="str">
        <f ca="1"/>
        <v/>
      </c>
      <c r="AA14" s="21" t="str">
        <f ca="1"/>
        <v/>
      </c>
      <c r="AB14" s="21" t="str">
        <f ca="1"/>
        <v/>
      </c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2:38" x14ac:dyDescent="0.25">
      <c r="B15" s="15" t="s">
        <v>56</v>
      </c>
      <c r="C15" s="12">
        <f ca="1">IF(B15="","",IFERROR(INDIRECT("jan.!AH"&amp;MATCH(B15,jan.!B$5:B$24,0)+4,1),""))</f>
        <v>1</v>
      </c>
      <c r="D15" s="12" t="str">
        <f ca="1">IF(B15="","",IFERROR(INDIRECT("fév.!AH"&amp;MATCH(B15,fév.!B$5:B$24,0)+4,1),""))</f>
        <v/>
      </c>
      <c r="E15" s="12" t="str">
        <f ca="1">IF(B15="","",IFERROR(INDIRECT("mars!AH"&amp;MATCH(B15,mars!B$5:B$24,0)+4,1),""))</f>
        <v/>
      </c>
      <c r="F15" s="12" t="str">
        <f ca="1">IF(B15="","",IFERROR(INDIRECT("avr.!AH"&amp;MATCH(B15,avr.!B$5:B$24,0)+4,1),""))</f>
        <v/>
      </c>
      <c r="G15" s="12" t="str">
        <f ca="1">IF(B15="","",IFERROR(INDIRECT("mai!AH"&amp;MATCH(B15,mai!B$5:B$24,0)+4,1),""))</f>
        <v/>
      </c>
      <c r="H15" s="12" t="str">
        <f ca="1">IF(B15="","",IFERROR(INDIRECT("juin!AH"&amp;MATCH(B15,juin!B$5:B$24,0)+4,1),""))</f>
        <v/>
      </c>
      <c r="I15" s="12" t="str">
        <f ca="1">IF(B15="","",IFERROR(INDIRECT("juil.!AH"&amp;MATCH(B15,juil.!B$5:B$24,0)+4,1),""))</f>
        <v/>
      </c>
      <c r="J15" s="12" t="str">
        <f ca="1">IF(B15="","",IFERROR(INDIRECT("août!AH"&amp;MATCH(B15,août!B$5:B$24,0)+4,1),""))</f>
        <v/>
      </c>
      <c r="K15" s="12">
        <f ca="1">IF(B15="","",IFERROR(INDIRECT("sept.!AH"&amp;MATCH(B15,sept.!B$5:B$24,0)+4,1),""))</f>
        <v>3</v>
      </c>
      <c r="L15" s="12" t="str">
        <f ca="1">IF(B15="","",IFERROR(INDIRECT("oct.!AH"&amp;MATCH(B15,oct.!B$5:B$24,0)+4,1),""))</f>
        <v/>
      </c>
      <c r="M15" s="12" t="str">
        <f ca="1">IF(B15="","",IFERROR(INDIRECT("nov.!AH"&amp;MATCH(B15,nov.!B$5:B$24,0)+4,1),""))</f>
        <v/>
      </c>
      <c r="N15" s="12" t="str">
        <f ca="1">IF(B15="","",IFERROR(INDIRECT("déc.!AH"&amp;MATCH(B15,déc.!B$5:B$24,0)+4,1),""))</f>
        <v/>
      </c>
      <c r="O15" s="12">
        <f ca="1">SUM(C15:N15)</f>
        <v>4</v>
      </c>
      <c r="Q15" s="21" t="str">
        <f ca="1"/>
        <v/>
      </c>
      <c r="R15" s="21" t="str">
        <f ca="1"/>
        <v/>
      </c>
      <c r="S15" s="21" t="str">
        <f ca="1"/>
        <v/>
      </c>
      <c r="T15" s="21" t="str">
        <f ca="1"/>
        <v/>
      </c>
      <c r="U15" s="21" t="str">
        <f ca="1"/>
        <v/>
      </c>
      <c r="V15" s="21" t="str">
        <f ca="1"/>
        <v/>
      </c>
      <c r="W15" s="21" t="str">
        <f ca="1"/>
        <v/>
      </c>
      <c r="X15" s="21" t="str">
        <f ca="1"/>
        <v/>
      </c>
      <c r="Y15" s="21" t="str">
        <f ca="1"/>
        <v/>
      </c>
      <c r="Z15" s="21" t="str">
        <f ca="1"/>
        <v/>
      </c>
      <c r="AA15" s="21" t="str">
        <f ca="1"/>
        <v/>
      </c>
      <c r="AB15" s="21" t="str">
        <f ca="1"/>
        <v/>
      </c>
      <c r="AC15" s="21"/>
      <c r="AD15" s="21"/>
      <c r="AE15" s="21"/>
      <c r="AF15" s="21"/>
      <c r="AG15" s="21"/>
      <c r="AH15" s="21"/>
      <c r="AI15" s="21"/>
      <c r="AJ15" s="21"/>
      <c r="AK15" s="21"/>
      <c r="AL15" s="21"/>
    </row>
    <row r="16" spans="2:38" x14ac:dyDescent="0.25">
      <c r="B16" s="15" t="s">
        <v>13</v>
      </c>
      <c r="C16" s="12">
        <f ca="1">IF(B16="","",IFERROR(INDIRECT("jan.!AH"&amp;MATCH(B16,jan.!B$5:B$24,0)+4,1),""))</f>
        <v>19</v>
      </c>
      <c r="D16" s="12" t="str">
        <f ca="1">IF(B16="","",IFERROR(INDIRECT("fév.!AH"&amp;MATCH(B16,fév.!B$5:B$24,0)+4,1),""))</f>
        <v/>
      </c>
      <c r="E16" s="12" t="str">
        <f ca="1">IF(B16="","",IFERROR(INDIRECT("mars!AH"&amp;MATCH(B16,mars!B$5:B$24,0)+4,1),""))</f>
        <v/>
      </c>
      <c r="F16" s="12" t="str">
        <f ca="1">IF(B16="","",IFERROR(INDIRECT("avr.!AH"&amp;MATCH(B16,avr.!B$5:B$24,0)+4,1),""))</f>
        <v/>
      </c>
      <c r="G16" s="12" t="str">
        <f ca="1">IF(B16="","",IFERROR(INDIRECT("mai!AH"&amp;MATCH(B16,mai!B$5:B$24,0)+4,1),""))</f>
        <v/>
      </c>
      <c r="H16" s="12">
        <f ca="1">IF(B16="","",IFERROR(INDIRECT("juin!AH"&amp;MATCH(B16,juin!B$5:B$24,0)+4,1),""))</f>
        <v>1</v>
      </c>
      <c r="I16" s="12" t="str">
        <f ca="1">IF(B16="","",IFERROR(INDIRECT("juil.!AH"&amp;MATCH(B16,juil.!B$5:B$24,0)+4,1),""))</f>
        <v/>
      </c>
      <c r="J16" s="12" t="str">
        <f ca="1">IF(B16="","",IFERROR(INDIRECT("août!AH"&amp;MATCH(B16,août!B$5:B$24,0)+4,1),""))</f>
        <v/>
      </c>
      <c r="K16" s="12" t="str">
        <f ca="1">IF(B16="","",IFERROR(INDIRECT("sept.!AH"&amp;MATCH(B16,sept.!B$5:B$24,0)+4,1),""))</f>
        <v/>
      </c>
      <c r="L16" s="12" t="str">
        <f ca="1">IF(B16="","",IFERROR(INDIRECT("oct.!AH"&amp;MATCH(B16,oct.!B$5:B$24,0)+4,1),""))</f>
        <v/>
      </c>
      <c r="M16" s="12" t="str">
        <f ca="1">IF(B16="","",IFERROR(INDIRECT("nov.!AH"&amp;MATCH(B16,nov.!B$5:B$24,0)+4,1),""))</f>
        <v/>
      </c>
      <c r="N16" s="12" t="str">
        <f ca="1">IF(B16="","",IFERROR(INDIRECT("déc.!AH"&amp;MATCH(B16,déc.!B$5:B$24,0)+4,1),""))</f>
        <v/>
      </c>
      <c r="O16" s="12">
        <f ca="1">SUM(C16:N16)</f>
        <v>20</v>
      </c>
      <c r="Q16" s="21" t="str">
        <f ca="1"/>
        <v/>
      </c>
      <c r="R16" s="21" t="str">
        <f ca="1"/>
        <v/>
      </c>
      <c r="S16" s="21" t="str">
        <f ca="1"/>
        <v/>
      </c>
      <c r="T16" s="21" t="str">
        <f ca="1"/>
        <v/>
      </c>
      <c r="U16" s="21" t="str">
        <f ca="1"/>
        <v/>
      </c>
      <c r="V16" s="21" t="str">
        <f ca="1"/>
        <v/>
      </c>
      <c r="W16" s="21" t="str">
        <f ca="1"/>
        <v/>
      </c>
      <c r="X16" s="21" t="str">
        <f ca="1"/>
        <v/>
      </c>
      <c r="Y16" s="21" t="str">
        <f ca="1"/>
        <v/>
      </c>
      <c r="Z16" s="21" t="str">
        <f ca="1"/>
        <v/>
      </c>
      <c r="AA16" s="21" t="str">
        <f ca="1"/>
        <v/>
      </c>
      <c r="AB16" s="21" t="str">
        <f ca="1"/>
        <v/>
      </c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1:1025" x14ac:dyDescent="0.25">
      <c r="B17" s="15" t="s">
        <v>15</v>
      </c>
      <c r="C17" s="12" t="str">
        <f ca="1">IF(B17="","",IFERROR(INDIRECT("jan.!AH"&amp;MATCH(B17,jan.!B$5:B$24,0)+4,1),""))</f>
        <v/>
      </c>
      <c r="D17" s="12" t="str">
        <f ca="1">IF(B17="","",IFERROR(INDIRECT("fév.!AH"&amp;MATCH(B17,fév.!B$5:B$24,0)+4,1),""))</f>
        <v/>
      </c>
      <c r="E17" s="12" t="str">
        <f ca="1">IF(B17="","",IFERROR(INDIRECT("mars!AH"&amp;MATCH(B17,mars!B$5:B$24,0)+4,1),""))</f>
        <v/>
      </c>
      <c r="F17" s="12" t="str">
        <f ca="1">IF(B17="","",IFERROR(INDIRECT("avr.!AH"&amp;MATCH(B17,avr.!B$5:B$24,0)+4,1),""))</f>
        <v/>
      </c>
      <c r="G17" s="12">
        <f ca="1">IF(B17="","",IFERROR(INDIRECT("mai!AH"&amp;MATCH(B17,mai!B$5:B$24,0)+4,1),""))</f>
        <v>2</v>
      </c>
      <c r="H17" s="12" t="str">
        <f ca="1">IF(B17="","",IFERROR(INDIRECT("juin!AH"&amp;MATCH(B17,juin!B$5:B$24,0)+4,1),""))</f>
        <v/>
      </c>
      <c r="I17" s="12" t="str">
        <f ca="1">IF(B17="","",IFERROR(INDIRECT("juil.!AH"&amp;MATCH(B17,juil.!B$5:B$24,0)+4,1),""))</f>
        <v/>
      </c>
      <c r="J17" s="12" t="str">
        <f ca="1">IF(B17="","",IFERROR(INDIRECT("août!AH"&amp;MATCH(B17,août!B$5:B$24,0)+4,1),""))</f>
        <v/>
      </c>
      <c r="K17" s="12" t="str">
        <f ca="1">IF(B17="","",IFERROR(INDIRECT("sept.!AH"&amp;MATCH(B17,sept.!B$5:B$24,0)+4,1),""))</f>
        <v/>
      </c>
      <c r="L17" s="12">
        <f ca="1">IF(B17="","",IFERROR(INDIRECT("oct.!AH"&amp;MATCH(B17,oct.!B$5:B$24,0)+4,1),""))</f>
        <v>1</v>
      </c>
      <c r="M17" s="12" t="str">
        <f ca="1">IF(B17="","",IFERROR(INDIRECT("nov.!AH"&amp;MATCH(B17,nov.!B$5:B$24,0)+4,1),""))</f>
        <v/>
      </c>
      <c r="N17" s="12" t="str">
        <f ca="1">IF(B17="","",IFERROR(INDIRECT("déc.!AH"&amp;MATCH(B17,déc.!B$5:B$24,0)+4,1),""))</f>
        <v/>
      </c>
      <c r="O17" s="12">
        <f ca="1">SUM(C17:N17)</f>
        <v>3</v>
      </c>
      <c r="Q17" s="21" t="str">
        <f ca="1"/>
        <v/>
      </c>
      <c r="R17" s="21" t="str">
        <f ca="1"/>
        <v/>
      </c>
      <c r="S17" s="21" t="str">
        <f ca="1"/>
        <v/>
      </c>
      <c r="T17" s="21" t="str">
        <f ca="1"/>
        <v/>
      </c>
      <c r="U17" s="21" t="str">
        <f ca="1"/>
        <v/>
      </c>
      <c r="V17" s="21" t="str">
        <f ca="1"/>
        <v/>
      </c>
      <c r="W17" s="21" t="str">
        <f ca="1"/>
        <v/>
      </c>
      <c r="X17" s="21" t="str">
        <f ca="1"/>
        <v/>
      </c>
      <c r="Y17" s="21" t="str">
        <f ca="1"/>
        <v/>
      </c>
      <c r="Z17" s="21" t="str">
        <f ca="1"/>
        <v/>
      </c>
      <c r="AA17" s="21" t="str">
        <f ca="1"/>
        <v/>
      </c>
      <c r="AB17" s="21" t="str">
        <f ca="1"/>
        <v/>
      </c>
      <c r="AC17" s="21"/>
      <c r="AD17" s="21"/>
      <c r="AE17" s="21"/>
      <c r="AF17" s="21"/>
      <c r="AG17" s="21"/>
      <c r="AH17" s="21"/>
      <c r="AI17" s="21"/>
      <c r="AJ17" s="21"/>
      <c r="AK17" s="21"/>
      <c r="AL17" s="21"/>
    </row>
    <row r="18" spans="1:1025" x14ac:dyDescent="0.25">
      <c r="B18" s="15" t="s">
        <v>17</v>
      </c>
      <c r="C18" s="12" t="str">
        <f ca="1">IF(B18="","",IFERROR(INDIRECT("jan.!AH"&amp;MATCH(B18,jan.!B$5:B$24,0)+4,1),""))</f>
        <v/>
      </c>
      <c r="D18" s="12" t="str">
        <f ca="1">IF(B18="","",IFERROR(INDIRECT("fév.!AH"&amp;MATCH(B18,fév.!B$5:B$24,0)+4,1),""))</f>
        <v/>
      </c>
      <c r="E18" s="12" t="str">
        <f ca="1">IF(B18="","",IFERROR(INDIRECT("mars!AH"&amp;MATCH(B18,mars!B$5:B$24,0)+4,1),""))</f>
        <v/>
      </c>
      <c r="F18" s="12">
        <f ca="1">IF(B18="","",IFERROR(INDIRECT("avr.!AH"&amp;MATCH(B18,avr.!B$5:B$24,0)+4,1),""))</f>
        <v>5</v>
      </c>
      <c r="G18" s="12" t="str">
        <f ca="1">IF(B18="","",IFERROR(INDIRECT("mai!AH"&amp;MATCH(B18,mai!B$5:B$24,0)+4,1),""))</f>
        <v/>
      </c>
      <c r="H18" s="12" t="str">
        <f ca="1">IF(B18="","",IFERROR(INDIRECT("juin!AH"&amp;MATCH(B18,juin!B$5:B$24,0)+4,1),""))</f>
        <v/>
      </c>
      <c r="I18" s="12" t="str">
        <f ca="1">IF(B18="","",IFERROR(INDIRECT("juil.!AH"&amp;MATCH(B18,juil.!B$5:B$24,0)+4,1),""))</f>
        <v/>
      </c>
      <c r="J18" s="12" t="str">
        <f ca="1">IF(B18="","",IFERROR(INDIRECT("août!AH"&amp;MATCH(B18,août!B$5:B$24,0)+4,1),""))</f>
        <v/>
      </c>
      <c r="K18" s="12" t="str">
        <f ca="1">IF(B18="","",IFERROR(INDIRECT("sept.!AH"&amp;MATCH(B18,sept.!B$5:B$24,0)+4,1),""))</f>
        <v/>
      </c>
      <c r="L18" s="12" t="str">
        <f ca="1">IF(B18="","",IFERROR(INDIRECT("oct.!AH"&amp;MATCH(B18,oct.!B$5:B$24,0)+4,1),""))</f>
        <v/>
      </c>
      <c r="M18" s="12" t="str">
        <f ca="1">IF(B18="","",IFERROR(INDIRECT("nov.!AH"&amp;MATCH(B18,nov.!B$5:B$24,0)+4,1),""))</f>
        <v/>
      </c>
      <c r="N18" s="12" t="str">
        <f ca="1">IF(B18="","",IFERROR(INDIRECT("déc.!AH"&amp;MATCH(B18,déc.!B$5:B$24,0)+4,1),""))</f>
        <v/>
      </c>
      <c r="O18" s="12">
        <f ca="1">SUM(C18:N18)</f>
        <v>5</v>
      </c>
      <c r="Q18" s="21" t="str">
        <f ca="1"/>
        <v/>
      </c>
      <c r="R18" s="21" t="str">
        <f ca="1"/>
        <v/>
      </c>
      <c r="S18" s="21" t="str">
        <f ca="1"/>
        <v/>
      </c>
      <c r="T18" s="21" t="str">
        <f ca="1"/>
        <v/>
      </c>
      <c r="U18" s="21" t="str">
        <f ca="1"/>
        <v/>
      </c>
      <c r="V18" s="21" t="str">
        <f ca="1"/>
        <v/>
      </c>
      <c r="W18" s="21" t="str">
        <f ca="1"/>
        <v/>
      </c>
      <c r="X18" s="21" t="str">
        <f ca="1"/>
        <v/>
      </c>
      <c r="Y18" s="21" t="str">
        <f ca="1"/>
        <v/>
      </c>
      <c r="Z18" s="21" t="str">
        <f ca="1"/>
        <v/>
      </c>
      <c r="AA18" s="21" t="str">
        <f ca="1"/>
        <v/>
      </c>
      <c r="AB18" s="21" t="str">
        <f ca="1"/>
        <v/>
      </c>
      <c r="AC18" s="21"/>
      <c r="AD18" s="21"/>
      <c r="AE18" s="21"/>
      <c r="AF18" s="21"/>
      <c r="AG18" s="21"/>
      <c r="AH18" s="21"/>
      <c r="AI18" s="21"/>
      <c r="AJ18" s="21"/>
      <c r="AK18" s="21"/>
      <c r="AL18" s="21"/>
    </row>
    <row r="19" spans="1:1025" x14ac:dyDescent="0.25">
      <c r="B19" s="15" t="s">
        <v>19</v>
      </c>
      <c r="C19" s="12">
        <f ca="1">IF(B19="","",IFERROR(INDIRECT("jan.!AH"&amp;MATCH(B19,jan.!B$5:B$24,0)+4,1),""))</f>
        <v>2</v>
      </c>
      <c r="D19" s="12">
        <f ca="1">IF(B19="","",IFERROR(INDIRECT("fév.!AH"&amp;MATCH(B19,fév.!B$5:B$24,0)+4,1),""))</f>
        <v>3</v>
      </c>
      <c r="E19" s="12" t="str">
        <f ca="1">IF(B19="","",IFERROR(INDIRECT("mars!AH"&amp;MATCH(B19,mars!B$5:B$24,0)+4,1),""))</f>
        <v/>
      </c>
      <c r="F19" s="12" t="str">
        <f ca="1">IF(B19="","",IFERROR(INDIRECT("avr.!AH"&amp;MATCH(B19,avr.!B$5:B$24,0)+4,1),""))</f>
        <v/>
      </c>
      <c r="G19" s="12" t="str">
        <f ca="1">IF(B19="","",IFERROR(INDIRECT("mai!AH"&amp;MATCH(B19,mai!B$5:B$24,0)+4,1),""))</f>
        <v/>
      </c>
      <c r="H19" s="12">
        <f ca="1">IF(B19="","",IFERROR(INDIRECT("juin!AH"&amp;MATCH(B19,juin!B$5:B$24,0)+4,1),""))</f>
        <v>1</v>
      </c>
      <c r="I19" s="12" t="str">
        <f ca="1">IF(B19="","",IFERROR(INDIRECT("juil.!AH"&amp;MATCH(B19,juil.!B$5:B$24,0)+4,1),""))</f>
        <v/>
      </c>
      <c r="J19" s="12" t="str">
        <f ca="1">IF(B19="","",IFERROR(INDIRECT("août!AH"&amp;MATCH(B19,août!B$5:B$24,0)+4,1),""))</f>
        <v/>
      </c>
      <c r="K19" s="12" t="str">
        <f ca="1">IF(B19="","",IFERROR(INDIRECT("sept.!AH"&amp;MATCH(B19,sept.!B$5:B$24,0)+4,1),""))</f>
        <v/>
      </c>
      <c r="L19" s="12" t="str">
        <f ca="1">IF(B19="","",IFERROR(INDIRECT("oct.!AH"&amp;MATCH(B19,oct.!B$5:B$24,0)+4,1),""))</f>
        <v/>
      </c>
      <c r="M19" s="12" t="str">
        <f ca="1">IF(B19="","",IFERROR(INDIRECT("nov.!AH"&amp;MATCH(B19,nov.!B$5:B$24,0)+4,1),""))</f>
        <v/>
      </c>
      <c r="N19" s="12" t="str">
        <f ca="1">IF(B19="","",IFERROR(INDIRECT("déc.!AH"&amp;MATCH(B19,déc.!B$5:B$24,0)+4,1),""))</f>
        <v/>
      </c>
      <c r="O19" s="12">
        <f ca="1">SUM(C19:N19)</f>
        <v>6</v>
      </c>
      <c r="Q19" s="21" t="str">
        <f ca="1"/>
        <v/>
      </c>
      <c r="R19" s="21" t="str">
        <f ca="1"/>
        <v/>
      </c>
      <c r="S19" s="21" t="str">
        <f ca="1"/>
        <v/>
      </c>
      <c r="T19" s="21" t="str">
        <f ca="1"/>
        <v/>
      </c>
      <c r="U19" s="21" t="str">
        <f ca="1"/>
        <v/>
      </c>
      <c r="V19" s="21" t="str">
        <f ca="1"/>
        <v/>
      </c>
      <c r="W19" s="21" t="str">
        <f ca="1"/>
        <v/>
      </c>
      <c r="X19" s="21" t="str">
        <f ca="1"/>
        <v/>
      </c>
      <c r="Y19" s="21" t="str">
        <f ca="1"/>
        <v/>
      </c>
      <c r="Z19" s="21" t="str">
        <f ca="1"/>
        <v/>
      </c>
      <c r="AA19" s="21" t="str">
        <f ca="1"/>
        <v/>
      </c>
      <c r="AB19" s="21" t="str">
        <f ca="1"/>
        <v/>
      </c>
      <c r="AC19" s="21"/>
      <c r="AD19" s="21"/>
      <c r="AE19" s="21"/>
      <c r="AF19" s="21"/>
      <c r="AG19" s="21"/>
      <c r="AH19" s="21"/>
      <c r="AI19" s="21"/>
      <c r="AJ19" s="21"/>
      <c r="AK19" s="21"/>
      <c r="AL19" s="21"/>
    </row>
    <row r="20" spans="1:1025" x14ac:dyDescent="0.25">
      <c r="B20" s="15"/>
      <c r="C20" s="12" t="str">
        <f ca="1">IF(B20="","",IFERROR(INDIRECT("jan.!AH"&amp;MATCH(B20,jan.!B$5:B$24,0)+4,1),""))</f>
        <v/>
      </c>
      <c r="D20" s="12" t="str">
        <f ca="1">IF(B20="","",IFERROR(INDIRECT("fév.!AH"&amp;MATCH(B20,fév.!B$5:B$24,0)+4,1),""))</f>
        <v/>
      </c>
      <c r="E20" s="12" t="str">
        <f ca="1">IF(B20="","",IFERROR(INDIRECT("mars!AH"&amp;MATCH(B20,mars!B$5:B$24,0)+4,1),""))</f>
        <v/>
      </c>
      <c r="F20" s="12" t="str">
        <f ca="1">IF(B20="","",IFERROR(INDIRECT("avr.!AH"&amp;MATCH(B20,avr.!B$5:B$24,0)+4,1),""))</f>
        <v/>
      </c>
      <c r="G20" s="12" t="str">
        <f ca="1">IF(B20="","",IFERROR(INDIRECT("mai!AH"&amp;MATCH(B20,mai!B$5:B$24,0)+4,1),""))</f>
        <v/>
      </c>
      <c r="H20" s="12" t="str">
        <f ca="1">IF(B20="","",IFERROR(INDIRECT("juin!AH"&amp;MATCH(B20,juin!B$5:B$24,0)+4,1),""))</f>
        <v/>
      </c>
      <c r="I20" s="12" t="str">
        <f ca="1">IF(B20="","",IFERROR(INDIRECT("juil.!AH"&amp;MATCH(B20,juil.!B$5:B$24,0)+4,1),""))</f>
        <v/>
      </c>
      <c r="J20" s="12" t="str">
        <f ca="1">IF(B20="","",IFERROR(INDIRECT("août!AH"&amp;MATCH(B20,août!B$5:B$24,0)+4,1),""))</f>
        <v/>
      </c>
      <c r="K20" s="12" t="str">
        <f ca="1">IF(B20="","",IFERROR(INDIRECT("sept.!AH"&amp;MATCH(B20,sept.!B$5:B$24,0)+4,1),""))</f>
        <v/>
      </c>
      <c r="L20" s="12" t="str">
        <f ca="1">IF(B20="","",IFERROR(INDIRECT("oct.!AH"&amp;MATCH(B20,oct.!B$5:B$24,0)+4,1),""))</f>
        <v/>
      </c>
      <c r="M20" s="12" t="str">
        <f ca="1">IF(B20="","",IFERROR(INDIRECT("nov.!AH"&amp;MATCH(B20,nov.!B$5:B$24,0)+4,1),""))</f>
        <v/>
      </c>
      <c r="N20" s="12" t="str">
        <f ca="1">IF(B20="","",IFERROR(INDIRECT("déc.!AH"&amp;MATCH(B20,déc.!B$5:B$24,0)+4,1),""))</f>
        <v/>
      </c>
      <c r="O20" s="12">
        <f ca="1">SUM(C20:N20)</f>
        <v>0</v>
      </c>
      <c r="Q20" s="21" t="str">
        <f ca="1"/>
        <v/>
      </c>
      <c r="R20" s="21" t="str">
        <f ca="1"/>
        <v/>
      </c>
      <c r="S20" s="21" t="str">
        <f ca="1"/>
        <v/>
      </c>
      <c r="T20" s="21" t="str">
        <f ca="1"/>
        <v/>
      </c>
      <c r="U20" s="21" t="str">
        <f ca="1"/>
        <v/>
      </c>
      <c r="V20" s="21" t="str">
        <f ca="1"/>
        <v/>
      </c>
      <c r="W20" s="21" t="str">
        <f ca="1"/>
        <v/>
      </c>
      <c r="X20" s="21" t="str">
        <f ca="1"/>
        <v/>
      </c>
      <c r="Y20" s="21" t="str">
        <f ca="1"/>
        <v/>
      </c>
      <c r="Z20" s="21" t="str">
        <f ca="1"/>
        <v/>
      </c>
      <c r="AA20" s="21" t="str">
        <f ca="1"/>
        <v/>
      </c>
      <c r="AB20" s="21" t="str">
        <f ca="1"/>
        <v/>
      </c>
      <c r="AC20" s="21"/>
      <c r="AD20" s="21"/>
      <c r="AE20" s="21"/>
      <c r="AF20" s="21"/>
      <c r="AG20" s="21"/>
      <c r="AH20" s="21"/>
      <c r="AI20" s="21"/>
      <c r="AJ20" s="21"/>
      <c r="AK20" s="21"/>
      <c r="AL20" s="21"/>
    </row>
    <row r="21" spans="1:1025" x14ac:dyDescent="0.25">
      <c r="B21" s="15"/>
      <c r="C21" s="12" t="str">
        <f ca="1">IF(B21="","",IFERROR(INDIRECT("jan.!AH"&amp;MATCH(B21,jan.!B$5:B$24,0)+4,1),""))</f>
        <v/>
      </c>
      <c r="D21" s="12" t="str">
        <f ca="1">IF(B21="","",IFERROR(INDIRECT("fév.!AH"&amp;MATCH(B21,fév.!B$5:B$24,0)+4,1),""))</f>
        <v/>
      </c>
      <c r="E21" s="12" t="str">
        <f ca="1">IF(B21="","",IFERROR(INDIRECT("mars!AH"&amp;MATCH(B21,mars!B$5:B$24,0)+4,1),""))</f>
        <v/>
      </c>
      <c r="F21" s="12" t="str">
        <f ca="1">IF(B21="","",IFERROR(INDIRECT("avr.!AH"&amp;MATCH(B21,avr.!B$5:B$24,0)+4,1),""))</f>
        <v/>
      </c>
      <c r="G21" s="12" t="str">
        <f ca="1">IF(B21="","",IFERROR(INDIRECT("mai!AH"&amp;MATCH(B21,mai!B$5:B$24,0)+4,1),""))</f>
        <v/>
      </c>
      <c r="H21" s="12" t="str">
        <f ca="1">IF(B21="","",IFERROR(INDIRECT("juin!AH"&amp;MATCH(B21,juin!B$5:B$24,0)+4,1),""))</f>
        <v/>
      </c>
      <c r="I21" s="12" t="str">
        <f ca="1">IF(B21="","",IFERROR(INDIRECT("juil.!AH"&amp;MATCH(B21,juil.!B$5:B$24,0)+4,1),""))</f>
        <v/>
      </c>
      <c r="J21" s="12" t="str">
        <f ca="1">IF(B21="","",IFERROR(INDIRECT("août!AH"&amp;MATCH(B21,août!B$5:B$24,0)+4,1),""))</f>
        <v/>
      </c>
      <c r="K21" s="12" t="str">
        <f ca="1">IF(B21="","",IFERROR(INDIRECT("sept.!AH"&amp;MATCH(B21,sept.!B$5:B$24,0)+4,1),""))</f>
        <v/>
      </c>
      <c r="L21" s="12" t="str">
        <f ca="1">IF(B21="","",IFERROR(INDIRECT("oct.!AH"&amp;MATCH(B21,oct.!B$5:B$24,0)+4,1),""))</f>
        <v/>
      </c>
      <c r="M21" s="12" t="str">
        <f ca="1">IF(B21="","",IFERROR(INDIRECT("nov.!AH"&amp;MATCH(B21,nov.!B$5:B$24,0)+4,1),""))</f>
        <v/>
      </c>
      <c r="N21" s="12" t="str">
        <f ca="1">IF(B21="","",IFERROR(INDIRECT("déc.!AH"&amp;MATCH(B21,déc.!B$5:B$24,0)+4,1),""))</f>
        <v/>
      </c>
      <c r="O21" s="12">
        <f ca="1">SUM(C21:N21)</f>
        <v>0</v>
      </c>
      <c r="Q21" s="21" t="str">
        <f ca="1"/>
        <v/>
      </c>
      <c r="R21" s="21" t="str">
        <f ca="1"/>
        <v/>
      </c>
      <c r="S21" s="21" t="str">
        <f ca="1"/>
        <v/>
      </c>
      <c r="T21" s="21" t="str">
        <f ca="1"/>
        <v/>
      </c>
      <c r="U21" s="21" t="str">
        <f ca="1"/>
        <v/>
      </c>
      <c r="V21" s="21" t="str">
        <f ca="1"/>
        <v/>
      </c>
      <c r="W21" s="21" t="str">
        <f ca="1"/>
        <v/>
      </c>
      <c r="X21" s="21" t="str">
        <f ca="1"/>
        <v/>
      </c>
      <c r="Y21" s="21" t="str">
        <f ca="1"/>
        <v/>
      </c>
      <c r="Z21" s="21" t="str">
        <f ca="1"/>
        <v/>
      </c>
      <c r="AA21" s="21" t="str">
        <f ca="1"/>
        <v/>
      </c>
      <c r="AB21" s="21" t="str">
        <f ca="1"/>
        <v/>
      </c>
      <c r="AC21" s="21"/>
      <c r="AD21" s="21"/>
      <c r="AE21" s="21"/>
      <c r="AF21" s="21"/>
      <c r="AG21" s="21"/>
      <c r="AH21" s="21"/>
      <c r="AI21" s="21"/>
      <c r="AJ21" s="21"/>
      <c r="AK21" s="21"/>
      <c r="AL21" s="21"/>
    </row>
    <row r="22" spans="1:1025" x14ac:dyDescent="0.25">
      <c r="B22" s="15"/>
      <c r="C22" s="12" t="str">
        <f ca="1">IF(B22="","",IFERROR(INDIRECT("jan.!AH"&amp;MATCH(B22,jan.!B$5:B$24,0)+4,1),""))</f>
        <v/>
      </c>
      <c r="D22" s="12" t="str">
        <f ca="1">IF(B22="","",IFERROR(INDIRECT("fév.!AH"&amp;MATCH(B22,fév.!B$5:B$24,0)+4,1),""))</f>
        <v/>
      </c>
      <c r="E22" s="12" t="str">
        <f ca="1">IF(B22="","",IFERROR(INDIRECT("mars!AH"&amp;MATCH(B22,mars!B$5:B$24,0)+4,1),""))</f>
        <v/>
      </c>
      <c r="F22" s="12" t="str">
        <f ca="1">IF(B22="","",IFERROR(INDIRECT("avr.!AH"&amp;MATCH(B22,avr.!B$5:B$24,0)+4,1),""))</f>
        <v/>
      </c>
      <c r="G22" s="12" t="str">
        <f ca="1">IF(B22="","",IFERROR(INDIRECT("mai!AH"&amp;MATCH(B22,mai!B$5:B$24,0)+4,1),""))</f>
        <v/>
      </c>
      <c r="H22" s="12" t="str">
        <f ca="1">IF(B22="","",IFERROR(INDIRECT("juin!AH"&amp;MATCH(B22,juin!B$5:B$24,0)+4,1),""))</f>
        <v/>
      </c>
      <c r="I22" s="12" t="str">
        <f ca="1">IF(B22="","",IFERROR(INDIRECT("juil.!AH"&amp;MATCH(B22,juil.!B$5:B$24,0)+4,1),""))</f>
        <v/>
      </c>
      <c r="J22" s="12" t="str">
        <f ca="1">IF(B22="","",IFERROR(INDIRECT("août!AH"&amp;MATCH(B22,août!B$5:B$24,0)+4,1),""))</f>
        <v/>
      </c>
      <c r="K22" s="12" t="str">
        <f ca="1">IF(B22="","",IFERROR(INDIRECT("sept.!AH"&amp;MATCH(B22,sept.!B$5:B$24,0)+4,1),""))</f>
        <v/>
      </c>
      <c r="L22" s="12" t="str">
        <f ca="1">IF(B22="","",IFERROR(INDIRECT("oct.!AH"&amp;MATCH(B22,oct.!B$5:B$24,0)+4,1),""))</f>
        <v/>
      </c>
      <c r="M22" s="12" t="str">
        <f ca="1">IF(B22="","",IFERROR(INDIRECT("nov.!AH"&amp;MATCH(B22,nov.!B$5:B$24,0)+4,1),""))</f>
        <v/>
      </c>
      <c r="N22" s="12" t="str">
        <f ca="1">IF(B22="","",IFERROR(INDIRECT("déc.!AH"&amp;MATCH(B22,déc.!B$5:B$24,0)+4,1),""))</f>
        <v/>
      </c>
      <c r="O22" s="12">
        <f ca="1">SUM(C22:N22)</f>
        <v>0</v>
      </c>
      <c r="Q22" s="21" t="str">
        <f ca="1"/>
        <v/>
      </c>
      <c r="R22" s="21" t="str">
        <f ca="1"/>
        <v/>
      </c>
      <c r="S22" s="21" t="str">
        <f ca="1"/>
        <v/>
      </c>
      <c r="T22" s="21" t="str">
        <f ca="1"/>
        <v/>
      </c>
      <c r="U22" s="21" t="str">
        <f ca="1"/>
        <v/>
      </c>
      <c r="V22" s="21" t="str">
        <f ca="1"/>
        <v/>
      </c>
      <c r="W22" s="21" t="str">
        <f ca="1"/>
        <v/>
      </c>
      <c r="X22" s="21" t="str">
        <f ca="1"/>
        <v/>
      </c>
      <c r="Y22" s="21" t="str">
        <f ca="1"/>
        <v/>
      </c>
      <c r="Z22" s="21" t="str">
        <f ca="1"/>
        <v/>
      </c>
      <c r="AA22" s="21" t="str">
        <f ca="1"/>
        <v/>
      </c>
      <c r="AB22" s="21" t="str">
        <f ca="1"/>
        <v/>
      </c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1:1025" x14ac:dyDescent="0.25">
      <c r="B23" s="15"/>
      <c r="C23" s="12" t="str">
        <f ca="1">IF(B23="","",IFERROR(INDIRECT("jan.!AH"&amp;MATCH(B23,jan.!B$5:B$24,0)+4,1),""))</f>
        <v/>
      </c>
      <c r="D23" s="12" t="str">
        <f ca="1">IF(B23="","",IFERROR(INDIRECT("fév.!AH"&amp;MATCH(B23,fév.!B$5:B$24,0)+4,1),""))</f>
        <v/>
      </c>
      <c r="E23" s="12" t="str">
        <f ca="1">IF(B23="","",IFERROR(INDIRECT("mars!AH"&amp;MATCH(B23,mars!B$5:B$24,0)+4,1),""))</f>
        <v/>
      </c>
      <c r="F23" s="12" t="str">
        <f ca="1">IF(B23="","",IFERROR(INDIRECT("avr.!AH"&amp;MATCH(B23,avr.!B$5:B$24,0)+4,1),""))</f>
        <v/>
      </c>
      <c r="G23" s="12" t="str">
        <f ca="1">IF(B23="","",IFERROR(INDIRECT("mai!AH"&amp;MATCH(B23,mai!B$5:B$24,0)+4,1),""))</f>
        <v/>
      </c>
      <c r="H23" s="12" t="str">
        <f ca="1">IF(B23="","",IFERROR(INDIRECT("juin!AH"&amp;MATCH(B23,juin!B$5:B$24,0)+4,1),""))</f>
        <v/>
      </c>
      <c r="I23" s="12" t="str">
        <f ca="1">IF(B23="","",IFERROR(INDIRECT("juil.!AH"&amp;MATCH(B23,juil.!B$5:B$24,0)+4,1),""))</f>
        <v/>
      </c>
      <c r="J23" s="12" t="str">
        <f ca="1">IF(B23="","",IFERROR(INDIRECT("août!AH"&amp;MATCH(B23,août!B$5:B$24,0)+4,1),""))</f>
        <v/>
      </c>
      <c r="K23" s="12" t="str">
        <f ca="1">IF(B23="","",IFERROR(INDIRECT("sept.!AH"&amp;MATCH(B23,sept.!B$5:B$24,0)+4,1),""))</f>
        <v/>
      </c>
      <c r="L23" s="12" t="str">
        <f ca="1">IF(B23="","",IFERROR(INDIRECT("oct.!AH"&amp;MATCH(B23,oct.!B$5:B$24,0)+4,1),""))</f>
        <v/>
      </c>
      <c r="M23" s="12" t="str">
        <f ca="1">IF(B23="","",IFERROR(INDIRECT("nov.!AH"&amp;MATCH(B23,nov.!B$5:B$24,0)+4,1),""))</f>
        <v/>
      </c>
      <c r="N23" s="12" t="str">
        <f ca="1">IF(B23="","",IFERROR(INDIRECT("déc.!AH"&amp;MATCH(B23,déc.!B$5:B$24,0)+4,1),""))</f>
        <v/>
      </c>
      <c r="O23" s="12">
        <f ca="1">SUM(C23:N23)</f>
        <v>0</v>
      </c>
      <c r="Q23" s="21" t="str">
        <f ca="1"/>
        <v/>
      </c>
      <c r="R23" s="21" t="str">
        <f ca="1"/>
        <v/>
      </c>
      <c r="S23" s="21" t="str">
        <f ca="1"/>
        <v/>
      </c>
      <c r="T23" s="21" t="str">
        <f ca="1"/>
        <v/>
      </c>
      <c r="U23" s="21" t="str">
        <f ca="1"/>
        <v/>
      </c>
      <c r="V23" s="21" t="str">
        <f ca="1"/>
        <v/>
      </c>
      <c r="W23" s="21" t="str">
        <f ca="1"/>
        <v/>
      </c>
      <c r="X23" s="21" t="str">
        <f ca="1"/>
        <v/>
      </c>
      <c r="Y23" s="21" t="str">
        <f ca="1"/>
        <v/>
      </c>
      <c r="Z23" s="21" t="str">
        <f ca="1"/>
        <v/>
      </c>
      <c r="AA23" s="21" t="str">
        <f ca="1"/>
        <v/>
      </c>
      <c r="AB23" s="21" t="str">
        <f ca="1"/>
        <v/>
      </c>
      <c r="AC23" s="21"/>
      <c r="AD23" s="21"/>
      <c r="AE23" s="21"/>
      <c r="AF23" s="21"/>
      <c r="AG23" s="21"/>
      <c r="AH23" s="21"/>
      <c r="AI23" s="21"/>
      <c r="AJ23" s="21"/>
      <c r="AK23" s="21"/>
      <c r="AL23" s="21"/>
    </row>
    <row r="24" spans="1:1025" x14ac:dyDescent="0.25">
      <c r="A24" s="9"/>
      <c r="B24" s="15"/>
      <c r="C24" s="12" t="str">
        <f ca="1">IF(B24="","",IFERROR(INDIRECT("jan.!AH"&amp;MATCH(B24,jan.!B$5:B$24,0)+4,1),""))</f>
        <v/>
      </c>
      <c r="D24" s="12" t="str">
        <f ca="1">IF(B24="","",IFERROR(INDIRECT("fév.!AH"&amp;MATCH(B24,fév.!B$5:B$24,0)+4,1),""))</f>
        <v/>
      </c>
      <c r="E24" s="12" t="str">
        <f ca="1">IF(B24="","",IFERROR(INDIRECT("mars!AH"&amp;MATCH(B24,mars!B$5:B$24,0)+4,1),""))</f>
        <v/>
      </c>
      <c r="F24" s="12" t="str">
        <f ca="1">IF(B24="","",IFERROR(INDIRECT("avr.!AH"&amp;MATCH(B24,avr.!B$5:B$24,0)+4,1),""))</f>
        <v/>
      </c>
      <c r="G24" s="12" t="str">
        <f ca="1">IF(B24="","",IFERROR(INDIRECT("mai!AH"&amp;MATCH(B24,mai!B$5:B$24,0)+4,1),""))</f>
        <v/>
      </c>
      <c r="H24" s="12" t="str">
        <f ca="1">IF(B24="","",IFERROR(INDIRECT("juin!AH"&amp;MATCH(B24,juin!B$5:B$24,0)+4,1),""))</f>
        <v/>
      </c>
      <c r="I24" s="12" t="str">
        <f ca="1">IF(B24="","",IFERROR(INDIRECT("juil.!AH"&amp;MATCH(B24,juil.!B$5:B$24,0)+4,1),""))</f>
        <v/>
      </c>
      <c r="J24" s="12" t="str">
        <f ca="1">IF(B24="","",IFERROR(INDIRECT("août!AH"&amp;MATCH(B24,août!B$5:B$24,0)+4,1),""))</f>
        <v/>
      </c>
      <c r="K24" s="12" t="str">
        <f ca="1">IF(B24="","",IFERROR(INDIRECT("sept.!AH"&amp;MATCH(B24,sept.!B$5:B$24,0)+4,1),""))</f>
        <v/>
      </c>
      <c r="L24" s="12" t="str">
        <f ca="1">IF(B24="","",IFERROR(INDIRECT("oct.!AH"&amp;MATCH(B24,oct.!B$5:B$24,0)+4,1),""))</f>
        <v/>
      </c>
      <c r="M24" s="12" t="str">
        <f ca="1">IF(B24="","",IFERROR(INDIRECT("nov.!AH"&amp;MATCH(B24,nov.!B$5:B$24,0)+4,1),""))</f>
        <v/>
      </c>
      <c r="N24" s="12" t="str">
        <f ca="1">IF(B24="","",IFERROR(INDIRECT("déc.!AH"&amp;MATCH(B24,déc.!B$5:B$24,0)+4,1),""))</f>
        <v/>
      </c>
      <c r="O24" s="12">
        <f ca="1">SUM(C24:N24)</f>
        <v>0</v>
      </c>
      <c r="P24" s="9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9"/>
      <c r="JS24" s="9"/>
      <c r="JT24" s="9"/>
      <c r="JU24" s="9"/>
      <c r="JV24" s="9"/>
      <c r="JW24" s="9"/>
      <c r="JX24" s="9"/>
      <c r="JY24" s="9"/>
      <c r="JZ24" s="9"/>
      <c r="KA24" s="9"/>
      <c r="KB24" s="9"/>
      <c r="KC24" s="9"/>
      <c r="KD24" s="9"/>
      <c r="KE24" s="9"/>
      <c r="KF24" s="9"/>
      <c r="KG24" s="9"/>
      <c r="KH24" s="9"/>
      <c r="KI24" s="9"/>
      <c r="KJ24" s="9"/>
      <c r="KK24" s="9"/>
      <c r="KL24" s="9"/>
      <c r="KM24" s="9"/>
      <c r="KN24" s="9"/>
      <c r="KO24" s="9"/>
      <c r="KP24" s="9"/>
      <c r="KQ24" s="9"/>
      <c r="KR24" s="9"/>
      <c r="KS24" s="9"/>
      <c r="KT24" s="9"/>
      <c r="KU24" s="9"/>
      <c r="KV24" s="9"/>
      <c r="KW24" s="9"/>
      <c r="KX24" s="9"/>
      <c r="KY24" s="9"/>
      <c r="KZ24" s="9"/>
      <c r="LA24" s="9"/>
      <c r="LB24" s="9"/>
      <c r="LC24" s="9"/>
      <c r="LD24" s="9"/>
      <c r="LE24" s="9"/>
      <c r="LF24" s="9"/>
      <c r="LG24" s="9"/>
      <c r="LH24" s="9"/>
      <c r="LI24" s="9"/>
      <c r="LJ24" s="9"/>
      <c r="LK24" s="9"/>
      <c r="LL24" s="9"/>
      <c r="LM24" s="9"/>
      <c r="LN24" s="9"/>
      <c r="LO24" s="9"/>
      <c r="LP24" s="9"/>
      <c r="LQ24" s="9"/>
      <c r="LR24" s="9"/>
      <c r="LS24" s="9"/>
      <c r="LT24" s="9"/>
      <c r="LU24" s="9"/>
      <c r="LV24" s="9"/>
      <c r="LW24" s="9"/>
      <c r="LX24" s="9"/>
      <c r="LY24" s="9"/>
      <c r="LZ24" s="9"/>
      <c r="MA24" s="9"/>
      <c r="MB24" s="9"/>
      <c r="MC24" s="9"/>
      <c r="MD24" s="9"/>
      <c r="ME24" s="9"/>
      <c r="MF24" s="9"/>
      <c r="MG24" s="9"/>
      <c r="MH24" s="9"/>
      <c r="MI24" s="9"/>
      <c r="MJ24" s="9"/>
      <c r="MK24" s="9"/>
      <c r="ML24" s="9"/>
      <c r="MM24" s="9"/>
      <c r="MN24" s="9"/>
      <c r="MO24" s="9"/>
      <c r="MP24" s="9"/>
      <c r="MQ24" s="9"/>
      <c r="MR24" s="9"/>
      <c r="MS24" s="9"/>
      <c r="MT24" s="9"/>
      <c r="MU24" s="9"/>
      <c r="MV24" s="9"/>
      <c r="MW24" s="9"/>
      <c r="MX24" s="9"/>
      <c r="MY24" s="9"/>
      <c r="MZ24" s="9"/>
      <c r="NA24" s="9"/>
      <c r="NB24" s="9"/>
      <c r="NC24" s="9"/>
      <c r="ND24" s="9"/>
      <c r="NE24" s="9"/>
      <c r="NF24" s="9"/>
      <c r="NG24" s="9"/>
      <c r="NH24" s="9"/>
      <c r="NI24" s="9"/>
      <c r="NJ24" s="9"/>
      <c r="NK24" s="9"/>
      <c r="NL24" s="9"/>
      <c r="NM24" s="9"/>
      <c r="NN24" s="9"/>
      <c r="NO24" s="9"/>
      <c r="NP24" s="9"/>
      <c r="NQ24" s="9"/>
      <c r="NR24" s="9"/>
      <c r="NS24" s="9"/>
      <c r="NT24" s="9"/>
      <c r="NU24" s="9"/>
      <c r="NV24" s="9"/>
      <c r="NW24" s="9"/>
      <c r="NX24" s="9"/>
      <c r="NY24" s="9"/>
      <c r="NZ24" s="9"/>
      <c r="OA24" s="9"/>
      <c r="OB24" s="9"/>
      <c r="OC24" s="9"/>
      <c r="OD24" s="9"/>
      <c r="OE24" s="9"/>
      <c r="OF24" s="9"/>
      <c r="OG24" s="9"/>
      <c r="OH24" s="9"/>
      <c r="OI24" s="9"/>
      <c r="OJ24" s="9"/>
      <c r="OK24" s="9"/>
      <c r="OL24" s="9"/>
      <c r="OM24" s="9"/>
      <c r="ON24" s="9"/>
      <c r="OO24" s="9"/>
      <c r="OP24" s="9"/>
      <c r="OQ24" s="9"/>
      <c r="OR24" s="9"/>
      <c r="OS24" s="9"/>
      <c r="OT24" s="9"/>
      <c r="OU24" s="9"/>
      <c r="OV24" s="9"/>
      <c r="OW24" s="9"/>
      <c r="OX24" s="9"/>
      <c r="OY24" s="9"/>
      <c r="OZ24" s="9"/>
      <c r="PA24" s="9"/>
      <c r="PB24" s="9"/>
      <c r="PC24" s="9"/>
      <c r="PD24" s="9"/>
      <c r="PE24" s="9"/>
      <c r="PF24" s="9"/>
      <c r="PG24" s="9"/>
      <c r="PH24" s="9"/>
      <c r="PI24" s="9"/>
      <c r="PJ24" s="9"/>
      <c r="PK24" s="9"/>
      <c r="PL24" s="9"/>
      <c r="PM24" s="9"/>
      <c r="PN24" s="9"/>
      <c r="PO24" s="9"/>
      <c r="PP24" s="9"/>
      <c r="PQ24" s="9"/>
      <c r="PR24" s="9"/>
      <c r="PS24" s="9"/>
      <c r="PT24" s="9"/>
      <c r="PU24" s="9"/>
      <c r="PV24" s="9"/>
      <c r="PW24" s="9"/>
      <c r="PX24" s="9"/>
      <c r="PY24" s="9"/>
      <c r="PZ24" s="9"/>
      <c r="QA24" s="9"/>
      <c r="QB24" s="9"/>
      <c r="QC24" s="9"/>
      <c r="QD24" s="9"/>
      <c r="QE24" s="9"/>
      <c r="QF24" s="9"/>
      <c r="QG24" s="9"/>
      <c r="QH24" s="9"/>
      <c r="QI24" s="9"/>
      <c r="QJ24" s="9"/>
      <c r="QK24" s="9"/>
      <c r="QL24" s="9"/>
      <c r="QM24" s="9"/>
      <c r="QN24" s="9"/>
      <c r="QO24" s="9"/>
      <c r="QP24" s="9"/>
      <c r="QQ24" s="9"/>
      <c r="QR24" s="9"/>
      <c r="QS24" s="9"/>
      <c r="QT24" s="9"/>
      <c r="QU24" s="9"/>
      <c r="QV24" s="9"/>
      <c r="QW24" s="9"/>
      <c r="QX24" s="9"/>
      <c r="QY24" s="9"/>
      <c r="QZ24" s="9"/>
      <c r="RA24" s="9"/>
      <c r="RB24" s="9"/>
      <c r="RC24" s="9"/>
      <c r="RD24" s="9"/>
      <c r="RE24" s="9"/>
      <c r="RF24" s="9"/>
      <c r="RG24" s="9"/>
      <c r="RH24" s="9"/>
      <c r="RI24" s="9"/>
      <c r="RJ24" s="9"/>
      <c r="RK24" s="9"/>
      <c r="RL24" s="9"/>
      <c r="RM24" s="9"/>
      <c r="RN24" s="9"/>
      <c r="RO24" s="9"/>
      <c r="RP24" s="9"/>
      <c r="RQ24" s="9"/>
      <c r="RR24" s="9"/>
      <c r="RS24" s="9"/>
      <c r="RT24" s="9"/>
      <c r="RU24" s="9"/>
      <c r="RV24" s="9"/>
      <c r="RW24" s="9"/>
      <c r="RX24" s="9"/>
      <c r="RY24" s="9"/>
      <c r="RZ24" s="9"/>
      <c r="SA24" s="9"/>
      <c r="SB24" s="9"/>
      <c r="SC24" s="9"/>
      <c r="SD24" s="9"/>
      <c r="SE24" s="9"/>
      <c r="SF24" s="9"/>
      <c r="SG24" s="9"/>
      <c r="SH24" s="9"/>
      <c r="SI24" s="9"/>
      <c r="SJ24" s="9"/>
      <c r="SK24" s="9"/>
      <c r="SL24" s="9"/>
      <c r="SM24" s="9"/>
      <c r="SN24" s="9"/>
      <c r="SO24" s="9"/>
      <c r="SP24" s="9"/>
      <c r="SQ24" s="9"/>
      <c r="SR24" s="9"/>
      <c r="SS24" s="9"/>
      <c r="ST24" s="9"/>
      <c r="SU24" s="9"/>
      <c r="SV24" s="9"/>
      <c r="SW24" s="9"/>
      <c r="SX24" s="9"/>
      <c r="SY24" s="9"/>
      <c r="SZ24" s="9"/>
      <c r="TA24" s="9"/>
      <c r="TB24" s="9"/>
      <c r="TC24" s="9"/>
      <c r="TD24" s="9"/>
      <c r="TE24" s="9"/>
      <c r="TF24" s="9"/>
      <c r="TG24" s="9"/>
      <c r="TH24" s="9"/>
      <c r="TI24" s="9"/>
      <c r="TJ24" s="9"/>
      <c r="TK24" s="9"/>
      <c r="TL24" s="9"/>
      <c r="TM24" s="9"/>
      <c r="TN24" s="9"/>
      <c r="TO24" s="9"/>
      <c r="TP24" s="9"/>
      <c r="TQ24" s="9"/>
      <c r="TR24" s="9"/>
      <c r="TS24" s="9"/>
      <c r="TT24" s="9"/>
      <c r="TU24" s="9"/>
      <c r="TV24" s="9"/>
      <c r="TW24" s="9"/>
      <c r="TX24" s="9"/>
      <c r="TY24" s="9"/>
      <c r="TZ24" s="9"/>
      <c r="UA24" s="9"/>
      <c r="UB24" s="9"/>
      <c r="UC24" s="9"/>
      <c r="UD24" s="9"/>
      <c r="UE24" s="9"/>
      <c r="UF24" s="9"/>
      <c r="UG24" s="9"/>
      <c r="UH24" s="9"/>
      <c r="UI24" s="9"/>
      <c r="UJ24" s="9"/>
      <c r="UK24" s="9"/>
      <c r="UL24" s="9"/>
      <c r="UM24" s="9"/>
      <c r="UN24" s="9"/>
      <c r="UO24" s="9"/>
      <c r="UP24" s="9"/>
      <c r="UQ24" s="9"/>
      <c r="UR24" s="9"/>
      <c r="US24" s="9"/>
      <c r="UT24" s="9"/>
      <c r="UU24" s="9"/>
      <c r="UV24" s="9"/>
      <c r="UW24" s="9"/>
      <c r="UX24" s="9"/>
      <c r="UY24" s="9"/>
      <c r="UZ24" s="9"/>
      <c r="VA24" s="9"/>
      <c r="VB24" s="9"/>
      <c r="VC24" s="9"/>
      <c r="VD24" s="9"/>
      <c r="VE24" s="9"/>
      <c r="VF24" s="9"/>
      <c r="VG24" s="9"/>
      <c r="VH24" s="9"/>
      <c r="VI24" s="9"/>
      <c r="VJ24" s="9"/>
      <c r="VK24" s="9"/>
      <c r="VL24" s="9"/>
      <c r="VM24" s="9"/>
      <c r="VN24" s="9"/>
      <c r="VO24" s="9"/>
      <c r="VP24" s="9"/>
      <c r="VQ24" s="9"/>
      <c r="VR24" s="9"/>
      <c r="VS24" s="9"/>
      <c r="VT24" s="9"/>
      <c r="VU24" s="9"/>
      <c r="VV24" s="9"/>
      <c r="VW24" s="9"/>
      <c r="VX24" s="9"/>
      <c r="VY24" s="9"/>
      <c r="VZ24" s="9"/>
      <c r="WA24" s="9"/>
      <c r="WB24" s="9"/>
      <c r="WC24" s="9"/>
      <c r="WD24" s="9"/>
      <c r="WE24" s="9"/>
      <c r="WF24" s="9"/>
      <c r="WG24" s="9"/>
      <c r="WH24" s="9"/>
      <c r="WI24" s="9"/>
      <c r="WJ24" s="9"/>
      <c r="WK24" s="9"/>
      <c r="WL24" s="9"/>
      <c r="WM24" s="9"/>
      <c r="WN24" s="9"/>
      <c r="WO24" s="9"/>
      <c r="WP24" s="9"/>
      <c r="WQ24" s="9"/>
      <c r="WR24" s="9"/>
      <c r="WS24" s="9"/>
      <c r="WT24" s="9"/>
      <c r="WU24" s="9"/>
      <c r="WV24" s="9"/>
      <c r="WW24" s="9"/>
      <c r="WX24" s="9"/>
      <c r="WY24" s="9"/>
      <c r="WZ24" s="9"/>
      <c r="XA24" s="9"/>
      <c r="XB24" s="9"/>
      <c r="XC24" s="9"/>
      <c r="XD24" s="9"/>
      <c r="XE24" s="9"/>
      <c r="XF24" s="9"/>
      <c r="XG24" s="9"/>
      <c r="XH24" s="9"/>
      <c r="XI24" s="9"/>
      <c r="XJ24" s="9"/>
      <c r="XK24" s="9"/>
      <c r="XL24" s="9"/>
      <c r="XM24" s="9"/>
      <c r="XN24" s="9"/>
      <c r="XO24" s="9"/>
      <c r="XP24" s="9"/>
      <c r="XQ24" s="9"/>
      <c r="XR24" s="9"/>
      <c r="XS24" s="9"/>
      <c r="XT24" s="9"/>
      <c r="XU24" s="9"/>
      <c r="XV24" s="9"/>
      <c r="XW24" s="9"/>
      <c r="XX24" s="9"/>
      <c r="XY24" s="9"/>
      <c r="XZ24" s="9"/>
      <c r="YA24" s="9"/>
      <c r="YB24" s="9"/>
      <c r="YC24" s="9"/>
      <c r="YD24" s="9"/>
      <c r="YE24" s="9"/>
      <c r="YF24" s="9"/>
      <c r="YG24" s="9"/>
      <c r="YH24" s="9"/>
      <c r="YI24" s="9"/>
      <c r="YJ24" s="9"/>
      <c r="YK24" s="9"/>
      <c r="YL24" s="9"/>
      <c r="YM24" s="9"/>
      <c r="YN24" s="9"/>
      <c r="YO24" s="9"/>
      <c r="YP24" s="9"/>
      <c r="YQ24" s="9"/>
      <c r="YR24" s="9"/>
      <c r="YS24" s="9"/>
      <c r="YT24" s="9"/>
      <c r="YU24" s="9"/>
      <c r="YV24" s="9"/>
      <c r="YW24" s="9"/>
      <c r="YX24" s="9"/>
      <c r="YY24" s="9"/>
      <c r="YZ24" s="9"/>
      <c r="ZA24" s="9"/>
      <c r="ZB24" s="9"/>
      <c r="ZC24" s="9"/>
      <c r="ZD24" s="9"/>
      <c r="ZE24" s="9"/>
      <c r="ZF24" s="9"/>
      <c r="ZG24" s="9"/>
      <c r="ZH24" s="9"/>
      <c r="ZI24" s="9"/>
      <c r="ZJ24" s="9"/>
      <c r="ZK24" s="9"/>
      <c r="ZL24" s="9"/>
      <c r="ZM24" s="9"/>
      <c r="ZN24" s="9"/>
      <c r="ZO24" s="9"/>
      <c r="ZP24" s="9"/>
      <c r="ZQ24" s="9"/>
      <c r="ZR24" s="9"/>
      <c r="ZS24" s="9"/>
      <c r="ZT24" s="9"/>
      <c r="ZU24" s="9"/>
      <c r="ZV24" s="9"/>
      <c r="ZW24" s="9"/>
      <c r="ZX24" s="9"/>
      <c r="ZY24" s="9"/>
      <c r="ZZ24" s="9"/>
      <c r="AAA24" s="9"/>
      <c r="AAB24" s="9"/>
      <c r="AAC24" s="9"/>
      <c r="AAD24" s="9"/>
      <c r="AAE24" s="9"/>
      <c r="AAF24" s="9"/>
      <c r="AAG24" s="9"/>
      <c r="AAH24" s="9"/>
      <c r="AAI24" s="9"/>
      <c r="AAJ24" s="9"/>
      <c r="AAK24" s="9"/>
      <c r="AAL24" s="9"/>
      <c r="AAM24" s="9"/>
      <c r="AAN24" s="9"/>
      <c r="AAO24" s="9"/>
      <c r="AAP24" s="9"/>
      <c r="AAQ24" s="9"/>
      <c r="AAR24" s="9"/>
      <c r="AAS24" s="9"/>
      <c r="AAT24" s="9"/>
      <c r="AAU24" s="9"/>
      <c r="AAV24" s="9"/>
      <c r="AAW24" s="9"/>
      <c r="AAX24" s="9"/>
      <c r="AAY24" s="9"/>
      <c r="AAZ24" s="9"/>
      <c r="ABA24" s="9"/>
      <c r="ABB24" s="9"/>
      <c r="ABC24" s="9"/>
      <c r="ABD24" s="9"/>
      <c r="ABE24" s="9"/>
      <c r="ABF24" s="9"/>
      <c r="ABG24" s="9"/>
      <c r="ABH24" s="9"/>
      <c r="ABI24" s="9"/>
      <c r="ABJ24" s="9"/>
      <c r="ABK24" s="9"/>
      <c r="ABL24" s="9"/>
      <c r="ABM24" s="9"/>
      <c r="ABN24" s="9"/>
      <c r="ABO24" s="9"/>
      <c r="ABP24" s="9"/>
      <c r="ABQ24" s="9"/>
      <c r="ABR24" s="9"/>
      <c r="ABS24" s="9"/>
      <c r="ABT24" s="9"/>
      <c r="ABU24" s="9"/>
      <c r="ABV24" s="9"/>
      <c r="ABW24" s="9"/>
      <c r="ABX24" s="9"/>
      <c r="ABY24" s="9"/>
      <c r="ABZ24" s="9"/>
      <c r="ACA24" s="9"/>
      <c r="ACB24" s="9"/>
      <c r="ACC24" s="9"/>
      <c r="ACD24" s="9"/>
      <c r="ACE24" s="9"/>
      <c r="ACF24" s="9"/>
      <c r="ACG24" s="9"/>
      <c r="ACH24" s="9"/>
      <c r="ACI24" s="9"/>
      <c r="ACJ24" s="9"/>
      <c r="ACK24" s="9"/>
      <c r="ACL24" s="9"/>
      <c r="ACM24" s="9"/>
      <c r="ACN24" s="9"/>
      <c r="ACO24" s="9"/>
      <c r="ACP24" s="9"/>
      <c r="ACQ24" s="9"/>
      <c r="ACR24" s="9"/>
      <c r="ACS24" s="9"/>
      <c r="ACT24" s="9"/>
      <c r="ACU24" s="9"/>
      <c r="ACV24" s="9"/>
      <c r="ACW24" s="9"/>
      <c r="ACX24" s="9"/>
      <c r="ACY24" s="9"/>
      <c r="ACZ24" s="9"/>
      <c r="ADA24" s="9"/>
      <c r="ADB24" s="9"/>
      <c r="ADC24" s="9"/>
      <c r="ADD24" s="9"/>
      <c r="ADE24" s="9"/>
      <c r="ADF24" s="9"/>
      <c r="ADG24" s="9"/>
      <c r="ADH24" s="9"/>
      <c r="ADI24" s="9"/>
      <c r="ADJ24" s="9"/>
      <c r="ADK24" s="9"/>
      <c r="ADL24" s="9"/>
      <c r="ADM24" s="9"/>
      <c r="ADN24" s="9"/>
      <c r="ADO24" s="9"/>
      <c r="ADP24" s="9"/>
      <c r="ADQ24" s="9"/>
      <c r="ADR24" s="9"/>
      <c r="ADS24" s="9"/>
      <c r="ADT24" s="9"/>
      <c r="ADU24" s="9"/>
      <c r="ADV24" s="9"/>
      <c r="ADW24" s="9"/>
      <c r="ADX24" s="9"/>
      <c r="ADY24" s="9"/>
      <c r="ADZ24" s="9"/>
      <c r="AEA24" s="9"/>
      <c r="AEB24" s="9"/>
      <c r="AEC24" s="9"/>
      <c r="AED24" s="9"/>
      <c r="AEE24" s="9"/>
      <c r="AEF24" s="9"/>
      <c r="AEG24" s="9"/>
      <c r="AEH24" s="9"/>
      <c r="AEI24" s="9"/>
      <c r="AEJ24" s="9"/>
      <c r="AEK24" s="9"/>
      <c r="AEL24" s="9"/>
      <c r="AEM24" s="9"/>
      <c r="AEN24" s="9"/>
      <c r="AEO24" s="9"/>
      <c r="AEP24" s="9"/>
      <c r="AEQ24" s="9"/>
      <c r="AER24" s="9"/>
      <c r="AES24" s="9"/>
      <c r="AET24" s="9"/>
      <c r="AEU24" s="9"/>
      <c r="AEV24" s="9"/>
      <c r="AEW24" s="9"/>
      <c r="AEX24" s="9"/>
      <c r="AEY24" s="9"/>
      <c r="AEZ24" s="9"/>
      <c r="AFA24" s="9"/>
      <c r="AFB24" s="9"/>
      <c r="AFC24" s="9"/>
      <c r="AFD24" s="9"/>
      <c r="AFE24" s="9"/>
      <c r="AFF24" s="9"/>
      <c r="AFG24" s="9"/>
      <c r="AFH24" s="9"/>
      <c r="AFI24" s="9"/>
      <c r="AFJ24" s="9"/>
      <c r="AFK24" s="9"/>
      <c r="AFL24" s="9"/>
      <c r="AFM24" s="9"/>
      <c r="AFN24" s="9"/>
      <c r="AFO24" s="9"/>
      <c r="AFP24" s="9"/>
      <c r="AFQ24" s="9"/>
      <c r="AFR24" s="9"/>
      <c r="AFS24" s="9"/>
      <c r="AFT24" s="9"/>
      <c r="AFU24" s="9"/>
      <c r="AFV24" s="9"/>
      <c r="AFW24" s="9"/>
      <c r="AFX24" s="9"/>
      <c r="AFY24" s="9"/>
      <c r="AFZ24" s="9"/>
      <c r="AGA24" s="9"/>
      <c r="AGB24" s="9"/>
      <c r="AGC24" s="9"/>
      <c r="AGD24" s="9"/>
      <c r="AGE24" s="9"/>
      <c r="AGF24" s="9"/>
      <c r="AGG24" s="9"/>
      <c r="AGH24" s="9"/>
      <c r="AGI24" s="9"/>
      <c r="AGJ24" s="9"/>
      <c r="AGK24" s="9"/>
      <c r="AGL24" s="9"/>
      <c r="AGM24" s="9"/>
      <c r="AGN24" s="9"/>
      <c r="AGO24" s="9"/>
      <c r="AGP24" s="9"/>
      <c r="AGQ24" s="9"/>
      <c r="AGR24" s="9"/>
      <c r="AGS24" s="9"/>
      <c r="AGT24" s="9"/>
      <c r="AGU24" s="9"/>
      <c r="AGV24" s="9"/>
      <c r="AGW24" s="9"/>
      <c r="AGX24" s="9"/>
      <c r="AGY24" s="9"/>
      <c r="AGZ24" s="9"/>
      <c r="AHA24" s="9"/>
      <c r="AHB24" s="9"/>
      <c r="AHC24" s="9"/>
      <c r="AHD24" s="9"/>
      <c r="AHE24" s="9"/>
      <c r="AHF24" s="9"/>
      <c r="AHG24" s="9"/>
      <c r="AHH24" s="9"/>
      <c r="AHI24" s="9"/>
      <c r="AHJ24" s="9"/>
      <c r="AHK24" s="9"/>
      <c r="AHL24" s="9"/>
      <c r="AHM24" s="9"/>
      <c r="AHN24" s="9"/>
      <c r="AHO24" s="9"/>
      <c r="AHP24" s="9"/>
      <c r="AHQ24" s="9"/>
      <c r="AHR24" s="9"/>
      <c r="AHS24" s="9"/>
      <c r="AHT24" s="9"/>
      <c r="AHU24" s="9"/>
      <c r="AHV24" s="9"/>
      <c r="AHW24" s="9"/>
      <c r="AHX24" s="9"/>
      <c r="AHY24" s="9"/>
      <c r="AHZ24" s="9"/>
      <c r="AIA24" s="9"/>
      <c r="AIB24" s="9"/>
      <c r="AIC24" s="9"/>
      <c r="AID24" s="9"/>
      <c r="AIE24" s="9"/>
      <c r="AIF24" s="9"/>
      <c r="AIG24" s="9"/>
      <c r="AIH24" s="9"/>
      <c r="AII24" s="9"/>
      <c r="AIJ24" s="9"/>
      <c r="AIK24" s="9"/>
      <c r="AIL24" s="9"/>
      <c r="AIM24" s="9"/>
      <c r="AIN24" s="9"/>
      <c r="AIO24" s="9"/>
      <c r="AIP24" s="9"/>
      <c r="AIQ24" s="9"/>
      <c r="AIR24" s="9"/>
      <c r="AIS24" s="9"/>
      <c r="AIT24" s="9"/>
      <c r="AIU24" s="9"/>
      <c r="AIV24" s="9"/>
      <c r="AIW24" s="9"/>
      <c r="AIX24" s="9"/>
      <c r="AIY24" s="9"/>
      <c r="AIZ24" s="9"/>
      <c r="AJA24" s="9"/>
      <c r="AJB24" s="9"/>
      <c r="AJC24" s="9"/>
      <c r="AJD24" s="9"/>
      <c r="AJE24" s="9"/>
      <c r="AJF24" s="9"/>
      <c r="AJG24" s="9"/>
      <c r="AJH24" s="9"/>
      <c r="AJI24" s="9"/>
      <c r="AJJ24" s="9"/>
      <c r="AJK24" s="9"/>
      <c r="AJL24" s="9"/>
      <c r="AJM24" s="9"/>
      <c r="AJN24" s="9"/>
      <c r="AJO24" s="9"/>
      <c r="AJP24" s="9"/>
      <c r="AJQ24" s="9"/>
      <c r="AJR24" s="9"/>
      <c r="AJS24" s="9"/>
      <c r="AJT24" s="9"/>
      <c r="AJU24" s="9"/>
      <c r="AJV24" s="9"/>
      <c r="AJW24" s="9"/>
      <c r="AJX24" s="9"/>
      <c r="AJY24" s="9"/>
      <c r="AJZ24" s="9"/>
      <c r="AKA24" s="9"/>
      <c r="AKB24" s="9"/>
      <c r="AKC24" s="9"/>
      <c r="AKD24" s="9"/>
      <c r="AKE24" s="9"/>
      <c r="AKF24" s="9"/>
      <c r="AKG24" s="9"/>
      <c r="AKH24" s="9"/>
      <c r="AKI24" s="9"/>
      <c r="AKJ24" s="9"/>
      <c r="AKK24" s="9"/>
      <c r="AKL24" s="9"/>
      <c r="AKM24" s="9"/>
      <c r="AKN24" s="9"/>
      <c r="AKO24" s="9"/>
      <c r="AKP24" s="9"/>
      <c r="AKQ24" s="9"/>
      <c r="AKR24" s="9"/>
      <c r="AKS24" s="9"/>
      <c r="AKT24" s="9"/>
      <c r="AKU24" s="9"/>
      <c r="AKV24" s="9"/>
      <c r="AKW24" s="9"/>
      <c r="AKX24" s="9"/>
      <c r="AKY24" s="9"/>
      <c r="AKZ24" s="9"/>
      <c r="ALA24" s="9"/>
      <c r="ALB24" s="9"/>
      <c r="ALC24" s="9"/>
      <c r="ALD24" s="9"/>
      <c r="ALE24" s="9"/>
      <c r="ALF24" s="9"/>
      <c r="ALG24" s="9"/>
      <c r="ALH24" s="9"/>
      <c r="ALI24" s="9"/>
      <c r="ALJ24" s="9"/>
      <c r="ALK24" s="9"/>
      <c r="ALL24" s="9"/>
      <c r="ALM24" s="9"/>
      <c r="ALN24" s="9"/>
      <c r="ALO24" s="9"/>
      <c r="ALP24" s="9"/>
      <c r="ALQ24" s="9"/>
      <c r="ALR24" s="9"/>
      <c r="ALS24" s="9"/>
      <c r="ALT24" s="9"/>
      <c r="ALU24" s="9"/>
      <c r="ALV24" s="9"/>
      <c r="ALW24" s="9"/>
      <c r="ALX24" s="9"/>
      <c r="ALY24" s="9"/>
      <c r="ALZ24" s="9"/>
      <c r="AMA24" s="9"/>
      <c r="AMB24" s="9"/>
      <c r="AMC24" s="9"/>
      <c r="AMD24" s="9"/>
      <c r="AME24" s="9"/>
      <c r="AMF24" s="9"/>
      <c r="AMG24" s="9"/>
      <c r="AMH24" s="9"/>
      <c r="AMI24" s="9"/>
      <c r="AMJ24" s="9"/>
      <c r="AMK24" s="9"/>
    </row>
    <row r="25" spans="1:1025" x14ac:dyDescent="0.25">
      <c r="A25" s="9"/>
      <c r="B25" s="15"/>
      <c r="C25" s="12" t="str">
        <f ca="1">IF(B25="","",IFERROR(INDIRECT("jan.!AH"&amp;MATCH(B25,jan.!B$5:B$24,0)+4,1),""))</f>
        <v/>
      </c>
      <c r="D25" s="12" t="str">
        <f ca="1">IF(B25="","",IFERROR(INDIRECT("fév.!AH"&amp;MATCH(B25,fév.!B$5:B$24,0)+4,1),""))</f>
        <v/>
      </c>
      <c r="E25" s="12" t="str">
        <f ca="1">IF(B25="","",IFERROR(INDIRECT("mars!AH"&amp;MATCH(B25,mars!B$5:B$24,0)+4,1),""))</f>
        <v/>
      </c>
      <c r="F25" s="12" t="str">
        <f ca="1">IF(B25="","",IFERROR(INDIRECT("avr.!AH"&amp;MATCH(B25,avr.!B$5:B$24,0)+4,1),""))</f>
        <v/>
      </c>
      <c r="G25" s="12" t="str">
        <f ca="1">IF(B25="","",IFERROR(INDIRECT("mai!AH"&amp;MATCH(B25,mai!B$5:B$24,0)+4,1),""))</f>
        <v/>
      </c>
      <c r="H25" s="12" t="str">
        <f ca="1">IF(B25="","",IFERROR(INDIRECT("juin!AH"&amp;MATCH(B25,juin!B$5:B$24,0)+4,1),""))</f>
        <v/>
      </c>
      <c r="I25" s="12" t="str">
        <f ca="1">IF(B25="","",IFERROR(INDIRECT("juil.!AH"&amp;MATCH(B25,juil.!B$5:B$24,0)+4,1),""))</f>
        <v/>
      </c>
      <c r="J25" s="12" t="str">
        <f ca="1">IF(B25="","",IFERROR(INDIRECT("août!AH"&amp;MATCH(B25,août!B$5:B$24,0)+4,1),""))</f>
        <v/>
      </c>
      <c r="K25" s="12" t="str">
        <f ca="1">IF(B25="","",IFERROR(INDIRECT("sept.!AH"&amp;MATCH(B25,sept.!B$5:B$24,0)+4,1),""))</f>
        <v/>
      </c>
      <c r="L25" s="12" t="str">
        <f ca="1">IF(B25="","",IFERROR(INDIRECT("oct.!AH"&amp;MATCH(B25,oct.!B$5:B$24,0)+4,1),""))</f>
        <v/>
      </c>
      <c r="M25" s="12" t="str">
        <f ca="1">IF(B25="","",IFERROR(INDIRECT("nov.!AH"&amp;MATCH(B25,nov.!B$5:B$24,0)+4,1),""))</f>
        <v/>
      </c>
      <c r="N25" s="12" t="str">
        <f ca="1">IF(B25="","",IFERROR(INDIRECT("déc.!AH"&amp;MATCH(B25,déc.!B$5:B$24,0)+4,1),""))</f>
        <v/>
      </c>
      <c r="O25" s="12">
        <f ca="1">SUM(C25:N25)</f>
        <v>0</v>
      </c>
      <c r="P25" s="9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9"/>
      <c r="JS25" s="9"/>
      <c r="JT25" s="9"/>
      <c r="JU25" s="9"/>
      <c r="JV25" s="9"/>
      <c r="JW25" s="9"/>
      <c r="JX25" s="9"/>
      <c r="JY25" s="9"/>
      <c r="JZ25" s="9"/>
      <c r="KA25" s="9"/>
      <c r="KB25" s="9"/>
      <c r="KC25" s="9"/>
      <c r="KD25" s="9"/>
      <c r="KE25" s="9"/>
      <c r="KF25" s="9"/>
      <c r="KG25" s="9"/>
      <c r="KH25" s="9"/>
      <c r="KI25" s="9"/>
      <c r="KJ25" s="9"/>
      <c r="KK25" s="9"/>
      <c r="KL25" s="9"/>
      <c r="KM25" s="9"/>
      <c r="KN25" s="9"/>
      <c r="KO25" s="9"/>
      <c r="KP25" s="9"/>
      <c r="KQ25" s="9"/>
      <c r="KR25" s="9"/>
      <c r="KS25" s="9"/>
      <c r="KT25" s="9"/>
      <c r="KU25" s="9"/>
      <c r="KV25" s="9"/>
      <c r="KW25" s="9"/>
      <c r="KX25" s="9"/>
      <c r="KY25" s="9"/>
      <c r="KZ25" s="9"/>
      <c r="LA25" s="9"/>
      <c r="LB25" s="9"/>
      <c r="LC25" s="9"/>
      <c r="LD25" s="9"/>
      <c r="LE25" s="9"/>
      <c r="LF25" s="9"/>
      <c r="LG25" s="9"/>
      <c r="LH25" s="9"/>
      <c r="LI25" s="9"/>
      <c r="LJ25" s="9"/>
      <c r="LK25" s="9"/>
      <c r="LL25" s="9"/>
      <c r="LM25" s="9"/>
      <c r="LN25" s="9"/>
      <c r="LO25" s="9"/>
      <c r="LP25" s="9"/>
      <c r="LQ25" s="9"/>
      <c r="LR25" s="9"/>
      <c r="LS25" s="9"/>
      <c r="LT25" s="9"/>
      <c r="LU25" s="9"/>
      <c r="LV25" s="9"/>
      <c r="LW25" s="9"/>
      <c r="LX25" s="9"/>
      <c r="LY25" s="9"/>
      <c r="LZ25" s="9"/>
      <c r="MA25" s="9"/>
      <c r="MB25" s="9"/>
      <c r="MC25" s="9"/>
      <c r="MD25" s="9"/>
      <c r="ME25" s="9"/>
      <c r="MF25" s="9"/>
      <c r="MG25" s="9"/>
      <c r="MH25" s="9"/>
      <c r="MI25" s="9"/>
      <c r="MJ25" s="9"/>
      <c r="MK25" s="9"/>
      <c r="ML25" s="9"/>
      <c r="MM25" s="9"/>
      <c r="MN25" s="9"/>
      <c r="MO25" s="9"/>
      <c r="MP25" s="9"/>
      <c r="MQ25" s="9"/>
      <c r="MR25" s="9"/>
      <c r="MS25" s="9"/>
      <c r="MT25" s="9"/>
      <c r="MU25" s="9"/>
      <c r="MV25" s="9"/>
      <c r="MW25" s="9"/>
      <c r="MX25" s="9"/>
      <c r="MY25" s="9"/>
      <c r="MZ25" s="9"/>
      <c r="NA25" s="9"/>
      <c r="NB25" s="9"/>
      <c r="NC25" s="9"/>
      <c r="ND25" s="9"/>
      <c r="NE25" s="9"/>
      <c r="NF25" s="9"/>
      <c r="NG25" s="9"/>
      <c r="NH25" s="9"/>
      <c r="NI25" s="9"/>
      <c r="NJ25" s="9"/>
      <c r="NK25" s="9"/>
      <c r="NL25" s="9"/>
      <c r="NM25" s="9"/>
      <c r="NN25" s="9"/>
      <c r="NO25" s="9"/>
      <c r="NP25" s="9"/>
      <c r="NQ25" s="9"/>
      <c r="NR25" s="9"/>
      <c r="NS25" s="9"/>
      <c r="NT25" s="9"/>
      <c r="NU25" s="9"/>
      <c r="NV25" s="9"/>
      <c r="NW25" s="9"/>
      <c r="NX25" s="9"/>
      <c r="NY25" s="9"/>
      <c r="NZ25" s="9"/>
      <c r="OA25" s="9"/>
      <c r="OB25" s="9"/>
      <c r="OC25" s="9"/>
      <c r="OD25" s="9"/>
      <c r="OE25" s="9"/>
      <c r="OF25" s="9"/>
      <c r="OG25" s="9"/>
      <c r="OH25" s="9"/>
      <c r="OI25" s="9"/>
      <c r="OJ25" s="9"/>
      <c r="OK25" s="9"/>
      <c r="OL25" s="9"/>
      <c r="OM25" s="9"/>
      <c r="ON25" s="9"/>
      <c r="OO25" s="9"/>
      <c r="OP25" s="9"/>
      <c r="OQ25" s="9"/>
      <c r="OR25" s="9"/>
      <c r="OS25" s="9"/>
      <c r="OT25" s="9"/>
      <c r="OU25" s="9"/>
      <c r="OV25" s="9"/>
      <c r="OW25" s="9"/>
      <c r="OX25" s="9"/>
      <c r="OY25" s="9"/>
      <c r="OZ25" s="9"/>
      <c r="PA25" s="9"/>
      <c r="PB25" s="9"/>
      <c r="PC25" s="9"/>
      <c r="PD25" s="9"/>
      <c r="PE25" s="9"/>
      <c r="PF25" s="9"/>
      <c r="PG25" s="9"/>
      <c r="PH25" s="9"/>
      <c r="PI25" s="9"/>
      <c r="PJ25" s="9"/>
      <c r="PK25" s="9"/>
      <c r="PL25" s="9"/>
      <c r="PM25" s="9"/>
      <c r="PN25" s="9"/>
      <c r="PO25" s="9"/>
      <c r="PP25" s="9"/>
      <c r="PQ25" s="9"/>
      <c r="PR25" s="9"/>
      <c r="PS25" s="9"/>
      <c r="PT25" s="9"/>
      <c r="PU25" s="9"/>
      <c r="PV25" s="9"/>
      <c r="PW25" s="9"/>
      <c r="PX25" s="9"/>
      <c r="PY25" s="9"/>
      <c r="PZ25" s="9"/>
      <c r="QA25" s="9"/>
      <c r="QB25" s="9"/>
      <c r="QC25" s="9"/>
      <c r="QD25" s="9"/>
      <c r="QE25" s="9"/>
      <c r="QF25" s="9"/>
      <c r="QG25" s="9"/>
      <c r="QH25" s="9"/>
      <c r="QI25" s="9"/>
      <c r="QJ25" s="9"/>
      <c r="QK25" s="9"/>
      <c r="QL25" s="9"/>
      <c r="QM25" s="9"/>
      <c r="QN25" s="9"/>
      <c r="QO25" s="9"/>
      <c r="QP25" s="9"/>
      <c r="QQ25" s="9"/>
      <c r="QR25" s="9"/>
      <c r="QS25" s="9"/>
      <c r="QT25" s="9"/>
      <c r="QU25" s="9"/>
      <c r="QV25" s="9"/>
      <c r="QW25" s="9"/>
      <c r="QX25" s="9"/>
      <c r="QY25" s="9"/>
      <c r="QZ25" s="9"/>
      <c r="RA25" s="9"/>
      <c r="RB25" s="9"/>
      <c r="RC25" s="9"/>
      <c r="RD25" s="9"/>
      <c r="RE25" s="9"/>
      <c r="RF25" s="9"/>
      <c r="RG25" s="9"/>
      <c r="RH25" s="9"/>
      <c r="RI25" s="9"/>
      <c r="RJ25" s="9"/>
      <c r="RK25" s="9"/>
      <c r="RL25" s="9"/>
      <c r="RM25" s="9"/>
      <c r="RN25" s="9"/>
      <c r="RO25" s="9"/>
      <c r="RP25" s="9"/>
      <c r="RQ25" s="9"/>
      <c r="RR25" s="9"/>
      <c r="RS25" s="9"/>
      <c r="RT25" s="9"/>
      <c r="RU25" s="9"/>
      <c r="RV25" s="9"/>
      <c r="RW25" s="9"/>
      <c r="RX25" s="9"/>
      <c r="RY25" s="9"/>
      <c r="RZ25" s="9"/>
      <c r="SA25" s="9"/>
      <c r="SB25" s="9"/>
      <c r="SC25" s="9"/>
      <c r="SD25" s="9"/>
      <c r="SE25" s="9"/>
      <c r="SF25" s="9"/>
      <c r="SG25" s="9"/>
      <c r="SH25" s="9"/>
      <c r="SI25" s="9"/>
      <c r="SJ25" s="9"/>
      <c r="SK25" s="9"/>
      <c r="SL25" s="9"/>
      <c r="SM25" s="9"/>
      <c r="SN25" s="9"/>
      <c r="SO25" s="9"/>
      <c r="SP25" s="9"/>
      <c r="SQ25" s="9"/>
      <c r="SR25" s="9"/>
      <c r="SS25" s="9"/>
      <c r="ST25" s="9"/>
      <c r="SU25" s="9"/>
      <c r="SV25" s="9"/>
      <c r="SW25" s="9"/>
      <c r="SX25" s="9"/>
      <c r="SY25" s="9"/>
      <c r="SZ25" s="9"/>
      <c r="TA25" s="9"/>
      <c r="TB25" s="9"/>
      <c r="TC25" s="9"/>
      <c r="TD25" s="9"/>
      <c r="TE25" s="9"/>
      <c r="TF25" s="9"/>
      <c r="TG25" s="9"/>
      <c r="TH25" s="9"/>
      <c r="TI25" s="9"/>
      <c r="TJ25" s="9"/>
      <c r="TK25" s="9"/>
      <c r="TL25" s="9"/>
      <c r="TM25" s="9"/>
      <c r="TN25" s="9"/>
      <c r="TO25" s="9"/>
      <c r="TP25" s="9"/>
      <c r="TQ25" s="9"/>
      <c r="TR25" s="9"/>
      <c r="TS25" s="9"/>
      <c r="TT25" s="9"/>
      <c r="TU25" s="9"/>
      <c r="TV25" s="9"/>
      <c r="TW25" s="9"/>
      <c r="TX25" s="9"/>
      <c r="TY25" s="9"/>
      <c r="TZ25" s="9"/>
      <c r="UA25" s="9"/>
      <c r="UB25" s="9"/>
      <c r="UC25" s="9"/>
      <c r="UD25" s="9"/>
      <c r="UE25" s="9"/>
      <c r="UF25" s="9"/>
      <c r="UG25" s="9"/>
      <c r="UH25" s="9"/>
      <c r="UI25" s="9"/>
      <c r="UJ25" s="9"/>
      <c r="UK25" s="9"/>
      <c r="UL25" s="9"/>
      <c r="UM25" s="9"/>
      <c r="UN25" s="9"/>
      <c r="UO25" s="9"/>
      <c r="UP25" s="9"/>
      <c r="UQ25" s="9"/>
      <c r="UR25" s="9"/>
      <c r="US25" s="9"/>
      <c r="UT25" s="9"/>
      <c r="UU25" s="9"/>
      <c r="UV25" s="9"/>
      <c r="UW25" s="9"/>
      <c r="UX25" s="9"/>
      <c r="UY25" s="9"/>
      <c r="UZ25" s="9"/>
      <c r="VA25" s="9"/>
      <c r="VB25" s="9"/>
      <c r="VC25" s="9"/>
      <c r="VD25" s="9"/>
      <c r="VE25" s="9"/>
      <c r="VF25" s="9"/>
      <c r="VG25" s="9"/>
      <c r="VH25" s="9"/>
      <c r="VI25" s="9"/>
      <c r="VJ25" s="9"/>
      <c r="VK25" s="9"/>
      <c r="VL25" s="9"/>
      <c r="VM25" s="9"/>
      <c r="VN25" s="9"/>
      <c r="VO25" s="9"/>
      <c r="VP25" s="9"/>
      <c r="VQ25" s="9"/>
      <c r="VR25" s="9"/>
      <c r="VS25" s="9"/>
      <c r="VT25" s="9"/>
      <c r="VU25" s="9"/>
      <c r="VV25" s="9"/>
      <c r="VW25" s="9"/>
      <c r="VX25" s="9"/>
      <c r="VY25" s="9"/>
      <c r="VZ25" s="9"/>
      <c r="WA25" s="9"/>
      <c r="WB25" s="9"/>
      <c r="WC25" s="9"/>
      <c r="WD25" s="9"/>
      <c r="WE25" s="9"/>
      <c r="WF25" s="9"/>
      <c r="WG25" s="9"/>
      <c r="WH25" s="9"/>
      <c r="WI25" s="9"/>
      <c r="WJ25" s="9"/>
      <c r="WK25" s="9"/>
      <c r="WL25" s="9"/>
      <c r="WM25" s="9"/>
      <c r="WN25" s="9"/>
      <c r="WO25" s="9"/>
      <c r="WP25" s="9"/>
      <c r="WQ25" s="9"/>
      <c r="WR25" s="9"/>
      <c r="WS25" s="9"/>
      <c r="WT25" s="9"/>
      <c r="WU25" s="9"/>
      <c r="WV25" s="9"/>
      <c r="WW25" s="9"/>
      <c r="WX25" s="9"/>
      <c r="WY25" s="9"/>
      <c r="WZ25" s="9"/>
      <c r="XA25" s="9"/>
      <c r="XB25" s="9"/>
      <c r="XC25" s="9"/>
      <c r="XD25" s="9"/>
      <c r="XE25" s="9"/>
      <c r="XF25" s="9"/>
      <c r="XG25" s="9"/>
      <c r="XH25" s="9"/>
      <c r="XI25" s="9"/>
      <c r="XJ25" s="9"/>
      <c r="XK25" s="9"/>
      <c r="XL25" s="9"/>
      <c r="XM25" s="9"/>
      <c r="XN25" s="9"/>
      <c r="XO25" s="9"/>
      <c r="XP25" s="9"/>
      <c r="XQ25" s="9"/>
      <c r="XR25" s="9"/>
      <c r="XS25" s="9"/>
      <c r="XT25" s="9"/>
      <c r="XU25" s="9"/>
      <c r="XV25" s="9"/>
      <c r="XW25" s="9"/>
      <c r="XX25" s="9"/>
      <c r="XY25" s="9"/>
      <c r="XZ25" s="9"/>
      <c r="YA25" s="9"/>
      <c r="YB25" s="9"/>
      <c r="YC25" s="9"/>
      <c r="YD25" s="9"/>
      <c r="YE25" s="9"/>
      <c r="YF25" s="9"/>
      <c r="YG25" s="9"/>
      <c r="YH25" s="9"/>
      <c r="YI25" s="9"/>
      <c r="YJ25" s="9"/>
      <c r="YK25" s="9"/>
      <c r="YL25" s="9"/>
      <c r="YM25" s="9"/>
      <c r="YN25" s="9"/>
      <c r="YO25" s="9"/>
      <c r="YP25" s="9"/>
      <c r="YQ25" s="9"/>
      <c r="YR25" s="9"/>
      <c r="YS25" s="9"/>
      <c r="YT25" s="9"/>
      <c r="YU25" s="9"/>
      <c r="YV25" s="9"/>
      <c r="YW25" s="9"/>
      <c r="YX25" s="9"/>
      <c r="YY25" s="9"/>
      <c r="YZ25" s="9"/>
      <c r="ZA25" s="9"/>
      <c r="ZB25" s="9"/>
      <c r="ZC25" s="9"/>
      <c r="ZD25" s="9"/>
      <c r="ZE25" s="9"/>
      <c r="ZF25" s="9"/>
      <c r="ZG25" s="9"/>
      <c r="ZH25" s="9"/>
      <c r="ZI25" s="9"/>
      <c r="ZJ25" s="9"/>
      <c r="ZK25" s="9"/>
      <c r="ZL25" s="9"/>
      <c r="ZM25" s="9"/>
      <c r="ZN25" s="9"/>
      <c r="ZO25" s="9"/>
      <c r="ZP25" s="9"/>
      <c r="ZQ25" s="9"/>
      <c r="ZR25" s="9"/>
      <c r="ZS25" s="9"/>
      <c r="ZT25" s="9"/>
      <c r="ZU25" s="9"/>
      <c r="ZV25" s="9"/>
      <c r="ZW25" s="9"/>
      <c r="ZX25" s="9"/>
      <c r="ZY25" s="9"/>
      <c r="ZZ25" s="9"/>
      <c r="AAA25" s="9"/>
      <c r="AAB25" s="9"/>
      <c r="AAC25" s="9"/>
      <c r="AAD25" s="9"/>
      <c r="AAE25" s="9"/>
      <c r="AAF25" s="9"/>
      <c r="AAG25" s="9"/>
      <c r="AAH25" s="9"/>
      <c r="AAI25" s="9"/>
      <c r="AAJ25" s="9"/>
      <c r="AAK25" s="9"/>
      <c r="AAL25" s="9"/>
      <c r="AAM25" s="9"/>
      <c r="AAN25" s="9"/>
      <c r="AAO25" s="9"/>
      <c r="AAP25" s="9"/>
      <c r="AAQ25" s="9"/>
      <c r="AAR25" s="9"/>
      <c r="AAS25" s="9"/>
      <c r="AAT25" s="9"/>
      <c r="AAU25" s="9"/>
      <c r="AAV25" s="9"/>
      <c r="AAW25" s="9"/>
      <c r="AAX25" s="9"/>
      <c r="AAY25" s="9"/>
      <c r="AAZ25" s="9"/>
      <c r="ABA25" s="9"/>
      <c r="ABB25" s="9"/>
      <c r="ABC25" s="9"/>
      <c r="ABD25" s="9"/>
      <c r="ABE25" s="9"/>
      <c r="ABF25" s="9"/>
      <c r="ABG25" s="9"/>
      <c r="ABH25" s="9"/>
      <c r="ABI25" s="9"/>
      <c r="ABJ25" s="9"/>
      <c r="ABK25" s="9"/>
      <c r="ABL25" s="9"/>
      <c r="ABM25" s="9"/>
      <c r="ABN25" s="9"/>
      <c r="ABO25" s="9"/>
      <c r="ABP25" s="9"/>
      <c r="ABQ25" s="9"/>
      <c r="ABR25" s="9"/>
      <c r="ABS25" s="9"/>
      <c r="ABT25" s="9"/>
      <c r="ABU25" s="9"/>
      <c r="ABV25" s="9"/>
      <c r="ABW25" s="9"/>
      <c r="ABX25" s="9"/>
      <c r="ABY25" s="9"/>
      <c r="ABZ25" s="9"/>
      <c r="ACA25" s="9"/>
      <c r="ACB25" s="9"/>
      <c r="ACC25" s="9"/>
      <c r="ACD25" s="9"/>
      <c r="ACE25" s="9"/>
      <c r="ACF25" s="9"/>
      <c r="ACG25" s="9"/>
      <c r="ACH25" s="9"/>
      <c r="ACI25" s="9"/>
      <c r="ACJ25" s="9"/>
      <c r="ACK25" s="9"/>
      <c r="ACL25" s="9"/>
      <c r="ACM25" s="9"/>
      <c r="ACN25" s="9"/>
      <c r="ACO25" s="9"/>
      <c r="ACP25" s="9"/>
      <c r="ACQ25" s="9"/>
      <c r="ACR25" s="9"/>
      <c r="ACS25" s="9"/>
      <c r="ACT25" s="9"/>
      <c r="ACU25" s="9"/>
      <c r="ACV25" s="9"/>
      <c r="ACW25" s="9"/>
      <c r="ACX25" s="9"/>
      <c r="ACY25" s="9"/>
      <c r="ACZ25" s="9"/>
      <c r="ADA25" s="9"/>
      <c r="ADB25" s="9"/>
      <c r="ADC25" s="9"/>
      <c r="ADD25" s="9"/>
      <c r="ADE25" s="9"/>
      <c r="ADF25" s="9"/>
      <c r="ADG25" s="9"/>
      <c r="ADH25" s="9"/>
      <c r="ADI25" s="9"/>
      <c r="ADJ25" s="9"/>
      <c r="ADK25" s="9"/>
      <c r="ADL25" s="9"/>
      <c r="ADM25" s="9"/>
      <c r="ADN25" s="9"/>
      <c r="ADO25" s="9"/>
      <c r="ADP25" s="9"/>
      <c r="ADQ25" s="9"/>
      <c r="ADR25" s="9"/>
      <c r="ADS25" s="9"/>
      <c r="ADT25" s="9"/>
      <c r="ADU25" s="9"/>
      <c r="ADV25" s="9"/>
      <c r="ADW25" s="9"/>
      <c r="ADX25" s="9"/>
      <c r="ADY25" s="9"/>
      <c r="ADZ25" s="9"/>
      <c r="AEA25" s="9"/>
      <c r="AEB25" s="9"/>
      <c r="AEC25" s="9"/>
      <c r="AED25" s="9"/>
      <c r="AEE25" s="9"/>
      <c r="AEF25" s="9"/>
      <c r="AEG25" s="9"/>
      <c r="AEH25" s="9"/>
      <c r="AEI25" s="9"/>
      <c r="AEJ25" s="9"/>
      <c r="AEK25" s="9"/>
      <c r="AEL25" s="9"/>
      <c r="AEM25" s="9"/>
      <c r="AEN25" s="9"/>
      <c r="AEO25" s="9"/>
      <c r="AEP25" s="9"/>
      <c r="AEQ25" s="9"/>
      <c r="AER25" s="9"/>
      <c r="AES25" s="9"/>
      <c r="AET25" s="9"/>
      <c r="AEU25" s="9"/>
      <c r="AEV25" s="9"/>
      <c r="AEW25" s="9"/>
      <c r="AEX25" s="9"/>
      <c r="AEY25" s="9"/>
      <c r="AEZ25" s="9"/>
      <c r="AFA25" s="9"/>
      <c r="AFB25" s="9"/>
      <c r="AFC25" s="9"/>
      <c r="AFD25" s="9"/>
      <c r="AFE25" s="9"/>
      <c r="AFF25" s="9"/>
      <c r="AFG25" s="9"/>
      <c r="AFH25" s="9"/>
      <c r="AFI25" s="9"/>
      <c r="AFJ25" s="9"/>
      <c r="AFK25" s="9"/>
      <c r="AFL25" s="9"/>
      <c r="AFM25" s="9"/>
      <c r="AFN25" s="9"/>
      <c r="AFO25" s="9"/>
      <c r="AFP25" s="9"/>
      <c r="AFQ25" s="9"/>
      <c r="AFR25" s="9"/>
      <c r="AFS25" s="9"/>
      <c r="AFT25" s="9"/>
      <c r="AFU25" s="9"/>
      <c r="AFV25" s="9"/>
      <c r="AFW25" s="9"/>
      <c r="AFX25" s="9"/>
      <c r="AFY25" s="9"/>
      <c r="AFZ25" s="9"/>
      <c r="AGA25" s="9"/>
      <c r="AGB25" s="9"/>
      <c r="AGC25" s="9"/>
      <c r="AGD25" s="9"/>
      <c r="AGE25" s="9"/>
      <c r="AGF25" s="9"/>
      <c r="AGG25" s="9"/>
      <c r="AGH25" s="9"/>
      <c r="AGI25" s="9"/>
      <c r="AGJ25" s="9"/>
      <c r="AGK25" s="9"/>
      <c r="AGL25" s="9"/>
      <c r="AGM25" s="9"/>
      <c r="AGN25" s="9"/>
      <c r="AGO25" s="9"/>
      <c r="AGP25" s="9"/>
      <c r="AGQ25" s="9"/>
      <c r="AGR25" s="9"/>
      <c r="AGS25" s="9"/>
      <c r="AGT25" s="9"/>
      <c r="AGU25" s="9"/>
      <c r="AGV25" s="9"/>
      <c r="AGW25" s="9"/>
      <c r="AGX25" s="9"/>
      <c r="AGY25" s="9"/>
      <c r="AGZ25" s="9"/>
      <c r="AHA25" s="9"/>
      <c r="AHB25" s="9"/>
      <c r="AHC25" s="9"/>
      <c r="AHD25" s="9"/>
      <c r="AHE25" s="9"/>
      <c r="AHF25" s="9"/>
      <c r="AHG25" s="9"/>
      <c r="AHH25" s="9"/>
      <c r="AHI25" s="9"/>
      <c r="AHJ25" s="9"/>
      <c r="AHK25" s="9"/>
      <c r="AHL25" s="9"/>
      <c r="AHM25" s="9"/>
      <c r="AHN25" s="9"/>
      <c r="AHO25" s="9"/>
      <c r="AHP25" s="9"/>
      <c r="AHQ25" s="9"/>
      <c r="AHR25" s="9"/>
      <c r="AHS25" s="9"/>
      <c r="AHT25" s="9"/>
      <c r="AHU25" s="9"/>
      <c r="AHV25" s="9"/>
      <c r="AHW25" s="9"/>
      <c r="AHX25" s="9"/>
      <c r="AHY25" s="9"/>
      <c r="AHZ25" s="9"/>
      <c r="AIA25" s="9"/>
      <c r="AIB25" s="9"/>
      <c r="AIC25" s="9"/>
      <c r="AID25" s="9"/>
      <c r="AIE25" s="9"/>
      <c r="AIF25" s="9"/>
      <c r="AIG25" s="9"/>
      <c r="AIH25" s="9"/>
      <c r="AII25" s="9"/>
      <c r="AIJ25" s="9"/>
      <c r="AIK25" s="9"/>
      <c r="AIL25" s="9"/>
      <c r="AIM25" s="9"/>
      <c r="AIN25" s="9"/>
      <c r="AIO25" s="9"/>
      <c r="AIP25" s="9"/>
      <c r="AIQ25" s="9"/>
      <c r="AIR25" s="9"/>
      <c r="AIS25" s="9"/>
      <c r="AIT25" s="9"/>
      <c r="AIU25" s="9"/>
      <c r="AIV25" s="9"/>
      <c r="AIW25" s="9"/>
      <c r="AIX25" s="9"/>
      <c r="AIY25" s="9"/>
      <c r="AIZ25" s="9"/>
      <c r="AJA25" s="9"/>
      <c r="AJB25" s="9"/>
      <c r="AJC25" s="9"/>
      <c r="AJD25" s="9"/>
      <c r="AJE25" s="9"/>
      <c r="AJF25" s="9"/>
      <c r="AJG25" s="9"/>
      <c r="AJH25" s="9"/>
      <c r="AJI25" s="9"/>
      <c r="AJJ25" s="9"/>
      <c r="AJK25" s="9"/>
      <c r="AJL25" s="9"/>
      <c r="AJM25" s="9"/>
      <c r="AJN25" s="9"/>
      <c r="AJO25" s="9"/>
      <c r="AJP25" s="9"/>
      <c r="AJQ25" s="9"/>
      <c r="AJR25" s="9"/>
      <c r="AJS25" s="9"/>
      <c r="AJT25" s="9"/>
      <c r="AJU25" s="9"/>
      <c r="AJV25" s="9"/>
      <c r="AJW25" s="9"/>
      <c r="AJX25" s="9"/>
      <c r="AJY25" s="9"/>
      <c r="AJZ25" s="9"/>
      <c r="AKA25" s="9"/>
      <c r="AKB25" s="9"/>
      <c r="AKC25" s="9"/>
      <c r="AKD25" s="9"/>
      <c r="AKE25" s="9"/>
      <c r="AKF25" s="9"/>
      <c r="AKG25" s="9"/>
      <c r="AKH25" s="9"/>
      <c r="AKI25" s="9"/>
      <c r="AKJ25" s="9"/>
      <c r="AKK25" s="9"/>
      <c r="AKL25" s="9"/>
      <c r="AKM25" s="9"/>
      <c r="AKN25" s="9"/>
      <c r="AKO25" s="9"/>
      <c r="AKP25" s="9"/>
      <c r="AKQ25" s="9"/>
      <c r="AKR25" s="9"/>
      <c r="AKS25" s="9"/>
      <c r="AKT25" s="9"/>
      <c r="AKU25" s="9"/>
      <c r="AKV25" s="9"/>
      <c r="AKW25" s="9"/>
      <c r="AKX25" s="9"/>
      <c r="AKY25" s="9"/>
      <c r="AKZ25" s="9"/>
      <c r="ALA25" s="9"/>
      <c r="ALB25" s="9"/>
      <c r="ALC25" s="9"/>
      <c r="ALD25" s="9"/>
      <c r="ALE25" s="9"/>
      <c r="ALF25" s="9"/>
      <c r="ALG25" s="9"/>
      <c r="ALH25" s="9"/>
      <c r="ALI25" s="9"/>
      <c r="ALJ25" s="9"/>
      <c r="ALK25" s="9"/>
      <c r="ALL25" s="9"/>
      <c r="ALM25" s="9"/>
      <c r="ALN25" s="9"/>
      <c r="ALO25" s="9"/>
      <c r="ALP25" s="9"/>
      <c r="ALQ25" s="9"/>
      <c r="ALR25" s="9"/>
      <c r="ALS25" s="9"/>
      <c r="ALT25" s="9"/>
      <c r="ALU25" s="9"/>
      <c r="ALV25" s="9"/>
      <c r="ALW25" s="9"/>
      <c r="ALX25" s="9"/>
      <c r="ALY25" s="9"/>
      <c r="ALZ25" s="9"/>
      <c r="AMA25" s="9"/>
      <c r="AMB25" s="9"/>
      <c r="AMC25" s="9"/>
      <c r="AMD25" s="9"/>
      <c r="AME25" s="9"/>
      <c r="AMF25" s="9"/>
      <c r="AMG25" s="9"/>
      <c r="AMH25" s="9"/>
      <c r="AMI25" s="9"/>
      <c r="AMJ25" s="9"/>
      <c r="AMK25" s="9"/>
    </row>
    <row r="26" spans="1:1025" x14ac:dyDescent="0.25">
      <c r="A26" s="9"/>
      <c r="B26" s="15"/>
      <c r="C26" s="12" t="str">
        <f ca="1">IF(B26="","",IFERROR(INDIRECT("jan.!AH"&amp;MATCH(B26,jan.!B$5:B$24,0)+4,1),""))</f>
        <v/>
      </c>
      <c r="D26" s="12" t="str">
        <f ca="1">IF(B26="","",IFERROR(INDIRECT("fév.!AH"&amp;MATCH(B26,fév.!B$5:B$24,0)+4,1),""))</f>
        <v/>
      </c>
      <c r="E26" s="12" t="str">
        <f ca="1">IF(B26="","",IFERROR(INDIRECT("mars!AH"&amp;MATCH(B26,mars!B$5:B$24,0)+4,1),""))</f>
        <v/>
      </c>
      <c r="F26" s="12" t="str">
        <f ca="1">IF(B26="","",IFERROR(INDIRECT("avr.!AH"&amp;MATCH(B26,avr.!B$5:B$24,0)+4,1),""))</f>
        <v/>
      </c>
      <c r="G26" s="12" t="str">
        <f ca="1">IF(B26="","",IFERROR(INDIRECT("mai!AH"&amp;MATCH(B26,mai!B$5:B$24,0)+4,1),""))</f>
        <v/>
      </c>
      <c r="H26" s="12" t="str">
        <f ca="1">IF(B26="","",IFERROR(INDIRECT("juin!AH"&amp;MATCH(B26,juin!B$5:B$24,0)+4,1),""))</f>
        <v/>
      </c>
      <c r="I26" s="12" t="str">
        <f ca="1">IF(B26="","",IFERROR(INDIRECT("juil.!AH"&amp;MATCH(B26,juil.!B$5:B$24,0)+4,1),""))</f>
        <v/>
      </c>
      <c r="J26" s="12" t="str">
        <f ca="1">IF(B26="","",IFERROR(INDIRECT("août!AH"&amp;MATCH(B26,août!B$5:B$24,0)+4,1),""))</f>
        <v/>
      </c>
      <c r="K26" s="12" t="str">
        <f ca="1">IF(B26="","",IFERROR(INDIRECT("sept.!AH"&amp;MATCH(B26,sept.!B$5:B$24,0)+4,1),""))</f>
        <v/>
      </c>
      <c r="L26" s="12" t="str">
        <f ca="1">IF(B26="","",IFERROR(INDIRECT("oct.!AH"&amp;MATCH(B26,oct.!B$5:B$24,0)+4,1),""))</f>
        <v/>
      </c>
      <c r="M26" s="12" t="str">
        <f ca="1">IF(B26="","",IFERROR(INDIRECT("nov.!AH"&amp;MATCH(B26,nov.!B$5:B$24,0)+4,1),""))</f>
        <v/>
      </c>
      <c r="N26" s="12" t="str">
        <f ca="1">IF(B26="","",IFERROR(INDIRECT("déc.!AH"&amp;MATCH(B26,déc.!B$5:B$24,0)+4,1),""))</f>
        <v/>
      </c>
      <c r="O26" s="12">
        <f ca="1">SUM(C26:N26)</f>
        <v>0</v>
      </c>
      <c r="P26" s="9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  <c r="NM26" s="9"/>
      <c r="NN26" s="9"/>
      <c r="NO26" s="9"/>
      <c r="NP26" s="9"/>
      <c r="NQ26" s="9"/>
      <c r="NR26" s="9"/>
      <c r="NS26" s="9"/>
      <c r="NT26" s="9"/>
      <c r="NU26" s="9"/>
      <c r="NV26" s="9"/>
      <c r="NW26" s="9"/>
      <c r="NX26" s="9"/>
      <c r="NY26" s="9"/>
      <c r="NZ26" s="9"/>
      <c r="OA26" s="9"/>
      <c r="OB26" s="9"/>
      <c r="OC26" s="9"/>
      <c r="OD26" s="9"/>
      <c r="OE26" s="9"/>
      <c r="OF26" s="9"/>
      <c r="OG26" s="9"/>
      <c r="OH26" s="9"/>
      <c r="OI26" s="9"/>
      <c r="OJ26" s="9"/>
      <c r="OK26" s="9"/>
      <c r="OL26" s="9"/>
      <c r="OM26" s="9"/>
      <c r="ON26" s="9"/>
      <c r="OO26" s="9"/>
      <c r="OP26" s="9"/>
      <c r="OQ26" s="9"/>
      <c r="OR26" s="9"/>
      <c r="OS26" s="9"/>
      <c r="OT26" s="9"/>
      <c r="OU26" s="9"/>
      <c r="OV26" s="9"/>
      <c r="OW26" s="9"/>
      <c r="OX26" s="9"/>
      <c r="OY26" s="9"/>
      <c r="OZ26" s="9"/>
      <c r="PA26" s="9"/>
      <c r="PB26" s="9"/>
      <c r="PC26" s="9"/>
      <c r="PD26" s="9"/>
      <c r="PE26" s="9"/>
      <c r="PF26" s="9"/>
      <c r="PG26" s="9"/>
      <c r="PH26" s="9"/>
      <c r="PI26" s="9"/>
      <c r="PJ26" s="9"/>
      <c r="PK26" s="9"/>
      <c r="PL26" s="9"/>
      <c r="PM26" s="9"/>
      <c r="PN26" s="9"/>
      <c r="PO26" s="9"/>
      <c r="PP26" s="9"/>
      <c r="PQ26" s="9"/>
      <c r="PR26" s="9"/>
      <c r="PS26" s="9"/>
      <c r="PT26" s="9"/>
      <c r="PU26" s="9"/>
      <c r="PV26" s="9"/>
      <c r="PW26" s="9"/>
      <c r="PX26" s="9"/>
      <c r="PY26" s="9"/>
      <c r="PZ26" s="9"/>
      <c r="QA26" s="9"/>
      <c r="QB26" s="9"/>
      <c r="QC26" s="9"/>
      <c r="QD26" s="9"/>
      <c r="QE26" s="9"/>
      <c r="QF26" s="9"/>
      <c r="QG26" s="9"/>
      <c r="QH26" s="9"/>
      <c r="QI26" s="9"/>
      <c r="QJ26" s="9"/>
      <c r="QK26" s="9"/>
      <c r="QL26" s="9"/>
      <c r="QM26" s="9"/>
      <c r="QN26" s="9"/>
      <c r="QO26" s="9"/>
      <c r="QP26" s="9"/>
      <c r="QQ26" s="9"/>
      <c r="QR26" s="9"/>
      <c r="QS26" s="9"/>
      <c r="QT26" s="9"/>
      <c r="QU26" s="9"/>
      <c r="QV26" s="9"/>
      <c r="QW26" s="9"/>
      <c r="QX26" s="9"/>
      <c r="QY26" s="9"/>
      <c r="QZ26" s="9"/>
      <c r="RA26" s="9"/>
      <c r="RB26" s="9"/>
      <c r="RC26" s="9"/>
      <c r="RD26" s="9"/>
      <c r="RE26" s="9"/>
      <c r="RF26" s="9"/>
      <c r="RG26" s="9"/>
      <c r="RH26" s="9"/>
      <c r="RI26" s="9"/>
      <c r="RJ26" s="9"/>
      <c r="RK26" s="9"/>
      <c r="RL26" s="9"/>
      <c r="RM26" s="9"/>
      <c r="RN26" s="9"/>
      <c r="RO26" s="9"/>
      <c r="RP26" s="9"/>
      <c r="RQ26" s="9"/>
      <c r="RR26" s="9"/>
      <c r="RS26" s="9"/>
      <c r="RT26" s="9"/>
      <c r="RU26" s="9"/>
      <c r="RV26" s="9"/>
      <c r="RW26" s="9"/>
      <c r="RX26" s="9"/>
      <c r="RY26" s="9"/>
      <c r="RZ26" s="9"/>
      <c r="SA26" s="9"/>
      <c r="SB26" s="9"/>
      <c r="SC26" s="9"/>
      <c r="SD26" s="9"/>
      <c r="SE26" s="9"/>
      <c r="SF26" s="9"/>
      <c r="SG26" s="9"/>
      <c r="SH26" s="9"/>
      <c r="SI26" s="9"/>
      <c r="SJ26" s="9"/>
      <c r="SK26" s="9"/>
      <c r="SL26" s="9"/>
      <c r="SM26" s="9"/>
      <c r="SN26" s="9"/>
      <c r="SO26" s="9"/>
      <c r="SP26" s="9"/>
      <c r="SQ26" s="9"/>
      <c r="SR26" s="9"/>
      <c r="SS26" s="9"/>
      <c r="ST26" s="9"/>
      <c r="SU26" s="9"/>
      <c r="SV26" s="9"/>
      <c r="SW26" s="9"/>
      <c r="SX26" s="9"/>
      <c r="SY26" s="9"/>
      <c r="SZ26" s="9"/>
      <c r="TA26" s="9"/>
      <c r="TB26" s="9"/>
      <c r="TC26" s="9"/>
      <c r="TD26" s="9"/>
      <c r="TE26" s="9"/>
      <c r="TF26" s="9"/>
      <c r="TG26" s="9"/>
      <c r="TH26" s="9"/>
      <c r="TI26" s="9"/>
      <c r="TJ26" s="9"/>
      <c r="TK26" s="9"/>
      <c r="TL26" s="9"/>
      <c r="TM26" s="9"/>
      <c r="TN26" s="9"/>
      <c r="TO26" s="9"/>
      <c r="TP26" s="9"/>
      <c r="TQ26" s="9"/>
      <c r="TR26" s="9"/>
      <c r="TS26" s="9"/>
      <c r="TT26" s="9"/>
      <c r="TU26" s="9"/>
      <c r="TV26" s="9"/>
      <c r="TW26" s="9"/>
      <c r="TX26" s="9"/>
      <c r="TY26" s="9"/>
      <c r="TZ26" s="9"/>
      <c r="UA26" s="9"/>
      <c r="UB26" s="9"/>
      <c r="UC26" s="9"/>
      <c r="UD26" s="9"/>
      <c r="UE26" s="9"/>
      <c r="UF26" s="9"/>
      <c r="UG26" s="9"/>
      <c r="UH26" s="9"/>
      <c r="UI26" s="9"/>
      <c r="UJ26" s="9"/>
      <c r="UK26" s="9"/>
      <c r="UL26" s="9"/>
      <c r="UM26" s="9"/>
      <c r="UN26" s="9"/>
      <c r="UO26" s="9"/>
      <c r="UP26" s="9"/>
      <c r="UQ26" s="9"/>
      <c r="UR26" s="9"/>
      <c r="US26" s="9"/>
      <c r="UT26" s="9"/>
      <c r="UU26" s="9"/>
      <c r="UV26" s="9"/>
      <c r="UW26" s="9"/>
      <c r="UX26" s="9"/>
      <c r="UY26" s="9"/>
      <c r="UZ26" s="9"/>
      <c r="VA26" s="9"/>
      <c r="VB26" s="9"/>
      <c r="VC26" s="9"/>
      <c r="VD26" s="9"/>
      <c r="VE26" s="9"/>
      <c r="VF26" s="9"/>
      <c r="VG26" s="9"/>
      <c r="VH26" s="9"/>
      <c r="VI26" s="9"/>
      <c r="VJ26" s="9"/>
      <c r="VK26" s="9"/>
      <c r="VL26" s="9"/>
      <c r="VM26" s="9"/>
      <c r="VN26" s="9"/>
      <c r="VO26" s="9"/>
      <c r="VP26" s="9"/>
      <c r="VQ26" s="9"/>
      <c r="VR26" s="9"/>
      <c r="VS26" s="9"/>
      <c r="VT26" s="9"/>
      <c r="VU26" s="9"/>
      <c r="VV26" s="9"/>
      <c r="VW26" s="9"/>
      <c r="VX26" s="9"/>
      <c r="VY26" s="9"/>
      <c r="VZ26" s="9"/>
      <c r="WA26" s="9"/>
      <c r="WB26" s="9"/>
      <c r="WC26" s="9"/>
      <c r="WD26" s="9"/>
      <c r="WE26" s="9"/>
      <c r="WF26" s="9"/>
      <c r="WG26" s="9"/>
      <c r="WH26" s="9"/>
      <c r="WI26" s="9"/>
      <c r="WJ26" s="9"/>
      <c r="WK26" s="9"/>
      <c r="WL26" s="9"/>
      <c r="WM26" s="9"/>
      <c r="WN26" s="9"/>
      <c r="WO26" s="9"/>
      <c r="WP26" s="9"/>
      <c r="WQ26" s="9"/>
      <c r="WR26" s="9"/>
      <c r="WS26" s="9"/>
      <c r="WT26" s="9"/>
      <c r="WU26" s="9"/>
      <c r="WV26" s="9"/>
      <c r="WW26" s="9"/>
      <c r="WX26" s="9"/>
      <c r="WY26" s="9"/>
      <c r="WZ26" s="9"/>
      <c r="XA26" s="9"/>
      <c r="XB26" s="9"/>
      <c r="XC26" s="9"/>
      <c r="XD26" s="9"/>
      <c r="XE26" s="9"/>
      <c r="XF26" s="9"/>
      <c r="XG26" s="9"/>
      <c r="XH26" s="9"/>
      <c r="XI26" s="9"/>
      <c r="XJ26" s="9"/>
      <c r="XK26" s="9"/>
      <c r="XL26" s="9"/>
      <c r="XM26" s="9"/>
      <c r="XN26" s="9"/>
      <c r="XO26" s="9"/>
      <c r="XP26" s="9"/>
      <c r="XQ26" s="9"/>
      <c r="XR26" s="9"/>
      <c r="XS26" s="9"/>
      <c r="XT26" s="9"/>
      <c r="XU26" s="9"/>
      <c r="XV26" s="9"/>
      <c r="XW26" s="9"/>
      <c r="XX26" s="9"/>
      <c r="XY26" s="9"/>
      <c r="XZ26" s="9"/>
      <c r="YA26" s="9"/>
      <c r="YB26" s="9"/>
      <c r="YC26" s="9"/>
      <c r="YD26" s="9"/>
      <c r="YE26" s="9"/>
      <c r="YF26" s="9"/>
      <c r="YG26" s="9"/>
      <c r="YH26" s="9"/>
      <c r="YI26" s="9"/>
      <c r="YJ26" s="9"/>
      <c r="YK26" s="9"/>
      <c r="YL26" s="9"/>
      <c r="YM26" s="9"/>
      <c r="YN26" s="9"/>
      <c r="YO26" s="9"/>
      <c r="YP26" s="9"/>
      <c r="YQ26" s="9"/>
      <c r="YR26" s="9"/>
      <c r="YS26" s="9"/>
      <c r="YT26" s="9"/>
      <c r="YU26" s="9"/>
      <c r="YV26" s="9"/>
      <c r="YW26" s="9"/>
      <c r="YX26" s="9"/>
      <c r="YY26" s="9"/>
      <c r="YZ26" s="9"/>
      <c r="ZA26" s="9"/>
      <c r="ZB26" s="9"/>
      <c r="ZC26" s="9"/>
      <c r="ZD26" s="9"/>
      <c r="ZE26" s="9"/>
      <c r="ZF26" s="9"/>
      <c r="ZG26" s="9"/>
      <c r="ZH26" s="9"/>
      <c r="ZI26" s="9"/>
      <c r="ZJ26" s="9"/>
      <c r="ZK26" s="9"/>
      <c r="ZL26" s="9"/>
      <c r="ZM26" s="9"/>
      <c r="ZN26" s="9"/>
      <c r="ZO26" s="9"/>
      <c r="ZP26" s="9"/>
      <c r="ZQ26" s="9"/>
      <c r="ZR26" s="9"/>
      <c r="ZS26" s="9"/>
      <c r="ZT26" s="9"/>
      <c r="ZU26" s="9"/>
      <c r="ZV26" s="9"/>
      <c r="ZW26" s="9"/>
      <c r="ZX26" s="9"/>
      <c r="ZY26" s="9"/>
      <c r="ZZ26" s="9"/>
      <c r="AAA26" s="9"/>
      <c r="AAB26" s="9"/>
      <c r="AAC26" s="9"/>
      <c r="AAD26" s="9"/>
      <c r="AAE26" s="9"/>
      <c r="AAF26" s="9"/>
      <c r="AAG26" s="9"/>
      <c r="AAH26" s="9"/>
      <c r="AAI26" s="9"/>
      <c r="AAJ26" s="9"/>
      <c r="AAK26" s="9"/>
      <c r="AAL26" s="9"/>
      <c r="AAM26" s="9"/>
      <c r="AAN26" s="9"/>
      <c r="AAO26" s="9"/>
      <c r="AAP26" s="9"/>
      <c r="AAQ26" s="9"/>
      <c r="AAR26" s="9"/>
      <c r="AAS26" s="9"/>
      <c r="AAT26" s="9"/>
      <c r="AAU26" s="9"/>
      <c r="AAV26" s="9"/>
      <c r="AAW26" s="9"/>
      <c r="AAX26" s="9"/>
      <c r="AAY26" s="9"/>
      <c r="AAZ26" s="9"/>
      <c r="ABA26" s="9"/>
      <c r="ABB26" s="9"/>
      <c r="ABC26" s="9"/>
      <c r="ABD26" s="9"/>
      <c r="ABE26" s="9"/>
      <c r="ABF26" s="9"/>
      <c r="ABG26" s="9"/>
      <c r="ABH26" s="9"/>
      <c r="ABI26" s="9"/>
      <c r="ABJ26" s="9"/>
      <c r="ABK26" s="9"/>
      <c r="ABL26" s="9"/>
      <c r="ABM26" s="9"/>
      <c r="ABN26" s="9"/>
      <c r="ABO26" s="9"/>
      <c r="ABP26" s="9"/>
      <c r="ABQ26" s="9"/>
      <c r="ABR26" s="9"/>
      <c r="ABS26" s="9"/>
      <c r="ABT26" s="9"/>
      <c r="ABU26" s="9"/>
      <c r="ABV26" s="9"/>
      <c r="ABW26" s="9"/>
      <c r="ABX26" s="9"/>
      <c r="ABY26" s="9"/>
      <c r="ABZ26" s="9"/>
      <c r="ACA26" s="9"/>
      <c r="ACB26" s="9"/>
      <c r="ACC26" s="9"/>
      <c r="ACD26" s="9"/>
      <c r="ACE26" s="9"/>
      <c r="ACF26" s="9"/>
      <c r="ACG26" s="9"/>
      <c r="ACH26" s="9"/>
      <c r="ACI26" s="9"/>
      <c r="ACJ26" s="9"/>
      <c r="ACK26" s="9"/>
      <c r="ACL26" s="9"/>
      <c r="ACM26" s="9"/>
      <c r="ACN26" s="9"/>
      <c r="ACO26" s="9"/>
      <c r="ACP26" s="9"/>
      <c r="ACQ26" s="9"/>
      <c r="ACR26" s="9"/>
      <c r="ACS26" s="9"/>
      <c r="ACT26" s="9"/>
      <c r="ACU26" s="9"/>
      <c r="ACV26" s="9"/>
      <c r="ACW26" s="9"/>
      <c r="ACX26" s="9"/>
      <c r="ACY26" s="9"/>
      <c r="ACZ26" s="9"/>
      <c r="ADA26" s="9"/>
      <c r="ADB26" s="9"/>
      <c r="ADC26" s="9"/>
      <c r="ADD26" s="9"/>
      <c r="ADE26" s="9"/>
      <c r="ADF26" s="9"/>
      <c r="ADG26" s="9"/>
      <c r="ADH26" s="9"/>
      <c r="ADI26" s="9"/>
      <c r="ADJ26" s="9"/>
      <c r="ADK26" s="9"/>
      <c r="ADL26" s="9"/>
      <c r="ADM26" s="9"/>
      <c r="ADN26" s="9"/>
      <c r="ADO26" s="9"/>
      <c r="ADP26" s="9"/>
      <c r="ADQ26" s="9"/>
      <c r="ADR26" s="9"/>
      <c r="ADS26" s="9"/>
      <c r="ADT26" s="9"/>
      <c r="ADU26" s="9"/>
      <c r="ADV26" s="9"/>
      <c r="ADW26" s="9"/>
      <c r="ADX26" s="9"/>
      <c r="ADY26" s="9"/>
      <c r="ADZ26" s="9"/>
      <c r="AEA26" s="9"/>
      <c r="AEB26" s="9"/>
      <c r="AEC26" s="9"/>
      <c r="AED26" s="9"/>
      <c r="AEE26" s="9"/>
      <c r="AEF26" s="9"/>
      <c r="AEG26" s="9"/>
      <c r="AEH26" s="9"/>
      <c r="AEI26" s="9"/>
      <c r="AEJ26" s="9"/>
      <c r="AEK26" s="9"/>
      <c r="AEL26" s="9"/>
      <c r="AEM26" s="9"/>
      <c r="AEN26" s="9"/>
      <c r="AEO26" s="9"/>
      <c r="AEP26" s="9"/>
      <c r="AEQ26" s="9"/>
      <c r="AER26" s="9"/>
      <c r="AES26" s="9"/>
      <c r="AET26" s="9"/>
      <c r="AEU26" s="9"/>
      <c r="AEV26" s="9"/>
      <c r="AEW26" s="9"/>
      <c r="AEX26" s="9"/>
      <c r="AEY26" s="9"/>
      <c r="AEZ26" s="9"/>
      <c r="AFA26" s="9"/>
      <c r="AFB26" s="9"/>
      <c r="AFC26" s="9"/>
      <c r="AFD26" s="9"/>
      <c r="AFE26" s="9"/>
      <c r="AFF26" s="9"/>
      <c r="AFG26" s="9"/>
      <c r="AFH26" s="9"/>
      <c r="AFI26" s="9"/>
      <c r="AFJ26" s="9"/>
      <c r="AFK26" s="9"/>
      <c r="AFL26" s="9"/>
      <c r="AFM26" s="9"/>
      <c r="AFN26" s="9"/>
      <c r="AFO26" s="9"/>
      <c r="AFP26" s="9"/>
      <c r="AFQ26" s="9"/>
      <c r="AFR26" s="9"/>
      <c r="AFS26" s="9"/>
      <c r="AFT26" s="9"/>
      <c r="AFU26" s="9"/>
      <c r="AFV26" s="9"/>
      <c r="AFW26" s="9"/>
      <c r="AFX26" s="9"/>
      <c r="AFY26" s="9"/>
      <c r="AFZ26" s="9"/>
      <c r="AGA26" s="9"/>
      <c r="AGB26" s="9"/>
      <c r="AGC26" s="9"/>
      <c r="AGD26" s="9"/>
      <c r="AGE26" s="9"/>
      <c r="AGF26" s="9"/>
      <c r="AGG26" s="9"/>
      <c r="AGH26" s="9"/>
      <c r="AGI26" s="9"/>
      <c r="AGJ26" s="9"/>
      <c r="AGK26" s="9"/>
      <c r="AGL26" s="9"/>
      <c r="AGM26" s="9"/>
      <c r="AGN26" s="9"/>
      <c r="AGO26" s="9"/>
      <c r="AGP26" s="9"/>
      <c r="AGQ26" s="9"/>
      <c r="AGR26" s="9"/>
      <c r="AGS26" s="9"/>
      <c r="AGT26" s="9"/>
      <c r="AGU26" s="9"/>
      <c r="AGV26" s="9"/>
      <c r="AGW26" s="9"/>
      <c r="AGX26" s="9"/>
      <c r="AGY26" s="9"/>
      <c r="AGZ26" s="9"/>
      <c r="AHA26" s="9"/>
      <c r="AHB26" s="9"/>
      <c r="AHC26" s="9"/>
      <c r="AHD26" s="9"/>
      <c r="AHE26" s="9"/>
      <c r="AHF26" s="9"/>
      <c r="AHG26" s="9"/>
      <c r="AHH26" s="9"/>
      <c r="AHI26" s="9"/>
      <c r="AHJ26" s="9"/>
      <c r="AHK26" s="9"/>
      <c r="AHL26" s="9"/>
      <c r="AHM26" s="9"/>
      <c r="AHN26" s="9"/>
      <c r="AHO26" s="9"/>
      <c r="AHP26" s="9"/>
      <c r="AHQ26" s="9"/>
      <c r="AHR26" s="9"/>
      <c r="AHS26" s="9"/>
      <c r="AHT26" s="9"/>
      <c r="AHU26" s="9"/>
      <c r="AHV26" s="9"/>
      <c r="AHW26" s="9"/>
      <c r="AHX26" s="9"/>
      <c r="AHY26" s="9"/>
      <c r="AHZ26" s="9"/>
      <c r="AIA26" s="9"/>
      <c r="AIB26" s="9"/>
      <c r="AIC26" s="9"/>
      <c r="AID26" s="9"/>
      <c r="AIE26" s="9"/>
      <c r="AIF26" s="9"/>
      <c r="AIG26" s="9"/>
      <c r="AIH26" s="9"/>
      <c r="AII26" s="9"/>
      <c r="AIJ26" s="9"/>
      <c r="AIK26" s="9"/>
      <c r="AIL26" s="9"/>
      <c r="AIM26" s="9"/>
      <c r="AIN26" s="9"/>
      <c r="AIO26" s="9"/>
      <c r="AIP26" s="9"/>
      <c r="AIQ26" s="9"/>
      <c r="AIR26" s="9"/>
      <c r="AIS26" s="9"/>
      <c r="AIT26" s="9"/>
      <c r="AIU26" s="9"/>
      <c r="AIV26" s="9"/>
      <c r="AIW26" s="9"/>
      <c r="AIX26" s="9"/>
      <c r="AIY26" s="9"/>
      <c r="AIZ26" s="9"/>
      <c r="AJA26" s="9"/>
      <c r="AJB26" s="9"/>
      <c r="AJC26" s="9"/>
      <c r="AJD26" s="9"/>
      <c r="AJE26" s="9"/>
      <c r="AJF26" s="9"/>
      <c r="AJG26" s="9"/>
      <c r="AJH26" s="9"/>
      <c r="AJI26" s="9"/>
      <c r="AJJ26" s="9"/>
      <c r="AJK26" s="9"/>
      <c r="AJL26" s="9"/>
      <c r="AJM26" s="9"/>
      <c r="AJN26" s="9"/>
      <c r="AJO26" s="9"/>
      <c r="AJP26" s="9"/>
      <c r="AJQ26" s="9"/>
      <c r="AJR26" s="9"/>
      <c r="AJS26" s="9"/>
      <c r="AJT26" s="9"/>
      <c r="AJU26" s="9"/>
      <c r="AJV26" s="9"/>
      <c r="AJW26" s="9"/>
      <c r="AJX26" s="9"/>
      <c r="AJY26" s="9"/>
      <c r="AJZ26" s="9"/>
      <c r="AKA26" s="9"/>
      <c r="AKB26" s="9"/>
      <c r="AKC26" s="9"/>
      <c r="AKD26" s="9"/>
      <c r="AKE26" s="9"/>
      <c r="AKF26" s="9"/>
      <c r="AKG26" s="9"/>
      <c r="AKH26" s="9"/>
      <c r="AKI26" s="9"/>
      <c r="AKJ26" s="9"/>
      <c r="AKK26" s="9"/>
      <c r="AKL26" s="9"/>
      <c r="AKM26" s="9"/>
      <c r="AKN26" s="9"/>
      <c r="AKO26" s="9"/>
      <c r="AKP26" s="9"/>
      <c r="AKQ26" s="9"/>
      <c r="AKR26" s="9"/>
      <c r="AKS26" s="9"/>
      <c r="AKT26" s="9"/>
      <c r="AKU26" s="9"/>
      <c r="AKV26" s="9"/>
      <c r="AKW26" s="9"/>
      <c r="AKX26" s="9"/>
      <c r="AKY26" s="9"/>
      <c r="AKZ26" s="9"/>
      <c r="ALA26" s="9"/>
      <c r="ALB26" s="9"/>
      <c r="ALC26" s="9"/>
      <c r="ALD26" s="9"/>
      <c r="ALE26" s="9"/>
      <c r="ALF26" s="9"/>
      <c r="ALG26" s="9"/>
      <c r="ALH26" s="9"/>
      <c r="ALI26" s="9"/>
      <c r="ALJ26" s="9"/>
      <c r="ALK26" s="9"/>
      <c r="ALL26" s="9"/>
      <c r="ALM26" s="9"/>
      <c r="ALN26" s="9"/>
      <c r="ALO26" s="9"/>
      <c r="ALP26" s="9"/>
      <c r="ALQ26" s="9"/>
      <c r="ALR26" s="9"/>
      <c r="ALS26" s="9"/>
      <c r="ALT26" s="9"/>
      <c r="ALU26" s="9"/>
      <c r="ALV26" s="9"/>
      <c r="ALW26" s="9"/>
      <c r="ALX26" s="9"/>
      <c r="ALY26" s="9"/>
      <c r="ALZ26" s="9"/>
      <c r="AMA26" s="9"/>
      <c r="AMB26" s="9"/>
      <c r="AMC26" s="9"/>
      <c r="AMD26" s="9"/>
      <c r="AME26" s="9"/>
      <c r="AMF26" s="9"/>
      <c r="AMG26" s="9"/>
      <c r="AMH26" s="9"/>
      <c r="AMI26" s="9"/>
      <c r="AMJ26" s="9"/>
      <c r="AMK26" s="9"/>
    </row>
    <row r="27" spans="1:1025" x14ac:dyDescent="0.25">
      <c r="A27" s="9"/>
      <c r="B27" s="15"/>
      <c r="C27" s="12" t="str">
        <f ca="1">IF(B27="","",IFERROR(INDIRECT("jan.!AH"&amp;MATCH(B27,jan.!B$5:B$24,0)+4,1),""))</f>
        <v/>
      </c>
      <c r="D27" s="12" t="str">
        <f ca="1">IF(B27="","",IFERROR(INDIRECT("fév.!AH"&amp;MATCH(B27,fév.!B$5:B$24,0)+4,1),""))</f>
        <v/>
      </c>
      <c r="E27" s="12" t="str">
        <f ca="1">IF(B27="","",IFERROR(INDIRECT("mars!AH"&amp;MATCH(B27,mars!B$5:B$24,0)+4,1),""))</f>
        <v/>
      </c>
      <c r="F27" s="12" t="str">
        <f ca="1">IF(B27="","",IFERROR(INDIRECT("avr.!AH"&amp;MATCH(B27,avr.!B$5:B$24,0)+4,1),""))</f>
        <v/>
      </c>
      <c r="G27" s="12" t="str">
        <f ca="1">IF(B27="","",IFERROR(INDIRECT("mai!AH"&amp;MATCH(B27,mai!B$5:B$24,0)+4,1),""))</f>
        <v/>
      </c>
      <c r="H27" s="12" t="str">
        <f ca="1">IF(B27="","",IFERROR(INDIRECT("juin!AH"&amp;MATCH(B27,juin!B$5:B$24,0)+4,1),""))</f>
        <v/>
      </c>
      <c r="I27" s="12" t="str">
        <f ca="1">IF(B27="","",IFERROR(INDIRECT("juil.!AH"&amp;MATCH(B27,juil.!B$5:B$24,0)+4,1),""))</f>
        <v/>
      </c>
      <c r="J27" s="12" t="str">
        <f ca="1">IF(B27="","",IFERROR(INDIRECT("août!AH"&amp;MATCH(B27,août!B$5:B$24,0)+4,1),""))</f>
        <v/>
      </c>
      <c r="K27" s="12" t="str">
        <f ca="1">IF(B27="","",IFERROR(INDIRECT("sept.!AH"&amp;MATCH(B27,sept.!B$5:B$24,0)+4,1),""))</f>
        <v/>
      </c>
      <c r="L27" s="12" t="str">
        <f ca="1">IF(B27="","",IFERROR(INDIRECT("oct.!AH"&amp;MATCH(B27,oct.!B$5:B$24,0)+4,1),""))</f>
        <v/>
      </c>
      <c r="M27" s="12" t="str">
        <f ca="1">IF(B27="","",IFERROR(INDIRECT("nov.!AH"&amp;MATCH(B27,nov.!B$5:B$24,0)+4,1),""))</f>
        <v/>
      </c>
      <c r="N27" s="12" t="str">
        <f ca="1">IF(B27="","",IFERROR(INDIRECT("déc.!AH"&amp;MATCH(B27,déc.!B$5:B$24,0)+4,1),""))</f>
        <v/>
      </c>
      <c r="O27" s="12">
        <f ca="1">SUM(C27:N27)</f>
        <v>0</v>
      </c>
      <c r="P27" s="9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9"/>
      <c r="JS27" s="9"/>
      <c r="JT27" s="9"/>
      <c r="JU27" s="9"/>
      <c r="JV27" s="9"/>
      <c r="JW27" s="9"/>
      <c r="JX27" s="9"/>
      <c r="JY27" s="9"/>
      <c r="JZ27" s="9"/>
      <c r="KA27" s="9"/>
      <c r="KB27" s="9"/>
      <c r="KC27" s="9"/>
      <c r="KD27" s="9"/>
      <c r="KE27" s="9"/>
      <c r="KF27" s="9"/>
      <c r="KG27" s="9"/>
      <c r="KH27" s="9"/>
      <c r="KI27" s="9"/>
      <c r="KJ27" s="9"/>
      <c r="KK27" s="9"/>
      <c r="KL27" s="9"/>
      <c r="KM27" s="9"/>
      <c r="KN27" s="9"/>
      <c r="KO27" s="9"/>
      <c r="KP27" s="9"/>
      <c r="KQ27" s="9"/>
      <c r="KR27" s="9"/>
      <c r="KS27" s="9"/>
      <c r="KT27" s="9"/>
      <c r="KU27" s="9"/>
      <c r="KV27" s="9"/>
      <c r="KW27" s="9"/>
      <c r="KX27" s="9"/>
      <c r="KY27" s="9"/>
      <c r="KZ27" s="9"/>
      <c r="LA27" s="9"/>
      <c r="LB27" s="9"/>
      <c r="LC27" s="9"/>
      <c r="LD27" s="9"/>
      <c r="LE27" s="9"/>
      <c r="LF27" s="9"/>
      <c r="LG27" s="9"/>
      <c r="LH27" s="9"/>
      <c r="LI27" s="9"/>
      <c r="LJ27" s="9"/>
      <c r="LK27" s="9"/>
      <c r="LL27" s="9"/>
      <c r="LM27" s="9"/>
      <c r="LN27" s="9"/>
      <c r="LO27" s="9"/>
      <c r="LP27" s="9"/>
      <c r="LQ27" s="9"/>
      <c r="LR27" s="9"/>
      <c r="LS27" s="9"/>
      <c r="LT27" s="9"/>
      <c r="LU27" s="9"/>
      <c r="LV27" s="9"/>
      <c r="LW27" s="9"/>
      <c r="LX27" s="9"/>
      <c r="LY27" s="9"/>
      <c r="LZ27" s="9"/>
      <c r="MA27" s="9"/>
      <c r="MB27" s="9"/>
      <c r="MC27" s="9"/>
      <c r="MD27" s="9"/>
      <c r="ME27" s="9"/>
      <c r="MF27" s="9"/>
      <c r="MG27" s="9"/>
      <c r="MH27" s="9"/>
      <c r="MI27" s="9"/>
      <c r="MJ27" s="9"/>
      <c r="MK27" s="9"/>
      <c r="ML27" s="9"/>
      <c r="MM27" s="9"/>
      <c r="MN27" s="9"/>
      <c r="MO27" s="9"/>
      <c r="MP27" s="9"/>
      <c r="MQ27" s="9"/>
      <c r="MR27" s="9"/>
      <c r="MS27" s="9"/>
      <c r="MT27" s="9"/>
      <c r="MU27" s="9"/>
      <c r="MV27" s="9"/>
      <c r="MW27" s="9"/>
      <c r="MX27" s="9"/>
      <c r="MY27" s="9"/>
      <c r="MZ27" s="9"/>
      <c r="NA27" s="9"/>
      <c r="NB27" s="9"/>
      <c r="NC27" s="9"/>
      <c r="ND27" s="9"/>
      <c r="NE27" s="9"/>
      <c r="NF27" s="9"/>
      <c r="NG27" s="9"/>
      <c r="NH27" s="9"/>
      <c r="NI27" s="9"/>
      <c r="NJ27" s="9"/>
      <c r="NK27" s="9"/>
      <c r="NL27" s="9"/>
      <c r="NM27" s="9"/>
      <c r="NN27" s="9"/>
      <c r="NO27" s="9"/>
      <c r="NP27" s="9"/>
      <c r="NQ27" s="9"/>
      <c r="NR27" s="9"/>
      <c r="NS27" s="9"/>
      <c r="NT27" s="9"/>
      <c r="NU27" s="9"/>
      <c r="NV27" s="9"/>
      <c r="NW27" s="9"/>
      <c r="NX27" s="9"/>
      <c r="NY27" s="9"/>
      <c r="NZ27" s="9"/>
      <c r="OA27" s="9"/>
      <c r="OB27" s="9"/>
      <c r="OC27" s="9"/>
      <c r="OD27" s="9"/>
      <c r="OE27" s="9"/>
      <c r="OF27" s="9"/>
      <c r="OG27" s="9"/>
      <c r="OH27" s="9"/>
      <c r="OI27" s="9"/>
      <c r="OJ27" s="9"/>
      <c r="OK27" s="9"/>
      <c r="OL27" s="9"/>
      <c r="OM27" s="9"/>
      <c r="ON27" s="9"/>
      <c r="OO27" s="9"/>
      <c r="OP27" s="9"/>
      <c r="OQ27" s="9"/>
      <c r="OR27" s="9"/>
      <c r="OS27" s="9"/>
      <c r="OT27" s="9"/>
      <c r="OU27" s="9"/>
      <c r="OV27" s="9"/>
      <c r="OW27" s="9"/>
      <c r="OX27" s="9"/>
      <c r="OY27" s="9"/>
      <c r="OZ27" s="9"/>
      <c r="PA27" s="9"/>
      <c r="PB27" s="9"/>
      <c r="PC27" s="9"/>
      <c r="PD27" s="9"/>
      <c r="PE27" s="9"/>
      <c r="PF27" s="9"/>
      <c r="PG27" s="9"/>
      <c r="PH27" s="9"/>
      <c r="PI27" s="9"/>
      <c r="PJ27" s="9"/>
      <c r="PK27" s="9"/>
      <c r="PL27" s="9"/>
      <c r="PM27" s="9"/>
      <c r="PN27" s="9"/>
      <c r="PO27" s="9"/>
      <c r="PP27" s="9"/>
      <c r="PQ27" s="9"/>
      <c r="PR27" s="9"/>
      <c r="PS27" s="9"/>
      <c r="PT27" s="9"/>
      <c r="PU27" s="9"/>
      <c r="PV27" s="9"/>
      <c r="PW27" s="9"/>
      <c r="PX27" s="9"/>
      <c r="PY27" s="9"/>
      <c r="PZ27" s="9"/>
      <c r="QA27" s="9"/>
      <c r="QB27" s="9"/>
      <c r="QC27" s="9"/>
      <c r="QD27" s="9"/>
      <c r="QE27" s="9"/>
      <c r="QF27" s="9"/>
      <c r="QG27" s="9"/>
      <c r="QH27" s="9"/>
      <c r="QI27" s="9"/>
      <c r="QJ27" s="9"/>
      <c r="QK27" s="9"/>
      <c r="QL27" s="9"/>
      <c r="QM27" s="9"/>
      <c r="QN27" s="9"/>
      <c r="QO27" s="9"/>
      <c r="QP27" s="9"/>
      <c r="QQ27" s="9"/>
      <c r="QR27" s="9"/>
      <c r="QS27" s="9"/>
      <c r="QT27" s="9"/>
      <c r="QU27" s="9"/>
      <c r="QV27" s="9"/>
      <c r="QW27" s="9"/>
      <c r="QX27" s="9"/>
      <c r="QY27" s="9"/>
      <c r="QZ27" s="9"/>
      <c r="RA27" s="9"/>
      <c r="RB27" s="9"/>
      <c r="RC27" s="9"/>
      <c r="RD27" s="9"/>
      <c r="RE27" s="9"/>
      <c r="RF27" s="9"/>
      <c r="RG27" s="9"/>
      <c r="RH27" s="9"/>
      <c r="RI27" s="9"/>
      <c r="RJ27" s="9"/>
      <c r="RK27" s="9"/>
      <c r="RL27" s="9"/>
      <c r="RM27" s="9"/>
      <c r="RN27" s="9"/>
      <c r="RO27" s="9"/>
      <c r="RP27" s="9"/>
      <c r="RQ27" s="9"/>
      <c r="RR27" s="9"/>
      <c r="RS27" s="9"/>
      <c r="RT27" s="9"/>
      <c r="RU27" s="9"/>
      <c r="RV27" s="9"/>
      <c r="RW27" s="9"/>
      <c r="RX27" s="9"/>
      <c r="RY27" s="9"/>
      <c r="RZ27" s="9"/>
      <c r="SA27" s="9"/>
      <c r="SB27" s="9"/>
      <c r="SC27" s="9"/>
      <c r="SD27" s="9"/>
      <c r="SE27" s="9"/>
      <c r="SF27" s="9"/>
      <c r="SG27" s="9"/>
      <c r="SH27" s="9"/>
      <c r="SI27" s="9"/>
      <c r="SJ27" s="9"/>
      <c r="SK27" s="9"/>
      <c r="SL27" s="9"/>
      <c r="SM27" s="9"/>
      <c r="SN27" s="9"/>
      <c r="SO27" s="9"/>
      <c r="SP27" s="9"/>
      <c r="SQ27" s="9"/>
      <c r="SR27" s="9"/>
      <c r="SS27" s="9"/>
      <c r="ST27" s="9"/>
      <c r="SU27" s="9"/>
      <c r="SV27" s="9"/>
      <c r="SW27" s="9"/>
      <c r="SX27" s="9"/>
      <c r="SY27" s="9"/>
      <c r="SZ27" s="9"/>
      <c r="TA27" s="9"/>
      <c r="TB27" s="9"/>
      <c r="TC27" s="9"/>
      <c r="TD27" s="9"/>
      <c r="TE27" s="9"/>
      <c r="TF27" s="9"/>
      <c r="TG27" s="9"/>
      <c r="TH27" s="9"/>
      <c r="TI27" s="9"/>
      <c r="TJ27" s="9"/>
      <c r="TK27" s="9"/>
      <c r="TL27" s="9"/>
      <c r="TM27" s="9"/>
      <c r="TN27" s="9"/>
      <c r="TO27" s="9"/>
      <c r="TP27" s="9"/>
      <c r="TQ27" s="9"/>
      <c r="TR27" s="9"/>
      <c r="TS27" s="9"/>
      <c r="TT27" s="9"/>
      <c r="TU27" s="9"/>
      <c r="TV27" s="9"/>
      <c r="TW27" s="9"/>
      <c r="TX27" s="9"/>
      <c r="TY27" s="9"/>
      <c r="TZ27" s="9"/>
      <c r="UA27" s="9"/>
      <c r="UB27" s="9"/>
      <c r="UC27" s="9"/>
      <c r="UD27" s="9"/>
      <c r="UE27" s="9"/>
      <c r="UF27" s="9"/>
      <c r="UG27" s="9"/>
      <c r="UH27" s="9"/>
      <c r="UI27" s="9"/>
      <c r="UJ27" s="9"/>
      <c r="UK27" s="9"/>
      <c r="UL27" s="9"/>
      <c r="UM27" s="9"/>
      <c r="UN27" s="9"/>
      <c r="UO27" s="9"/>
      <c r="UP27" s="9"/>
      <c r="UQ27" s="9"/>
      <c r="UR27" s="9"/>
      <c r="US27" s="9"/>
      <c r="UT27" s="9"/>
      <c r="UU27" s="9"/>
      <c r="UV27" s="9"/>
      <c r="UW27" s="9"/>
      <c r="UX27" s="9"/>
      <c r="UY27" s="9"/>
      <c r="UZ27" s="9"/>
      <c r="VA27" s="9"/>
      <c r="VB27" s="9"/>
      <c r="VC27" s="9"/>
      <c r="VD27" s="9"/>
      <c r="VE27" s="9"/>
      <c r="VF27" s="9"/>
      <c r="VG27" s="9"/>
      <c r="VH27" s="9"/>
      <c r="VI27" s="9"/>
      <c r="VJ27" s="9"/>
      <c r="VK27" s="9"/>
      <c r="VL27" s="9"/>
      <c r="VM27" s="9"/>
      <c r="VN27" s="9"/>
      <c r="VO27" s="9"/>
      <c r="VP27" s="9"/>
      <c r="VQ27" s="9"/>
      <c r="VR27" s="9"/>
      <c r="VS27" s="9"/>
      <c r="VT27" s="9"/>
      <c r="VU27" s="9"/>
      <c r="VV27" s="9"/>
      <c r="VW27" s="9"/>
      <c r="VX27" s="9"/>
      <c r="VY27" s="9"/>
      <c r="VZ27" s="9"/>
      <c r="WA27" s="9"/>
      <c r="WB27" s="9"/>
      <c r="WC27" s="9"/>
      <c r="WD27" s="9"/>
      <c r="WE27" s="9"/>
      <c r="WF27" s="9"/>
      <c r="WG27" s="9"/>
      <c r="WH27" s="9"/>
      <c r="WI27" s="9"/>
      <c r="WJ27" s="9"/>
      <c r="WK27" s="9"/>
      <c r="WL27" s="9"/>
      <c r="WM27" s="9"/>
      <c r="WN27" s="9"/>
      <c r="WO27" s="9"/>
      <c r="WP27" s="9"/>
      <c r="WQ27" s="9"/>
      <c r="WR27" s="9"/>
      <c r="WS27" s="9"/>
      <c r="WT27" s="9"/>
      <c r="WU27" s="9"/>
      <c r="WV27" s="9"/>
      <c r="WW27" s="9"/>
      <c r="WX27" s="9"/>
      <c r="WY27" s="9"/>
      <c r="WZ27" s="9"/>
      <c r="XA27" s="9"/>
      <c r="XB27" s="9"/>
      <c r="XC27" s="9"/>
      <c r="XD27" s="9"/>
      <c r="XE27" s="9"/>
      <c r="XF27" s="9"/>
      <c r="XG27" s="9"/>
      <c r="XH27" s="9"/>
      <c r="XI27" s="9"/>
      <c r="XJ27" s="9"/>
      <c r="XK27" s="9"/>
      <c r="XL27" s="9"/>
      <c r="XM27" s="9"/>
      <c r="XN27" s="9"/>
      <c r="XO27" s="9"/>
      <c r="XP27" s="9"/>
      <c r="XQ27" s="9"/>
      <c r="XR27" s="9"/>
      <c r="XS27" s="9"/>
      <c r="XT27" s="9"/>
      <c r="XU27" s="9"/>
      <c r="XV27" s="9"/>
      <c r="XW27" s="9"/>
      <c r="XX27" s="9"/>
      <c r="XY27" s="9"/>
      <c r="XZ27" s="9"/>
      <c r="YA27" s="9"/>
      <c r="YB27" s="9"/>
      <c r="YC27" s="9"/>
      <c r="YD27" s="9"/>
      <c r="YE27" s="9"/>
      <c r="YF27" s="9"/>
      <c r="YG27" s="9"/>
      <c r="YH27" s="9"/>
      <c r="YI27" s="9"/>
      <c r="YJ27" s="9"/>
      <c r="YK27" s="9"/>
      <c r="YL27" s="9"/>
      <c r="YM27" s="9"/>
      <c r="YN27" s="9"/>
      <c r="YO27" s="9"/>
      <c r="YP27" s="9"/>
      <c r="YQ27" s="9"/>
      <c r="YR27" s="9"/>
      <c r="YS27" s="9"/>
      <c r="YT27" s="9"/>
      <c r="YU27" s="9"/>
      <c r="YV27" s="9"/>
      <c r="YW27" s="9"/>
      <c r="YX27" s="9"/>
      <c r="YY27" s="9"/>
      <c r="YZ27" s="9"/>
      <c r="ZA27" s="9"/>
      <c r="ZB27" s="9"/>
      <c r="ZC27" s="9"/>
      <c r="ZD27" s="9"/>
      <c r="ZE27" s="9"/>
      <c r="ZF27" s="9"/>
      <c r="ZG27" s="9"/>
      <c r="ZH27" s="9"/>
      <c r="ZI27" s="9"/>
      <c r="ZJ27" s="9"/>
      <c r="ZK27" s="9"/>
      <c r="ZL27" s="9"/>
      <c r="ZM27" s="9"/>
      <c r="ZN27" s="9"/>
      <c r="ZO27" s="9"/>
      <c r="ZP27" s="9"/>
      <c r="ZQ27" s="9"/>
      <c r="ZR27" s="9"/>
      <c r="ZS27" s="9"/>
      <c r="ZT27" s="9"/>
      <c r="ZU27" s="9"/>
      <c r="ZV27" s="9"/>
      <c r="ZW27" s="9"/>
      <c r="ZX27" s="9"/>
      <c r="ZY27" s="9"/>
      <c r="ZZ27" s="9"/>
      <c r="AAA27" s="9"/>
      <c r="AAB27" s="9"/>
      <c r="AAC27" s="9"/>
      <c r="AAD27" s="9"/>
      <c r="AAE27" s="9"/>
      <c r="AAF27" s="9"/>
      <c r="AAG27" s="9"/>
      <c r="AAH27" s="9"/>
      <c r="AAI27" s="9"/>
      <c r="AAJ27" s="9"/>
      <c r="AAK27" s="9"/>
      <c r="AAL27" s="9"/>
      <c r="AAM27" s="9"/>
      <c r="AAN27" s="9"/>
      <c r="AAO27" s="9"/>
      <c r="AAP27" s="9"/>
      <c r="AAQ27" s="9"/>
      <c r="AAR27" s="9"/>
      <c r="AAS27" s="9"/>
      <c r="AAT27" s="9"/>
      <c r="AAU27" s="9"/>
      <c r="AAV27" s="9"/>
      <c r="AAW27" s="9"/>
      <c r="AAX27" s="9"/>
      <c r="AAY27" s="9"/>
      <c r="AAZ27" s="9"/>
      <c r="ABA27" s="9"/>
      <c r="ABB27" s="9"/>
      <c r="ABC27" s="9"/>
      <c r="ABD27" s="9"/>
      <c r="ABE27" s="9"/>
      <c r="ABF27" s="9"/>
      <c r="ABG27" s="9"/>
      <c r="ABH27" s="9"/>
      <c r="ABI27" s="9"/>
      <c r="ABJ27" s="9"/>
      <c r="ABK27" s="9"/>
      <c r="ABL27" s="9"/>
      <c r="ABM27" s="9"/>
      <c r="ABN27" s="9"/>
      <c r="ABO27" s="9"/>
      <c r="ABP27" s="9"/>
      <c r="ABQ27" s="9"/>
      <c r="ABR27" s="9"/>
      <c r="ABS27" s="9"/>
      <c r="ABT27" s="9"/>
      <c r="ABU27" s="9"/>
      <c r="ABV27" s="9"/>
      <c r="ABW27" s="9"/>
      <c r="ABX27" s="9"/>
      <c r="ABY27" s="9"/>
      <c r="ABZ27" s="9"/>
      <c r="ACA27" s="9"/>
      <c r="ACB27" s="9"/>
      <c r="ACC27" s="9"/>
      <c r="ACD27" s="9"/>
      <c r="ACE27" s="9"/>
      <c r="ACF27" s="9"/>
      <c r="ACG27" s="9"/>
      <c r="ACH27" s="9"/>
      <c r="ACI27" s="9"/>
      <c r="ACJ27" s="9"/>
      <c r="ACK27" s="9"/>
      <c r="ACL27" s="9"/>
      <c r="ACM27" s="9"/>
      <c r="ACN27" s="9"/>
      <c r="ACO27" s="9"/>
      <c r="ACP27" s="9"/>
      <c r="ACQ27" s="9"/>
      <c r="ACR27" s="9"/>
      <c r="ACS27" s="9"/>
      <c r="ACT27" s="9"/>
      <c r="ACU27" s="9"/>
      <c r="ACV27" s="9"/>
      <c r="ACW27" s="9"/>
      <c r="ACX27" s="9"/>
      <c r="ACY27" s="9"/>
      <c r="ACZ27" s="9"/>
      <c r="ADA27" s="9"/>
      <c r="ADB27" s="9"/>
      <c r="ADC27" s="9"/>
      <c r="ADD27" s="9"/>
      <c r="ADE27" s="9"/>
      <c r="ADF27" s="9"/>
      <c r="ADG27" s="9"/>
      <c r="ADH27" s="9"/>
      <c r="ADI27" s="9"/>
      <c r="ADJ27" s="9"/>
      <c r="ADK27" s="9"/>
      <c r="ADL27" s="9"/>
      <c r="ADM27" s="9"/>
      <c r="ADN27" s="9"/>
      <c r="ADO27" s="9"/>
      <c r="ADP27" s="9"/>
      <c r="ADQ27" s="9"/>
      <c r="ADR27" s="9"/>
      <c r="ADS27" s="9"/>
      <c r="ADT27" s="9"/>
      <c r="ADU27" s="9"/>
      <c r="ADV27" s="9"/>
      <c r="ADW27" s="9"/>
      <c r="ADX27" s="9"/>
      <c r="ADY27" s="9"/>
      <c r="ADZ27" s="9"/>
      <c r="AEA27" s="9"/>
      <c r="AEB27" s="9"/>
      <c r="AEC27" s="9"/>
      <c r="AED27" s="9"/>
      <c r="AEE27" s="9"/>
      <c r="AEF27" s="9"/>
      <c r="AEG27" s="9"/>
      <c r="AEH27" s="9"/>
      <c r="AEI27" s="9"/>
      <c r="AEJ27" s="9"/>
      <c r="AEK27" s="9"/>
      <c r="AEL27" s="9"/>
      <c r="AEM27" s="9"/>
      <c r="AEN27" s="9"/>
      <c r="AEO27" s="9"/>
      <c r="AEP27" s="9"/>
      <c r="AEQ27" s="9"/>
      <c r="AER27" s="9"/>
      <c r="AES27" s="9"/>
      <c r="AET27" s="9"/>
      <c r="AEU27" s="9"/>
      <c r="AEV27" s="9"/>
      <c r="AEW27" s="9"/>
      <c r="AEX27" s="9"/>
      <c r="AEY27" s="9"/>
      <c r="AEZ27" s="9"/>
      <c r="AFA27" s="9"/>
      <c r="AFB27" s="9"/>
      <c r="AFC27" s="9"/>
      <c r="AFD27" s="9"/>
      <c r="AFE27" s="9"/>
      <c r="AFF27" s="9"/>
      <c r="AFG27" s="9"/>
      <c r="AFH27" s="9"/>
      <c r="AFI27" s="9"/>
      <c r="AFJ27" s="9"/>
      <c r="AFK27" s="9"/>
      <c r="AFL27" s="9"/>
      <c r="AFM27" s="9"/>
      <c r="AFN27" s="9"/>
      <c r="AFO27" s="9"/>
      <c r="AFP27" s="9"/>
      <c r="AFQ27" s="9"/>
      <c r="AFR27" s="9"/>
      <c r="AFS27" s="9"/>
      <c r="AFT27" s="9"/>
      <c r="AFU27" s="9"/>
      <c r="AFV27" s="9"/>
      <c r="AFW27" s="9"/>
      <c r="AFX27" s="9"/>
      <c r="AFY27" s="9"/>
      <c r="AFZ27" s="9"/>
      <c r="AGA27" s="9"/>
      <c r="AGB27" s="9"/>
      <c r="AGC27" s="9"/>
      <c r="AGD27" s="9"/>
      <c r="AGE27" s="9"/>
      <c r="AGF27" s="9"/>
      <c r="AGG27" s="9"/>
      <c r="AGH27" s="9"/>
      <c r="AGI27" s="9"/>
      <c r="AGJ27" s="9"/>
      <c r="AGK27" s="9"/>
      <c r="AGL27" s="9"/>
      <c r="AGM27" s="9"/>
      <c r="AGN27" s="9"/>
      <c r="AGO27" s="9"/>
      <c r="AGP27" s="9"/>
      <c r="AGQ27" s="9"/>
      <c r="AGR27" s="9"/>
      <c r="AGS27" s="9"/>
      <c r="AGT27" s="9"/>
      <c r="AGU27" s="9"/>
      <c r="AGV27" s="9"/>
      <c r="AGW27" s="9"/>
      <c r="AGX27" s="9"/>
      <c r="AGY27" s="9"/>
      <c r="AGZ27" s="9"/>
      <c r="AHA27" s="9"/>
      <c r="AHB27" s="9"/>
      <c r="AHC27" s="9"/>
      <c r="AHD27" s="9"/>
      <c r="AHE27" s="9"/>
      <c r="AHF27" s="9"/>
      <c r="AHG27" s="9"/>
      <c r="AHH27" s="9"/>
      <c r="AHI27" s="9"/>
      <c r="AHJ27" s="9"/>
      <c r="AHK27" s="9"/>
      <c r="AHL27" s="9"/>
      <c r="AHM27" s="9"/>
      <c r="AHN27" s="9"/>
      <c r="AHO27" s="9"/>
      <c r="AHP27" s="9"/>
      <c r="AHQ27" s="9"/>
      <c r="AHR27" s="9"/>
      <c r="AHS27" s="9"/>
      <c r="AHT27" s="9"/>
      <c r="AHU27" s="9"/>
      <c r="AHV27" s="9"/>
      <c r="AHW27" s="9"/>
      <c r="AHX27" s="9"/>
      <c r="AHY27" s="9"/>
      <c r="AHZ27" s="9"/>
      <c r="AIA27" s="9"/>
      <c r="AIB27" s="9"/>
      <c r="AIC27" s="9"/>
      <c r="AID27" s="9"/>
      <c r="AIE27" s="9"/>
      <c r="AIF27" s="9"/>
      <c r="AIG27" s="9"/>
      <c r="AIH27" s="9"/>
      <c r="AII27" s="9"/>
      <c r="AIJ27" s="9"/>
      <c r="AIK27" s="9"/>
      <c r="AIL27" s="9"/>
      <c r="AIM27" s="9"/>
      <c r="AIN27" s="9"/>
      <c r="AIO27" s="9"/>
      <c r="AIP27" s="9"/>
      <c r="AIQ27" s="9"/>
      <c r="AIR27" s="9"/>
      <c r="AIS27" s="9"/>
      <c r="AIT27" s="9"/>
      <c r="AIU27" s="9"/>
      <c r="AIV27" s="9"/>
      <c r="AIW27" s="9"/>
      <c r="AIX27" s="9"/>
      <c r="AIY27" s="9"/>
      <c r="AIZ27" s="9"/>
      <c r="AJA27" s="9"/>
      <c r="AJB27" s="9"/>
      <c r="AJC27" s="9"/>
      <c r="AJD27" s="9"/>
      <c r="AJE27" s="9"/>
      <c r="AJF27" s="9"/>
      <c r="AJG27" s="9"/>
      <c r="AJH27" s="9"/>
      <c r="AJI27" s="9"/>
      <c r="AJJ27" s="9"/>
      <c r="AJK27" s="9"/>
      <c r="AJL27" s="9"/>
      <c r="AJM27" s="9"/>
      <c r="AJN27" s="9"/>
      <c r="AJO27" s="9"/>
      <c r="AJP27" s="9"/>
      <c r="AJQ27" s="9"/>
      <c r="AJR27" s="9"/>
      <c r="AJS27" s="9"/>
      <c r="AJT27" s="9"/>
      <c r="AJU27" s="9"/>
      <c r="AJV27" s="9"/>
      <c r="AJW27" s="9"/>
      <c r="AJX27" s="9"/>
      <c r="AJY27" s="9"/>
      <c r="AJZ27" s="9"/>
      <c r="AKA27" s="9"/>
      <c r="AKB27" s="9"/>
      <c r="AKC27" s="9"/>
      <c r="AKD27" s="9"/>
      <c r="AKE27" s="9"/>
      <c r="AKF27" s="9"/>
      <c r="AKG27" s="9"/>
      <c r="AKH27" s="9"/>
      <c r="AKI27" s="9"/>
      <c r="AKJ27" s="9"/>
      <c r="AKK27" s="9"/>
      <c r="AKL27" s="9"/>
      <c r="AKM27" s="9"/>
      <c r="AKN27" s="9"/>
      <c r="AKO27" s="9"/>
      <c r="AKP27" s="9"/>
      <c r="AKQ27" s="9"/>
      <c r="AKR27" s="9"/>
      <c r="AKS27" s="9"/>
      <c r="AKT27" s="9"/>
      <c r="AKU27" s="9"/>
      <c r="AKV27" s="9"/>
      <c r="AKW27" s="9"/>
      <c r="AKX27" s="9"/>
      <c r="AKY27" s="9"/>
      <c r="AKZ27" s="9"/>
      <c r="ALA27" s="9"/>
      <c r="ALB27" s="9"/>
      <c r="ALC27" s="9"/>
      <c r="ALD27" s="9"/>
      <c r="ALE27" s="9"/>
      <c r="ALF27" s="9"/>
      <c r="ALG27" s="9"/>
      <c r="ALH27" s="9"/>
      <c r="ALI27" s="9"/>
      <c r="ALJ27" s="9"/>
      <c r="ALK27" s="9"/>
      <c r="ALL27" s="9"/>
      <c r="ALM27" s="9"/>
      <c r="ALN27" s="9"/>
      <c r="ALO27" s="9"/>
      <c r="ALP27" s="9"/>
      <c r="ALQ27" s="9"/>
      <c r="ALR27" s="9"/>
      <c r="ALS27" s="9"/>
      <c r="ALT27" s="9"/>
      <c r="ALU27" s="9"/>
      <c r="ALV27" s="9"/>
      <c r="ALW27" s="9"/>
      <c r="ALX27" s="9"/>
      <c r="ALY27" s="9"/>
      <c r="ALZ27" s="9"/>
      <c r="AMA27" s="9"/>
      <c r="AMB27" s="9"/>
      <c r="AMC27" s="9"/>
      <c r="AMD27" s="9"/>
      <c r="AME27" s="9"/>
      <c r="AMF27" s="9"/>
      <c r="AMG27" s="9"/>
      <c r="AMH27" s="9"/>
      <c r="AMI27" s="9"/>
      <c r="AMJ27" s="9"/>
      <c r="AMK27" s="9"/>
    </row>
    <row r="28" spans="1:1025" x14ac:dyDescent="0.25">
      <c r="A28" s="9"/>
      <c r="B28" s="15"/>
      <c r="C28" s="12" t="str">
        <f ca="1">IF(B28="","",IFERROR(INDIRECT("jan.!AH"&amp;MATCH(B28,jan.!B$5:B$24,0)+4,1),""))</f>
        <v/>
      </c>
      <c r="D28" s="12" t="str">
        <f ca="1">IF(B28="","",IFERROR(INDIRECT("fév.!AH"&amp;MATCH(B28,fév.!B$5:B$24,0)+4,1),""))</f>
        <v/>
      </c>
      <c r="E28" s="12" t="str">
        <f ca="1">IF(B28="","",IFERROR(INDIRECT("mars!AH"&amp;MATCH(B28,mars!B$5:B$24,0)+4,1),""))</f>
        <v/>
      </c>
      <c r="F28" s="12" t="str">
        <f ca="1">IF(B28="","",IFERROR(INDIRECT("avr.!AH"&amp;MATCH(B28,avr.!B$5:B$24,0)+4,1),""))</f>
        <v/>
      </c>
      <c r="G28" s="12" t="str">
        <f ca="1">IF(B28="","",IFERROR(INDIRECT("mai!AH"&amp;MATCH(B28,mai!B$5:B$24,0)+4,1),""))</f>
        <v/>
      </c>
      <c r="H28" s="12" t="str">
        <f ca="1">IF(B28="","",IFERROR(INDIRECT("juin!AH"&amp;MATCH(B28,juin!B$5:B$24,0)+4,1),""))</f>
        <v/>
      </c>
      <c r="I28" s="12" t="str">
        <f ca="1">IF(B28="","",IFERROR(INDIRECT("juil.!AH"&amp;MATCH(B28,juil.!B$5:B$24,0)+4,1),""))</f>
        <v/>
      </c>
      <c r="J28" s="12" t="str">
        <f ca="1">IF(B28="","",IFERROR(INDIRECT("août!AH"&amp;MATCH(B28,août!B$5:B$24,0)+4,1),""))</f>
        <v/>
      </c>
      <c r="K28" s="12" t="str">
        <f ca="1">IF(B28="","",IFERROR(INDIRECT("sept.!AH"&amp;MATCH(B28,sept.!B$5:B$24,0)+4,1),""))</f>
        <v/>
      </c>
      <c r="L28" s="12" t="str">
        <f ca="1">IF(B28="","",IFERROR(INDIRECT("oct.!AH"&amp;MATCH(B28,oct.!B$5:B$24,0)+4,1),""))</f>
        <v/>
      </c>
      <c r="M28" s="12" t="str">
        <f ca="1">IF(B28="","",IFERROR(INDIRECT("nov.!AH"&amp;MATCH(B28,nov.!B$5:B$24,0)+4,1),""))</f>
        <v/>
      </c>
      <c r="N28" s="12" t="str">
        <f ca="1">IF(B28="","",IFERROR(INDIRECT("déc.!AH"&amp;MATCH(B28,déc.!B$5:B$24,0)+4,1),""))</f>
        <v/>
      </c>
      <c r="O28" s="12">
        <f ca="1">SUM(C28:N28)</f>
        <v>0</v>
      </c>
      <c r="P28" s="9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9"/>
      <c r="JS28" s="9"/>
      <c r="JT28" s="9"/>
      <c r="JU28" s="9"/>
      <c r="JV28" s="9"/>
      <c r="JW28" s="9"/>
      <c r="JX28" s="9"/>
      <c r="JY28" s="9"/>
      <c r="JZ28" s="9"/>
      <c r="KA28" s="9"/>
      <c r="KB28" s="9"/>
      <c r="KC28" s="9"/>
      <c r="KD28" s="9"/>
      <c r="KE28" s="9"/>
      <c r="KF28" s="9"/>
      <c r="KG28" s="9"/>
      <c r="KH28" s="9"/>
      <c r="KI28" s="9"/>
      <c r="KJ28" s="9"/>
      <c r="KK28" s="9"/>
      <c r="KL28" s="9"/>
      <c r="KM28" s="9"/>
      <c r="KN28" s="9"/>
      <c r="KO28" s="9"/>
      <c r="KP28" s="9"/>
      <c r="KQ28" s="9"/>
      <c r="KR28" s="9"/>
      <c r="KS28" s="9"/>
      <c r="KT28" s="9"/>
      <c r="KU28" s="9"/>
      <c r="KV28" s="9"/>
      <c r="KW28" s="9"/>
      <c r="KX28" s="9"/>
      <c r="KY28" s="9"/>
      <c r="KZ28" s="9"/>
      <c r="LA28" s="9"/>
      <c r="LB28" s="9"/>
      <c r="LC28" s="9"/>
      <c r="LD28" s="9"/>
      <c r="LE28" s="9"/>
      <c r="LF28" s="9"/>
      <c r="LG28" s="9"/>
      <c r="LH28" s="9"/>
      <c r="LI28" s="9"/>
      <c r="LJ28" s="9"/>
      <c r="LK28" s="9"/>
      <c r="LL28" s="9"/>
      <c r="LM28" s="9"/>
      <c r="LN28" s="9"/>
      <c r="LO28" s="9"/>
      <c r="LP28" s="9"/>
      <c r="LQ28" s="9"/>
      <c r="LR28" s="9"/>
      <c r="LS28" s="9"/>
      <c r="LT28" s="9"/>
      <c r="LU28" s="9"/>
      <c r="LV28" s="9"/>
      <c r="LW28" s="9"/>
      <c r="LX28" s="9"/>
      <c r="LY28" s="9"/>
      <c r="LZ28" s="9"/>
      <c r="MA28" s="9"/>
      <c r="MB28" s="9"/>
      <c r="MC28" s="9"/>
      <c r="MD28" s="9"/>
      <c r="ME28" s="9"/>
      <c r="MF28" s="9"/>
      <c r="MG28" s="9"/>
      <c r="MH28" s="9"/>
      <c r="MI28" s="9"/>
      <c r="MJ28" s="9"/>
      <c r="MK28" s="9"/>
      <c r="ML28" s="9"/>
      <c r="MM28" s="9"/>
      <c r="MN28" s="9"/>
      <c r="MO28" s="9"/>
      <c r="MP28" s="9"/>
      <c r="MQ28" s="9"/>
      <c r="MR28" s="9"/>
      <c r="MS28" s="9"/>
      <c r="MT28" s="9"/>
      <c r="MU28" s="9"/>
      <c r="MV28" s="9"/>
      <c r="MW28" s="9"/>
      <c r="MX28" s="9"/>
      <c r="MY28" s="9"/>
      <c r="MZ28" s="9"/>
      <c r="NA28" s="9"/>
      <c r="NB28" s="9"/>
      <c r="NC28" s="9"/>
      <c r="ND28" s="9"/>
      <c r="NE28" s="9"/>
      <c r="NF28" s="9"/>
      <c r="NG28" s="9"/>
      <c r="NH28" s="9"/>
      <c r="NI28" s="9"/>
      <c r="NJ28" s="9"/>
      <c r="NK28" s="9"/>
      <c r="NL28" s="9"/>
      <c r="NM28" s="9"/>
      <c r="NN28" s="9"/>
      <c r="NO28" s="9"/>
      <c r="NP28" s="9"/>
      <c r="NQ28" s="9"/>
      <c r="NR28" s="9"/>
      <c r="NS28" s="9"/>
      <c r="NT28" s="9"/>
      <c r="NU28" s="9"/>
      <c r="NV28" s="9"/>
      <c r="NW28" s="9"/>
      <c r="NX28" s="9"/>
      <c r="NY28" s="9"/>
      <c r="NZ28" s="9"/>
      <c r="OA28" s="9"/>
      <c r="OB28" s="9"/>
      <c r="OC28" s="9"/>
      <c r="OD28" s="9"/>
      <c r="OE28" s="9"/>
      <c r="OF28" s="9"/>
      <c r="OG28" s="9"/>
      <c r="OH28" s="9"/>
      <c r="OI28" s="9"/>
      <c r="OJ28" s="9"/>
      <c r="OK28" s="9"/>
      <c r="OL28" s="9"/>
      <c r="OM28" s="9"/>
      <c r="ON28" s="9"/>
      <c r="OO28" s="9"/>
      <c r="OP28" s="9"/>
      <c r="OQ28" s="9"/>
      <c r="OR28" s="9"/>
      <c r="OS28" s="9"/>
      <c r="OT28" s="9"/>
      <c r="OU28" s="9"/>
      <c r="OV28" s="9"/>
      <c r="OW28" s="9"/>
      <c r="OX28" s="9"/>
      <c r="OY28" s="9"/>
      <c r="OZ28" s="9"/>
      <c r="PA28" s="9"/>
      <c r="PB28" s="9"/>
      <c r="PC28" s="9"/>
      <c r="PD28" s="9"/>
      <c r="PE28" s="9"/>
      <c r="PF28" s="9"/>
      <c r="PG28" s="9"/>
      <c r="PH28" s="9"/>
      <c r="PI28" s="9"/>
      <c r="PJ28" s="9"/>
      <c r="PK28" s="9"/>
      <c r="PL28" s="9"/>
      <c r="PM28" s="9"/>
      <c r="PN28" s="9"/>
      <c r="PO28" s="9"/>
      <c r="PP28" s="9"/>
      <c r="PQ28" s="9"/>
      <c r="PR28" s="9"/>
      <c r="PS28" s="9"/>
      <c r="PT28" s="9"/>
      <c r="PU28" s="9"/>
      <c r="PV28" s="9"/>
      <c r="PW28" s="9"/>
      <c r="PX28" s="9"/>
      <c r="PY28" s="9"/>
      <c r="PZ28" s="9"/>
      <c r="QA28" s="9"/>
      <c r="QB28" s="9"/>
      <c r="QC28" s="9"/>
      <c r="QD28" s="9"/>
      <c r="QE28" s="9"/>
      <c r="QF28" s="9"/>
      <c r="QG28" s="9"/>
      <c r="QH28" s="9"/>
      <c r="QI28" s="9"/>
      <c r="QJ28" s="9"/>
      <c r="QK28" s="9"/>
      <c r="QL28" s="9"/>
      <c r="QM28" s="9"/>
      <c r="QN28" s="9"/>
      <c r="QO28" s="9"/>
      <c r="QP28" s="9"/>
      <c r="QQ28" s="9"/>
      <c r="QR28" s="9"/>
      <c r="QS28" s="9"/>
      <c r="QT28" s="9"/>
      <c r="QU28" s="9"/>
      <c r="QV28" s="9"/>
      <c r="QW28" s="9"/>
      <c r="QX28" s="9"/>
      <c r="QY28" s="9"/>
      <c r="QZ28" s="9"/>
      <c r="RA28" s="9"/>
      <c r="RB28" s="9"/>
      <c r="RC28" s="9"/>
      <c r="RD28" s="9"/>
      <c r="RE28" s="9"/>
      <c r="RF28" s="9"/>
      <c r="RG28" s="9"/>
      <c r="RH28" s="9"/>
      <c r="RI28" s="9"/>
      <c r="RJ28" s="9"/>
      <c r="RK28" s="9"/>
      <c r="RL28" s="9"/>
      <c r="RM28" s="9"/>
      <c r="RN28" s="9"/>
      <c r="RO28" s="9"/>
      <c r="RP28" s="9"/>
      <c r="RQ28" s="9"/>
      <c r="RR28" s="9"/>
      <c r="RS28" s="9"/>
      <c r="RT28" s="9"/>
      <c r="RU28" s="9"/>
      <c r="RV28" s="9"/>
      <c r="RW28" s="9"/>
      <c r="RX28" s="9"/>
      <c r="RY28" s="9"/>
      <c r="RZ28" s="9"/>
      <c r="SA28" s="9"/>
      <c r="SB28" s="9"/>
      <c r="SC28" s="9"/>
      <c r="SD28" s="9"/>
      <c r="SE28" s="9"/>
      <c r="SF28" s="9"/>
      <c r="SG28" s="9"/>
      <c r="SH28" s="9"/>
      <c r="SI28" s="9"/>
      <c r="SJ28" s="9"/>
      <c r="SK28" s="9"/>
      <c r="SL28" s="9"/>
      <c r="SM28" s="9"/>
      <c r="SN28" s="9"/>
      <c r="SO28" s="9"/>
      <c r="SP28" s="9"/>
      <c r="SQ28" s="9"/>
      <c r="SR28" s="9"/>
      <c r="SS28" s="9"/>
      <c r="ST28" s="9"/>
      <c r="SU28" s="9"/>
      <c r="SV28" s="9"/>
      <c r="SW28" s="9"/>
      <c r="SX28" s="9"/>
      <c r="SY28" s="9"/>
      <c r="SZ28" s="9"/>
      <c r="TA28" s="9"/>
      <c r="TB28" s="9"/>
      <c r="TC28" s="9"/>
      <c r="TD28" s="9"/>
      <c r="TE28" s="9"/>
      <c r="TF28" s="9"/>
      <c r="TG28" s="9"/>
      <c r="TH28" s="9"/>
      <c r="TI28" s="9"/>
      <c r="TJ28" s="9"/>
      <c r="TK28" s="9"/>
      <c r="TL28" s="9"/>
      <c r="TM28" s="9"/>
      <c r="TN28" s="9"/>
      <c r="TO28" s="9"/>
      <c r="TP28" s="9"/>
      <c r="TQ28" s="9"/>
      <c r="TR28" s="9"/>
      <c r="TS28" s="9"/>
      <c r="TT28" s="9"/>
      <c r="TU28" s="9"/>
      <c r="TV28" s="9"/>
      <c r="TW28" s="9"/>
      <c r="TX28" s="9"/>
      <c r="TY28" s="9"/>
      <c r="TZ28" s="9"/>
      <c r="UA28" s="9"/>
      <c r="UB28" s="9"/>
      <c r="UC28" s="9"/>
      <c r="UD28" s="9"/>
      <c r="UE28" s="9"/>
      <c r="UF28" s="9"/>
      <c r="UG28" s="9"/>
      <c r="UH28" s="9"/>
      <c r="UI28" s="9"/>
      <c r="UJ28" s="9"/>
      <c r="UK28" s="9"/>
      <c r="UL28" s="9"/>
      <c r="UM28" s="9"/>
      <c r="UN28" s="9"/>
      <c r="UO28" s="9"/>
      <c r="UP28" s="9"/>
      <c r="UQ28" s="9"/>
      <c r="UR28" s="9"/>
      <c r="US28" s="9"/>
      <c r="UT28" s="9"/>
      <c r="UU28" s="9"/>
      <c r="UV28" s="9"/>
      <c r="UW28" s="9"/>
      <c r="UX28" s="9"/>
      <c r="UY28" s="9"/>
      <c r="UZ28" s="9"/>
      <c r="VA28" s="9"/>
      <c r="VB28" s="9"/>
      <c r="VC28" s="9"/>
      <c r="VD28" s="9"/>
      <c r="VE28" s="9"/>
      <c r="VF28" s="9"/>
      <c r="VG28" s="9"/>
      <c r="VH28" s="9"/>
      <c r="VI28" s="9"/>
      <c r="VJ28" s="9"/>
      <c r="VK28" s="9"/>
      <c r="VL28" s="9"/>
      <c r="VM28" s="9"/>
      <c r="VN28" s="9"/>
      <c r="VO28" s="9"/>
      <c r="VP28" s="9"/>
      <c r="VQ28" s="9"/>
      <c r="VR28" s="9"/>
      <c r="VS28" s="9"/>
      <c r="VT28" s="9"/>
      <c r="VU28" s="9"/>
      <c r="VV28" s="9"/>
      <c r="VW28" s="9"/>
      <c r="VX28" s="9"/>
      <c r="VY28" s="9"/>
      <c r="VZ28" s="9"/>
      <c r="WA28" s="9"/>
      <c r="WB28" s="9"/>
      <c r="WC28" s="9"/>
      <c r="WD28" s="9"/>
      <c r="WE28" s="9"/>
      <c r="WF28" s="9"/>
      <c r="WG28" s="9"/>
      <c r="WH28" s="9"/>
      <c r="WI28" s="9"/>
      <c r="WJ28" s="9"/>
      <c r="WK28" s="9"/>
      <c r="WL28" s="9"/>
      <c r="WM28" s="9"/>
      <c r="WN28" s="9"/>
      <c r="WO28" s="9"/>
      <c r="WP28" s="9"/>
      <c r="WQ28" s="9"/>
      <c r="WR28" s="9"/>
      <c r="WS28" s="9"/>
      <c r="WT28" s="9"/>
      <c r="WU28" s="9"/>
      <c r="WV28" s="9"/>
      <c r="WW28" s="9"/>
      <c r="WX28" s="9"/>
      <c r="WY28" s="9"/>
      <c r="WZ28" s="9"/>
      <c r="XA28" s="9"/>
      <c r="XB28" s="9"/>
      <c r="XC28" s="9"/>
      <c r="XD28" s="9"/>
      <c r="XE28" s="9"/>
      <c r="XF28" s="9"/>
      <c r="XG28" s="9"/>
      <c r="XH28" s="9"/>
      <c r="XI28" s="9"/>
      <c r="XJ28" s="9"/>
      <c r="XK28" s="9"/>
      <c r="XL28" s="9"/>
      <c r="XM28" s="9"/>
      <c r="XN28" s="9"/>
      <c r="XO28" s="9"/>
      <c r="XP28" s="9"/>
      <c r="XQ28" s="9"/>
      <c r="XR28" s="9"/>
      <c r="XS28" s="9"/>
      <c r="XT28" s="9"/>
      <c r="XU28" s="9"/>
      <c r="XV28" s="9"/>
      <c r="XW28" s="9"/>
      <c r="XX28" s="9"/>
      <c r="XY28" s="9"/>
      <c r="XZ28" s="9"/>
      <c r="YA28" s="9"/>
      <c r="YB28" s="9"/>
      <c r="YC28" s="9"/>
      <c r="YD28" s="9"/>
      <c r="YE28" s="9"/>
      <c r="YF28" s="9"/>
      <c r="YG28" s="9"/>
      <c r="YH28" s="9"/>
      <c r="YI28" s="9"/>
      <c r="YJ28" s="9"/>
      <c r="YK28" s="9"/>
      <c r="YL28" s="9"/>
      <c r="YM28" s="9"/>
      <c r="YN28" s="9"/>
      <c r="YO28" s="9"/>
      <c r="YP28" s="9"/>
      <c r="YQ28" s="9"/>
      <c r="YR28" s="9"/>
      <c r="YS28" s="9"/>
      <c r="YT28" s="9"/>
      <c r="YU28" s="9"/>
      <c r="YV28" s="9"/>
      <c r="YW28" s="9"/>
      <c r="YX28" s="9"/>
      <c r="YY28" s="9"/>
      <c r="YZ28" s="9"/>
      <c r="ZA28" s="9"/>
      <c r="ZB28" s="9"/>
      <c r="ZC28" s="9"/>
      <c r="ZD28" s="9"/>
      <c r="ZE28" s="9"/>
      <c r="ZF28" s="9"/>
      <c r="ZG28" s="9"/>
      <c r="ZH28" s="9"/>
      <c r="ZI28" s="9"/>
      <c r="ZJ28" s="9"/>
      <c r="ZK28" s="9"/>
      <c r="ZL28" s="9"/>
      <c r="ZM28" s="9"/>
      <c r="ZN28" s="9"/>
      <c r="ZO28" s="9"/>
      <c r="ZP28" s="9"/>
      <c r="ZQ28" s="9"/>
      <c r="ZR28" s="9"/>
      <c r="ZS28" s="9"/>
      <c r="ZT28" s="9"/>
      <c r="ZU28" s="9"/>
      <c r="ZV28" s="9"/>
      <c r="ZW28" s="9"/>
      <c r="ZX28" s="9"/>
      <c r="ZY28" s="9"/>
      <c r="ZZ28" s="9"/>
      <c r="AAA28" s="9"/>
      <c r="AAB28" s="9"/>
      <c r="AAC28" s="9"/>
      <c r="AAD28" s="9"/>
      <c r="AAE28" s="9"/>
      <c r="AAF28" s="9"/>
      <c r="AAG28" s="9"/>
      <c r="AAH28" s="9"/>
      <c r="AAI28" s="9"/>
      <c r="AAJ28" s="9"/>
      <c r="AAK28" s="9"/>
      <c r="AAL28" s="9"/>
      <c r="AAM28" s="9"/>
      <c r="AAN28" s="9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  <c r="ABK28" s="9"/>
      <c r="ABL28" s="9"/>
      <c r="ABM28" s="9"/>
      <c r="ABN28" s="9"/>
      <c r="ABO28" s="9"/>
      <c r="ABP28" s="9"/>
      <c r="ABQ28" s="9"/>
      <c r="ABR28" s="9"/>
      <c r="ABS28" s="9"/>
      <c r="ABT28" s="9"/>
      <c r="ABU28" s="9"/>
      <c r="ABV28" s="9"/>
      <c r="ABW28" s="9"/>
      <c r="ABX28" s="9"/>
      <c r="ABY28" s="9"/>
      <c r="ABZ28" s="9"/>
      <c r="ACA28" s="9"/>
      <c r="ACB28" s="9"/>
      <c r="ACC28" s="9"/>
      <c r="ACD28" s="9"/>
      <c r="ACE28" s="9"/>
      <c r="ACF28" s="9"/>
      <c r="ACG28" s="9"/>
      <c r="ACH28" s="9"/>
      <c r="ACI28" s="9"/>
      <c r="ACJ28" s="9"/>
      <c r="ACK28" s="9"/>
      <c r="ACL28" s="9"/>
      <c r="ACM28" s="9"/>
      <c r="ACN28" s="9"/>
      <c r="ACO28" s="9"/>
      <c r="ACP28" s="9"/>
      <c r="ACQ28" s="9"/>
      <c r="ACR28" s="9"/>
      <c r="ACS28" s="9"/>
      <c r="ACT28" s="9"/>
      <c r="ACU28" s="9"/>
      <c r="ACV28" s="9"/>
      <c r="ACW28" s="9"/>
      <c r="ACX28" s="9"/>
      <c r="ACY28" s="9"/>
      <c r="ACZ28" s="9"/>
      <c r="ADA28" s="9"/>
      <c r="ADB28" s="9"/>
      <c r="ADC28" s="9"/>
      <c r="ADD28" s="9"/>
      <c r="ADE28" s="9"/>
      <c r="ADF28" s="9"/>
      <c r="ADG28" s="9"/>
      <c r="ADH28" s="9"/>
      <c r="ADI28" s="9"/>
      <c r="ADJ28" s="9"/>
      <c r="ADK28" s="9"/>
      <c r="ADL28" s="9"/>
      <c r="ADM28" s="9"/>
      <c r="ADN28" s="9"/>
      <c r="ADO28" s="9"/>
      <c r="ADP28" s="9"/>
      <c r="ADQ28" s="9"/>
      <c r="ADR28" s="9"/>
      <c r="ADS28" s="9"/>
      <c r="ADT28" s="9"/>
      <c r="ADU28" s="9"/>
      <c r="ADV28" s="9"/>
      <c r="ADW28" s="9"/>
      <c r="ADX28" s="9"/>
      <c r="ADY28" s="9"/>
      <c r="ADZ28" s="9"/>
      <c r="AEA28" s="9"/>
      <c r="AEB28" s="9"/>
      <c r="AEC28" s="9"/>
      <c r="AED28" s="9"/>
      <c r="AEE28" s="9"/>
      <c r="AEF28" s="9"/>
      <c r="AEG28" s="9"/>
      <c r="AEH28" s="9"/>
      <c r="AEI28" s="9"/>
      <c r="AEJ28" s="9"/>
      <c r="AEK28" s="9"/>
      <c r="AEL28" s="9"/>
      <c r="AEM28" s="9"/>
      <c r="AEN28" s="9"/>
      <c r="AEO28" s="9"/>
      <c r="AEP28" s="9"/>
      <c r="AEQ28" s="9"/>
      <c r="AER28" s="9"/>
      <c r="AES28" s="9"/>
      <c r="AET28" s="9"/>
      <c r="AEU28" s="9"/>
      <c r="AEV28" s="9"/>
      <c r="AEW28" s="9"/>
      <c r="AEX28" s="9"/>
      <c r="AEY28" s="9"/>
      <c r="AEZ28" s="9"/>
      <c r="AFA28" s="9"/>
      <c r="AFB28" s="9"/>
      <c r="AFC28" s="9"/>
      <c r="AFD28" s="9"/>
      <c r="AFE28" s="9"/>
      <c r="AFF28" s="9"/>
      <c r="AFG28" s="9"/>
      <c r="AFH28" s="9"/>
      <c r="AFI28" s="9"/>
      <c r="AFJ28" s="9"/>
      <c r="AFK28" s="9"/>
      <c r="AFL28" s="9"/>
      <c r="AFM28" s="9"/>
      <c r="AFN28" s="9"/>
      <c r="AFO28" s="9"/>
      <c r="AFP28" s="9"/>
      <c r="AFQ28" s="9"/>
      <c r="AFR28" s="9"/>
      <c r="AFS28" s="9"/>
      <c r="AFT28" s="9"/>
      <c r="AFU28" s="9"/>
      <c r="AFV28" s="9"/>
      <c r="AFW28" s="9"/>
      <c r="AFX28" s="9"/>
      <c r="AFY28" s="9"/>
      <c r="AFZ28" s="9"/>
      <c r="AGA28" s="9"/>
      <c r="AGB28" s="9"/>
      <c r="AGC28" s="9"/>
      <c r="AGD28" s="9"/>
      <c r="AGE28" s="9"/>
      <c r="AGF28" s="9"/>
      <c r="AGG28" s="9"/>
      <c r="AGH28" s="9"/>
      <c r="AGI28" s="9"/>
      <c r="AGJ28" s="9"/>
      <c r="AGK28" s="9"/>
      <c r="AGL28" s="9"/>
      <c r="AGM28" s="9"/>
      <c r="AGN28" s="9"/>
      <c r="AGO28" s="9"/>
      <c r="AGP28" s="9"/>
      <c r="AGQ28" s="9"/>
      <c r="AGR28" s="9"/>
      <c r="AGS28" s="9"/>
      <c r="AGT28" s="9"/>
      <c r="AGU28" s="9"/>
      <c r="AGV28" s="9"/>
      <c r="AGW28" s="9"/>
      <c r="AGX28" s="9"/>
      <c r="AGY28" s="9"/>
      <c r="AGZ28" s="9"/>
      <c r="AHA28" s="9"/>
      <c r="AHB28" s="9"/>
      <c r="AHC28" s="9"/>
      <c r="AHD28" s="9"/>
      <c r="AHE28" s="9"/>
      <c r="AHF28" s="9"/>
      <c r="AHG28" s="9"/>
      <c r="AHH28" s="9"/>
      <c r="AHI28" s="9"/>
      <c r="AHJ28" s="9"/>
      <c r="AHK28" s="9"/>
      <c r="AHL28" s="9"/>
      <c r="AHM28" s="9"/>
      <c r="AHN28" s="9"/>
      <c r="AHO28" s="9"/>
      <c r="AHP28" s="9"/>
      <c r="AHQ28" s="9"/>
      <c r="AHR28" s="9"/>
      <c r="AHS28" s="9"/>
      <c r="AHT28" s="9"/>
      <c r="AHU28" s="9"/>
      <c r="AHV28" s="9"/>
      <c r="AHW28" s="9"/>
      <c r="AHX28" s="9"/>
      <c r="AHY28" s="9"/>
      <c r="AHZ28" s="9"/>
      <c r="AIA28" s="9"/>
      <c r="AIB28" s="9"/>
      <c r="AIC28" s="9"/>
      <c r="AID28" s="9"/>
      <c r="AIE28" s="9"/>
      <c r="AIF28" s="9"/>
      <c r="AIG28" s="9"/>
      <c r="AIH28" s="9"/>
      <c r="AII28" s="9"/>
      <c r="AIJ28" s="9"/>
      <c r="AIK28" s="9"/>
      <c r="AIL28" s="9"/>
      <c r="AIM28" s="9"/>
      <c r="AIN28" s="9"/>
      <c r="AIO28" s="9"/>
      <c r="AIP28" s="9"/>
      <c r="AIQ28" s="9"/>
      <c r="AIR28" s="9"/>
      <c r="AIS28" s="9"/>
      <c r="AIT28" s="9"/>
      <c r="AIU28" s="9"/>
      <c r="AIV28" s="9"/>
      <c r="AIW28" s="9"/>
      <c r="AIX28" s="9"/>
      <c r="AIY28" s="9"/>
      <c r="AIZ28" s="9"/>
      <c r="AJA28" s="9"/>
      <c r="AJB28" s="9"/>
      <c r="AJC28" s="9"/>
      <c r="AJD28" s="9"/>
      <c r="AJE28" s="9"/>
      <c r="AJF28" s="9"/>
      <c r="AJG28" s="9"/>
      <c r="AJH28" s="9"/>
      <c r="AJI28" s="9"/>
      <c r="AJJ28" s="9"/>
      <c r="AJK28" s="9"/>
      <c r="AJL28" s="9"/>
      <c r="AJM28" s="9"/>
      <c r="AJN28" s="9"/>
      <c r="AJO28" s="9"/>
      <c r="AJP28" s="9"/>
      <c r="AJQ28" s="9"/>
      <c r="AJR28" s="9"/>
      <c r="AJS28" s="9"/>
      <c r="AJT28" s="9"/>
      <c r="AJU28" s="9"/>
      <c r="AJV28" s="9"/>
      <c r="AJW28" s="9"/>
      <c r="AJX28" s="9"/>
      <c r="AJY28" s="9"/>
      <c r="AJZ28" s="9"/>
      <c r="AKA28" s="9"/>
      <c r="AKB28" s="9"/>
      <c r="AKC28" s="9"/>
      <c r="AKD28" s="9"/>
      <c r="AKE28" s="9"/>
      <c r="AKF28" s="9"/>
      <c r="AKG28" s="9"/>
      <c r="AKH28" s="9"/>
      <c r="AKI28" s="9"/>
      <c r="AKJ28" s="9"/>
      <c r="AKK28" s="9"/>
      <c r="AKL28" s="9"/>
      <c r="AKM28" s="9"/>
      <c r="AKN28" s="9"/>
      <c r="AKO28" s="9"/>
      <c r="AKP28" s="9"/>
      <c r="AKQ28" s="9"/>
      <c r="AKR28" s="9"/>
      <c r="AKS28" s="9"/>
      <c r="AKT28" s="9"/>
      <c r="AKU28" s="9"/>
      <c r="AKV28" s="9"/>
      <c r="AKW28" s="9"/>
      <c r="AKX28" s="9"/>
      <c r="AKY28" s="9"/>
      <c r="AKZ28" s="9"/>
      <c r="ALA28" s="9"/>
      <c r="ALB28" s="9"/>
      <c r="ALC28" s="9"/>
      <c r="ALD28" s="9"/>
      <c r="ALE28" s="9"/>
      <c r="ALF28" s="9"/>
      <c r="ALG28" s="9"/>
      <c r="ALH28" s="9"/>
      <c r="ALI28" s="9"/>
      <c r="ALJ28" s="9"/>
      <c r="ALK28" s="9"/>
      <c r="ALL28" s="9"/>
      <c r="ALM28" s="9"/>
      <c r="ALN28" s="9"/>
      <c r="ALO28" s="9"/>
      <c r="ALP28" s="9"/>
      <c r="ALQ28" s="9"/>
      <c r="ALR28" s="9"/>
      <c r="ALS28" s="9"/>
      <c r="ALT28" s="9"/>
      <c r="ALU28" s="9"/>
      <c r="ALV28" s="9"/>
      <c r="ALW28" s="9"/>
      <c r="ALX28" s="9"/>
      <c r="ALY28" s="9"/>
      <c r="ALZ28" s="9"/>
      <c r="AMA28" s="9"/>
      <c r="AMB28" s="9"/>
      <c r="AMC28" s="9"/>
      <c r="AMD28" s="9"/>
      <c r="AME28" s="9"/>
      <c r="AMF28" s="9"/>
      <c r="AMG28" s="9"/>
      <c r="AMH28" s="9"/>
      <c r="AMI28" s="9"/>
      <c r="AMJ28" s="9"/>
      <c r="AMK28" s="9"/>
    </row>
    <row r="29" spans="1:1025" x14ac:dyDescent="0.25">
      <c r="A29" s="9"/>
      <c r="B29" s="15"/>
      <c r="C29" s="12" t="str">
        <f ca="1">IF(B29="","",IFERROR(INDIRECT("jan.!AH"&amp;MATCH(B29,jan.!B$5:B$24,0)+4,1),""))</f>
        <v/>
      </c>
      <c r="D29" s="12" t="str">
        <f ca="1">IF(B29="","",IFERROR(INDIRECT("fév.!AH"&amp;MATCH(B29,fév.!B$5:B$24,0)+4,1),""))</f>
        <v/>
      </c>
      <c r="E29" s="12" t="str">
        <f ca="1">IF(B29="","",IFERROR(INDIRECT("mars!AH"&amp;MATCH(B29,mars!B$5:B$24,0)+4,1),""))</f>
        <v/>
      </c>
      <c r="F29" s="12" t="str">
        <f ca="1">IF(B29="","",IFERROR(INDIRECT("avr.!AH"&amp;MATCH(B29,avr.!B$5:B$24,0)+4,1),""))</f>
        <v/>
      </c>
      <c r="G29" s="12" t="str">
        <f ca="1">IF(B29="","",IFERROR(INDIRECT("mai!AH"&amp;MATCH(B29,mai!B$5:B$24,0)+4,1),""))</f>
        <v/>
      </c>
      <c r="H29" s="12" t="str">
        <f ca="1">IF(B29="","",IFERROR(INDIRECT("juin!AH"&amp;MATCH(B29,juin!B$5:B$24,0)+4,1),""))</f>
        <v/>
      </c>
      <c r="I29" s="12" t="str">
        <f ca="1">IF(B29="","",IFERROR(INDIRECT("juil.!AH"&amp;MATCH(B29,juil.!B$5:B$24,0)+4,1),""))</f>
        <v/>
      </c>
      <c r="J29" s="12" t="str">
        <f ca="1">IF(B29="","",IFERROR(INDIRECT("août!AH"&amp;MATCH(B29,août!B$5:B$24,0)+4,1),""))</f>
        <v/>
      </c>
      <c r="K29" s="12" t="str">
        <f ca="1">IF(B29="","",IFERROR(INDIRECT("sept.!AH"&amp;MATCH(B29,sept.!B$5:B$24,0)+4,1),""))</f>
        <v/>
      </c>
      <c r="L29" s="12" t="str">
        <f ca="1">IF(B29="","",IFERROR(INDIRECT("oct.!AH"&amp;MATCH(B29,oct.!B$5:B$24,0)+4,1),""))</f>
        <v/>
      </c>
      <c r="M29" s="12" t="str">
        <f ca="1">IF(B29="","",IFERROR(INDIRECT("nov.!AH"&amp;MATCH(B29,nov.!B$5:B$24,0)+4,1),""))</f>
        <v/>
      </c>
      <c r="N29" s="12" t="str">
        <f ca="1">IF(B29="","",IFERROR(INDIRECT("déc.!AH"&amp;MATCH(B29,déc.!B$5:B$24,0)+4,1),""))</f>
        <v/>
      </c>
      <c r="O29" s="12">
        <f ca="1">SUM(C29:N29)</f>
        <v>0</v>
      </c>
      <c r="P29" s="9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9"/>
      <c r="JS29" s="9"/>
      <c r="JT29" s="9"/>
      <c r="JU29" s="9"/>
      <c r="JV29" s="9"/>
      <c r="JW29" s="9"/>
      <c r="JX29" s="9"/>
      <c r="JY29" s="9"/>
      <c r="JZ29" s="9"/>
      <c r="KA29" s="9"/>
      <c r="KB29" s="9"/>
      <c r="KC29" s="9"/>
      <c r="KD29" s="9"/>
      <c r="KE29" s="9"/>
      <c r="KF29" s="9"/>
      <c r="KG29" s="9"/>
      <c r="KH29" s="9"/>
      <c r="KI29" s="9"/>
      <c r="KJ29" s="9"/>
      <c r="KK29" s="9"/>
      <c r="KL29" s="9"/>
      <c r="KM29" s="9"/>
      <c r="KN29" s="9"/>
      <c r="KO29" s="9"/>
      <c r="KP29" s="9"/>
      <c r="KQ29" s="9"/>
      <c r="KR29" s="9"/>
      <c r="KS29" s="9"/>
      <c r="KT29" s="9"/>
      <c r="KU29" s="9"/>
      <c r="KV29" s="9"/>
      <c r="KW29" s="9"/>
      <c r="KX29" s="9"/>
      <c r="KY29" s="9"/>
      <c r="KZ29" s="9"/>
      <c r="LA29" s="9"/>
      <c r="LB29" s="9"/>
      <c r="LC29" s="9"/>
      <c r="LD29" s="9"/>
      <c r="LE29" s="9"/>
      <c r="LF29" s="9"/>
      <c r="LG29" s="9"/>
      <c r="LH29" s="9"/>
      <c r="LI29" s="9"/>
      <c r="LJ29" s="9"/>
      <c r="LK29" s="9"/>
      <c r="LL29" s="9"/>
      <c r="LM29" s="9"/>
      <c r="LN29" s="9"/>
      <c r="LO29" s="9"/>
      <c r="LP29" s="9"/>
      <c r="LQ29" s="9"/>
      <c r="LR29" s="9"/>
      <c r="LS29" s="9"/>
      <c r="LT29" s="9"/>
      <c r="LU29" s="9"/>
      <c r="LV29" s="9"/>
      <c r="LW29" s="9"/>
      <c r="LX29" s="9"/>
      <c r="LY29" s="9"/>
      <c r="LZ29" s="9"/>
      <c r="MA29" s="9"/>
      <c r="MB29" s="9"/>
      <c r="MC29" s="9"/>
      <c r="MD29" s="9"/>
      <c r="ME29" s="9"/>
      <c r="MF29" s="9"/>
      <c r="MG29" s="9"/>
      <c r="MH29" s="9"/>
      <c r="MI29" s="9"/>
      <c r="MJ29" s="9"/>
      <c r="MK29" s="9"/>
      <c r="ML29" s="9"/>
      <c r="MM29" s="9"/>
      <c r="MN29" s="9"/>
      <c r="MO29" s="9"/>
      <c r="MP29" s="9"/>
      <c r="MQ29" s="9"/>
      <c r="MR29" s="9"/>
      <c r="MS29" s="9"/>
      <c r="MT29" s="9"/>
      <c r="MU29" s="9"/>
      <c r="MV29" s="9"/>
      <c r="MW29" s="9"/>
      <c r="MX29" s="9"/>
      <c r="MY29" s="9"/>
      <c r="MZ29" s="9"/>
      <c r="NA29" s="9"/>
      <c r="NB29" s="9"/>
      <c r="NC29" s="9"/>
      <c r="ND29" s="9"/>
      <c r="NE29" s="9"/>
      <c r="NF29" s="9"/>
      <c r="NG29" s="9"/>
      <c r="NH29" s="9"/>
      <c r="NI29" s="9"/>
      <c r="NJ29" s="9"/>
      <c r="NK29" s="9"/>
      <c r="NL29" s="9"/>
      <c r="NM29" s="9"/>
      <c r="NN29" s="9"/>
      <c r="NO29" s="9"/>
      <c r="NP29" s="9"/>
      <c r="NQ29" s="9"/>
      <c r="NR29" s="9"/>
      <c r="NS29" s="9"/>
      <c r="NT29" s="9"/>
      <c r="NU29" s="9"/>
      <c r="NV29" s="9"/>
      <c r="NW29" s="9"/>
      <c r="NX29" s="9"/>
      <c r="NY29" s="9"/>
      <c r="NZ29" s="9"/>
      <c r="OA29" s="9"/>
      <c r="OB29" s="9"/>
      <c r="OC29" s="9"/>
      <c r="OD29" s="9"/>
      <c r="OE29" s="9"/>
      <c r="OF29" s="9"/>
      <c r="OG29" s="9"/>
      <c r="OH29" s="9"/>
      <c r="OI29" s="9"/>
      <c r="OJ29" s="9"/>
      <c r="OK29" s="9"/>
      <c r="OL29" s="9"/>
      <c r="OM29" s="9"/>
      <c r="ON29" s="9"/>
      <c r="OO29" s="9"/>
      <c r="OP29" s="9"/>
      <c r="OQ29" s="9"/>
      <c r="OR29" s="9"/>
      <c r="OS29" s="9"/>
      <c r="OT29" s="9"/>
      <c r="OU29" s="9"/>
      <c r="OV29" s="9"/>
      <c r="OW29" s="9"/>
      <c r="OX29" s="9"/>
      <c r="OY29" s="9"/>
      <c r="OZ29" s="9"/>
      <c r="PA29" s="9"/>
      <c r="PB29" s="9"/>
      <c r="PC29" s="9"/>
      <c r="PD29" s="9"/>
      <c r="PE29" s="9"/>
      <c r="PF29" s="9"/>
      <c r="PG29" s="9"/>
      <c r="PH29" s="9"/>
      <c r="PI29" s="9"/>
      <c r="PJ29" s="9"/>
      <c r="PK29" s="9"/>
      <c r="PL29" s="9"/>
      <c r="PM29" s="9"/>
      <c r="PN29" s="9"/>
      <c r="PO29" s="9"/>
      <c r="PP29" s="9"/>
      <c r="PQ29" s="9"/>
      <c r="PR29" s="9"/>
      <c r="PS29" s="9"/>
      <c r="PT29" s="9"/>
      <c r="PU29" s="9"/>
      <c r="PV29" s="9"/>
      <c r="PW29" s="9"/>
      <c r="PX29" s="9"/>
      <c r="PY29" s="9"/>
      <c r="PZ29" s="9"/>
      <c r="QA29" s="9"/>
      <c r="QB29" s="9"/>
      <c r="QC29" s="9"/>
      <c r="QD29" s="9"/>
      <c r="QE29" s="9"/>
      <c r="QF29" s="9"/>
      <c r="QG29" s="9"/>
      <c r="QH29" s="9"/>
      <c r="QI29" s="9"/>
      <c r="QJ29" s="9"/>
      <c r="QK29" s="9"/>
      <c r="QL29" s="9"/>
      <c r="QM29" s="9"/>
      <c r="QN29" s="9"/>
      <c r="QO29" s="9"/>
      <c r="QP29" s="9"/>
      <c r="QQ29" s="9"/>
      <c r="QR29" s="9"/>
      <c r="QS29" s="9"/>
      <c r="QT29" s="9"/>
      <c r="QU29" s="9"/>
      <c r="QV29" s="9"/>
      <c r="QW29" s="9"/>
      <c r="QX29" s="9"/>
      <c r="QY29" s="9"/>
      <c r="QZ29" s="9"/>
      <c r="RA29" s="9"/>
      <c r="RB29" s="9"/>
      <c r="RC29" s="9"/>
      <c r="RD29" s="9"/>
      <c r="RE29" s="9"/>
      <c r="RF29" s="9"/>
      <c r="RG29" s="9"/>
      <c r="RH29" s="9"/>
      <c r="RI29" s="9"/>
      <c r="RJ29" s="9"/>
      <c r="RK29" s="9"/>
      <c r="RL29" s="9"/>
      <c r="RM29" s="9"/>
      <c r="RN29" s="9"/>
      <c r="RO29" s="9"/>
      <c r="RP29" s="9"/>
      <c r="RQ29" s="9"/>
      <c r="RR29" s="9"/>
      <c r="RS29" s="9"/>
      <c r="RT29" s="9"/>
      <c r="RU29" s="9"/>
      <c r="RV29" s="9"/>
      <c r="RW29" s="9"/>
      <c r="RX29" s="9"/>
      <c r="RY29" s="9"/>
      <c r="RZ29" s="9"/>
      <c r="SA29" s="9"/>
      <c r="SB29" s="9"/>
      <c r="SC29" s="9"/>
      <c r="SD29" s="9"/>
      <c r="SE29" s="9"/>
      <c r="SF29" s="9"/>
      <c r="SG29" s="9"/>
      <c r="SH29" s="9"/>
      <c r="SI29" s="9"/>
      <c r="SJ29" s="9"/>
      <c r="SK29" s="9"/>
      <c r="SL29" s="9"/>
      <c r="SM29" s="9"/>
      <c r="SN29" s="9"/>
      <c r="SO29" s="9"/>
      <c r="SP29" s="9"/>
      <c r="SQ29" s="9"/>
      <c r="SR29" s="9"/>
      <c r="SS29" s="9"/>
      <c r="ST29" s="9"/>
      <c r="SU29" s="9"/>
      <c r="SV29" s="9"/>
      <c r="SW29" s="9"/>
      <c r="SX29" s="9"/>
      <c r="SY29" s="9"/>
      <c r="SZ29" s="9"/>
      <c r="TA29" s="9"/>
      <c r="TB29" s="9"/>
      <c r="TC29" s="9"/>
      <c r="TD29" s="9"/>
      <c r="TE29" s="9"/>
      <c r="TF29" s="9"/>
      <c r="TG29" s="9"/>
      <c r="TH29" s="9"/>
      <c r="TI29" s="9"/>
      <c r="TJ29" s="9"/>
      <c r="TK29" s="9"/>
      <c r="TL29" s="9"/>
      <c r="TM29" s="9"/>
      <c r="TN29" s="9"/>
      <c r="TO29" s="9"/>
      <c r="TP29" s="9"/>
      <c r="TQ29" s="9"/>
      <c r="TR29" s="9"/>
      <c r="TS29" s="9"/>
      <c r="TT29" s="9"/>
      <c r="TU29" s="9"/>
      <c r="TV29" s="9"/>
      <c r="TW29" s="9"/>
      <c r="TX29" s="9"/>
      <c r="TY29" s="9"/>
      <c r="TZ29" s="9"/>
      <c r="UA29" s="9"/>
      <c r="UB29" s="9"/>
      <c r="UC29" s="9"/>
      <c r="UD29" s="9"/>
      <c r="UE29" s="9"/>
      <c r="UF29" s="9"/>
      <c r="UG29" s="9"/>
      <c r="UH29" s="9"/>
      <c r="UI29" s="9"/>
      <c r="UJ29" s="9"/>
      <c r="UK29" s="9"/>
      <c r="UL29" s="9"/>
      <c r="UM29" s="9"/>
      <c r="UN29" s="9"/>
      <c r="UO29" s="9"/>
      <c r="UP29" s="9"/>
      <c r="UQ29" s="9"/>
      <c r="UR29" s="9"/>
      <c r="US29" s="9"/>
      <c r="UT29" s="9"/>
      <c r="UU29" s="9"/>
      <c r="UV29" s="9"/>
      <c r="UW29" s="9"/>
      <c r="UX29" s="9"/>
      <c r="UY29" s="9"/>
      <c r="UZ29" s="9"/>
      <c r="VA29" s="9"/>
      <c r="VB29" s="9"/>
      <c r="VC29" s="9"/>
      <c r="VD29" s="9"/>
      <c r="VE29" s="9"/>
      <c r="VF29" s="9"/>
      <c r="VG29" s="9"/>
      <c r="VH29" s="9"/>
      <c r="VI29" s="9"/>
      <c r="VJ29" s="9"/>
      <c r="VK29" s="9"/>
      <c r="VL29" s="9"/>
      <c r="VM29" s="9"/>
      <c r="VN29" s="9"/>
      <c r="VO29" s="9"/>
      <c r="VP29" s="9"/>
      <c r="VQ29" s="9"/>
      <c r="VR29" s="9"/>
      <c r="VS29" s="9"/>
      <c r="VT29" s="9"/>
      <c r="VU29" s="9"/>
      <c r="VV29" s="9"/>
      <c r="VW29" s="9"/>
      <c r="VX29" s="9"/>
      <c r="VY29" s="9"/>
      <c r="VZ29" s="9"/>
      <c r="WA29" s="9"/>
      <c r="WB29" s="9"/>
      <c r="WC29" s="9"/>
      <c r="WD29" s="9"/>
      <c r="WE29" s="9"/>
      <c r="WF29" s="9"/>
      <c r="WG29" s="9"/>
      <c r="WH29" s="9"/>
      <c r="WI29" s="9"/>
      <c r="WJ29" s="9"/>
      <c r="WK29" s="9"/>
      <c r="WL29" s="9"/>
      <c r="WM29" s="9"/>
      <c r="WN29" s="9"/>
      <c r="WO29" s="9"/>
      <c r="WP29" s="9"/>
      <c r="WQ29" s="9"/>
      <c r="WR29" s="9"/>
      <c r="WS29" s="9"/>
      <c r="WT29" s="9"/>
      <c r="WU29" s="9"/>
      <c r="WV29" s="9"/>
      <c r="WW29" s="9"/>
      <c r="WX29" s="9"/>
      <c r="WY29" s="9"/>
      <c r="WZ29" s="9"/>
      <c r="XA29" s="9"/>
      <c r="XB29" s="9"/>
      <c r="XC29" s="9"/>
      <c r="XD29" s="9"/>
      <c r="XE29" s="9"/>
      <c r="XF29" s="9"/>
      <c r="XG29" s="9"/>
      <c r="XH29" s="9"/>
      <c r="XI29" s="9"/>
      <c r="XJ29" s="9"/>
      <c r="XK29" s="9"/>
      <c r="XL29" s="9"/>
      <c r="XM29" s="9"/>
      <c r="XN29" s="9"/>
      <c r="XO29" s="9"/>
      <c r="XP29" s="9"/>
      <c r="XQ29" s="9"/>
      <c r="XR29" s="9"/>
      <c r="XS29" s="9"/>
      <c r="XT29" s="9"/>
      <c r="XU29" s="9"/>
      <c r="XV29" s="9"/>
      <c r="XW29" s="9"/>
      <c r="XX29" s="9"/>
      <c r="XY29" s="9"/>
      <c r="XZ29" s="9"/>
      <c r="YA29" s="9"/>
      <c r="YB29" s="9"/>
      <c r="YC29" s="9"/>
      <c r="YD29" s="9"/>
      <c r="YE29" s="9"/>
      <c r="YF29" s="9"/>
      <c r="YG29" s="9"/>
      <c r="YH29" s="9"/>
      <c r="YI29" s="9"/>
      <c r="YJ29" s="9"/>
      <c r="YK29" s="9"/>
      <c r="YL29" s="9"/>
      <c r="YM29" s="9"/>
      <c r="YN29" s="9"/>
      <c r="YO29" s="9"/>
      <c r="YP29" s="9"/>
      <c r="YQ29" s="9"/>
      <c r="YR29" s="9"/>
      <c r="YS29" s="9"/>
      <c r="YT29" s="9"/>
      <c r="YU29" s="9"/>
      <c r="YV29" s="9"/>
      <c r="YW29" s="9"/>
      <c r="YX29" s="9"/>
      <c r="YY29" s="9"/>
      <c r="YZ29" s="9"/>
      <c r="ZA29" s="9"/>
      <c r="ZB29" s="9"/>
      <c r="ZC29" s="9"/>
      <c r="ZD29" s="9"/>
      <c r="ZE29" s="9"/>
      <c r="ZF29" s="9"/>
      <c r="ZG29" s="9"/>
      <c r="ZH29" s="9"/>
      <c r="ZI29" s="9"/>
      <c r="ZJ29" s="9"/>
      <c r="ZK29" s="9"/>
      <c r="ZL29" s="9"/>
      <c r="ZM29" s="9"/>
      <c r="ZN29" s="9"/>
      <c r="ZO29" s="9"/>
      <c r="ZP29" s="9"/>
      <c r="ZQ29" s="9"/>
      <c r="ZR29" s="9"/>
      <c r="ZS29" s="9"/>
      <c r="ZT29" s="9"/>
      <c r="ZU29" s="9"/>
      <c r="ZV29" s="9"/>
      <c r="ZW29" s="9"/>
      <c r="ZX29" s="9"/>
      <c r="ZY29" s="9"/>
      <c r="ZZ29" s="9"/>
      <c r="AAA29" s="9"/>
      <c r="AAB29" s="9"/>
      <c r="AAC29" s="9"/>
      <c r="AAD29" s="9"/>
      <c r="AAE29" s="9"/>
      <c r="AAF29" s="9"/>
      <c r="AAG29" s="9"/>
      <c r="AAH29" s="9"/>
      <c r="AAI29" s="9"/>
      <c r="AAJ29" s="9"/>
      <c r="AAK29" s="9"/>
      <c r="AAL29" s="9"/>
      <c r="AAM29" s="9"/>
      <c r="AAN29" s="9"/>
      <c r="AAO29" s="9"/>
      <c r="AAP29" s="9"/>
      <c r="AAQ29" s="9"/>
      <c r="AAR29" s="9"/>
      <c r="AAS29" s="9"/>
      <c r="AAT29" s="9"/>
      <c r="AAU29" s="9"/>
      <c r="AAV29" s="9"/>
      <c r="AAW29" s="9"/>
      <c r="AAX29" s="9"/>
      <c r="AAY29" s="9"/>
      <c r="AAZ29" s="9"/>
      <c r="ABA29" s="9"/>
      <c r="ABB29" s="9"/>
      <c r="ABC29" s="9"/>
      <c r="ABD29" s="9"/>
      <c r="ABE29" s="9"/>
      <c r="ABF29" s="9"/>
      <c r="ABG29" s="9"/>
      <c r="ABH29" s="9"/>
      <c r="ABI29" s="9"/>
      <c r="ABJ29" s="9"/>
      <c r="ABK29" s="9"/>
      <c r="ABL29" s="9"/>
      <c r="ABM29" s="9"/>
      <c r="ABN29" s="9"/>
      <c r="ABO29" s="9"/>
      <c r="ABP29" s="9"/>
      <c r="ABQ29" s="9"/>
      <c r="ABR29" s="9"/>
      <c r="ABS29" s="9"/>
      <c r="ABT29" s="9"/>
      <c r="ABU29" s="9"/>
      <c r="ABV29" s="9"/>
      <c r="ABW29" s="9"/>
      <c r="ABX29" s="9"/>
      <c r="ABY29" s="9"/>
      <c r="ABZ29" s="9"/>
      <c r="ACA29" s="9"/>
      <c r="ACB29" s="9"/>
      <c r="ACC29" s="9"/>
      <c r="ACD29" s="9"/>
      <c r="ACE29" s="9"/>
      <c r="ACF29" s="9"/>
      <c r="ACG29" s="9"/>
      <c r="ACH29" s="9"/>
      <c r="ACI29" s="9"/>
      <c r="ACJ29" s="9"/>
      <c r="ACK29" s="9"/>
      <c r="ACL29" s="9"/>
      <c r="ACM29" s="9"/>
      <c r="ACN29" s="9"/>
      <c r="ACO29" s="9"/>
      <c r="ACP29" s="9"/>
      <c r="ACQ29" s="9"/>
      <c r="ACR29" s="9"/>
      <c r="ACS29" s="9"/>
      <c r="ACT29" s="9"/>
      <c r="ACU29" s="9"/>
      <c r="ACV29" s="9"/>
      <c r="ACW29" s="9"/>
      <c r="ACX29" s="9"/>
      <c r="ACY29" s="9"/>
      <c r="ACZ29" s="9"/>
      <c r="ADA29" s="9"/>
      <c r="ADB29" s="9"/>
      <c r="ADC29" s="9"/>
      <c r="ADD29" s="9"/>
      <c r="ADE29" s="9"/>
      <c r="ADF29" s="9"/>
      <c r="ADG29" s="9"/>
      <c r="ADH29" s="9"/>
      <c r="ADI29" s="9"/>
      <c r="ADJ29" s="9"/>
      <c r="ADK29" s="9"/>
      <c r="ADL29" s="9"/>
      <c r="ADM29" s="9"/>
      <c r="ADN29" s="9"/>
      <c r="ADO29" s="9"/>
      <c r="ADP29" s="9"/>
      <c r="ADQ29" s="9"/>
      <c r="ADR29" s="9"/>
      <c r="ADS29" s="9"/>
      <c r="ADT29" s="9"/>
      <c r="ADU29" s="9"/>
      <c r="ADV29" s="9"/>
      <c r="ADW29" s="9"/>
      <c r="ADX29" s="9"/>
      <c r="ADY29" s="9"/>
      <c r="ADZ29" s="9"/>
      <c r="AEA29" s="9"/>
      <c r="AEB29" s="9"/>
      <c r="AEC29" s="9"/>
      <c r="AED29" s="9"/>
      <c r="AEE29" s="9"/>
      <c r="AEF29" s="9"/>
      <c r="AEG29" s="9"/>
      <c r="AEH29" s="9"/>
      <c r="AEI29" s="9"/>
      <c r="AEJ29" s="9"/>
      <c r="AEK29" s="9"/>
      <c r="AEL29" s="9"/>
      <c r="AEM29" s="9"/>
      <c r="AEN29" s="9"/>
      <c r="AEO29" s="9"/>
      <c r="AEP29" s="9"/>
      <c r="AEQ29" s="9"/>
      <c r="AER29" s="9"/>
      <c r="AES29" s="9"/>
      <c r="AET29" s="9"/>
      <c r="AEU29" s="9"/>
      <c r="AEV29" s="9"/>
      <c r="AEW29" s="9"/>
      <c r="AEX29" s="9"/>
      <c r="AEY29" s="9"/>
      <c r="AEZ29" s="9"/>
      <c r="AFA29" s="9"/>
      <c r="AFB29" s="9"/>
      <c r="AFC29" s="9"/>
      <c r="AFD29" s="9"/>
      <c r="AFE29" s="9"/>
      <c r="AFF29" s="9"/>
      <c r="AFG29" s="9"/>
      <c r="AFH29" s="9"/>
      <c r="AFI29" s="9"/>
      <c r="AFJ29" s="9"/>
      <c r="AFK29" s="9"/>
      <c r="AFL29" s="9"/>
      <c r="AFM29" s="9"/>
      <c r="AFN29" s="9"/>
      <c r="AFO29" s="9"/>
      <c r="AFP29" s="9"/>
      <c r="AFQ29" s="9"/>
      <c r="AFR29" s="9"/>
      <c r="AFS29" s="9"/>
      <c r="AFT29" s="9"/>
      <c r="AFU29" s="9"/>
      <c r="AFV29" s="9"/>
      <c r="AFW29" s="9"/>
      <c r="AFX29" s="9"/>
      <c r="AFY29" s="9"/>
      <c r="AFZ29" s="9"/>
      <c r="AGA29" s="9"/>
      <c r="AGB29" s="9"/>
      <c r="AGC29" s="9"/>
      <c r="AGD29" s="9"/>
      <c r="AGE29" s="9"/>
      <c r="AGF29" s="9"/>
      <c r="AGG29" s="9"/>
      <c r="AGH29" s="9"/>
      <c r="AGI29" s="9"/>
      <c r="AGJ29" s="9"/>
      <c r="AGK29" s="9"/>
      <c r="AGL29" s="9"/>
      <c r="AGM29" s="9"/>
      <c r="AGN29" s="9"/>
      <c r="AGO29" s="9"/>
      <c r="AGP29" s="9"/>
      <c r="AGQ29" s="9"/>
      <c r="AGR29" s="9"/>
      <c r="AGS29" s="9"/>
      <c r="AGT29" s="9"/>
      <c r="AGU29" s="9"/>
      <c r="AGV29" s="9"/>
      <c r="AGW29" s="9"/>
      <c r="AGX29" s="9"/>
      <c r="AGY29" s="9"/>
      <c r="AGZ29" s="9"/>
      <c r="AHA29" s="9"/>
      <c r="AHB29" s="9"/>
      <c r="AHC29" s="9"/>
      <c r="AHD29" s="9"/>
      <c r="AHE29" s="9"/>
      <c r="AHF29" s="9"/>
      <c r="AHG29" s="9"/>
      <c r="AHH29" s="9"/>
      <c r="AHI29" s="9"/>
      <c r="AHJ29" s="9"/>
      <c r="AHK29" s="9"/>
      <c r="AHL29" s="9"/>
      <c r="AHM29" s="9"/>
      <c r="AHN29" s="9"/>
      <c r="AHO29" s="9"/>
      <c r="AHP29" s="9"/>
      <c r="AHQ29" s="9"/>
      <c r="AHR29" s="9"/>
      <c r="AHS29" s="9"/>
      <c r="AHT29" s="9"/>
      <c r="AHU29" s="9"/>
      <c r="AHV29" s="9"/>
      <c r="AHW29" s="9"/>
      <c r="AHX29" s="9"/>
      <c r="AHY29" s="9"/>
      <c r="AHZ29" s="9"/>
      <c r="AIA29" s="9"/>
      <c r="AIB29" s="9"/>
      <c r="AIC29" s="9"/>
      <c r="AID29" s="9"/>
      <c r="AIE29" s="9"/>
      <c r="AIF29" s="9"/>
      <c r="AIG29" s="9"/>
      <c r="AIH29" s="9"/>
      <c r="AII29" s="9"/>
      <c r="AIJ29" s="9"/>
      <c r="AIK29" s="9"/>
      <c r="AIL29" s="9"/>
      <c r="AIM29" s="9"/>
      <c r="AIN29" s="9"/>
      <c r="AIO29" s="9"/>
      <c r="AIP29" s="9"/>
      <c r="AIQ29" s="9"/>
      <c r="AIR29" s="9"/>
      <c r="AIS29" s="9"/>
      <c r="AIT29" s="9"/>
      <c r="AIU29" s="9"/>
      <c r="AIV29" s="9"/>
      <c r="AIW29" s="9"/>
      <c r="AIX29" s="9"/>
      <c r="AIY29" s="9"/>
      <c r="AIZ29" s="9"/>
      <c r="AJA29" s="9"/>
      <c r="AJB29" s="9"/>
      <c r="AJC29" s="9"/>
      <c r="AJD29" s="9"/>
      <c r="AJE29" s="9"/>
      <c r="AJF29" s="9"/>
      <c r="AJG29" s="9"/>
      <c r="AJH29" s="9"/>
      <c r="AJI29" s="9"/>
      <c r="AJJ29" s="9"/>
      <c r="AJK29" s="9"/>
      <c r="AJL29" s="9"/>
      <c r="AJM29" s="9"/>
      <c r="AJN29" s="9"/>
      <c r="AJO29" s="9"/>
      <c r="AJP29" s="9"/>
      <c r="AJQ29" s="9"/>
      <c r="AJR29" s="9"/>
      <c r="AJS29" s="9"/>
      <c r="AJT29" s="9"/>
      <c r="AJU29" s="9"/>
      <c r="AJV29" s="9"/>
      <c r="AJW29" s="9"/>
      <c r="AJX29" s="9"/>
      <c r="AJY29" s="9"/>
      <c r="AJZ29" s="9"/>
      <c r="AKA29" s="9"/>
      <c r="AKB29" s="9"/>
      <c r="AKC29" s="9"/>
      <c r="AKD29" s="9"/>
      <c r="AKE29" s="9"/>
      <c r="AKF29" s="9"/>
      <c r="AKG29" s="9"/>
      <c r="AKH29" s="9"/>
      <c r="AKI29" s="9"/>
      <c r="AKJ29" s="9"/>
      <c r="AKK29" s="9"/>
      <c r="AKL29" s="9"/>
      <c r="AKM29" s="9"/>
      <c r="AKN29" s="9"/>
      <c r="AKO29" s="9"/>
      <c r="AKP29" s="9"/>
      <c r="AKQ29" s="9"/>
      <c r="AKR29" s="9"/>
      <c r="AKS29" s="9"/>
      <c r="AKT29" s="9"/>
      <c r="AKU29" s="9"/>
      <c r="AKV29" s="9"/>
      <c r="AKW29" s="9"/>
      <c r="AKX29" s="9"/>
      <c r="AKY29" s="9"/>
      <c r="AKZ29" s="9"/>
      <c r="ALA29" s="9"/>
      <c r="ALB29" s="9"/>
      <c r="ALC29" s="9"/>
      <c r="ALD29" s="9"/>
      <c r="ALE29" s="9"/>
      <c r="ALF29" s="9"/>
      <c r="ALG29" s="9"/>
      <c r="ALH29" s="9"/>
      <c r="ALI29" s="9"/>
      <c r="ALJ29" s="9"/>
      <c r="ALK29" s="9"/>
      <c r="ALL29" s="9"/>
      <c r="ALM29" s="9"/>
      <c r="ALN29" s="9"/>
      <c r="ALO29" s="9"/>
      <c r="ALP29" s="9"/>
      <c r="ALQ29" s="9"/>
      <c r="ALR29" s="9"/>
      <c r="ALS29" s="9"/>
      <c r="ALT29" s="9"/>
      <c r="ALU29" s="9"/>
      <c r="ALV29" s="9"/>
      <c r="ALW29" s="9"/>
      <c r="ALX29" s="9"/>
      <c r="ALY29" s="9"/>
      <c r="ALZ29" s="9"/>
      <c r="AMA29" s="9"/>
      <c r="AMB29" s="9"/>
      <c r="AMC29" s="9"/>
      <c r="AMD29" s="9"/>
      <c r="AME29" s="9"/>
      <c r="AMF29" s="9"/>
      <c r="AMG29" s="9"/>
      <c r="AMH29" s="9"/>
      <c r="AMI29" s="9"/>
      <c r="AMJ29" s="9"/>
      <c r="AMK29" s="9"/>
    </row>
    <row r="30" spans="1:1025" x14ac:dyDescent="0.25">
      <c r="A30" s="9"/>
      <c r="B30" s="15"/>
      <c r="C30" s="12" t="str">
        <f ca="1">IF(B30="","",IFERROR(INDIRECT("jan.!AH"&amp;MATCH(B30,jan.!B$5:B$24,0)+4,1),""))</f>
        <v/>
      </c>
      <c r="D30" s="12" t="str">
        <f ca="1">IF(B30="","",IFERROR(INDIRECT("fév.!AH"&amp;MATCH(B30,fév.!B$5:B$24,0)+4,1),""))</f>
        <v/>
      </c>
      <c r="E30" s="12" t="str">
        <f ca="1">IF(B30="","",IFERROR(INDIRECT("mars!AH"&amp;MATCH(B30,mars!B$5:B$24,0)+4,1),""))</f>
        <v/>
      </c>
      <c r="F30" s="12" t="str">
        <f ca="1">IF(B30="","",IFERROR(INDIRECT("avr.!AH"&amp;MATCH(B30,avr.!B$5:B$24,0)+4,1),""))</f>
        <v/>
      </c>
      <c r="G30" s="12" t="str">
        <f ca="1">IF(B30="","",IFERROR(INDIRECT("mai!AH"&amp;MATCH(B30,mai!B$5:B$24,0)+4,1),""))</f>
        <v/>
      </c>
      <c r="H30" s="12" t="str">
        <f ca="1">IF(B30="","",IFERROR(INDIRECT("juin!AH"&amp;MATCH(B30,juin!B$5:B$24,0)+4,1),""))</f>
        <v/>
      </c>
      <c r="I30" s="12" t="str">
        <f ca="1">IF(B30="","",IFERROR(INDIRECT("juil.!AH"&amp;MATCH(B30,juil.!B$5:B$24,0)+4,1),""))</f>
        <v/>
      </c>
      <c r="J30" s="12" t="str">
        <f ca="1">IF(B30="","",IFERROR(INDIRECT("août!AH"&amp;MATCH(B30,août!B$5:B$24,0)+4,1),""))</f>
        <v/>
      </c>
      <c r="K30" s="12" t="str">
        <f ca="1">IF(B30="","",IFERROR(INDIRECT("sept.!AH"&amp;MATCH(B30,sept.!B$5:B$24,0)+4,1),""))</f>
        <v/>
      </c>
      <c r="L30" s="12" t="str">
        <f ca="1">IF(B30="","",IFERROR(INDIRECT("oct.!AH"&amp;MATCH(B30,oct.!B$5:B$24,0)+4,1),""))</f>
        <v/>
      </c>
      <c r="M30" s="12" t="str">
        <f ca="1">IF(B30="","",IFERROR(INDIRECT("nov.!AH"&amp;MATCH(B30,nov.!B$5:B$24,0)+4,1),""))</f>
        <v/>
      </c>
      <c r="N30" s="12" t="str">
        <f ca="1">IF(B30="","",IFERROR(INDIRECT("déc.!AH"&amp;MATCH(B30,déc.!B$5:B$24,0)+4,1),""))</f>
        <v/>
      </c>
      <c r="O30" s="12">
        <f ca="1">SUM(C30:N30)</f>
        <v>0</v>
      </c>
      <c r="P30" s="9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  <c r="UA30" s="9"/>
      <c r="UB30" s="9"/>
      <c r="UC30" s="9"/>
      <c r="UD30" s="9"/>
      <c r="UE30" s="9"/>
      <c r="UF30" s="9"/>
      <c r="UG30" s="9"/>
      <c r="UH30" s="9"/>
      <c r="UI30" s="9"/>
      <c r="UJ30" s="9"/>
      <c r="UK30" s="9"/>
      <c r="UL30" s="9"/>
      <c r="UM30" s="9"/>
      <c r="UN30" s="9"/>
      <c r="UO30" s="9"/>
      <c r="UP30" s="9"/>
      <c r="UQ30" s="9"/>
      <c r="UR30" s="9"/>
      <c r="US30" s="9"/>
      <c r="UT30" s="9"/>
      <c r="UU30" s="9"/>
      <c r="UV30" s="9"/>
      <c r="UW30" s="9"/>
      <c r="UX30" s="9"/>
      <c r="UY30" s="9"/>
      <c r="UZ30" s="9"/>
      <c r="VA30" s="9"/>
      <c r="VB30" s="9"/>
      <c r="VC30" s="9"/>
      <c r="VD30" s="9"/>
      <c r="VE30" s="9"/>
      <c r="VF30" s="9"/>
      <c r="VG30" s="9"/>
      <c r="VH30" s="9"/>
      <c r="VI30" s="9"/>
      <c r="VJ30" s="9"/>
      <c r="VK30" s="9"/>
      <c r="VL30" s="9"/>
      <c r="VM30" s="9"/>
      <c r="VN30" s="9"/>
      <c r="VO30" s="9"/>
      <c r="VP30" s="9"/>
      <c r="VQ30" s="9"/>
      <c r="VR30" s="9"/>
      <c r="VS30" s="9"/>
      <c r="VT30" s="9"/>
      <c r="VU30" s="9"/>
      <c r="VV30" s="9"/>
      <c r="VW30" s="9"/>
      <c r="VX30" s="9"/>
      <c r="VY30" s="9"/>
      <c r="VZ30" s="9"/>
      <c r="WA30" s="9"/>
      <c r="WB30" s="9"/>
      <c r="WC30" s="9"/>
      <c r="WD30" s="9"/>
      <c r="WE30" s="9"/>
      <c r="WF30" s="9"/>
      <c r="WG30" s="9"/>
      <c r="WH30" s="9"/>
      <c r="WI30" s="9"/>
      <c r="WJ30" s="9"/>
      <c r="WK30" s="9"/>
      <c r="WL30" s="9"/>
      <c r="WM30" s="9"/>
      <c r="WN30" s="9"/>
      <c r="WO30" s="9"/>
      <c r="WP30" s="9"/>
      <c r="WQ30" s="9"/>
      <c r="WR30" s="9"/>
      <c r="WS30" s="9"/>
      <c r="WT30" s="9"/>
      <c r="WU30" s="9"/>
      <c r="WV30" s="9"/>
      <c r="WW30" s="9"/>
      <c r="WX30" s="9"/>
      <c r="WY30" s="9"/>
      <c r="WZ30" s="9"/>
      <c r="XA30" s="9"/>
      <c r="XB30" s="9"/>
      <c r="XC30" s="9"/>
      <c r="XD30" s="9"/>
      <c r="XE30" s="9"/>
      <c r="XF30" s="9"/>
      <c r="XG30" s="9"/>
      <c r="XH30" s="9"/>
      <c r="XI30" s="9"/>
      <c r="XJ30" s="9"/>
      <c r="XK30" s="9"/>
      <c r="XL30" s="9"/>
      <c r="XM30" s="9"/>
      <c r="XN30" s="9"/>
      <c r="XO30" s="9"/>
      <c r="XP30" s="9"/>
      <c r="XQ30" s="9"/>
      <c r="XR30" s="9"/>
      <c r="XS30" s="9"/>
      <c r="XT30" s="9"/>
      <c r="XU30" s="9"/>
      <c r="XV30" s="9"/>
      <c r="XW30" s="9"/>
      <c r="XX30" s="9"/>
      <c r="XY30" s="9"/>
      <c r="XZ30" s="9"/>
      <c r="YA30" s="9"/>
      <c r="YB30" s="9"/>
      <c r="YC30" s="9"/>
      <c r="YD30" s="9"/>
      <c r="YE30" s="9"/>
      <c r="YF30" s="9"/>
      <c r="YG30" s="9"/>
      <c r="YH30" s="9"/>
      <c r="YI30" s="9"/>
      <c r="YJ30" s="9"/>
      <c r="YK30" s="9"/>
      <c r="YL30" s="9"/>
      <c r="YM30" s="9"/>
      <c r="YN30" s="9"/>
      <c r="YO30" s="9"/>
      <c r="YP30" s="9"/>
      <c r="YQ30" s="9"/>
      <c r="YR30" s="9"/>
      <c r="YS30" s="9"/>
      <c r="YT30" s="9"/>
      <c r="YU30" s="9"/>
      <c r="YV30" s="9"/>
      <c r="YW30" s="9"/>
      <c r="YX30" s="9"/>
      <c r="YY30" s="9"/>
      <c r="YZ30" s="9"/>
      <c r="ZA30" s="9"/>
      <c r="ZB30" s="9"/>
      <c r="ZC30" s="9"/>
      <c r="ZD30" s="9"/>
      <c r="ZE30" s="9"/>
      <c r="ZF30" s="9"/>
      <c r="ZG30" s="9"/>
      <c r="ZH30" s="9"/>
      <c r="ZI30" s="9"/>
      <c r="ZJ30" s="9"/>
      <c r="ZK30" s="9"/>
      <c r="ZL30" s="9"/>
      <c r="ZM30" s="9"/>
      <c r="ZN30" s="9"/>
      <c r="ZO30" s="9"/>
      <c r="ZP30" s="9"/>
      <c r="ZQ30" s="9"/>
      <c r="ZR30" s="9"/>
      <c r="ZS30" s="9"/>
      <c r="ZT30" s="9"/>
      <c r="ZU30" s="9"/>
      <c r="ZV30" s="9"/>
      <c r="ZW30" s="9"/>
      <c r="ZX30" s="9"/>
      <c r="ZY30" s="9"/>
      <c r="ZZ30" s="9"/>
      <c r="AAA30" s="9"/>
      <c r="AAB30" s="9"/>
      <c r="AAC30" s="9"/>
      <c r="AAD30" s="9"/>
      <c r="AAE30" s="9"/>
      <c r="AAF30" s="9"/>
      <c r="AAG30" s="9"/>
      <c r="AAH30" s="9"/>
      <c r="AAI30" s="9"/>
      <c r="AAJ30" s="9"/>
      <c r="AAK30" s="9"/>
      <c r="AAL30" s="9"/>
      <c r="AAM30" s="9"/>
      <c r="AAN30" s="9"/>
      <c r="AAO30" s="9"/>
      <c r="AAP30" s="9"/>
      <c r="AAQ30" s="9"/>
      <c r="AAR30" s="9"/>
      <c r="AAS30" s="9"/>
      <c r="AAT30" s="9"/>
      <c r="AAU30" s="9"/>
      <c r="AAV30" s="9"/>
      <c r="AAW30" s="9"/>
      <c r="AAX30" s="9"/>
      <c r="AAY30" s="9"/>
      <c r="AAZ30" s="9"/>
      <c r="ABA30" s="9"/>
      <c r="ABB30" s="9"/>
      <c r="ABC30" s="9"/>
      <c r="ABD30" s="9"/>
      <c r="ABE30" s="9"/>
      <c r="ABF30" s="9"/>
      <c r="ABG30" s="9"/>
      <c r="ABH30" s="9"/>
      <c r="ABI30" s="9"/>
      <c r="ABJ30" s="9"/>
      <c r="ABK30" s="9"/>
      <c r="ABL30" s="9"/>
      <c r="ABM30" s="9"/>
      <c r="ABN30" s="9"/>
      <c r="ABO30" s="9"/>
      <c r="ABP30" s="9"/>
      <c r="ABQ30" s="9"/>
      <c r="ABR30" s="9"/>
      <c r="ABS30" s="9"/>
      <c r="ABT30" s="9"/>
      <c r="ABU30" s="9"/>
      <c r="ABV30" s="9"/>
      <c r="ABW30" s="9"/>
      <c r="ABX30" s="9"/>
      <c r="ABY30" s="9"/>
      <c r="ABZ30" s="9"/>
      <c r="ACA30" s="9"/>
      <c r="ACB30" s="9"/>
      <c r="ACC30" s="9"/>
      <c r="ACD30" s="9"/>
      <c r="ACE30" s="9"/>
      <c r="ACF30" s="9"/>
      <c r="ACG30" s="9"/>
      <c r="ACH30" s="9"/>
      <c r="ACI30" s="9"/>
      <c r="ACJ30" s="9"/>
      <c r="ACK30" s="9"/>
      <c r="ACL30" s="9"/>
      <c r="ACM30" s="9"/>
      <c r="ACN30" s="9"/>
      <c r="ACO30" s="9"/>
      <c r="ACP30" s="9"/>
      <c r="ACQ30" s="9"/>
      <c r="ACR30" s="9"/>
      <c r="ACS30" s="9"/>
      <c r="ACT30" s="9"/>
      <c r="ACU30" s="9"/>
      <c r="ACV30" s="9"/>
      <c r="ACW30" s="9"/>
      <c r="ACX30" s="9"/>
      <c r="ACY30" s="9"/>
      <c r="ACZ30" s="9"/>
      <c r="ADA30" s="9"/>
      <c r="ADB30" s="9"/>
      <c r="ADC30" s="9"/>
      <c r="ADD30" s="9"/>
      <c r="ADE30" s="9"/>
      <c r="ADF30" s="9"/>
      <c r="ADG30" s="9"/>
      <c r="ADH30" s="9"/>
      <c r="ADI30" s="9"/>
      <c r="ADJ30" s="9"/>
      <c r="ADK30" s="9"/>
      <c r="ADL30" s="9"/>
      <c r="ADM30" s="9"/>
      <c r="ADN30" s="9"/>
      <c r="ADO30" s="9"/>
      <c r="ADP30" s="9"/>
      <c r="ADQ30" s="9"/>
      <c r="ADR30" s="9"/>
      <c r="ADS30" s="9"/>
      <c r="ADT30" s="9"/>
      <c r="ADU30" s="9"/>
      <c r="ADV30" s="9"/>
      <c r="ADW30" s="9"/>
      <c r="ADX30" s="9"/>
      <c r="ADY30" s="9"/>
      <c r="ADZ30" s="9"/>
      <c r="AEA30" s="9"/>
      <c r="AEB30" s="9"/>
      <c r="AEC30" s="9"/>
      <c r="AED30" s="9"/>
      <c r="AEE30" s="9"/>
      <c r="AEF30" s="9"/>
      <c r="AEG30" s="9"/>
      <c r="AEH30" s="9"/>
      <c r="AEI30" s="9"/>
      <c r="AEJ30" s="9"/>
      <c r="AEK30" s="9"/>
      <c r="AEL30" s="9"/>
      <c r="AEM30" s="9"/>
      <c r="AEN30" s="9"/>
      <c r="AEO30" s="9"/>
      <c r="AEP30" s="9"/>
      <c r="AEQ30" s="9"/>
      <c r="AER30" s="9"/>
      <c r="AES30" s="9"/>
      <c r="AET30" s="9"/>
      <c r="AEU30" s="9"/>
      <c r="AEV30" s="9"/>
      <c r="AEW30" s="9"/>
      <c r="AEX30" s="9"/>
      <c r="AEY30" s="9"/>
      <c r="AEZ30" s="9"/>
      <c r="AFA30" s="9"/>
      <c r="AFB30" s="9"/>
      <c r="AFC30" s="9"/>
      <c r="AFD30" s="9"/>
      <c r="AFE30" s="9"/>
      <c r="AFF30" s="9"/>
      <c r="AFG30" s="9"/>
      <c r="AFH30" s="9"/>
      <c r="AFI30" s="9"/>
      <c r="AFJ30" s="9"/>
      <c r="AFK30" s="9"/>
      <c r="AFL30" s="9"/>
      <c r="AFM30" s="9"/>
      <c r="AFN30" s="9"/>
      <c r="AFO30" s="9"/>
      <c r="AFP30" s="9"/>
      <c r="AFQ30" s="9"/>
      <c r="AFR30" s="9"/>
      <c r="AFS30" s="9"/>
      <c r="AFT30" s="9"/>
      <c r="AFU30" s="9"/>
      <c r="AFV30" s="9"/>
      <c r="AFW30" s="9"/>
      <c r="AFX30" s="9"/>
      <c r="AFY30" s="9"/>
      <c r="AFZ30" s="9"/>
      <c r="AGA30" s="9"/>
      <c r="AGB30" s="9"/>
      <c r="AGC30" s="9"/>
      <c r="AGD30" s="9"/>
      <c r="AGE30" s="9"/>
      <c r="AGF30" s="9"/>
      <c r="AGG30" s="9"/>
      <c r="AGH30" s="9"/>
      <c r="AGI30" s="9"/>
      <c r="AGJ30" s="9"/>
      <c r="AGK30" s="9"/>
      <c r="AGL30" s="9"/>
      <c r="AGM30" s="9"/>
      <c r="AGN30" s="9"/>
      <c r="AGO30" s="9"/>
      <c r="AGP30" s="9"/>
      <c r="AGQ30" s="9"/>
      <c r="AGR30" s="9"/>
      <c r="AGS30" s="9"/>
      <c r="AGT30" s="9"/>
      <c r="AGU30" s="9"/>
      <c r="AGV30" s="9"/>
      <c r="AGW30" s="9"/>
      <c r="AGX30" s="9"/>
      <c r="AGY30" s="9"/>
      <c r="AGZ30" s="9"/>
      <c r="AHA30" s="9"/>
      <c r="AHB30" s="9"/>
      <c r="AHC30" s="9"/>
      <c r="AHD30" s="9"/>
      <c r="AHE30" s="9"/>
      <c r="AHF30" s="9"/>
      <c r="AHG30" s="9"/>
      <c r="AHH30" s="9"/>
      <c r="AHI30" s="9"/>
      <c r="AHJ30" s="9"/>
      <c r="AHK30" s="9"/>
      <c r="AHL30" s="9"/>
      <c r="AHM30" s="9"/>
      <c r="AHN30" s="9"/>
      <c r="AHO30" s="9"/>
      <c r="AHP30" s="9"/>
      <c r="AHQ30" s="9"/>
      <c r="AHR30" s="9"/>
      <c r="AHS30" s="9"/>
      <c r="AHT30" s="9"/>
      <c r="AHU30" s="9"/>
      <c r="AHV30" s="9"/>
      <c r="AHW30" s="9"/>
      <c r="AHX30" s="9"/>
      <c r="AHY30" s="9"/>
      <c r="AHZ30" s="9"/>
      <c r="AIA30" s="9"/>
      <c r="AIB30" s="9"/>
      <c r="AIC30" s="9"/>
      <c r="AID30" s="9"/>
      <c r="AIE30" s="9"/>
      <c r="AIF30" s="9"/>
      <c r="AIG30" s="9"/>
      <c r="AIH30" s="9"/>
      <c r="AII30" s="9"/>
      <c r="AIJ30" s="9"/>
      <c r="AIK30" s="9"/>
      <c r="AIL30" s="9"/>
      <c r="AIM30" s="9"/>
      <c r="AIN30" s="9"/>
      <c r="AIO30" s="9"/>
      <c r="AIP30" s="9"/>
      <c r="AIQ30" s="9"/>
      <c r="AIR30" s="9"/>
      <c r="AIS30" s="9"/>
      <c r="AIT30" s="9"/>
      <c r="AIU30" s="9"/>
      <c r="AIV30" s="9"/>
      <c r="AIW30" s="9"/>
      <c r="AIX30" s="9"/>
      <c r="AIY30" s="9"/>
      <c r="AIZ30" s="9"/>
      <c r="AJA30" s="9"/>
      <c r="AJB30" s="9"/>
      <c r="AJC30" s="9"/>
      <c r="AJD30" s="9"/>
      <c r="AJE30" s="9"/>
      <c r="AJF30" s="9"/>
      <c r="AJG30" s="9"/>
      <c r="AJH30" s="9"/>
      <c r="AJI30" s="9"/>
      <c r="AJJ30" s="9"/>
      <c r="AJK30" s="9"/>
      <c r="AJL30" s="9"/>
      <c r="AJM30" s="9"/>
      <c r="AJN30" s="9"/>
      <c r="AJO30" s="9"/>
      <c r="AJP30" s="9"/>
      <c r="AJQ30" s="9"/>
      <c r="AJR30" s="9"/>
      <c r="AJS30" s="9"/>
      <c r="AJT30" s="9"/>
      <c r="AJU30" s="9"/>
      <c r="AJV30" s="9"/>
      <c r="AJW30" s="9"/>
      <c r="AJX30" s="9"/>
      <c r="AJY30" s="9"/>
      <c r="AJZ30" s="9"/>
      <c r="AKA30" s="9"/>
      <c r="AKB30" s="9"/>
      <c r="AKC30" s="9"/>
      <c r="AKD30" s="9"/>
      <c r="AKE30" s="9"/>
      <c r="AKF30" s="9"/>
      <c r="AKG30" s="9"/>
      <c r="AKH30" s="9"/>
      <c r="AKI30" s="9"/>
      <c r="AKJ30" s="9"/>
      <c r="AKK30" s="9"/>
      <c r="AKL30" s="9"/>
      <c r="AKM30" s="9"/>
      <c r="AKN30" s="9"/>
      <c r="AKO30" s="9"/>
      <c r="AKP30" s="9"/>
      <c r="AKQ30" s="9"/>
      <c r="AKR30" s="9"/>
      <c r="AKS30" s="9"/>
      <c r="AKT30" s="9"/>
      <c r="AKU30" s="9"/>
      <c r="AKV30" s="9"/>
      <c r="AKW30" s="9"/>
      <c r="AKX30" s="9"/>
      <c r="AKY30" s="9"/>
      <c r="AKZ30" s="9"/>
      <c r="ALA30" s="9"/>
      <c r="ALB30" s="9"/>
      <c r="ALC30" s="9"/>
      <c r="ALD30" s="9"/>
      <c r="ALE30" s="9"/>
      <c r="ALF30" s="9"/>
      <c r="ALG30" s="9"/>
      <c r="ALH30" s="9"/>
      <c r="ALI30" s="9"/>
      <c r="ALJ30" s="9"/>
      <c r="ALK30" s="9"/>
      <c r="ALL30" s="9"/>
      <c r="ALM30" s="9"/>
      <c r="ALN30" s="9"/>
      <c r="ALO30" s="9"/>
      <c r="ALP30" s="9"/>
      <c r="ALQ30" s="9"/>
      <c r="ALR30" s="9"/>
      <c r="ALS30" s="9"/>
      <c r="ALT30" s="9"/>
      <c r="ALU30" s="9"/>
      <c r="ALV30" s="9"/>
      <c r="ALW30" s="9"/>
      <c r="ALX30" s="9"/>
      <c r="ALY30" s="9"/>
      <c r="ALZ30" s="9"/>
      <c r="AMA30" s="9"/>
      <c r="AMB30" s="9"/>
      <c r="AMC30" s="9"/>
      <c r="AMD30" s="9"/>
      <c r="AME30" s="9"/>
      <c r="AMF30" s="9"/>
      <c r="AMG30" s="9"/>
      <c r="AMH30" s="9"/>
      <c r="AMI30" s="9"/>
      <c r="AMJ30" s="9"/>
      <c r="AMK30" s="9"/>
    </row>
    <row r="31" spans="1:1025" x14ac:dyDescent="0.25">
      <c r="A31" s="9"/>
      <c r="B31" s="15"/>
      <c r="C31" s="12" t="str">
        <f ca="1">IF(B31="","",IFERROR(INDIRECT("jan.!AH"&amp;MATCH(B31,jan.!B$5:B$24,0)+4,1),""))</f>
        <v/>
      </c>
      <c r="D31" s="12" t="str">
        <f ca="1">IF(B31="","",IFERROR(INDIRECT("fév.!AH"&amp;MATCH(B31,fév.!B$5:B$24,0)+4,1),""))</f>
        <v/>
      </c>
      <c r="E31" s="12" t="str">
        <f ca="1">IF(B31="","",IFERROR(INDIRECT("mars!AH"&amp;MATCH(B31,mars!B$5:B$24,0)+4,1),""))</f>
        <v/>
      </c>
      <c r="F31" s="12" t="str">
        <f ca="1">IF(B31="","",IFERROR(INDIRECT("avr.!AH"&amp;MATCH(B31,avr.!B$5:B$24,0)+4,1),""))</f>
        <v/>
      </c>
      <c r="G31" s="12" t="str">
        <f ca="1">IF(B31="","",IFERROR(INDIRECT("mai!AH"&amp;MATCH(B31,mai!B$5:B$24,0)+4,1),""))</f>
        <v/>
      </c>
      <c r="H31" s="12" t="str">
        <f ca="1">IF(B31="","",IFERROR(INDIRECT("juin!AH"&amp;MATCH(B31,juin!B$5:B$24,0)+4,1),""))</f>
        <v/>
      </c>
      <c r="I31" s="12" t="str">
        <f ca="1">IF(B31="","",IFERROR(INDIRECT("juil.!AH"&amp;MATCH(B31,juil.!B$5:B$24,0)+4,1),""))</f>
        <v/>
      </c>
      <c r="J31" s="12" t="str">
        <f ca="1">IF(B31="","",IFERROR(INDIRECT("août!AH"&amp;MATCH(B31,août!B$5:B$24,0)+4,1),""))</f>
        <v/>
      </c>
      <c r="K31" s="12" t="str">
        <f ca="1">IF(B31="","",IFERROR(INDIRECT("sept.!AH"&amp;MATCH(B31,sept.!B$5:B$24,0)+4,1),""))</f>
        <v/>
      </c>
      <c r="L31" s="12" t="str">
        <f ca="1">IF(B31="","",IFERROR(INDIRECT("oct.!AH"&amp;MATCH(B31,oct.!B$5:B$24,0)+4,1),""))</f>
        <v/>
      </c>
      <c r="M31" s="12" t="str">
        <f ca="1">IF(B31="","",IFERROR(INDIRECT("nov.!AH"&amp;MATCH(B31,nov.!B$5:B$24,0)+4,1),""))</f>
        <v/>
      </c>
      <c r="N31" s="12" t="str">
        <f ca="1">IF(B31="","",IFERROR(INDIRECT("déc.!AH"&amp;MATCH(B31,déc.!B$5:B$24,0)+4,1),""))</f>
        <v/>
      </c>
      <c r="O31" s="12">
        <f ca="1">SUM(C31:N31)</f>
        <v>0</v>
      </c>
      <c r="P31" s="9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9"/>
      <c r="ALZ31" s="9"/>
      <c r="AMA31" s="9"/>
      <c r="AMB31" s="9"/>
      <c r="AMC31" s="9"/>
      <c r="AMD31" s="9"/>
      <c r="AME31" s="9"/>
      <c r="AMF31" s="9"/>
      <c r="AMG31" s="9"/>
      <c r="AMH31" s="9"/>
      <c r="AMI31" s="9"/>
      <c r="AMJ31" s="9"/>
      <c r="AMK31" s="9"/>
    </row>
    <row r="32" spans="1:1025" x14ac:dyDescent="0.25">
      <c r="A32" s="9"/>
      <c r="B32" s="15"/>
      <c r="C32" s="12" t="str">
        <f ca="1">IF(B32="","",IFERROR(INDIRECT("jan.!AH"&amp;MATCH(B32,jan.!B$5:B$24,0)+4,1),""))</f>
        <v/>
      </c>
      <c r="D32" s="12" t="str">
        <f ca="1">IF(B32="","",IFERROR(INDIRECT("fév.!AH"&amp;MATCH(B32,fév.!B$5:B$24,0)+4,1),""))</f>
        <v/>
      </c>
      <c r="E32" s="12" t="str">
        <f ca="1">IF(B32="","",IFERROR(INDIRECT("mars!AH"&amp;MATCH(B32,mars!B$5:B$24,0)+4,1),""))</f>
        <v/>
      </c>
      <c r="F32" s="12" t="str">
        <f ca="1">IF(B32="","",IFERROR(INDIRECT("avr.!AH"&amp;MATCH(B32,avr.!B$5:B$24,0)+4,1),""))</f>
        <v/>
      </c>
      <c r="G32" s="12" t="str">
        <f ca="1">IF(B32="","",IFERROR(INDIRECT("mai!AH"&amp;MATCH(B32,mai!B$5:B$24,0)+4,1),""))</f>
        <v/>
      </c>
      <c r="H32" s="12" t="str">
        <f ca="1">IF(B32="","",IFERROR(INDIRECT("juin!AH"&amp;MATCH(B32,juin!B$5:B$24,0)+4,1),""))</f>
        <v/>
      </c>
      <c r="I32" s="12" t="str">
        <f ca="1">IF(B32="","",IFERROR(INDIRECT("juil.!AH"&amp;MATCH(B32,juil.!B$5:B$24,0)+4,1),""))</f>
        <v/>
      </c>
      <c r="J32" s="12" t="str">
        <f ca="1">IF(B32="","",IFERROR(INDIRECT("août!AH"&amp;MATCH(B32,août!B$5:B$24,0)+4,1),""))</f>
        <v/>
      </c>
      <c r="K32" s="12" t="str">
        <f ca="1">IF(B32="","",IFERROR(INDIRECT("sept.!AH"&amp;MATCH(B32,sept.!B$5:B$24,0)+4,1),""))</f>
        <v/>
      </c>
      <c r="L32" s="12" t="str">
        <f ca="1">IF(B32="","",IFERROR(INDIRECT("oct.!AH"&amp;MATCH(B32,oct.!B$5:B$24,0)+4,1),""))</f>
        <v/>
      </c>
      <c r="M32" s="12" t="str">
        <f ca="1">IF(B32="","",IFERROR(INDIRECT("nov.!AH"&amp;MATCH(B32,nov.!B$5:B$24,0)+4,1),""))</f>
        <v/>
      </c>
      <c r="N32" s="12" t="str">
        <f ca="1">IF(B32="","",IFERROR(INDIRECT("déc.!AH"&amp;MATCH(B32,déc.!B$5:B$24,0)+4,1),""))</f>
        <v/>
      </c>
      <c r="O32" s="12">
        <f ca="1">SUM(C32:N32)</f>
        <v>0</v>
      </c>
      <c r="P32" s="9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  <c r="IV32" s="9"/>
      <c r="IW32" s="9"/>
      <c r="IX32" s="9"/>
      <c r="IY32" s="9"/>
      <c r="IZ32" s="9"/>
      <c r="JA32" s="9"/>
      <c r="JB32" s="9"/>
      <c r="JC32" s="9"/>
      <c r="JD32" s="9"/>
      <c r="JE32" s="9"/>
      <c r="JF32" s="9"/>
      <c r="JG32" s="9"/>
      <c r="JH32" s="9"/>
      <c r="JI32" s="9"/>
      <c r="JJ32" s="9"/>
      <c r="JK32" s="9"/>
      <c r="JL32" s="9"/>
      <c r="JM32" s="9"/>
      <c r="JN32" s="9"/>
      <c r="JO32" s="9"/>
      <c r="JP32" s="9"/>
      <c r="JQ32" s="9"/>
      <c r="JR32" s="9"/>
      <c r="JS32" s="9"/>
      <c r="JT32" s="9"/>
      <c r="JU32" s="9"/>
      <c r="JV32" s="9"/>
      <c r="JW32" s="9"/>
      <c r="JX32" s="9"/>
      <c r="JY32" s="9"/>
      <c r="JZ32" s="9"/>
      <c r="KA32" s="9"/>
      <c r="KB32" s="9"/>
      <c r="KC32" s="9"/>
      <c r="KD32" s="9"/>
      <c r="KE32" s="9"/>
      <c r="KF32" s="9"/>
      <c r="KG32" s="9"/>
      <c r="KH32" s="9"/>
      <c r="KI32" s="9"/>
      <c r="KJ32" s="9"/>
      <c r="KK32" s="9"/>
      <c r="KL32" s="9"/>
      <c r="KM32" s="9"/>
      <c r="KN32" s="9"/>
      <c r="KO32" s="9"/>
      <c r="KP32" s="9"/>
      <c r="KQ32" s="9"/>
      <c r="KR32" s="9"/>
      <c r="KS32" s="9"/>
      <c r="KT32" s="9"/>
      <c r="KU32" s="9"/>
      <c r="KV32" s="9"/>
      <c r="KW32" s="9"/>
      <c r="KX32" s="9"/>
      <c r="KY32" s="9"/>
      <c r="KZ32" s="9"/>
      <c r="LA32" s="9"/>
      <c r="LB32" s="9"/>
      <c r="LC32" s="9"/>
      <c r="LD32" s="9"/>
      <c r="LE32" s="9"/>
      <c r="LF32" s="9"/>
      <c r="LG32" s="9"/>
      <c r="LH32" s="9"/>
      <c r="LI32" s="9"/>
      <c r="LJ32" s="9"/>
      <c r="LK32" s="9"/>
      <c r="LL32" s="9"/>
      <c r="LM32" s="9"/>
      <c r="LN32" s="9"/>
      <c r="LO32" s="9"/>
      <c r="LP32" s="9"/>
      <c r="LQ32" s="9"/>
      <c r="LR32" s="9"/>
      <c r="LS32" s="9"/>
      <c r="LT32" s="9"/>
      <c r="LU32" s="9"/>
      <c r="LV32" s="9"/>
      <c r="LW32" s="9"/>
      <c r="LX32" s="9"/>
      <c r="LY32" s="9"/>
      <c r="LZ32" s="9"/>
      <c r="MA32" s="9"/>
      <c r="MB32" s="9"/>
      <c r="MC32" s="9"/>
      <c r="MD32" s="9"/>
      <c r="ME32" s="9"/>
      <c r="MF32" s="9"/>
      <c r="MG32" s="9"/>
      <c r="MH32" s="9"/>
      <c r="MI32" s="9"/>
      <c r="MJ32" s="9"/>
      <c r="MK32" s="9"/>
      <c r="ML32" s="9"/>
      <c r="MM32" s="9"/>
      <c r="MN32" s="9"/>
      <c r="MO32" s="9"/>
      <c r="MP32" s="9"/>
      <c r="MQ32" s="9"/>
      <c r="MR32" s="9"/>
      <c r="MS32" s="9"/>
      <c r="MT32" s="9"/>
      <c r="MU32" s="9"/>
      <c r="MV32" s="9"/>
      <c r="MW32" s="9"/>
      <c r="MX32" s="9"/>
      <c r="MY32" s="9"/>
      <c r="MZ32" s="9"/>
      <c r="NA32" s="9"/>
      <c r="NB32" s="9"/>
      <c r="NC32" s="9"/>
      <c r="ND32" s="9"/>
      <c r="NE32" s="9"/>
      <c r="NF32" s="9"/>
      <c r="NG32" s="9"/>
      <c r="NH32" s="9"/>
      <c r="NI32" s="9"/>
      <c r="NJ32" s="9"/>
      <c r="NK32" s="9"/>
      <c r="NL32" s="9"/>
      <c r="NM32" s="9"/>
      <c r="NN32" s="9"/>
      <c r="NO32" s="9"/>
      <c r="NP32" s="9"/>
      <c r="NQ32" s="9"/>
      <c r="NR32" s="9"/>
      <c r="NS32" s="9"/>
      <c r="NT32" s="9"/>
      <c r="NU32" s="9"/>
      <c r="NV32" s="9"/>
      <c r="NW32" s="9"/>
      <c r="NX32" s="9"/>
      <c r="NY32" s="9"/>
      <c r="NZ32" s="9"/>
      <c r="OA32" s="9"/>
      <c r="OB32" s="9"/>
      <c r="OC32" s="9"/>
      <c r="OD32" s="9"/>
      <c r="OE32" s="9"/>
      <c r="OF32" s="9"/>
      <c r="OG32" s="9"/>
      <c r="OH32" s="9"/>
      <c r="OI32" s="9"/>
      <c r="OJ32" s="9"/>
      <c r="OK32" s="9"/>
      <c r="OL32" s="9"/>
      <c r="OM32" s="9"/>
      <c r="ON32" s="9"/>
      <c r="OO32" s="9"/>
      <c r="OP32" s="9"/>
      <c r="OQ32" s="9"/>
      <c r="OR32" s="9"/>
      <c r="OS32" s="9"/>
      <c r="OT32" s="9"/>
      <c r="OU32" s="9"/>
      <c r="OV32" s="9"/>
      <c r="OW32" s="9"/>
      <c r="OX32" s="9"/>
      <c r="OY32" s="9"/>
      <c r="OZ32" s="9"/>
      <c r="PA32" s="9"/>
      <c r="PB32" s="9"/>
      <c r="PC32" s="9"/>
      <c r="PD32" s="9"/>
      <c r="PE32" s="9"/>
      <c r="PF32" s="9"/>
      <c r="PG32" s="9"/>
      <c r="PH32" s="9"/>
      <c r="PI32" s="9"/>
      <c r="PJ32" s="9"/>
      <c r="PK32" s="9"/>
      <c r="PL32" s="9"/>
      <c r="PM32" s="9"/>
      <c r="PN32" s="9"/>
      <c r="PO32" s="9"/>
      <c r="PP32" s="9"/>
      <c r="PQ32" s="9"/>
      <c r="PR32" s="9"/>
      <c r="PS32" s="9"/>
      <c r="PT32" s="9"/>
      <c r="PU32" s="9"/>
      <c r="PV32" s="9"/>
      <c r="PW32" s="9"/>
      <c r="PX32" s="9"/>
      <c r="PY32" s="9"/>
      <c r="PZ32" s="9"/>
      <c r="QA32" s="9"/>
      <c r="QB32" s="9"/>
      <c r="QC32" s="9"/>
      <c r="QD32" s="9"/>
      <c r="QE32" s="9"/>
      <c r="QF32" s="9"/>
      <c r="QG32" s="9"/>
      <c r="QH32" s="9"/>
      <c r="QI32" s="9"/>
      <c r="QJ32" s="9"/>
      <c r="QK32" s="9"/>
      <c r="QL32" s="9"/>
      <c r="QM32" s="9"/>
      <c r="QN32" s="9"/>
      <c r="QO32" s="9"/>
      <c r="QP32" s="9"/>
      <c r="QQ32" s="9"/>
      <c r="QR32" s="9"/>
      <c r="QS32" s="9"/>
      <c r="QT32" s="9"/>
      <c r="QU32" s="9"/>
      <c r="QV32" s="9"/>
      <c r="QW32" s="9"/>
      <c r="QX32" s="9"/>
      <c r="QY32" s="9"/>
      <c r="QZ32" s="9"/>
      <c r="RA32" s="9"/>
      <c r="RB32" s="9"/>
      <c r="RC32" s="9"/>
      <c r="RD32" s="9"/>
      <c r="RE32" s="9"/>
      <c r="RF32" s="9"/>
      <c r="RG32" s="9"/>
      <c r="RH32" s="9"/>
      <c r="RI32" s="9"/>
      <c r="RJ32" s="9"/>
      <c r="RK32" s="9"/>
      <c r="RL32" s="9"/>
      <c r="RM32" s="9"/>
      <c r="RN32" s="9"/>
      <c r="RO32" s="9"/>
      <c r="RP32" s="9"/>
      <c r="RQ32" s="9"/>
      <c r="RR32" s="9"/>
      <c r="RS32" s="9"/>
      <c r="RT32" s="9"/>
      <c r="RU32" s="9"/>
      <c r="RV32" s="9"/>
      <c r="RW32" s="9"/>
      <c r="RX32" s="9"/>
      <c r="RY32" s="9"/>
      <c r="RZ32" s="9"/>
      <c r="SA32" s="9"/>
      <c r="SB32" s="9"/>
      <c r="SC32" s="9"/>
      <c r="SD32" s="9"/>
      <c r="SE32" s="9"/>
      <c r="SF32" s="9"/>
      <c r="SG32" s="9"/>
      <c r="SH32" s="9"/>
      <c r="SI32" s="9"/>
      <c r="SJ32" s="9"/>
      <c r="SK32" s="9"/>
      <c r="SL32" s="9"/>
      <c r="SM32" s="9"/>
      <c r="SN32" s="9"/>
      <c r="SO32" s="9"/>
      <c r="SP32" s="9"/>
      <c r="SQ32" s="9"/>
      <c r="SR32" s="9"/>
      <c r="SS32" s="9"/>
      <c r="ST32" s="9"/>
      <c r="SU32" s="9"/>
      <c r="SV32" s="9"/>
      <c r="SW32" s="9"/>
      <c r="SX32" s="9"/>
      <c r="SY32" s="9"/>
      <c r="SZ32" s="9"/>
      <c r="TA32" s="9"/>
      <c r="TB32" s="9"/>
      <c r="TC32" s="9"/>
      <c r="TD32" s="9"/>
      <c r="TE32" s="9"/>
      <c r="TF32" s="9"/>
      <c r="TG32" s="9"/>
      <c r="TH32" s="9"/>
      <c r="TI32" s="9"/>
      <c r="TJ32" s="9"/>
      <c r="TK32" s="9"/>
      <c r="TL32" s="9"/>
      <c r="TM32" s="9"/>
      <c r="TN32" s="9"/>
      <c r="TO32" s="9"/>
      <c r="TP32" s="9"/>
      <c r="TQ32" s="9"/>
      <c r="TR32" s="9"/>
      <c r="TS32" s="9"/>
      <c r="TT32" s="9"/>
      <c r="TU32" s="9"/>
      <c r="TV32" s="9"/>
      <c r="TW32" s="9"/>
      <c r="TX32" s="9"/>
      <c r="TY32" s="9"/>
      <c r="TZ32" s="9"/>
      <c r="UA32" s="9"/>
      <c r="UB32" s="9"/>
      <c r="UC32" s="9"/>
      <c r="UD32" s="9"/>
      <c r="UE32" s="9"/>
      <c r="UF32" s="9"/>
      <c r="UG32" s="9"/>
      <c r="UH32" s="9"/>
      <c r="UI32" s="9"/>
      <c r="UJ32" s="9"/>
      <c r="UK32" s="9"/>
      <c r="UL32" s="9"/>
      <c r="UM32" s="9"/>
      <c r="UN32" s="9"/>
      <c r="UO32" s="9"/>
      <c r="UP32" s="9"/>
      <c r="UQ32" s="9"/>
      <c r="UR32" s="9"/>
      <c r="US32" s="9"/>
      <c r="UT32" s="9"/>
      <c r="UU32" s="9"/>
      <c r="UV32" s="9"/>
      <c r="UW32" s="9"/>
      <c r="UX32" s="9"/>
      <c r="UY32" s="9"/>
      <c r="UZ32" s="9"/>
      <c r="VA32" s="9"/>
      <c r="VB32" s="9"/>
      <c r="VC32" s="9"/>
      <c r="VD32" s="9"/>
      <c r="VE32" s="9"/>
      <c r="VF32" s="9"/>
      <c r="VG32" s="9"/>
      <c r="VH32" s="9"/>
      <c r="VI32" s="9"/>
      <c r="VJ32" s="9"/>
      <c r="VK32" s="9"/>
      <c r="VL32" s="9"/>
      <c r="VM32" s="9"/>
      <c r="VN32" s="9"/>
      <c r="VO32" s="9"/>
      <c r="VP32" s="9"/>
      <c r="VQ32" s="9"/>
      <c r="VR32" s="9"/>
      <c r="VS32" s="9"/>
      <c r="VT32" s="9"/>
      <c r="VU32" s="9"/>
      <c r="VV32" s="9"/>
      <c r="VW32" s="9"/>
      <c r="VX32" s="9"/>
      <c r="VY32" s="9"/>
      <c r="VZ32" s="9"/>
      <c r="WA32" s="9"/>
      <c r="WB32" s="9"/>
      <c r="WC32" s="9"/>
      <c r="WD32" s="9"/>
      <c r="WE32" s="9"/>
      <c r="WF32" s="9"/>
      <c r="WG32" s="9"/>
      <c r="WH32" s="9"/>
      <c r="WI32" s="9"/>
      <c r="WJ32" s="9"/>
      <c r="WK32" s="9"/>
      <c r="WL32" s="9"/>
      <c r="WM32" s="9"/>
      <c r="WN32" s="9"/>
      <c r="WO32" s="9"/>
      <c r="WP32" s="9"/>
      <c r="WQ32" s="9"/>
      <c r="WR32" s="9"/>
      <c r="WS32" s="9"/>
      <c r="WT32" s="9"/>
      <c r="WU32" s="9"/>
      <c r="WV32" s="9"/>
      <c r="WW32" s="9"/>
      <c r="WX32" s="9"/>
      <c r="WY32" s="9"/>
      <c r="WZ32" s="9"/>
      <c r="XA32" s="9"/>
      <c r="XB32" s="9"/>
      <c r="XC32" s="9"/>
      <c r="XD32" s="9"/>
      <c r="XE32" s="9"/>
      <c r="XF32" s="9"/>
      <c r="XG32" s="9"/>
      <c r="XH32" s="9"/>
      <c r="XI32" s="9"/>
      <c r="XJ32" s="9"/>
      <c r="XK32" s="9"/>
      <c r="XL32" s="9"/>
      <c r="XM32" s="9"/>
      <c r="XN32" s="9"/>
      <c r="XO32" s="9"/>
      <c r="XP32" s="9"/>
      <c r="XQ32" s="9"/>
      <c r="XR32" s="9"/>
      <c r="XS32" s="9"/>
      <c r="XT32" s="9"/>
      <c r="XU32" s="9"/>
      <c r="XV32" s="9"/>
      <c r="XW32" s="9"/>
      <c r="XX32" s="9"/>
      <c r="XY32" s="9"/>
      <c r="XZ32" s="9"/>
      <c r="YA32" s="9"/>
      <c r="YB32" s="9"/>
      <c r="YC32" s="9"/>
      <c r="YD32" s="9"/>
      <c r="YE32" s="9"/>
      <c r="YF32" s="9"/>
      <c r="YG32" s="9"/>
      <c r="YH32" s="9"/>
      <c r="YI32" s="9"/>
      <c r="YJ32" s="9"/>
      <c r="YK32" s="9"/>
      <c r="YL32" s="9"/>
      <c r="YM32" s="9"/>
      <c r="YN32" s="9"/>
      <c r="YO32" s="9"/>
      <c r="YP32" s="9"/>
      <c r="YQ32" s="9"/>
      <c r="YR32" s="9"/>
      <c r="YS32" s="9"/>
      <c r="YT32" s="9"/>
      <c r="YU32" s="9"/>
      <c r="YV32" s="9"/>
      <c r="YW32" s="9"/>
      <c r="YX32" s="9"/>
      <c r="YY32" s="9"/>
      <c r="YZ32" s="9"/>
      <c r="ZA32" s="9"/>
      <c r="ZB32" s="9"/>
      <c r="ZC32" s="9"/>
      <c r="ZD32" s="9"/>
      <c r="ZE32" s="9"/>
      <c r="ZF32" s="9"/>
      <c r="ZG32" s="9"/>
      <c r="ZH32" s="9"/>
      <c r="ZI32" s="9"/>
      <c r="ZJ32" s="9"/>
      <c r="ZK32" s="9"/>
      <c r="ZL32" s="9"/>
      <c r="ZM32" s="9"/>
      <c r="ZN32" s="9"/>
      <c r="ZO32" s="9"/>
      <c r="ZP32" s="9"/>
      <c r="ZQ32" s="9"/>
      <c r="ZR32" s="9"/>
      <c r="ZS32" s="9"/>
      <c r="ZT32" s="9"/>
      <c r="ZU32" s="9"/>
      <c r="ZV32" s="9"/>
      <c r="ZW32" s="9"/>
      <c r="ZX32" s="9"/>
      <c r="ZY32" s="9"/>
      <c r="ZZ32" s="9"/>
      <c r="AAA32" s="9"/>
      <c r="AAB32" s="9"/>
      <c r="AAC32" s="9"/>
      <c r="AAD32" s="9"/>
      <c r="AAE32" s="9"/>
      <c r="AAF32" s="9"/>
      <c r="AAG32" s="9"/>
      <c r="AAH32" s="9"/>
      <c r="AAI32" s="9"/>
      <c r="AAJ32" s="9"/>
      <c r="AAK32" s="9"/>
      <c r="AAL32" s="9"/>
      <c r="AAM32" s="9"/>
      <c r="AAN32" s="9"/>
      <c r="AAO32" s="9"/>
      <c r="AAP32" s="9"/>
      <c r="AAQ32" s="9"/>
      <c r="AAR32" s="9"/>
      <c r="AAS32" s="9"/>
      <c r="AAT32" s="9"/>
      <c r="AAU32" s="9"/>
      <c r="AAV32" s="9"/>
      <c r="AAW32" s="9"/>
      <c r="AAX32" s="9"/>
      <c r="AAY32" s="9"/>
      <c r="AAZ32" s="9"/>
      <c r="ABA32" s="9"/>
      <c r="ABB32" s="9"/>
      <c r="ABC32" s="9"/>
      <c r="ABD32" s="9"/>
      <c r="ABE32" s="9"/>
      <c r="ABF32" s="9"/>
      <c r="ABG32" s="9"/>
      <c r="ABH32" s="9"/>
      <c r="ABI32" s="9"/>
      <c r="ABJ32" s="9"/>
      <c r="ABK32" s="9"/>
      <c r="ABL32" s="9"/>
      <c r="ABM32" s="9"/>
      <c r="ABN32" s="9"/>
      <c r="ABO32" s="9"/>
      <c r="ABP32" s="9"/>
      <c r="ABQ32" s="9"/>
      <c r="ABR32" s="9"/>
      <c r="ABS32" s="9"/>
      <c r="ABT32" s="9"/>
      <c r="ABU32" s="9"/>
      <c r="ABV32" s="9"/>
      <c r="ABW32" s="9"/>
      <c r="ABX32" s="9"/>
      <c r="ABY32" s="9"/>
      <c r="ABZ32" s="9"/>
      <c r="ACA32" s="9"/>
      <c r="ACB32" s="9"/>
      <c r="ACC32" s="9"/>
      <c r="ACD32" s="9"/>
      <c r="ACE32" s="9"/>
      <c r="ACF32" s="9"/>
      <c r="ACG32" s="9"/>
      <c r="ACH32" s="9"/>
      <c r="ACI32" s="9"/>
      <c r="ACJ32" s="9"/>
      <c r="ACK32" s="9"/>
      <c r="ACL32" s="9"/>
      <c r="ACM32" s="9"/>
      <c r="ACN32" s="9"/>
      <c r="ACO32" s="9"/>
      <c r="ACP32" s="9"/>
      <c r="ACQ32" s="9"/>
      <c r="ACR32" s="9"/>
      <c r="ACS32" s="9"/>
      <c r="ACT32" s="9"/>
      <c r="ACU32" s="9"/>
      <c r="ACV32" s="9"/>
      <c r="ACW32" s="9"/>
      <c r="ACX32" s="9"/>
      <c r="ACY32" s="9"/>
      <c r="ACZ32" s="9"/>
      <c r="ADA32" s="9"/>
      <c r="ADB32" s="9"/>
      <c r="ADC32" s="9"/>
      <c r="ADD32" s="9"/>
      <c r="ADE32" s="9"/>
      <c r="ADF32" s="9"/>
      <c r="ADG32" s="9"/>
      <c r="ADH32" s="9"/>
      <c r="ADI32" s="9"/>
      <c r="ADJ32" s="9"/>
      <c r="ADK32" s="9"/>
      <c r="ADL32" s="9"/>
      <c r="ADM32" s="9"/>
      <c r="ADN32" s="9"/>
      <c r="ADO32" s="9"/>
      <c r="ADP32" s="9"/>
      <c r="ADQ32" s="9"/>
      <c r="ADR32" s="9"/>
      <c r="ADS32" s="9"/>
      <c r="ADT32" s="9"/>
      <c r="ADU32" s="9"/>
      <c r="ADV32" s="9"/>
      <c r="ADW32" s="9"/>
      <c r="ADX32" s="9"/>
      <c r="ADY32" s="9"/>
      <c r="ADZ32" s="9"/>
      <c r="AEA32" s="9"/>
      <c r="AEB32" s="9"/>
      <c r="AEC32" s="9"/>
      <c r="AED32" s="9"/>
      <c r="AEE32" s="9"/>
      <c r="AEF32" s="9"/>
      <c r="AEG32" s="9"/>
      <c r="AEH32" s="9"/>
      <c r="AEI32" s="9"/>
      <c r="AEJ32" s="9"/>
      <c r="AEK32" s="9"/>
      <c r="AEL32" s="9"/>
      <c r="AEM32" s="9"/>
      <c r="AEN32" s="9"/>
      <c r="AEO32" s="9"/>
      <c r="AEP32" s="9"/>
      <c r="AEQ32" s="9"/>
      <c r="AER32" s="9"/>
      <c r="AES32" s="9"/>
      <c r="AET32" s="9"/>
      <c r="AEU32" s="9"/>
      <c r="AEV32" s="9"/>
      <c r="AEW32" s="9"/>
      <c r="AEX32" s="9"/>
      <c r="AEY32" s="9"/>
      <c r="AEZ32" s="9"/>
      <c r="AFA32" s="9"/>
      <c r="AFB32" s="9"/>
      <c r="AFC32" s="9"/>
      <c r="AFD32" s="9"/>
      <c r="AFE32" s="9"/>
      <c r="AFF32" s="9"/>
      <c r="AFG32" s="9"/>
      <c r="AFH32" s="9"/>
      <c r="AFI32" s="9"/>
      <c r="AFJ32" s="9"/>
      <c r="AFK32" s="9"/>
      <c r="AFL32" s="9"/>
      <c r="AFM32" s="9"/>
      <c r="AFN32" s="9"/>
      <c r="AFO32" s="9"/>
      <c r="AFP32" s="9"/>
      <c r="AFQ32" s="9"/>
      <c r="AFR32" s="9"/>
      <c r="AFS32" s="9"/>
      <c r="AFT32" s="9"/>
      <c r="AFU32" s="9"/>
      <c r="AFV32" s="9"/>
      <c r="AFW32" s="9"/>
      <c r="AFX32" s="9"/>
      <c r="AFY32" s="9"/>
      <c r="AFZ32" s="9"/>
      <c r="AGA32" s="9"/>
      <c r="AGB32" s="9"/>
      <c r="AGC32" s="9"/>
      <c r="AGD32" s="9"/>
      <c r="AGE32" s="9"/>
      <c r="AGF32" s="9"/>
      <c r="AGG32" s="9"/>
      <c r="AGH32" s="9"/>
      <c r="AGI32" s="9"/>
      <c r="AGJ32" s="9"/>
      <c r="AGK32" s="9"/>
      <c r="AGL32" s="9"/>
      <c r="AGM32" s="9"/>
      <c r="AGN32" s="9"/>
      <c r="AGO32" s="9"/>
      <c r="AGP32" s="9"/>
      <c r="AGQ32" s="9"/>
      <c r="AGR32" s="9"/>
      <c r="AGS32" s="9"/>
      <c r="AGT32" s="9"/>
      <c r="AGU32" s="9"/>
      <c r="AGV32" s="9"/>
      <c r="AGW32" s="9"/>
      <c r="AGX32" s="9"/>
      <c r="AGY32" s="9"/>
      <c r="AGZ32" s="9"/>
      <c r="AHA32" s="9"/>
      <c r="AHB32" s="9"/>
      <c r="AHC32" s="9"/>
      <c r="AHD32" s="9"/>
      <c r="AHE32" s="9"/>
      <c r="AHF32" s="9"/>
      <c r="AHG32" s="9"/>
      <c r="AHH32" s="9"/>
      <c r="AHI32" s="9"/>
      <c r="AHJ32" s="9"/>
      <c r="AHK32" s="9"/>
      <c r="AHL32" s="9"/>
      <c r="AHM32" s="9"/>
      <c r="AHN32" s="9"/>
      <c r="AHO32" s="9"/>
      <c r="AHP32" s="9"/>
      <c r="AHQ32" s="9"/>
      <c r="AHR32" s="9"/>
      <c r="AHS32" s="9"/>
      <c r="AHT32" s="9"/>
      <c r="AHU32" s="9"/>
      <c r="AHV32" s="9"/>
      <c r="AHW32" s="9"/>
      <c r="AHX32" s="9"/>
      <c r="AHY32" s="9"/>
      <c r="AHZ32" s="9"/>
      <c r="AIA32" s="9"/>
      <c r="AIB32" s="9"/>
      <c r="AIC32" s="9"/>
      <c r="AID32" s="9"/>
      <c r="AIE32" s="9"/>
      <c r="AIF32" s="9"/>
      <c r="AIG32" s="9"/>
      <c r="AIH32" s="9"/>
      <c r="AII32" s="9"/>
      <c r="AIJ32" s="9"/>
      <c r="AIK32" s="9"/>
      <c r="AIL32" s="9"/>
      <c r="AIM32" s="9"/>
      <c r="AIN32" s="9"/>
      <c r="AIO32" s="9"/>
      <c r="AIP32" s="9"/>
      <c r="AIQ32" s="9"/>
      <c r="AIR32" s="9"/>
      <c r="AIS32" s="9"/>
      <c r="AIT32" s="9"/>
      <c r="AIU32" s="9"/>
      <c r="AIV32" s="9"/>
      <c r="AIW32" s="9"/>
      <c r="AIX32" s="9"/>
      <c r="AIY32" s="9"/>
      <c r="AIZ32" s="9"/>
      <c r="AJA32" s="9"/>
      <c r="AJB32" s="9"/>
      <c r="AJC32" s="9"/>
      <c r="AJD32" s="9"/>
      <c r="AJE32" s="9"/>
      <c r="AJF32" s="9"/>
      <c r="AJG32" s="9"/>
      <c r="AJH32" s="9"/>
      <c r="AJI32" s="9"/>
      <c r="AJJ32" s="9"/>
      <c r="AJK32" s="9"/>
      <c r="AJL32" s="9"/>
      <c r="AJM32" s="9"/>
      <c r="AJN32" s="9"/>
      <c r="AJO32" s="9"/>
      <c r="AJP32" s="9"/>
      <c r="AJQ32" s="9"/>
      <c r="AJR32" s="9"/>
      <c r="AJS32" s="9"/>
      <c r="AJT32" s="9"/>
      <c r="AJU32" s="9"/>
      <c r="AJV32" s="9"/>
      <c r="AJW32" s="9"/>
      <c r="AJX32" s="9"/>
      <c r="AJY32" s="9"/>
      <c r="AJZ32" s="9"/>
      <c r="AKA32" s="9"/>
      <c r="AKB32" s="9"/>
      <c r="AKC32" s="9"/>
      <c r="AKD32" s="9"/>
      <c r="AKE32" s="9"/>
      <c r="AKF32" s="9"/>
      <c r="AKG32" s="9"/>
      <c r="AKH32" s="9"/>
      <c r="AKI32" s="9"/>
      <c r="AKJ32" s="9"/>
      <c r="AKK32" s="9"/>
      <c r="AKL32" s="9"/>
      <c r="AKM32" s="9"/>
      <c r="AKN32" s="9"/>
      <c r="AKO32" s="9"/>
      <c r="AKP32" s="9"/>
      <c r="AKQ32" s="9"/>
      <c r="AKR32" s="9"/>
      <c r="AKS32" s="9"/>
      <c r="AKT32" s="9"/>
      <c r="AKU32" s="9"/>
      <c r="AKV32" s="9"/>
      <c r="AKW32" s="9"/>
      <c r="AKX32" s="9"/>
      <c r="AKY32" s="9"/>
      <c r="AKZ32" s="9"/>
      <c r="ALA32" s="9"/>
      <c r="ALB32" s="9"/>
      <c r="ALC32" s="9"/>
      <c r="ALD32" s="9"/>
      <c r="ALE32" s="9"/>
      <c r="ALF32" s="9"/>
      <c r="ALG32" s="9"/>
      <c r="ALH32" s="9"/>
      <c r="ALI32" s="9"/>
      <c r="ALJ32" s="9"/>
      <c r="ALK32" s="9"/>
      <c r="ALL32" s="9"/>
      <c r="ALM32" s="9"/>
      <c r="ALN32" s="9"/>
      <c r="ALO32" s="9"/>
      <c r="ALP32" s="9"/>
      <c r="ALQ32" s="9"/>
      <c r="ALR32" s="9"/>
      <c r="ALS32" s="9"/>
      <c r="ALT32" s="9"/>
      <c r="ALU32" s="9"/>
      <c r="ALV32" s="9"/>
      <c r="ALW32" s="9"/>
      <c r="ALX32" s="9"/>
      <c r="ALY32" s="9"/>
      <c r="ALZ32" s="9"/>
      <c r="AMA32" s="9"/>
      <c r="AMB32" s="9"/>
      <c r="AMC32" s="9"/>
      <c r="AMD32" s="9"/>
      <c r="AME32" s="9"/>
      <c r="AMF32" s="9"/>
      <c r="AMG32" s="9"/>
      <c r="AMH32" s="9"/>
      <c r="AMI32" s="9"/>
      <c r="AMJ32" s="9"/>
      <c r="AMK32" s="9"/>
    </row>
    <row r="33" spans="1:1025" x14ac:dyDescent="0.25">
      <c r="A33" s="9"/>
      <c r="B33" s="15"/>
      <c r="C33" s="12" t="str">
        <f ca="1">IF(B33="","",IFERROR(INDIRECT("jan.!AH"&amp;MATCH(B33,jan.!B$5:B$24,0)+4,1),""))</f>
        <v/>
      </c>
      <c r="D33" s="12" t="str">
        <f ca="1">IF(B33="","",IFERROR(INDIRECT("fév.!AH"&amp;MATCH(B33,fév.!B$5:B$24,0)+4,1),""))</f>
        <v/>
      </c>
      <c r="E33" s="12" t="str">
        <f ca="1">IF(B33="","",IFERROR(INDIRECT("mars!AH"&amp;MATCH(B33,mars!B$5:B$24,0)+4,1),""))</f>
        <v/>
      </c>
      <c r="F33" s="12" t="str">
        <f ca="1">IF(B33="","",IFERROR(INDIRECT("avr.!AH"&amp;MATCH(B33,avr.!B$5:B$24,0)+4,1),""))</f>
        <v/>
      </c>
      <c r="G33" s="12" t="str">
        <f ca="1">IF(B33="","",IFERROR(INDIRECT("mai!AH"&amp;MATCH(B33,mai!B$5:B$24,0)+4,1),""))</f>
        <v/>
      </c>
      <c r="H33" s="12" t="str">
        <f ca="1">IF(B33="","",IFERROR(INDIRECT("juin!AH"&amp;MATCH(B33,juin!B$5:B$24,0)+4,1),""))</f>
        <v/>
      </c>
      <c r="I33" s="12" t="str">
        <f ca="1">IF(B33="","",IFERROR(INDIRECT("juil.!AH"&amp;MATCH(B33,juil.!B$5:B$24,0)+4,1),""))</f>
        <v/>
      </c>
      <c r="J33" s="12" t="str">
        <f ca="1">IF(B33="","",IFERROR(INDIRECT("août!AH"&amp;MATCH(B33,août!B$5:B$24,0)+4,1),""))</f>
        <v/>
      </c>
      <c r="K33" s="12" t="str">
        <f ca="1">IF(B33="","",IFERROR(INDIRECT("sept.!AH"&amp;MATCH(B33,sept.!B$5:B$24,0)+4,1),""))</f>
        <v/>
      </c>
      <c r="L33" s="12" t="str">
        <f ca="1">IF(B33="","",IFERROR(INDIRECT("oct.!AH"&amp;MATCH(B33,oct.!B$5:B$24,0)+4,1),""))</f>
        <v/>
      </c>
      <c r="M33" s="12" t="str">
        <f ca="1">IF(B33="","",IFERROR(INDIRECT("nov.!AH"&amp;MATCH(B33,nov.!B$5:B$24,0)+4,1),""))</f>
        <v/>
      </c>
      <c r="N33" s="12" t="str">
        <f ca="1">IF(B33="","",IFERROR(INDIRECT("déc.!AH"&amp;MATCH(B33,déc.!B$5:B$24,0)+4,1),""))</f>
        <v/>
      </c>
      <c r="O33" s="12">
        <f ca="1">SUM(C33:N33)</f>
        <v>0</v>
      </c>
      <c r="P33" s="9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9"/>
      <c r="LA33" s="9"/>
      <c r="LB33" s="9"/>
      <c r="LC33" s="9"/>
      <c r="LD33" s="9"/>
      <c r="LE33" s="9"/>
      <c r="LF33" s="9"/>
      <c r="LG33" s="9"/>
      <c r="LH33" s="9"/>
      <c r="LI33" s="9"/>
      <c r="LJ33" s="9"/>
      <c r="LK33" s="9"/>
      <c r="LL33" s="9"/>
      <c r="LM33" s="9"/>
      <c r="LN33" s="9"/>
      <c r="LO33" s="9"/>
      <c r="LP33" s="9"/>
      <c r="LQ33" s="9"/>
      <c r="LR33" s="9"/>
      <c r="LS33" s="9"/>
      <c r="LT33" s="9"/>
      <c r="LU33" s="9"/>
      <c r="LV33" s="9"/>
      <c r="LW33" s="9"/>
      <c r="LX33" s="9"/>
      <c r="LY33" s="9"/>
      <c r="LZ33" s="9"/>
      <c r="MA33" s="9"/>
      <c r="MB33" s="9"/>
      <c r="MC33" s="9"/>
      <c r="MD33" s="9"/>
      <c r="ME33" s="9"/>
      <c r="MF33" s="9"/>
      <c r="MG33" s="9"/>
      <c r="MH33" s="9"/>
      <c r="MI33" s="9"/>
      <c r="MJ33" s="9"/>
      <c r="MK33" s="9"/>
      <c r="ML33" s="9"/>
      <c r="MM33" s="9"/>
      <c r="MN33" s="9"/>
      <c r="MO33" s="9"/>
      <c r="MP33" s="9"/>
      <c r="MQ33" s="9"/>
      <c r="MR33" s="9"/>
      <c r="MS33" s="9"/>
      <c r="MT33" s="9"/>
      <c r="MU33" s="9"/>
      <c r="MV33" s="9"/>
      <c r="MW33" s="9"/>
      <c r="MX33" s="9"/>
      <c r="MY33" s="9"/>
      <c r="MZ33" s="9"/>
      <c r="NA33" s="9"/>
      <c r="NB33" s="9"/>
      <c r="NC33" s="9"/>
      <c r="ND33" s="9"/>
      <c r="NE33" s="9"/>
      <c r="NF33" s="9"/>
      <c r="NG33" s="9"/>
      <c r="NH33" s="9"/>
      <c r="NI33" s="9"/>
      <c r="NJ33" s="9"/>
      <c r="NK33" s="9"/>
      <c r="NL33" s="9"/>
      <c r="NM33" s="9"/>
      <c r="NN33" s="9"/>
      <c r="NO33" s="9"/>
      <c r="NP33" s="9"/>
      <c r="NQ33" s="9"/>
      <c r="NR33" s="9"/>
      <c r="NS33" s="9"/>
      <c r="NT33" s="9"/>
      <c r="NU33" s="9"/>
      <c r="NV33" s="9"/>
      <c r="NW33" s="9"/>
      <c r="NX33" s="9"/>
      <c r="NY33" s="9"/>
      <c r="NZ33" s="9"/>
      <c r="OA33" s="9"/>
      <c r="OB33" s="9"/>
      <c r="OC33" s="9"/>
      <c r="OD33" s="9"/>
      <c r="OE33" s="9"/>
      <c r="OF33" s="9"/>
      <c r="OG33" s="9"/>
      <c r="OH33" s="9"/>
      <c r="OI33" s="9"/>
      <c r="OJ33" s="9"/>
      <c r="OK33" s="9"/>
      <c r="OL33" s="9"/>
      <c r="OM33" s="9"/>
      <c r="ON33" s="9"/>
      <c r="OO33" s="9"/>
      <c r="OP33" s="9"/>
      <c r="OQ33" s="9"/>
      <c r="OR33" s="9"/>
      <c r="OS33" s="9"/>
      <c r="OT33" s="9"/>
      <c r="OU33" s="9"/>
      <c r="OV33" s="9"/>
      <c r="OW33" s="9"/>
      <c r="OX33" s="9"/>
      <c r="OY33" s="9"/>
      <c r="OZ33" s="9"/>
      <c r="PA33" s="9"/>
      <c r="PB33" s="9"/>
      <c r="PC33" s="9"/>
      <c r="PD33" s="9"/>
      <c r="PE33" s="9"/>
      <c r="PF33" s="9"/>
      <c r="PG33" s="9"/>
      <c r="PH33" s="9"/>
      <c r="PI33" s="9"/>
      <c r="PJ33" s="9"/>
      <c r="PK33" s="9"/>
      <c r="PL33" s="9"/>
      <c r="PM33" s="9"/>
      <c r="PN33" s="9"/>
      <c r="PO33" s="9"/>
      <c r="PP33" s="9"/>
      <c r="PQ33" s="9"/>
      <c r="PR33" s="9"/>
      <c r="PS33" s="9"/>
      <c r="PT33" s="9"/>
      <c r="PU33" s="9"/>
      <c r="PV33" s="9"/>
      <c r="PW33" s="9"/>
      <c r="PX33" s="9"/>
      <c r="PY33" s="9"/>
      <c r="PZ33" s="9"/>
      <c r="QA33" s="9"/>
      <c r="QB33" s="9"/>
      <c r="QC33" s="9"/>
      <c r="QD33" s="9"/>
      <c r="QE33" s="9"/>
      <c r="QF33" s="9"/>
      <c r="QG33" s="9"/>
      <c r="QH33" s="9"/>
      <c r="QI33" s="9"/>
      <c r="QJ33" s="9"/>
      <c r="QK33" s="9"/>
      <c r="QL33" s="9"/>
      <c r="QM33" s="9"/>
      <c r="QN33" s="9"/>
      <c r="QO33" s="9"/>
      <c r="QP33" s="9"/>
      <c r="QQ33" s="9"/>
      <c r="QR33" s="9"/>
      <c r="QS33" s="9"/>
      <c r="QT33" s="9"/>
      <c r="QU33" s="9"/>
      <c r="QV33" s="9"/>
      <c r="QW33" s="9"/>
      <c r="QX33" s="9"/>
      <c r="QY33" s="9"/>
      <c r="QZ33" s="9"/>
      <c r="RA33" s="9"/>
      <c r="RB33" s="9"/>
      <c r="RC33" s="9"/>
      <c r="RD33" s="9"/>
      <c r="RE33" s="9"/>
      <c r="RF33" s="9"/>
      <c r="RG33" s="9"/>
      <c r="RH33" s="9"/>
      <c r="RI33" s="9"/>
      <c r="RJ33" s="9"/>
      <c r="RK33" s="9"/>
      <c r="RL33" s="9"/>
      <c r="RM33" s="9"/>
      <c r="RN33" s="9"/>
      <c r="RO33" s="9"/>
      <c r="RP33" s="9"/>
      <c r="RQ33" s="9"/>
      <c r="RR33" s="9"/>
      <c r="RS33" s="9"/>
      <c r="RT33" s="9"/>
      <c r="RU33" s="9"/>
      <c r="RV33" s="9"/>
      <c r="RW33" s="9"/>
      <c r="RX33" s="9"/>
      <c r="RY33" s="9"/>
      <c r="RZ33" s="9"/>
      <c r="SA33" s="9"/>
      <c r="SB33" s="9"/>
      <c r="SC33" s="9"/>
      <c r="SD33" s="9"/>
      <c r="SE33" s="9"/>
      <c r="SF33" s="9"/>
      <c r="SG33" s="9"/>
      <c r="SH33" s="9"/>
      <c r="SI33" s="9"/>
      <c r="SJ33" s="9"/>
      <c r="SK33" s="9"/>
      <c r="SL33" s="9"/>
      <c r="SM33" s="9"/>
      <c r="SN33" s="9"/>
      <c r="SO33" s="9"/>
      <c r="SP33" s="9"/>
      <c r="SQ33" s="9"/>
      <c r="SR33" s="9"/>
      <c r="SS33" s="9"/>
      <c r="ST33" s="9"/>
      <c r="SU33" s="9"/>
      <c r="SV33" s="9"/>
      <c r="SW33" s="9"/>
      <c r="SX33" s="9"/>
      <c r="SY33" s="9"/>
      <c r="SZ33" s="9"/>
      <c r="TA33" s="9"/>
      <c r="TB33" s="9"/>
      <c r="TC33" s="9"/>
      <c r="TD33" s="9"/>
      <c r="TE33" s="9"/>
      <c r="TF33" s="9"/>
      <c r="TG33" s="9"/>
      <c r="TH33" s="9"/>
      <c r="TI33" s="9"/>
      <c r="TJ33" s="9"/>
      <c r="TK33" s="9"/>
      <c r="TL33" s="9"/>
      <c r="TM33" s="9"/>
      <c r="TN33" s="9"/>
      <c r="TO33" s="9"/>
      <c r="TP33" s="9"/>
      <c r="TQ33" s="9"/>
      <c r="TR33" s="9"/>
      <c r="TS33" s="9"/>
      <c r="TT33" s="9"/>
      <c r="TU33" s="9"/>
      <c r="TV33" s="9"/>
      <c r="TW33" s="9"/>
      <c r="TX33" s="9"/>
      <c r="TY33" s="9"/>
      <c r="TZ33" s="9"/>
      <c r="UA33" s="9"/>
      <c r="UB33" s="9"/>
      <c r="UC33" s="9"/>
      <c r="UD33" s="9"/>
      <c r="UE33" s="9"/>
      <c r="UF33" s="9"/>
      <c r="UG33" s="9"/>
      <c r="UH33" s="9"/>
      <c r="UI33" s="9"/>
      <c r="UJ33" s="9"/>
      <c r="UK33" s="9"/>
      <c r="UL33" s="9"/>
      <c r="UM33" s="9"/>
      <c r="UN33" s="9"/>
      <c r="UO33" s="9"/>
      <c r="UP33" s="9"/>
      <c r="UQ33" s="9"/>
      <c r="UR33" s="9"/>
      <c r="US33" s="9"/>
      <c r="UT33" s="9"/>
      <c r="UU33" s="9"/>
      <c r="UV33" s="9"/>
      <c r="UW33" s="9"/>
      <c r="UX33" s="9"/>
      <c r="UY33" s="9"/>
      <c r="UZ33" s="9"/>
      <c r="VA33" s="9"/>
      <c r="VB33" s="9"/>
      <c r="VC33" s="9"/>
      <c r="VD33" s="9"/>
      <c r="VE33" s="9"/>
      <c r="VF33" s="9"/>
      <c r="VG33" s="9"/>
      <c r="VH33" s="9"/>
      <c r="VI33" s="9"/>
      <c r="VJ33" s="9"/>
      <c r="VK33" s="9"/>
      <c r="VL33" s="9"/>
      <c r="VM33" s="9"/>
      <c r="VN33" s="9"/>
      <c r="VO33" s="9"/>
      <c r="VP33" s="9"/>
      <c r="VQ33" s="9"/>
      <c r="VR33" s="9"/>
      <c r="VS33" s="9"/>
      <c r="VT33" s="9"/>
      <c r="VU33" s="9"/>
      <c r="VV33" s="9"/>
      <c r="VW33" s="9"/>
      <c r="VX33" s="9"/>
      <c r="VY33" s="9"/>
      <c r="VZ33" s="9"/>
      <c r="WA33" s="9"/>
      <c r="WB33" s="9"/>
      <c r="WC33" s="9"/>
      <c r="WD33" s="9"/>
      <c r="WE33" s="9"/>
      <c r="WF33" s="9"/>
      <c r="WG33" s="9"/>
      <c r="WH33" s="9"/>
      <c r="WI33" s="9"/>
      <c r="WJ33" s="9"/>
      <c r="WK33" s="9"/>
      <c r="WL33" s="9"/>
      <c r="WM33" s="9"/>
      <c r="WN33" s="9"/>
      <c r="WO33" s="9"/>
      <c r="WP33" s="9"/>
      <c r="WQ33" s="9"/>
      <c r="WR33" s="9"/>
      <c r="WS33" s="9"/>
      <c r="WT33" s="9"/>
      <c r="WU33" s="9"/>
      <c r="WV33" s="9"/>
      <c r="WW33" s="9"/>
      <c r="WX33" s="9"/>
      <c r="WY33" s="9"/>
      <c r="WZ33" s="9"/>
      <c r="XA33" s="9"/>
      <c r="XB33" s="9"/>
      <c r="XC33" s="9"/>
      <c r="XD33" s="9"/>
      <c r="XE33" s="9"/>
      <c r="XF33" s="9"/>
      <c r="XG33" s="9"/>
      <c r="XH33" s="9"/>
      <c r="XI33" s="9"/>
      <c r="XJ33" s="9"/>
      <c r="XK33" s="9"/>
      <c r="XL33" s="9"/>
      <c r="XM33" s="9"/>
      <c r="XN33" s="9"/>
      <c r="XO33" s="9"/>
      <c r="XP33" s="9"/>
      <c r="XQ33" s="9"/>
      <c r="XR33" s="9"/>
      <c r="XS33" s="9"/>
      <c r="XT33" s="9"/>
      <c r="XU33" s="9"/>
      <c r="XV33" s="9"/>
      <c r="XW33" s="9"/>
      <c r="XX33" s="9"/>
      <c r="XY33" s="9"/>
      <c r="XZ33" s="9"/>
      <c r="YA33" s="9"/>
      <c r="YB33" s="9"/>
      <c r="YC33" s="9"/>
      <c r="YD33" s="9"/>
      <c r="YE33" s="9"/>
      <c r="YF33" s="9"/>
      <c r="YG33" s="9"/>
      <c r="YH33" s="9"/>
      <c r="YI33" s="9"/>
      <c r="YJ33" s="9"/>
      <c r="YK33" s="9"/>
      <c r="YL33" s="9"/>
      <c r="YM33" s="9"/>
      <c r="YN33" s="9"/>
      <c r="YO33" s="9"/>
      <c r="YP33" s="9"/>
      <c r="YQ33" s="9"/>
      <c r="YR33" s="9"/>
      <c r="YS33" s="9"/>
      <c r="YT33" s="9"/>
      <c r="YU33" s="9"/>
      <c r="YV33" s="9"/>
      <c r="YW33" s="9"/>
      <c r="YX33" s="9"/>
      <c r="YY33" s="9"/>
      <c r="YZ33" s="9"/>
      <c r="ZA33" s="9"/>
      <c r="ZB33" s="9"/>
      <c r="ZC33" s="9"/>
      <c r="ZD33" s="9"/>
      <c r="ZE33" s="9"/>
      <c r="ZF33" s="9"/>
      <c r="ZG33" s="9"/>
      <c r="ZH33" s="9"/>
      <c r="ZI33" s="9"/>
      <c r="ZJ33" s="9"/>
      <c r="ZK33" s="9"/>
      <c r="ZL33" s="9"/>
      <c r="ZM33" s="9"/>
      <c r="ZN33" s="9"/>
      <c r="ZO33" s="9"/>
      <c r="ZP33" s="9"/>
      <c r="ZQ33" s="9"/>
      <c r="ZR33" s="9"/>
      <c r="ZS33" s="9"/>
      <c r="ZT33" s="9"/>
      <c r="ZU33" s="9"/>
      <c r="ZV33" s="9"/>
      <c r="ZW33" s="9"/>
      <c r="ZX33" s="9"/>
      <c r="ZY33" s="9"/>
      <c r="ZZ33" s="9"/>
      <c r="AAA33" s="9"/>
      <c r="AAB33" s="9"/>
      <c r="AAC33" s="9"/>
      <c r="AAD33" s="9"/>
      <c r="AAE33" s="9"/>
      <c r="AAF33" s="9"/>
      <c r="AAG33" s="9"/>
      <c r="AAH33" s="9"/>
      <c r="AAI33" s="9"/>
      <c r="AAJ33" s="9"/>
      <c r="AAK33" s="9"/>
      <c r="AAL33" s="9"/>
      <c r="AAM33" s="9"/>
      <c r="AAN33" s="9"/>
      <c r="AAO33" s="9"/>
      <c r="AAP33" s="9"/>
      <c r="AAQ33" s="9"/>
      <c r="AAR33" s="9"/>
      <c r="AAS33" s="9"/>
      <c r="AAT33" s="9"/>
      <c r="AAU33" s="9"/>
      <c r="AAV33" s="9"/>
      <c r="AAW33" s="9"/>
      <c r="AAX33" s="9"/>
      <c r="AAY33" s="9"/>
      <c r="AAZ33" s="9"/>
      <c r="ABA33" s="9"/>
      <c r="ABB33" s="9"/>
      <c r="ABC33" s="9"/>
      <c r="ABD33" s="9"/>
      <c r="ABE33" s="9"/>
      <c r="ABF33" s="9"/>
      <c r="ABG33" s="9"/>
      <c r="ABH33" s="9"/>
      <c r="ABI33" s="9"/>
      <c r="ABJ33" s="9"/>
      <c r="ABK33" s="9"/>
      <c r="ABL33" s="9"/>
      <c r="ABM33" s="9"/>
      <c r="ABN33" s="9"/>
      <c r="ABO33" s="9"/>
      <c r="ABP33" s="9"/>
      <c r="ABQ33" s="9"/>
      <c r="ABR33" s="9"/>
      <c r="ABS33" s="9"/>
      <c r="ABT33" s="9"/>
      <c r="ABU33" s="9"/>
      <c r="ABV33" s="9"/>
      <c r="ABW33" s="9"/>
      <c r="ABX33" s="9"/>
      <c r="ABY33" s="9"/>
      <c r="ABZ33" s="9"/>
      <c r="ACA33" s="9"/>
      <c r="ACB33" s="9"/>
      <c r="ACC33" s="9"/>
      <c r="ACD33" s="9"/>
      <c r="ACE33" s="9"/>
      <c r="ACF33" s="9"/>
      <c r="ACG33" s="9"/>
      <c r="ACH33" s="9"/>
      <c r="ACI33" s="9"/>
      <c r="ACJ33" s="9"/>
      <c r="ACK33" s="9"/>
      <c r="ACL33" s="9"/>
      <c r="ACM33" s="9"/>
      <c r="ACN33" s="9"/>
      <c r="ACO33" s="9"/>
      <c r="ACP33" s="9"/>
      <c r="ACQ33" s="9"/>
      <c r="ACR33" s="9"/>
      <c r="ACS33" s="9"/>
      <c r="ACT33" s="9"/>
      <c r="ACU33" s="9"/>
      <c r="ACV33" s="9"/>
      <c r="ACW33" s="9"/>
      <c r="ACX33" s="9"/>
      <c r="ACY33" s="9"/>
      <c r="ACZ33" s="9"/>
      <c r="ADA33" s="9"/>
      <c r="ADB33" s="9"/>
      <c r="ADC33" s="9"/>
      <c r="ADD33" s="9"/>
      <c r="ADE33" s="9"/>
      <c r="ADF33" s="9"/>
      <c r="ADG33" s="9"/>
      <c r="ADH33" s="9"/>
      <c r="ADI33" s="9"/>
      <c r="ADJ33" s="9"/>
      <c r="ADK33" s="9"/>
      <c r="ADL33" s="9"/>
      <c r="ADM33" s="9"/>
      <c r="ADN33" s="9"/>
      <c r="ADO33" s="9"/>
      <c r="ADP33" s="9"/>
      <c r="ADQ33" s="9"/>
      <c r="ADR33" s="9"/>
      <c r="ADS33" s="9"/>
      <c r="ADT33" s="9"/>
      <c r="ADU33" s="9"/>
      <c r="ADV33" s="9"/>
      <c r="ADW33" s="9"/>
      <c r="ADX33" s="9"/>
      <c r="ADY33" s="9"/>
      <c r="ADZ33" s="9"/>
      <c r="AEA33" s="9"/>
      <c r="AEB33" s="9"/>
      <c r="AEC33" s="9"/>
      <c r="AED33" s="9"/>
      <c r="AEE33" s="9"/>
      <c r="AEF33" s="9"/>
      <c r="AEG33" s="9"/>
      <c r="AEH33" s="9"/>
      <c r="AEI33" s="9"/>
      <c r="AEJ33" s="9"/>
      <c r="AEK33" s="9"/>
      <c r="AEL33" s="9"/>
      <c r="AEM33" s="9"/>
      <c r="AEN33" s="9"/>
      <c r="AEO33" s="9"/>
      <c r="AEP33" s="9"/>
      <c r="AEQ33" s="9"/>
      <c r="AER33" s="9"/>
      <c r="AES33" s="9"/>
      <c r="AET33" s="9"/>
      <c r="AEU33" s="9"/>
      <c r="AEV33" s="9"/>
      <c r="AEW33" s="9"/>
      <c r="AEX33" s="9"/>
      <c r="AEY33" s="9"/>
      <c r="AEZ33" s="9"/>
      <c r="AFA33" s="9"/>
      <c r="AFB33" s="9"/>
      <c r="AFC33" s="9"/>
      <c r="AFD33" s="9"/>
      <c r="AFE33" s="9"/>
      <c r="AFF33" s="9"/>
      <c r="AFG33" s="9"/>
      <c r="AFH33" s="9"/>
      <c r="AFI33" s="9"/>
      <c r="AFJ33" s="9"/>
      <c r="AFK33" s="9"/>
      <c r="AFL33" s="9"/>
      <c r="AFM33" s="9"/>
      <c r="AFN33" s="9"/>
      <c r="AFO33" s="9"/>
      <c r="AFP33" s="9"/>
      <c r="AFQ33" s="9"/>
      <c r="AFR33" s="9"/>
      <c r="AFS33" s="9"/>
      <c r="AFT33" s="9"/>
      <c r="AFU33" s="9"/>
      <c r="AFV33" s="9"/>
      <c r="AFW33" s="9"/>
      <c r="AFX33" s="9"/>
      <c r="AFY33" s="9"/>
      <c r="AFZ33" s="9"/>
      <c r="AGA33" s="9"/>
      <c r="AGB33" s="9"/>
      <c r="AGC33" s="9"/>
      <c r="AGD33" s="9"/>
      <c r="AGE33" s="9"/>
      <c r="AGF33" s="9"/>
      <c r="AGG33" s="9"/>
      <c r="AGH33" s="9"/>
      <c r="AGI33" s="9"/>
      <c r="AGJ33" s="9"/>
      <c r="AGK33" s="9"/>
      <c r="AGL33" s="9"/>
      <c r="AGM33" s="9"/>
      <c r="AGN33" s="9"/>
      <c r="AGO33" s="9"/>
      <c r="AGP33" s="9"/>
      <c r="AGQ33" s="9"/>
      <c r="AGR33" s="9"/>
      <c r="AGS33" s="9"/>
      <c r="AGT33" s="9"/>
      <c r="AGU33" s="9"/>
      <c r="AGV33" s="9"/>
      <c r="AGW33" s="9"/>
      <c r="AGX33" s="9"/>
      <c r="AGY33" s="9"/>
      <c r="AGZ33" s="9"/>
      <c r="AHA33" s="9"/>
      <c r="AHB33" s="9"/>
      <c r="AHC33" s="9"/>
      <c r="AHD33" s="9"/>
      <c r="AHE33" s="9"/>
      <c r="AHF33" s="9"/>
      <c r="AHG33" s="9"/>
      <c r="AHH33" s="9"/>
      <c r="AHI33" s="9"/>
      <c r="AHJ33" s="9"/>
      <c r="AHK33" s="9"/>
      <c r="AHL33" s="9"/>
      <c r="AHM33" s="9"/>
      <c r="AHN33" s="9"/>
      <c r="AHO33" s="9"/>
      <c r="AHP33" s="9"/>
      <c r="AHQ33" s="9"/>
      <c r="AHR33" s="9"/>
      <c r="AHS33" s="9"/>
      <c r="AHT33" s="9"/>
      <c r="AHU33" s="9"/>
      <c r="AHV33" s="9"/>
      <c r="AHW33" s="9"/>
      <c r="AHX33" s="9"/>
      <c r="AHY33" s="9"/>
      <c r="AHZ33" s="9"/>
      <c r="AIA33" s="9"/>
      <c r="AIB33" s="9"/>
      <c r="AIC33" s="9"/>
      <c r="AID33" s="9"/>
      <c r="AIE33" s="9"/>
      <c r="AIF33" s="9"/>
      <c r="AIG33" s="9"/>
      <c r="AIH33" s="9"/>
      <c r="AII33" s="9"/>
      <c r="AIJ33" s="9"/>
      <c r="AIK33" s="9"/>
      <c r="AIL33" s="9"/>
      <c r="AIM33" s="9"/>
      <c r="AIN33" s="9"/>
      <c r="AIO33" s="9"/>
      <c r="AIP33" s="9"/>
      <c r="AIQ33" s="9"/>
      <c r="AIR33" s="9"/>
      <c r="AIS33" s="9"/>
      <c r="AIT33" s="9"/>
      <c r="AIU33" s="9"/>
      <c r="AIV33" s="9"/>
      <c r="AIW33" s="9"/>
      <c r="AIX33" s="9"/>
      <c r="AIY33" s="9"/>
      <c r="AIZ33" s="9"/>
      <c r="AJA33" s="9"/>
      <c r="AJB33" s="9"/>
      <c r="AJC33" s="9"/>
      <c r="AJD33" s="9"/>
      <c r="AJE33" s="9"/>
      <c r="AJF33" s="9"/>
      <c r="AJG33" s="9"/>
      <c r="AJH33" s="9"/>
      <c r="AJI33" s="9"/>
      <c r="AJJ33" s="9"/>
      <c r="AJK33" s="9"/>
      <c r="AJL33" s="9"/>
      <c r="AJM33" s="9"/>
      <c r="AJN33" s="9"/>
      <c r="AJO33" s="9"/>
      <c r="AJP33" s="9"/>
      <c r="AJQ33" s="9"/>
      <c r="AJR33" s="9"/>
      <c r="AJS33" s="9"/>
      <c r="AJT33" s="9"/>
      <c r="AJU33" s="9"/>
      <c r="AJV33" s="9"/>
      <c r="AJW33" s="9"/>
      <c r="AJX33" s="9"/>
      <c r="AJY33" s="9"/>
      <c r="AJZ33" s="9"/>
      <c r="AKA33" s="9"/>
      <c r="AKB33" s="9"/>
      <c r="AKC33" s="9"/>
      <c r="AKD33" s="9"/>
      <c r="AKE33" s="9"/>
      <c r="AKF33" s="9"/>
      <c r="AKG33" s="9"/>
      <c r="AKH33" s="9"/>
      <c r="AKI33" s="9"/>
      <c r="AKJ33" s="9"/>
      <c r="AKK33" s="9"/>
      <c r="AKL33" s="9"/>
      <c r="AKM33" s="9"/>
      <c r="AKN33" s="9"/>
      <c r="AKO33" s="9"/>
      <c r="AKP33" s="9"/>
      <c r="AKQ33" s="9"/>
      <c r="AKR33" s="9"/>
      <c r="AKS33" s="9"/>
      <c r="AKT33" s="9"/>
      <c r="AKU33" s="9"/>
      <c r="AKV33" s="9"/>
      <c r="AKW33" s="9"/>
      <c r="AKX33" s="9"/>
      <c r="AKY33" s="9"/>
      <c r="AKZ33" s="9"/>
      <c r="ALA33" s="9"/>
      <c r="ALB33" s="9"/>
      <c r="ALC33" s="9"/>
      <c r="ALD33" s="9"/>
      <c r="ALE33" s="9"/>
      <c r="ALF33" s="9"/>
      <c r="ALG33" s="9"/>
      <c r="ALH33" s="9"/>
      <c r="ALI33" s="9"/>
      <c r="ALJ33" s="9"/>
      <c r="ALK33" s="9"/>
      <c r="ALL33" s="9"/>
      <c r="ALM33" s="9"/>
      <c r="ALN33" s="9"/>
      <c r="ALO33" s="9"/>
      <c r="ALP33" s="9"/>
      <c r="ALQ33" s="9"/>
      <c r="ALR33" s="9"/>
      <c r="ALS33" s="9"/>
      <c r="ALT33" s="9"/>
      <c r="ALU33" s="9"/>
      <c r="ALV33" s="9"/>
      <c r="ALW33" s="9"/>
      <c r="ALX33" s="9"/>
      <c r="ALY33" s="9"/>
      <c r="ALZ33" s="9"/>
      <c r="AMA33" s="9"/>
      <c r="AMB33" s="9"/>
      <c r="AMC33" s="9"/>
      <c r="AMD33" s="9"/>
      <c r="AME33" s="9"/>
      <c r="AMF33" s="9"/>
      <c r="AMG33" s="9"/>
      <c r="AMH33" s="9"/>
      <c r="AMI33" s="9"/>
      <c r="AMJ33" s="9"/>
      <c r="AMK33" s="9"/>
    </row>
    <row r="34" spans="1:1025" x14ac:dyDescent="0.25">
      <c r="A34" s="9"/>
      <c r="B34" s="15"/>
      <c r="C34" s="12" t="str">
        <f ca="1">IF(B34="","",IFERROR(INDIRECT("jan.!AH"&amp;MATCH(B34,jan.!B$5:B$24,0)+4,1),""))</f>
        <v/>
      </c>
      <c r="D34" s="12" t="str">
        <f ca="1">IF(B34="","",IFERROR(INDIRECT("fév.!AH"&amp;MATCH(B34,fév.!B$5:B$24,0)+4,1),""))</f>
        <v/>
      </c>
      <c r="E34" s="12" t="str">
        <f ca="1">IF(B34="","",IFERROR(INDIRECT("mars!AH"&amp;MATCH(B34,mars!B$5:B$24,0)+4,1),""))</f>
        <v/>
      </c>
      <c r="F34" s="12" t="str">
        <f ca="1">IF(B34="","",IFERROR(INDIRECT("avr.!AH"&amp;MATCH(B34,avr.!B$5:B$24,0)+4,1),""))</f>
        <v/>
      </c>
      <c r="G34" s="12" t="str">
        <f ca="1">IF(B34="","",IFERROR(INDIRECT("mai!AH"&amp;MATCH(B34,mai!B$5:B$24,0)+4,1),""))</f>
        <v/>
      </c>
      <c r="H34" s="12" t="str">
        <f ca="1">IF(B34="","",IFERROR(INDIRECT("juin!AH"&amp;MATCH(B34,juin!B$5:B$24,0)+4,1),""))</f>
        <v/>
      </c>
      <c r="I34" s="12" t="str">
        <f ca="1">IF(B34="","",IFERROR(INDIRECT("juil.!AH"&amp;MATCH(B34,juil.!B$5:B$24,0)+4,1),""))</f>
        <v/>
      </c>
      <c r="J34" s="12" t="str">
        <f ca="1">IF(B34="","",IFERROR(INDIRECT("août!AH"&amp;MATCH(B34,août!B$5:B$24,0)+4,1),""))</f>
        <v/>
      </c>
      <c r="K34" s="12" t="str">
        <f ca="1">IF(B34="","",IFERROR(INDIRECT("sept.!AH"&amp;MATCH(B34,sept.!B$5:B$24,0)+4,1),""))</f>
        <v/>
      </c>
      <c r="L34" s="12" t="str">
        <f ca="1">IF(B34="","",IFERROR(INDIRECT("oct.!AH"&amp;MATCH(B34,oct.!B$5:B$24,0)+4,1),""))</f>
        <v/>
      </c>
      <c r="M34" s="12" t="str">
        <f ca="1">IF(B34="","",IFERROR(INDIRECT("nov.!AH"&amp;MATCH(B34,nov.!B$5:B$24,0)+4,1),""))</f>
        <v/>
      </c>
      <c r="N34" s="12" t="str">
        <f ca="1">IF(B34="","",IFERROR(INDIRECT("déc.!AH"&amp;MATCH(B34,déc.!B$5:B$24,0)+4,1),""))</f>
        <v/>
      </c>
      <c r="O34" s="12">
        <f ca="1">SUM(C34:N34)</f>
        <v>0</v>
      </c>
      <c r="P34" s="9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  <c r="IV34" s="9"/>
      <c r="IW34" s="9"/>
      <c r="IX34" s="9"/>
      <c r="IY34" s="9"/>
      <c r="IZ34" s="9"/>
      <c r="JA34" s="9"/>
      <c r="JB34" s="9"/>
      <c r="JC34" s="9"/>
      <c r="JD34" s="9"/>
      <c r="JE34" s="9"/>
      <c r="JF34" s="9"/>
      <c r="JG34" s="9"/>
      <c r="JH34" s="9"/>
      <c r="JI34" s="9"/>
      <c r="JJ34" s="9"/>
      <c r="JK34" s="9"/>
      <c r="JL34" s="9"/>
      <c r="JM34" s="9"/>
      <c r="JN34" s="9"/>
      <c r="JO34" s="9"/>
      <c r="JP34" s="9"/>
      <c r="JQ34" s="9"/>
      <c r="JR34" s="9"/>
      <c r="JS34" s="9"/>
      <c r="JT34" s="9"/>
      <c r="JU34" s="9"/>
      <c r="JV34" s="9"/>
      <c r="JW34" s="9"/>
      <c r="JX34" s="9"/>
      <c r="JY34" s="9"/>
      <c r="JZ34" s="9"/>
      <c r="KA34" s="9"/>
      <c r="KB34" s="9"/>
      <c r="KC34" s="9"/>
      <c r="KD34" s="9"/>
      <c r="KE34" s="9"/>
      <c r="KF34" s="9"/>
      <c r="KG34" s="9"/>
      <c r="KH34" s="9"/>
      <c r="KI34" s="9"/>
      <c r="KJ34" s="9"/>
      <c r="KK34" s="9"/>
      <c r="KL34" s="9"/>
      <c r="KM34" s="9"/>
      <c r="KN34" s="9"/>
      <c r="KO34" s="9"/>
      <c r="KP34" s="9"/>
      <c r="KQ34" s="9"/>
      <c r="KR34" s="9"/>
      <c r="KS34" s="9"/>
      <c r="KT34" s="9"/>
      <c r="KU34" s="9"/>
      <c r="KV34" s="9"/>
      <c r="KW34" s="9"/>
      <c r="KX34" s="9"/>
      <c r="KY34" s="9"/>
      <c r="KZ34" s="9"/>
      <c r="LA34" s="9"/>
      <c r="LB34" s="9"/>
      <c r="LC34" s="9"/>
      <c r="LD34" s="9"/>
      <c r="LE34" s="9"/>
      <c r="LF34" s="9"/>
      <c r="LG34" s="9"/>
      <c r="LH34" s="9"/>
      <c r="LI34" s="9"/>
      <c r="LJ34" s="9"/>
      <c r="LK34" s="9"/>
      <c r="LL34" s="9"/>
      <c r="LM34" s="9"/>
      <c r="LN34" s="9"/>
      <c r="LO34" s="9"/>
      <c r="LP34" s="9"/>
      <c r="LQ34" s="9"/>
      <c r="LR34" s="9"/>
      <c r="LS34" s="9"/>
      <c r="LT34" s="9"/>
      <c r="LU34" s="9"/>
      <c r="LV34" s="9"/>
      <c r="LW34" s="9"/>
      <c r="LX34" s="9"/>
      <c r="LY34" s="9"/>
      <c r="LZ34" s="9"/>
      <c r="MA34" s="9"/>
      <c r="MB34" s="9"/>
      <c r="MC34" s="9"/>
      <c r="MD34" s="9"/>
      <c r="ME34" s="9"/>
      <c r="MF34" s="9"/>
      <c r="MG34" s="9"/>
      <c r="MH34" s="9"/>
      <c r="MI34" s="9"/>
      <c r="MJ34" s="9"/>
      <c r="MK34" s="9"/>
      <c r="ML34" s="9"/>
      <c r="MM34" s="9"/>
      <c r="MN34" s="9"/>
      <c r="MO34" s="9"/>
      <c r="MP34" s="9"/>
      <c r="MQ34" s="9"/>
      <c r="MR34" s="9"/>
      <c r="MS34" s="9"/>
      <c r="MT34" s="9"/>
      <c r="MU34" s="9"/>
      <c r="MV34" s="9"/>
      <c r="MW34" s="9"/>
      <c r="MX34" s="9"/>
      <c r="MY34" s="9"/>
      <c r="MZ34" s="9"/>
      <c r="NA34" s="9"/>
      <c r="NB34" s="9"/>
      <c r="NC34" s="9"/>
      <c r="ND34" s="9"/>
      <c r="NE34" s="9"/>
      <c r="NF34" s="9"/>
      <c r="NG34" s="9"/>
      <c r="NH34" s="9"/>
      <c r="NI34" s="9"/>
      <c r="NJ34" s="9"/>
      <c r="NK34" s="9"/>
      <c r="NL34" s="9"/>
      <c r="NM34" s="9"/>
      <c r="NN34" s="9"/>
      <c r="NO34" s="9"/>
      <c r="NP34" s="9"/>
      <c r="NQ34" s="9"/>
      <c r="NR34" s="9"/>
      <c r="NS34" s="9"/>
      <c r="NT34" s="9"/>
      <c r="NU34" s="9"/>
      <c r="NV34" s="9"/>
      <c r="NW34" s="9"/>
      <c r="NX34" s="9"/>
      <c r="NY34" s="9"/>
      <c r="NZ34" s="9"/>
      <c r="OA34" s="9"/>
      <c r="OB34" s="9"/>
      <c r="OC34" s="9"/>
      <c r="OD34" s="9"/>
      <c r="OE34" s="9"/>
      <c r="OF34" s="9"/>
      <c r="OG34" s="9"/>
      <c r="OH34" s="9"/>
      <c r="OI34" s="9"/>
      <c r="OJ34" s="9"/>
      <c r="OK34" s="9"/>
      <c r="OL34" s="9"/>
      <c r="OM34" s="9"/>
      <c r="ON34" s="9"/>
      <c r="OO34" s="9"/>
      <c r="OP34" s="9"/>
      <c r="OQ34" s="9"/>
      <c r="OR34" s="9"/>
      <c r="OS34" s="9"/>
      <c r="OT34" s="9"/>
      <c r="OU34" s="9"/>
      <c r="OV34" s="9"/>
      <c r="OW34" s="9"/>
      <c r="OX34" s="9"/>
      <c r="OY34" s="9"/>
      <c r="OZ34" s="9"/>
      <c r="PA34" s="9"/>
      <c r="PB34" s="9"/>
      <c r="PC34" s="9"/>
      <c r="PD34" s="9"/>
      <c r="PE34" s="9"/>
      <c r="PF34" s="9"/>
      <c r="PG34" s="9"/>
      <c r="PH34" s="9"/>
      <c r="PI34" s="9"/>
      <c r="PJ34" s="9"/>
      <c r="PK34" s="9"/>
      <c r="PL34" s="9"/>
      <c r="PM34" s="9"/>
      <c r="PN34" s="9"/>
      <c r="PO34" s="9"/>
      <c r="PP34" s="9"/>
      <c r="PQ34" s="9"/>
      <c r="PR34" s="9"/>
      <c r="PS34" s="9"/>
      <c r="PT34" s="9"/>
      <c r="PU34" s="9"/>
      <c r="PV34" s="9"/>
      <c r="PW34" s="9"/>
      <c r="PX34" s="9"/>
      <c r="PY34" s="9"/>
      <c r="PZ34" s="9"/>
      <c r="QA34" s="9"/>
      <c r="QB34" s="9"/>
      <c r="QC34" s="9"/>
      <c r="QD34" s="9"/>
      <c r="QE34" s="9"/>
      <c r="QF34" s="9"/>
      <c r="QG34" s="9"/>
      <c r="QH34" s="9"/>
      <c r="QI34" s="9"/>
      <c r="QJ34" s="9"/>
      <c r="QK34" s="9"/>
      <c r="QL34" s="9"/>
      <c r="QM34" s="9"/>
      <c r="QN34" s="9"/>
      <c r="QO34" s="9"/>
      <c r="QP34" s="9"/>
      <c r="QQ34" s="9"/>
      <c r="QR34" s="9"/>
      <c r="QS34" s="9"/>
      <c r="QT34" s="9"/>
      <c r="QU34" s="9"/>
      <c r="QV34" s="9"/>
      <c r="QW34" s="9"/>
      <c r="QX34" s="9"/>
      <c r="QY34" s="9"/>
      <c r="QZ34" s="9"/>
      <c r="RA34" s="9"/>
      <c r="RB34" s="9"/>
      <c r="RC34" s="9"/>
      <c r="RD34" s="9"/>
      <c r="RE34" s="9"/>
      <c r="RF34" s="9"/>
      <c r="RG34" s="9"/>
      <c r="RH34" s="9"/>
      <c r="RI34" s="9"/>
      <c r="RJ34" s="9"/>
      <c r="RK34" s="9"/>
      <c r="RL34" s="9"/>
      <c r="RM34" s="9"/>
      <c r="RN34" s="9"/>
      <c r="RO34" s="9"/>
      <c r="RP34" s="9"/>
      <c r="RQ34" s="9"/>
      <c r="RR34" s="9"/>
      <c r="RS34" s="9"/>
      <c r="RT34" s="9"/>
      <c r="RU34" s="9"/>
      <c r="RV34" s="9"/>
      <c r="RW34" s="9"/>
      <c r="RX34" s="9"/>
      <c r="RY34" s="9"/>
      <c r="RZ34" s="9"/>
      <c r="SA34" s="9"/>
      <c r="SB34" s="9"/>
      <c r="SC34" s="9"/>
      <c r="SD34" s="9"/>
      <c r="SE34" s="9"/>
      <c r="SF34" s="9"/>
      <c r="SG34" s="9"/>
      <c r="SH34" s="9"/>
      <c r="SI34" s="9"/>
      <c r="SJ34" s="9"/>
      <c r="SK34" s="9"/>
      <c r="SL34" s="9"/>
      <c r="SM34" s="9"/>
      <c r="SN34" s="9"/>
      <c r="SO34" s="9"/>
      <c r="SP34" s="9"/>
      <c r="SQ34" s="9"/>
      <c r="SR34" s="9"/>
      <c r="SS34" s="9"/>
      <c r="ST34" s="9"/>
      <c r="SU34" s="9"/>
      <c r="SV34" s="9"/>
      <c r="SW34" s="9"/>
      <c r="SX34" s="9"/>
      <c r="SY34" s="9"/>
      <c r="SZ34" s="9"/>
      <c r="TA34" s="9"/>
      <c r="TB34" s="9"/>
      <c r="TC34" s="9"/>
      <c r="TD34" s="9"/>
      <c r="TE34" s="9"/>
      <c r="TF34" s="9"/>
      <c r="TG34" s="9"/>
      <c r="TH34" s="9"/>
      <c r="TI34" s="9"/>
      <c r="TJ34" s="9"/>
      <c r="TK34" s="9"/>
      <c r="TL34" s="9"/>
      <c r="TM34" s="9"/>
      <c r="TN34" s="9"/>
      <c r="TO34" s="9"/>
      <c r="TP34" s="9"/>
      <c r="TQ34" s="9"/>
      <c r="TR34" s="9"/>
      <c r="TS34" s="9"/>
      <c r="TT34" s="9"/>
      <c r="TU34" s="9"/>
      <c r="TV34" s="9"/>
      <c r="TW34" s="9"/>
      <c r="TX34" s="9"/>
      <c r="TY34" s="9"/>
      <c r="TZ34" s="9"/>
      <c r="UA34" s="9"/>
      <c r="UB34" s="9"/>
      <c r="UC34" s="9"/>
      <c r="UD34" s="9"/>
      <c r="UE34" s="9"/>
      <c r="UF34" s="9"/>
      <c r="UG34" s="9"/>
      <c r="UH34" s="9"/>
      <c r="UI34" s="9"/>
      <c r="UJ34" s="9"/>
      <c r="UK34" s="9"/>
      <c r="UL34" s="9"/>
      <c r="UM34" s="9"/>
      <c r="UN34" s="9"/>
      <c r="UO34" s="9"/>
      <c r="UP34" s="9"/>
      <c r="UQ34" s="9"/>
      <c r="UR34" s="9"/>
      <c r="US34" s="9"/>
      <c r="UT34" s="9"/>
      <c r="UU34" s="9"/>
      <c r="UV34" s="9"/>
      <c r="UW34" s="9"/>
      <c r="UX34" s="9"/>
      <c r="UY34" s="9"/>
      <c r="UZ34" s="9"/>
      <c r="VA34" s="9"/>
      <c r="VB34" s="9"/>
      <c r="VC34" s="9"/>
      <c r="VD34" s="9"/>
      <c r="VE34" s="9"/>
      <c r="VF34" s="9"/>
      <c r="VG34" s="9"/>
      <c r="VH34" s="9"/>
      <c r="VI34" s="9"/>
      <c r="VJ34" s="9"/>
      <c r="VK34" s="9"/>
      <c r="VL34" s="9"/>
      <c r="VM34" s="9"/>
      <c r="VN34" s="9"/>
      <c r="VO34" s="9"/>
      <c r="VP34" s="9"/>
      <c r="VQ34" s="9"/>
      <c r="VR34" s="9"/>
      <c r="VS34" s="9"/>
      <c r="VT34" s="9"/>
      <c r="VU34" s="9"/>
      <c r="VV34" s="9"/>
      <c r="VW34" s="9"/>
      <c r="VX34" s="9"/>
      <c r="VY34" s="9"/>
      <c r="VZ34" s="9"/>
      <c r="WA34" s="9"/>
      <c r="WB34" s="9"/>
      <c r="WC34" s="9"/>
      <c r="WD34" s="9"/>
      <c r="WE34" s="9"/>
      <c r="WF34" s="9"/>
      <c r="WG34" s="9"/>
      <c r="WH34" s="9"/>
      <c r="WI34" s="9"/>
      <c r="WJ34" s="9"/>
      <c r="WK34" s="9"/>
      <c r="WL34" s="9"/>
      <c r="WM34" s="9"/>
      <c r="WN34" s="9"/>
      <c r="WO34" s="9"/>
      <c r="WP34" s="9"/>
      <c r="WQ34" s="9"/>
      <c r="WR34" s="9"/>
      <c r="WS34" s="9"/>
      <c r="WT34" s="9"/>
      <c r="WU34" s="9"/>
      <c r="WV34" s="9"/>
      <c r="WW34" s="9"/>
      <c r="WX34" s="9"/>
      <c r="WY34" s="9"/>
      <c r="WZ34" s="9"/>
      <c r="XA34" s="9"/>
      <c r="XB34" s="9"/>
      <c r="XC34" s="9"/>
      <c r="XD34" s="9"/>
      <c r="XE34" s="9"/>
      <c r="XF34" s="9"/>
      <c r="XG34" s="9"/>
      <c r="XH34" s="9"/>
      <c r="XI34" s="9"/>
      <c r="XJ34" s="9"/>
      <c r="XK34" s="9"/>
      <c r="XL34" s="9"/>
      <c r="XM34" s="9"/>
      <c r="XN34" s="9"/>
      <c r="XO34" s="9"/>
      <c r="XP34" s="9"/>
      <c r="XQ34" s="9"/>
      <c r="XR34" s="9"/>
      <c r="XS34" s="9"/>
      <c r="XT34" s="9"/>
      <c r="XU34" s="9"/>
      <c r="XV34" s="9"/>
      <c r="XW34" s="9"/>
      <c r="XX34" s="9"/>
      <c r="XY34" s="9"/>
      <c r="XZ34" s="9"/>
      <c r="YA34" s="9"/>
      <c r="YB34" s="9"/>
      <c r="YC34" s="9"/>
      <c r="YD34" s="9"/>
      <c r="YE34" s="9"/>
      <c r="YF34" s="9"/>
      <c r="YG34" s="9"/>
      <c r="YH34" s="9"/>
      <c r="YI34" s="9"/>
      <c r="YJ34" s="9"/>
      <c r="YK34" s="9"/>
      <c r="YL34" s="9"/>
      <c r="YM34" s="9"/>
      <c r="YN34" s="9"/>
      <c r="YO34" s="9"/>
      <c r="YP34" s="9"/>
      <c r="YQ34" s="9"/>
      <c r="YR34" s="9"/>
      <c r="YS34" s="9"/>
      <c r="YT34" s="9"/>
      <c r="YU34" s="9"/>
      <c r="YV34" s="9"/>
      <c r="YW34" s="9"/>
      <c r="YX34" s="9"/>
      <c r="YY34" s="9"/>
      <c r="YZ34" s="9"/>
      <c r="ZA34" s="9"/>
      <c r="ZB34" s="9"/>
      <c r="ZC34" s="9"/>
      <c r="ZD34" s="9"/>
      <c r="ZE34" s="9"/>
      <c r="ZF34" s="9"/>
      <c r="ZG34" s="9"/>
      <c r="ZH34" s="9"/>
      <c r="ZI34" s="9"/>
      <c r="ZJ34" s="9"/>
      <c r="ZK34" s="9"/>
      <c r="ZL34" s="9"/>
      <c r="ZM34" s="9"/>
      <c r="ZN34" s="9"/>
      <c r="ZO34" s="9"/>
      <c r="ZP34" s="9"/>
      <c r="ZQ34" s="9"/>
      <c r="ZR34" s="9"/>
      <c r="ZS34" s="9"/>
      <c r="ZT34" s="9"/>
      <c r="ZU34" s="9"/>
      <c r="ZV34" s="9"/>
      <c r="ZW34" s="9"/>
      <c r="ZX34" s="9"/>
      <c r="ZY34" s="9"/>
      <c r="ZZ34" s="9"/>
      <c r="AAA34" s="9"/>
      <c r="AAB34" s="9"/>
      <c r="AAC34" s="9"/>
      <c r="AAD34" s="9"/>
      <c r="AAE34" s="9"/>
      <c r="AAF34" s="9"/>
      <c r="AAG34" s="9"/>
      <c r="AAH34" s="9"/>
      <c r="AAI34" s="9"/>
      <c r="AAJ34" s="9"/>
      <c r="AAK34" s="9"/>
      <c r="AAL34" s="9"/>
      <c r="AAM34" s="9"/>
      <c r="AAN34" s="9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  <c r="ABK34" s="9"/>
      <c r="ABL34" s="9"/>
      <c r="ABM34" s="9"/>
      <c r="ABN34" s="9"/>
      <c r="ABO34" s="9"/>
      <c r="ABP34" s="9"/>
      <c r="ABQ34" s="9"/>
      <c r="ABR34" s="9"/>
      <c r="ABS34" s="9"/>
      <c r="ABT34" s="9"/>
      <c r="ABU34" s="9"/>
      <c r="ABV34" s="9"/>
      <c r="ABW34" s="9"/>
      <c r="ABX34" s="9"/>
      <c r="ABY34" s="9"/>
      <c r="ABZ34" s="9"/>
      <c r="ACA34" s="9"/>
      <c r="ACB34" s="9"/>
      <c r="ACC34" s="9"/>
      <c r="ACD34" s="9"/>
      <c r="ACE34" s="9"/>
      <c r="ACF34" s="9"/>
      <c r="ACG34" s="9"/>
      <c r="ACH34" s="9"/>
      <c r="ACI34" s="9"/>
      <c r="ACJ34" s="9"/>
      <c r="ACK34" s="9"/>
      <c r="ACL34" s="9"/>
      <c r="ACM34" s="9"/>
      <c r="ACN34" s="9"/>
      <c r="ACO34" s="9"/>
      <c r="ACP34" s="9"/>
      <c r="ACQ34" s="9"/>
      <c r="ACR34" s="9"/>
      <c r="ACS34" s="9"/>
      <c r="ACT34" s="9"/>
      <c r="ACU34" s="9"/>
      <c r="ACV34" s="9"/>
      <c r="ACW34" s="9"/>
      <c r="ACX34" s="9"/>
      <c r="ACY34" s="9"/>
      <c r="ACZ34" s="9"/>
      <c r="ADA34" s="9"/>
      <c r="ADB34" s="9"/>
      <c r="ADC34" s="9"/>
      <c r="ADD34" s="9"/>
      <c r="ADE34" s="9"/>
      <c r="ADF34" s="9"/>
      <c r="ADG34" s="9"/>
      <c r="ADH34" s="9"/>
      <c r="ADI34" s="9"/>
      <c r="ADJ34" s="9"/>
      <c r="ADK34" s="9"/>
      <c r="ADL34" s="9"/>
      <c r="ADM34" s="9"/>
      <c r="ADN34" s="9"/>
      <c r="ADO34" s="9"/>
      <c r="ADP34" s="9"/>
      <c r="ADQ34" s="9"/>
      <c r="ADR34" s="9"/>
      <c r="ADS34" s="9"/>
      <c r="ADT34" s="9"/>
      <c r="ADU34" s="9"/>
      <c r="ADV34" s="9"/>
      <c r="ADW34" s="9"/>
      <c r="ADX34" s="9"/>
      <c r="ADY34" s="9"/>
      <c r="ADZ34" s="9"/>
      <c r="AEA34" s="9"/>
      <c r="AEB34" s="9"/>
      <c r="AEC34" s="9"/>
      <c r="AED34" s="9"/>
      <c r="AEE34" s="9"/>
      <c r="AEF34" s="9"/>
      <c r="AEG34" s="9"/>
      <c r="AEH34" s="9"/>
      <c r="AEI34" s="9"/>
      <c r="AEJ34" s="9"/>
      <c r="AEK34" s="9"/>
      <c r="AEL34" s="9"/>
      <c r="AEM34" s="9"/>
      <c r="AEN34" s="9"/>
      <c r="AEO34" s="9"/>
      <c r="AEP34" s="9"/>
      <c r="AEQ34" s="9"/>
      <c r="AER34" s="9"/>
      <c r="AES34" s="9"/>
      <c r="AET34" s="9"/>
      <c r="AEU34" s="9"/>
      <c r="AEV34" s="9"/>
      <c r="AEW34" s="9"/>
      <c r="AEX34" s="9"/>
      <c r="AEY34" s="9"/>
      <c r="AEZ34" s="9"/>
      <c r="AFA34" s="9"/>
      <c r="AFB34" s="9"/>
      <c r="AFC34" s="9"/>
      <c r="AFD34" s="9"/>
      <c r="AFE34" s="9"/>
      <c r="AFF34" s="9"/>
      <c r="AFG34" s="9"/>
      <c r="AFH34" s="9"/>
      <c r="AFI34" s="9"/>
      <c r="AFJ34" s="9"/>
      <c r="AFK34" s="9"/>
      <c r="AFL34" s="9"/>
      <c r="AFM34" s="9"/>
      <c r="AFN34" s="9"/>
      <c r="AFO34" s="9"/>
      <c r="AFP34" s="9"/>
      <c r="AFQ34" s="9"/>
      <c r="AFR34" s="9"/>
      <c r="AFS34" s="9"/>
      <c r="AFT34" s="9"/>
      <c r="AFU34" s="9"/>
      <c r="AFV34" s="9"/>
      <c r="AFW34" s="9"/>
      <c r="AFX34" s="9"/>
      <c r="AFY34" s="9"/>
      <c r="AFZ34" s="9"/>
      <c r="AGA34" s="9"/>
      <c r="AGB34" s="9"/>
      <c r="AGC34" s="9"/>
      <c r="AGD34" s="9"/>
      <c r="AGE34" s="9"/>
      <c r="AGF34" s="9"/>
      <c r="AGG34" s="9"/>
      <c r="AGH34" s="9"/>
      <c r="AGI34" s="9"/>
      <c r="AGJ34" s="9"/>
      <c r="AGK34" s="9"/>
      <c r="AGL34" s="9"/>
      <c r="AGM34" s="9"/>
      <c r="AGN34" s="9"/>
      <c r="AGO34" s="9"/>
      <c r="AGP34" s="9"/>
      <c r="AGQ34" s="9"/>
      <c r="AGR34" s="9"/>
      <c r="AGS34" s="9"/>
      <c r="AGT34" s="9"/>
      <c r="AGU34" s="9"/>
      <c r="AGV34" s="9"/>
      <c r="AGW34" s="9"/>
      <c r="AGX34" s="9"/>
      <c r="AGY34" s="9"/>
      <c r="AGZ34" s="9"/>
      <c r="AHA34" s="9"/>
      <c r="AHB34" s="9"/>
      <c r="AHC34" s="9"/>
      <c r="AHD34" s="9"/>
      <c r="AHE34" s="9"/>
      <c r="AHF34" s="9"/>
      <c r="AHG34" s="9"/>
      <c r="AHH34" s="9"/>
      <c r="AHI34" s="9"/>
      <c r="AHJ34" s="9"/>
      <c r="AHK34" s="9"/>
      <c r="AHL34" s="9"/>
      <c r="AHM34" s="9"/>
      <c r="AHN34" s="9"/>
      <c r="AHO34" s="9"/>
      <c r="AHP34" s="9"/>
      <c r="AHQ34" s="9"/>
      <c r="AHR34" s="9"/>
      <c r="AHS34" s="9"/>
      <c r="AHT34" s="9"/>
      <c r="AHU34" s="9"/>
      <c r="AHV34" s="9"/>
      <c r="AHW34" s="9"/>
      <c r="AHX34" s="9"/>
      <c r="AHY34" s="9"/>
      <c r="AHZ34" s="9"/>
      <c r="AIA34" s="9"/>
      <c r="AIB34" s="9"/>
      <c r="AIC34" s="9"/>
      <c r="AID34" s="9"/>
      <c r="AIE34" s="9"/>
      <c r="AIF34" s="9"/>
      <c r="AIG34" s="9"/>
      <c r="AIH34" s="9"/>
      <c r="AII34" s="9"/>
      <c r="AIJ34" s="9"/>
      <c r="AIK34" s="9"/>
      <c r="AIL34" s="9"/>
      <c r="AIM34" s="9"/>
      <c r="AIN34" s="9"/>
      <c r="AIO34" s="9"/>
      <c r="AIP34" s="9"/>
      <c r="AIQ34" s="9"/>
      <c r="AIR34" s="9"/>
      <c r="AIS34" s="9"/>
      <c r="AIT34" s="9"/>
      <c r="AIU34" s="9"/>
      <c r="AIV34" s="9"/>
      <c r="AIW34" s="9"/>
      <c r="AIX34" s="9"/>
      <c r="AIY34" s="9"/>
      <c r="AIZ34" s="9"/>
      <c r="AJA34" s="9"/>
      <c r="AJB34" s="9"/>
      <c r="AJC34" s="9"/>
      <c r="AJD34" s="9"/>
      <c r="AJE34" s="9"/>
      <c r="AJF34" s="9"/>
      <c r="AJG34" s="9"/>
      <c r="AJH34" s="9"/>
      <c r="AJI34" s="9"/>
      <c r="AJJ34" s="9"/>
      <c r="AJK34" s="9"/>
      <c r="AJL34" s="9"/>
      <c r="AJM34" s="9"/>
      <c r="AJN34" s="9"/>
      <c r="AJO34" s="9"/>
      <c r="AJP34" s="9"/>
      <c r="AJQ34" s="9"/>
      <c r="AJR34" s="9"/>
      <c r="AJS34" s="9"/>
      <c r="AJT34" s="9"/>
      <c r="AJU34" s="9"/>
      <c r="AJV34" s="9"/>
      <c r="AJW34" s="9"/>
      <c r="AJX34" s="9"/>
      <c r="AJY34" s="9"/>
      <c r="AJZ34" s="9"/>
      <c r="AKA34" s="9"/>
      <c r="AKB34" s="9"/>
      <c r="AKC34" s="9"/>
      <c r="AKD34" s="9"/>
      <c r="AKE34" s="9"/>
      <c r="AKF34" s="9"/>
      <c r="AKG34" s="9"/>
      <c r="AKH34" s="9"/>
      <c r="AKI34" s="9"/>
      <c r="AKJ34" s="9"/>
      <c r="AKK34" s="9"/>
      <c r="AKL34" s="9"/>
      <c r="AKM34" s="9"/>
      <c r="AKN34" s="9"/>
      <c r="AKO34" s="9"/>
      <c r="AKP34" s="9"/>
      <c r="AKQ34" s="9"/>
      <c r="AKR34" s="9"/>
      <c r="AKS34" s="9"/>
      <c r="AKT34" s="9"/>
      <c r="AKU34" s="9"/>
      <c r="AKV34" s="9"/>
      <c r="AKW34" s="9"/>
      <c r="AKX34" s="9"/>
      <c r="AKY34" s="9"/>
      <c r="AKZ34" s="9"/>
      <c r="ALA34" s="9"/>
      <c r="ALB34" s="9"/>
      <c r="ALC34" s="9"/>
      <c r="ALD34" s="9"/>
      <c r="ALE34" s="9"/>
      <c r="ALF34" s="9"/>
      <c r="ALG34" s="9"/>
      <c r="ALH34" s="9"/>
      <c r="ALI34" s="9"/>
      <c r="ALJ34" s="9"/>
      <c r="ALK34" s="9"/>
      <c r="ALL34" s="9"/>
      <c r="ALM34" s="9"/>
      <c r="ALN34" s="9"/>
      <c r="ALO34" s="9"/>
      <c r="ALP34" s="9"/>
      <c r="ALQ34" s="9"/>
      <c r="ALR34" s="9"/>
      <c r="ALS34" s="9"/>
      <c r="ALT34" s="9"/>
      <c r="ALU34" s="9"/>
      <c r="ALV34" s="9"/>
      <c r="ALW34" s="9"/>
      <c r="ALX34" s="9"/>
      <c r="ALY34" s="9"/>
      <c r="ALZ34" s="9"/>
      <c r="AMA34" s="9"/>
      <c r="AMB34" s="9"/>
      <c r="AMC34" s="9"/>
      <c r="AMD34" s="9"/>
      <c r="AME34" s="9"/>
      <c r="AMF34" s="9"/>
      <c r="AMG34" s="9"/>
      <c r="AMH34" s="9"/>
      <c r="AMI34" s="9"/>
      <c r="AMJ34" s="9"/>
      <c r="AMK34" s="9"/>
    </row>
    <row r="35" spans="1:1025" x14ac:dyDescent="0.25">
      <c r="A35" s="9"/>
      <c r="B35" s="15"/>
      <c r="C35" s="12" t="str">
        <f ca="1">IF(B35="","",IFERROR(INDIRECT("jan.!AH"&amp;MATCH(B35,jan.!B$5:B$24,0)+4,1),""))</f>
        <v/>
      </c>
      <c r="D35" s="12" t="str">
        <f ca="1">IF(B35="","",IFERROR(INDIRECT("fév.!AH"&amp;MATCH(B35,fév.!B$5:B$24,0)+4,1),""))</f>
        <v/>
      </c>
      <c r="E35" s="12" t="str">
        <f ca="1">IF(B35="","",IFERROR(INDIRECT("mars!AH"&amp;MATCH(B35,mars!B$5:B$24,0)+4,1),""))</f>
        <v/>
      </c>
      <c r="F35" s="12" t="str">
        <f ca="1">IF(B35="","",IFERROR(INDIRECT("avr.!AH"&amp;MATCH(B35,avr.!B$5:B$24,0)+4,1),""))</f>
        <v/>
      </c>
      <c r="G35" s="12" t="str">
        <f ca="1">IF(B35="","",IFERROR(INDIRECT("mai!AH"&amp;MATCH(B35,mai!B$5:B$24,0)+4,1),""))</f>
        <v/>
      </c>
      <c r="H35" s="12" t="str">
        <f ca="1">IF(B35="","",IFERROR(INDIRECT("juin!AH"&amp;MATCH(B35,juin!B$5:B$24,0)+4,1),""))</f>
        <v/>
      </c>
      <c r="I35" s="12" t="str">
        <f ca="1">IF(B35="","",IFERROR(INDIRECT("juil.!AH"&amp;MATCH(B35,juil.!B$5:B$24,0)+4,1),""))</f>
        <v/>
      </c>
      <c r="J35" s="12" t="str">
        <f ca="1">IF(B35="","",IFERROR(INDIRECT("août!AH"&amp;MATCH(B35,août!B$5:B$24,0)+4,1),""))</f>
        <v/>
      </c>
      <c r="K35" s="12" t="str">
        <f ca="1">IF(B35="","",IFERROR(INDIRECT("sept.!AH"&amp;MATCH(B35,sept.!B$5:B$24,0)+4,1),""))</f>
        <v/>
      </c>
      <c r="L35" s="12" t="str">
        <f ca="1">IF(B35="","",IFERROR(INDIRECT("oct.!AH"&amp;MATCH(B35,oct.!B$5:B$24,0)+4,1),""))</f>
        <v/>
      </c>
      <c r="M35" s="12" t="str">
        <f ca="1">IF(B35="","",IFERROR(INDIRECT("nov.!AH"&amp;MATCH(B35,nov.!B$5:B$24,0)+4,1),""))</f>
        <v/>
      </c>
      <c r="N35" s="12" t="str">
        <f ca="1">IF(B35="","",IFERROR(INDIRECT("déc.!AH"&amp;MATCH(B35,déc.!B$5:B$24,0)+4,1),""))</f>
        <v/>
      </c>
      <c r="O35" s="12">
        <f ca="1">SUM(C35:N35)</f>
        <v>0</v>
      </c>
      <c r="P35" s="9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  <c r="IV35" s="9"/>
      <c r="IW35" s="9"/>
      <c r="IX35" s="9"/>
      <c r="IY35" s="9"/>
      <c r="IZ35" s="9"/>
      <c r="JA35" s="9"/>
      <c r="JB35" s="9"/>
      <c r="JC35" s="9"/>
      <c r="JD35" s="9"/>
      <c r="JE35" s="9"/>
      <c r="JF35" s="9"/>
      <c r="JG35" s="9"/>
      <c r="JH35" s="9"/>
      <c r="JI35" s="9"/>
      <c r="JJ35" s="9"/>
      <c r="JK35" s="9"/>
      <c r="JL35" s="9"/>
      <c r="JM35" s="9"/>
      <c r="JN35" s="9"/>
      <c r="JO35" s="9"/>
      <c r="JP35" s="9"/>
      <c r="JQ35" s="9"/>
      <c r="JR35" s="9"/>
      <c r="JS35" s="9"/>
      <c r="JT35" s="9"/>
      <c r="JU35" s="9"/>
      <c r="JV35" s="9"/>
      <c r="JW35" s="9"/>
      <c r="JX35" s="9"/>
      <c r="JY35" s="9"/>
      <c r="JZ35" s="9"/>
      <c r="KA35" s="9"/>
      <c r="KB35" s="9"/>
      <c r="KC35" s="9"/>
      <c r="KD35" s="9"/>
      <c r="KE35" s="9"/>
      <c r="KF35" s="9"/>
      <c r="KG35" s="9"/>
      <c r="KH35" s="9"/>
      <c r="KI35" s="9"/>
      <c r="KJ35" s="9"/>
      <c r="KK35" s="9"/>
      <c r="KL35" s="9"/>
      <c r="KM35" s="9"/>
      <c r="KN35" s="9"/>
      <c r="KO35" s="9"/>
      <c r="KP35" s="9"/>
      <c r="KQ35" s="9"/>
      <c r="KR35" s="9"/>
      <c r="KS35" s="9"/>
      <c r="KT35" s="9"/>
      <c r="KU35" s="9"/>
      <c r="KV35" s="9"/>
      <c r="KW35" s="9"/>
      <c r="KX35" s="9"/>
      <c r="KY35" s="9"/>
      <c r="KZ35" s="9"/>
      <c r="LA35" s="9"/>
      <c r="LB35" s="9"/>
      <c r="LC35" s="9"/>
      <c r="LD35" s="9"/>
      <c r="LE35" s="9"/>
      <c r="LF35" s="9"/>
      <c r="LG35" s="9"/>
      <c r="LH35" s="9"/>
      <c r="LI35" s="9"/>
      <c r="LJ35" s="9"/>
      <c r="LK35" s="9"/>
      <c r="LL35" s="9"/>
      <c r="LM35" s="9"/>
      <c r="LN35" s="9"/>
      <c r="LO35" s="9"/>
      <c r="LP35" s="9"/>
      <c r="LQ35" s="9"/>
      <c r="LR35" s="9"/>
      <c r="LS35" s="9"/>
      <c r="LT35" s="9"/>
      <c r="LU35" s="9"/>
      <c r="LV35" s="9"/>
      <c r="LW35" s="9"/>
      <c r="LX35" s="9"/>
      <c r="LY35" s="9"/>
      <c r="LZ35" s="9"/>
      <c r="MA35" s="9"/>
      <c r="MB35" s="9"/>
      <c r="MC35" s="9"/>
      <c r="MD35" s="9"/>
      <c r="ME35" s="9"/>
      <c r="MF35" s="9"/>
      <c r="MG35" s="9"/>
      <c r="MH35" s="9"/>
      <c r="MI35" s="9"/>
      <c r="MJ35" s="9"/>
      <c r="MK35" s="9"/>
      <c r="ML35" s="9"/>
      <c r="MM35" s="9"/>
      <c r="MN35" s="9"/>
      <c r="MO35" s="9"/>
      <c r="MP35" s="9"/>
      <c r="MQ35" s="9"/>
      <c r="MR35" s="9"/>
      <c r="MS35" s="9"/>
      <c r="MT35" s="9"/>
      <c r="MU35" s="9"/>
      <c r="MV35" s="9"/>
      <c r="MW35" s="9"/>
      <c r="MX35" s="9"/>
      <c r="MY35" s="9"/>
      <c r="MZ35" s="9"/>
      <c r="NA35" s="9"/>
      <c r="NB35" s="9"/>
      <c r="NC35" s="9"/>
      <c r="ND35" s="9"/>
      <c r="NE35" s="9"/>
      <c r="NF35" s="9"/>
      <c r="NG35" s="9"/>
      <c r="NH35" s="9"/>
      <c r="NI35" s="9"/>
      <c r="NJ35" s="9"/>
      <c r="NK35" s="9"/>
      <c r="NL35" s="9"/>
      <c r="NM35" s="9"/>
      <c r="NN35" s="9"/>
      <c r="NO35" s="9"/>
      <c r="NP35" s="9"/>
      <c r="NQ35" s="9"/>
      <c r="NR35" s="9"/>
      <c r="NS35" s="9"/>
      <c r="NT35" s="9"/>
      <c r="NU35" s="9"/>
      <c r="NV35" s="9"/>
      <c r="NW35" s="9"/>
      <c r="NX35" s="9"/>
      <c r="NY35" s="9"/>
      <c r="NZ35" s="9"/>
      <c r="OA35" s="9"/>
      <c r="OB35" s="9"/>
      <c r="OC35" s="9"/>
      <c r="OD35" s="9"/>
      <c r="OE35" s="9"/>
      <c r="OF35" s="9"/>
      <c r="OG35" s="9"/>
      <c r="OH35" s="9"/>
      <c r="OI35" s="9"/>
      <c r="OJ35" s="9"/>
      <c r="OK35" s="9"/>
      <c r="OL35" s="9"/>
      <c r="OM35" s="9"/>
      <c r="ON35" s="9"/>
      <c r="OO35" s="9"/>
      <c r="OP35" s="9"/>
      <c r="OQ35" s="9"/>
      <c r="OR35" s="9"/>
      <c r="OS35" s="9"/>
      <c r="OT35" s="9"/>
      <c r="OU35" s="9"/>
      <c r="OV35" s="9"/>
      <c r="OW35" s="9"/>
      <c r="OX35" s="9"/>
      <c r="OY35" s="9"/>
      <c r="OZ35" s="9"/>
      <c r="PA35" s="9"/>
      <c r="PB35" s="9"/>
      <c r="PC35" s="9"/>
      <c r="PD35" s="9"/>
      <c r="PE35" s="9"/>
      <c r="PF35" s="9"/>
      <c r="PG35" s="9"/>
      <c r="PH35" s="9"/>
      <c r="PI35" s="9"/>
      <c r="PJ35" s="9"/>
      <c r="PK35" s="9"/>
      <c r="PL35" s="9"/>
      <c r="PM35" s="9"/>
      <c r="PN35" s="9"/>
      <c r="PO35" s="9"/>
      <c r="PP35" s="9"/>
      <c r="PQ35" s="9"/>
      <c r="PR35" s="9"/>
      <c r="PS35" s="9"/>
      <c r="PT35" s="9"/>
      <c r="PU35" s="9"/>
      <c r="PV35" s="9"/>
      <c r="PW35" s="9"/>
      <c r="PX35" s="9"/>
      <c r="PY35" s="9"/>
      <c r="PZ35" s="9"/>
      <c r="QA35" s="9"/>
      <c r="QB35" s="9"/>
      <c r="QC35" s="9"/>
      <c r="QD35" s="9"/>
      <c r="QE35" s="9"/>
      <c r="QF35" s="9"/>
      <c r="QG35" s="9"/>
      <c r="QH35" s="9"/>
      <c r="QI35" s="9"/>
      <c r="QJ35" s="9"/>
      <c r="QK35" s="9"/>
      <c r="QL35" s="9"/>
      <c r="QM35" s="9"/>
      <c r="QN35" s="9"/>
      <c r="QO35" s="9"/>
      <c r="QP35" s="9"/>
      <c r="QQ35" s="9"/>
      <c r="QR35" s="9"/>
      <c r="QS35" s="9"/>
      <c r="QT35" s="9"/>
      <c r="QU35" s="9"/>
      <c r="QV35" s="9"/>
      <c r="QW35" s="9"/>
      <c r="QX35" s="9"/>
      <c r="QY35" s="9"/>
      <c r="QZ35" s="9"/>
      <c r="RA35" s="9"/>
      <c r="RB35" s="9"/>
      <c r="RC35" s="9"/>
      <c r="RD35" s="9"/>
      <c r="RE35" s="9"/>
      <c r="RF35" s="9"/>
      <c r="RG35" s="9"/>
      <c r="RH35" s="9"/>
      <c r="RI35" s="9"/>
      <c r="RJ35" s="9"/>
      <c r="RK35" s="9"/>
      <c r="RL35" s="9"/>
      <c r="RM35" s="9"/>
      <c r="RN35" s="9"/>
      <c r="RO35" s="9"/>
      <c r="RP35" s="9"/>
      <c r="RQ35" s="9"/>
      <c r="RR35" s="9"/>
      <c r="RS35" s="9"/>
      <c r="RT35" s="9"/>
      <c r="RU35" s="9"/>
      <c r="RV35" s="9"/>
      <c r="RW35" s="9"/>
      <c r="RX35" s="9"/>
      <c r="RY35" s="9"/>
      <c r="RZ35" s="9"/>
      <c r="SA35" s="9"/>
      <c r="SB35" s="9"/>
      <c r="SC35" s="9"/>
      <c r="SD35" s="9"/>
      <c r="SE35" s="9"/>
      <c r="SF35" s="9"/>
      <c r="SG35" s="9"/>
      <c r="SH35" s="9"/>
      <c r="SI35" s="9"/>
      <c r="SJ35" s="9"/>
      <c r="SK35" s="9"/>
      <c r="SL35" s="9"/>
      <c r="SM35" s="9"/>
      <c r="SN35" s="9"/>
      <c r="SO35" s="9"/>
      <c r="SP35" s="9"/>
      <c r="SQ35" s="9"/>
      <c r="SR35" s="9"/>
      <c r="SS35" s="9"/>
      <c r="ST35" s="9"/>
      <c r="SU35" s="9"/>
      <c r="SV35" s="9"/>
      <c r="SW35" s="9"/>
      <c r="SX35" s="9"/>
      <c r="SY35" s="9"/>
      <c r="SZ35" s="9"/>
      <c r="TA35" s="9"/>
      <c r="TB35" s="9"/>
      <c r="TC35" s="9"/>
      <c r="TD35" s="9"/>
      <c r="TE35" s="9"/>
      <c r="TF35" s="9"/>
      <c r="TG35" s="9"/>
      <c r="TH35" s="9"/>
      <c r="TI35" s="9"/>
      <c r="TJ35" s="9"/>
      <c r="TK35" s="9"/>
      <c r="TL35" s="9"/>
      <c r="TM35" s="9"/>
      <c r="TN35" s="9"/>
      <c r="TO35" s="9"/>
      <c r="TP35" s="9"/>
      <c r="TQ35" s="9"/>
      <c r="TR35" s="9"/>
      <c r="TS35" s="9"/>
      <c r="TT35" s="9"/>
      <c r="TU35" s="9"/>
      <c r="TV35" s="9"/>
      <c r="TW35" s="9"/>
      <c r="TX35" s="9"/>
      <c r="TY35" s="9"/>
      <c r="TZ35" s="9"/>
      <c r="UA35" s="9"/>
      <c r="UB35" s="9"/>
      <c r="UC35" s="9"/>
      <c r="UD35" s="9"/>
      <c r="UE35" s="9"/>
      <c r="UF35" s="9"/>
      <c r="UG35" s="9"/>
      <c r="UH35" s="9"/>
      <c r="UI35" s="9"/>
      <c r="UJ35" s="9"/>
      <c r="UK35" s="9"/>
      <c r="UL35" s="9"/>
      <c r="UM35" s="9"/>
      <c r="UN35" s="9"/>
      <c r="UO35" s="9"/>
      <c r="UP35" s="9"/>
      <c r="UQ35" s="9"/>
      <c r="UR35" s="9"/>
      <c r="US35" s="9"/>
      <c r="UT35" s="9"/>
      <c r="UU35" s="9"/>
      <c r="UV35" s="9"/>
      <c r="UW35" s="9"/>
      <c r="UX35" s="9"/>
      <c r="UY35" s="9"/>
      <c r="UZ35" s="9"/>
      <c r="VA35" s="9"/>
      <c r="VB35" s="9"/>
      <c r="VC35" s="9"/>
      <c r="VD35" s="9"/>
      <c r="VE35" s="9"/>
      <c r="VF35" s="9"/>
      <c r="VG35" s="9"/>
      <c r="VH35" s="9"/>
      <c r="VI35" s="9"/>
      <c r="VJ35" s="9"/>
      <c r="VK35" s="9"/>
      <c r="VL35" s="9"/>
      <c r="VM35" s="9"/>
      <c r="VN35" s="9"/>
      <c r="VO35" s="9"/>
      <c r="VP35" s="9"/>
      <c r="VQ35" s="9"/>
      <c r="VR35" s="9"/>
      <c r="VS35" s="9"/>
      <c r="VT35" s="9"/>
      <c r="VU35" s="9"/>
      <c r="VV35" s="9"/>
      <c r="VW35" s="9"/>
      <c r="VX35" s="9"/>
      <c r="VY35" s="9"/>
      <c r="VZ35" s="9"/>
      <c r="WA35" s="9"/>
      <c r="WB35" s="9"/>
      <c r="WC35" s="9"/>
      <c r="WD35" s="9"/>
      <c r="WE35" s="9"/>
      <c r="WF35" s="9"/>
      <c r="WG35" s="9"/>
      <c r="WH35" s="9"/>
      <c r="WI35" s="9"/>
      <c r="WJ35" s="9"/>
      <c r="WK35" s="9"/>
      <c r="WL35" s="9"/>
      <c r="WM35" s="9"/>
      <c r="WN35" s="9"/>
      <c r="WO35" s="9"/>
      <c r="WP35" s="9"/>
      <c r="WQ35" s="9"/>
      <c r="WR35" s="9"/>
      <c r="WS35" s="9"/>
      <c r="WT35" s="9"/>
      <c r="WU35" s="9"/>
      <c r="WV35" s="9"/>
      <c r="WW35" s="9"/>
      <c r="WX35" s="9"/>
      <c r="WY35" s="9"/>
      <c r="WZ35" s="9"/>
      <c r="XA35" s="9"/>
      <c r="XB35" s="9"/>
      <c r="XC35" s="9"/>
      <c r="XD35" s="9"/>
      <c r="XE35" s="9"/>
      <c r="XF35" s="9"/>
      <c r="XG35" s="9"/>
      <c r="XH35" s="9"/>
      <c r="XI35" s="9"/>
      <c r="XJ35" s="9"/>
      <c r="XK35" s="9"/>
      <c r="XL35" s="9"/>
      <c r="XM35" s="9"/>
      <c r="XN35" s="9"/>
      <c r="XO35" s="9"/>
      <c r="XP35" s="9"/>
      <c r="XQ35" s="9"/>
      <c r="XR35" s="9"/>
      <c r="XS35" s="9"/>
      <c r="XT35" s="9"/>
      <c r="XU35" s="9"/>
      <c r="XV35" s="9"/>
      <c r="XW35" s="9"/>
      <c r="XX35" s="9"/>
      <c r="XY35" s="9"/>
      <c r="XZ35" s="9"/>
      <c r="YA35" s="9"/>
      <c r="YB35" s="9"/>
      <c r="YC35" s="9"/>
      <c r="YD35" s="9"/>
      <c r="YE35" s="9"/>
      <c r="YF35" s="9"/>
      <c r="YG35" s="9"/>
      <c r="YH35" s="9"/>
      <c r="YI35" s="9"/>
      <c r="YJ35" s="9"/>
      <c r="YK35" s="9"/>
      <c r="YL35" s="9"/>
      <c r="YM35" s="9"/>
      <c r="YN35" s="9"/>
      <c r="YO35" s="9"/>
      <c r="YP35" s="9"/>
      <c r="YQ35" s="9"/>
      <c r="YR35" s="9"/>
      <c r="YS35" s="9"/>
      <c r="YT35" s="9"/>
      <c r="YU35" s="9"/>
      <c r="YV35" s="9"/>
      <c r="YW35" s="9"/>
      <c r="YX35" s="9"/>
      <c r="YY35" s="9"/>
      <c r="YZ35" s="9"/>
      <c r="ZA35" s="9"/>
      <c r="ZB35" s="9"/>
      <c r="ZC35" s="9"/>
      <c r="ZD35" s="9"/>
      <c r="ZE35" s="9"/>
      <c r="ZF35" s="9"/>
      <c r="ZG35" s="9"/>
      <c r="ZH35" s="9"/>
      <c r="ZI35" s="9"/>
      <c r="ZJ35" s="9"/>
      <c r="ZK35" s="9"/>
      <c r="ZL35" s="9"/>
      <c r="ZM35" s="9"/>
      <c r="ZN35" s="9"/>
      <c r="ZO35" s="9"/>
      <c r="ZP35" s="9"/>
      <c r="ZQ35" s="9"/>
      <c r="ZR35" s="9"/>
      <c r="ZS35" s="9"/>
      <c r="ZT35" s="9"/>
      <c r="ZU35" s="9"/>
      <c r="ZV35" s="9"/>
      <c r="ZW35" s="9"/>
      <c r="ZX35" s="9"/>
      <c r="ZY35" s="9"/>
      <c r="ZZ35" s="9"/>
      <c r="AAA35" s="9"/>
      <c r="AAB35" s="9"/>
      <c r="AAC35" s="9"/>
      <c r="AAD35" s="9"/>
      <c r="AAE35" s="9"/>
      <c r="AAF35" s="9"/>
      <c r="AAG35" s="9"/>
      <c r="AAH35" s="9"/>
      <c r="AAI35" s="9"/>
      <c r="AAJ35" s="9"/>
      <c r="AAK35" s="9"/>
      <c r="AAL35" s="9"/>
      <c r="AAM35" s="9"/>
      <c r="AAN35" s="9"/>
      <c r="AAO35" s="9"/>
      <c r="AAP35" s="9"/>
      <c r="AAQ35" s="9"/>
      <c r="AAR35" s="9"/>
      <c r="AAS35" s="9"/>
      <c r="AAT35" s="9"/>
      <c r="AAU35" s="9"/>
      <c r="AAV35" s="9"/>
      <c r="AAW35" s="9"/>
      <c r="AAX35" s="9"/>
      <c r="AAY35" s="9"/>
      <c r="AAZ35" s="9"/>
      <c r="ABA35" s="9"/>
      <c r="ABB35" s="9"/>
      <c r="ABC35" s="9"/>
      <c r="ABD35" s="9"/>
      <c r="ABE35" s="9"/>
      <c r="ABF35" s="9"/>
      <c r="ABG35" s="9"/>
      <c r="ABH35" s="9"/>
      <c r="ABI35" s="9"/>
      <c r="ABJ35" s="9"/>
      <c r="ABK35" s="9"/>
      <c r="ABL35" s="9"/>
      <c r="ABM35" s="9"/>
      <c r="ABN35" s="9"/>
      <c r="ABO35" s="9"/>
      <c r="ABP35" s="9"/>
      <c r="ABQ35" s="9"/>
      <c r="ABR35" s="9"/>
      <c r="ABS35" s="9"/>
      <c r="ABT35" s="9"/>
      <c r="ABU35" s="9"/>
      <c r="ABV35" s="9"/>
      <c r="ABW35" s="9"/>
      <c r="ABX35" s="9"/>
      <c r="ABY35" s="9"/>
      <c r="ABZ35" s="9"/>
      <c r="ACA35" s="9"/>
      <c r="ACB35" s="9"/>
      <c r="ACC35" s="9"/>
      <c r="ACD35" s="9"/>
      <c r="ACE35" s="9"/>
      <c r="ACF35" s="9"/>
      <c r="ACG35" s="9"/>
      <c r="ACH35" s="9"/>
      <c r="ACI35" s="9"/>
      <c r="ACJ35" s="9"/>
      <c r="ACK35" s="9"/>
      <c r="ACL35" s="9"/>
      <c r="ACM35" s="9"/>
      <c r="ACN35" s="9"/>
      <c r="ACO35" s="9"/>
      <c r="ACP35" s="9"/>
      <c r="ACQ35" s="9"/>
      <c r="ACR35" s="9"/>
      <c r="ACS35" s="9"/>
      <c r="ACT35" s="9"/>
      <c r="ACU35" s="9"/>
      <c r="ACV35" s="9"/>
      <c r="ACW35" s="9"/>
      <c r="ACX35" s="9"/>
      <c r="ACY35" s="9"/>
      <c r="ACZ35" s="9"/>
      <c r="ADA35" s="9"/>
      <c r="ADB35" s="9"/>
      <c r="ADC35" s="9"/>
      <c r="ADD35" s="9"/>
      <c r="ADE35" s="9"/>
      <c r="ADF35" s="9"/>
      <c r="ADG35" s="9"/>
      <c r="ADH35" s="9"/>
      <c r="ADI35" s="9"/>
      <c r="ADJ35" s="9"/>
      <c r="ADK35" s="9"/>
      <c r="ADL35" s="9"/>
      <c r="ADM35" s="9"/>
      <c r="ADN35" s="9"/>
      <c r="ADO35" s="9"/>
      <c r="ADP35" s="9"/>
      <c r="ADQ35" s="9"/>
      <c r="ADR35" s="9"/>
      <c r="ADS35" s="9"/>
      <c r="ADT35" s="9"/>
      <c r="ADU35" s="9"/>
      <c r="ADV35" s="9"/>
      <c r="ADW35" s="9"/>
      <c r="ADX35" s="9"/>
      <c r="ADY35" s="9"/>
      <c r="ADZ35" s="9"/>
      <c r="AEA35" s="9"/>
      <c r="AEB35" s="9"/>
      <c r="AEC35" s="9"/>
      <c r="AED35" s="9"/>
      <c r="AEE35" s="9"/>
      <c r="AEF35" s="9"/>
      <c r="AEG35" s="9"/>
      <c r="AEH35" s="9"/>
      <c r="AEI35" s="9"/>
      <c r="AEJ35" s="9"/>
      <c r="AEK35" s="9"/>
      <c r="AEL35" s="9"/>
      <c r="AEM35" s="9"/>
      <c r="AEN35" s="9"/>
      <c r="AEO35" s="9"/>
      <c r="AEP35" s="9"/>
      <c r="AEQ35" s="9"/>
      <c r="AER35" s="9"/>
      <c r="AES35" s="9"/>
      <c r="AET35" s="9"/>
      <c r="AEU35" s="9"/>
      <c r="AEV35" s="9"/>
      <c r="AEW35" s="9"/>
      <c r="AEX35" s="9"/>
      <c r="AEY35" s="9"/>
      <c r="AEZ35" s="9"/>
      <c r="AFA35" s="9"/>
      <c r="AFB35" s="9"/>
      <c r="AFC35" s="9"/>
      <c r="AFD35" s="9"/>
      <c r="AFE35" s="9"/>
      <c r="AFF35" s="9"/>
      <c r="AFG35" s="9"/>
      <c r="AFH35" s="9"/>
      <c r="AFI35" s="9"/>
      <c r="AFJ35" s="9"/>
      <c r="AFK35" s="9"/>
      <c r="AFL35" s="9"/>
      <c r="AFM35" s="9"/>
      <c r="AFN35" s="9"/>
      <c r="AFO35" s="9"/>
      <c r="AFP35" s="9"/>
      <c r="AFQ35" s="9"/>
      <c r="AFR35" s="9"/>
      <c r="AFS35" s="9"/>
      <c r="AFT35" s="9"/>
      <c r="AFU35" s="9"/>
      <c r="AFV35" s="9"/>
      <c r="AFW35" s="9"/>
      <c r="AFX35" s="9"/>
      <c r="AFY35" s="9"/>
      <c r="AFZ35" s="9"/>
      <c r="AGA35" s="9"/>
      <c r="AGB35" s="9"/>
      <c r="AGC35" s="9"/>
      <c r="AGD35" s="9"/>
      <c r="AGE35" s="9"/>
      <c r="AGF35" s="9"/>
      <c r="AGG35" s="9"/>
      <c r="AGH35" s="9"/>
      <c r="AGI35" s="9"/>
      <c r="AGJ35" s="9"/>
      <c r="AGK35" s="9"/>
      <c r="AGL35" s="9"/>
      <c r="AGM35" s="9"/>
      <c r="AGN35" s="9"/>
      <c r="AGO35" s="9"/>
      <c r="AGP35" s="9"/>
      <c r="AGQ35" s="9"/>
      <c r="AGR35" s="9"/>
      <c r="AGS35" s="9"/>
      <c r="AGT35" s="9"/>
      <c r="AGU35" s="9"/>
      <c r="AGV35" s="9"/>
      <c r="AGW35" s="9"/>
      <c r="AGX35" s="9"/>
      <c r="AGY35" s="9"/>
      <c r="AGZ35" s="9"/>
      <c r="AHA35" s="9"/>
      <c r="AHB35" s="9"/>
      <c r="AHC35" s="9"/>
      <c r="AHD35" s="9"/>
      <c r="AHE35" s="9"/>
      <c r="AHF35" s="9"/>
      <c r="AHG35" s="9"/>
      <c r="AHH35" s="9"/>
      <c r="AHI35" s="9"/>
      <c r="AHJ35" s="9"/>
      <c r="AHK35" s="9"/>
      <c r="AHL35" s="9"/>
      <c r="AHM35" s="9"/>
      <c r="AHN35" s="9"/>
      <c r="AHO35" s="9"/>
      <c r="AHP35" s="9"/>
      <c r="AHQ35" s="9"/>
      <c r="AHR35" s="9"/>
      <c r="AHS35" s="9"/>
      <c r="AHT35" s="9"/>
      <c r="AHU35" s="9"/>
      <c r="AHV35" s="9"/>
      <c r="AHW35" s="9"/>
      <c r="AHX35" s="9"/>
      <c r="AHY35" s="9"/>
      <c r="AHZ35" s="9"/>
      <c r="AIA35" s="9"/>
      <c r="AIB35" s="9"/>
      <c r="AIC35" s="9"/>
      <c r="AID35" s="9"/>
      <c r="AIE35" s="9"/>
      <c r="AIF35" s="9"/>
      <c r="AIG35" s="9"/>
      <c r="AIH35" s="9"/>
      <c r="AII35" s="9"/>
      <c r="AIJ35" s="9"/>
      <c r="AIK35" s="9"/>
      <c r="AIL35" s="9"/>
      <c r="AIM35" s="9"/>
      <c r="AIN35" s="9"/>
      <c r="AIO35" s="9"/>
      <c r="AIP35" s="9"/>
      <c r="AIQ35" s="9"/>
      <c r="AIR35" s="9"/>
      <c r="AIS35" s="9"/>
      <c r="AIT35" s="9"/>
      <c r="AIU35" s="9"/>
      <c r="AIV35" s="9"/>
      <c r="AIW35" s="9"/>
      <c r="AIX35" s="9"/>
      <c r="AIY35" s="9"/>
      <c r="AIZ35" s="9"/>
      <c r="AJA35" s="9"/>
      <c r="AJB35" s="9"/>
      <c r="AJC35" s="9"/>
      <c r="AJD35" s="9"/>
      <c r="AJE35" s="9"/>
      <c r="AJF35" s="9"/>
      <c r="AJG35" s="9"/>
      <c r="AJH35" s="9"/>
      <c r="AJI35" s="9"/>
      <c r="AJJ35" s="9"/>
      <c r="AJK35" s="9"/>
      <c r="AJL35" s="9"/>
      <c r="AJM35" s="9"/>
      <c r="AJN35" s="9"/>
      <c r="AJO35" s="9"/>
      <c r="AJP35" s="9"/>
      <c r="AJQ35" s="9"/>
      <c r="AJR35" s="9"/>
      <c r="AJS35" s="9"/>
      <c r="AJT35" s="9"/>
      <c r="AJU35" s="9"/>
      <c r="AJV35" s="9"/>
      <c r="AJW35" s="9"/>
      <c r="AJX35" s="9"/>
      <c r="AJY35" s="9"/>
      <c r="AJZ35" s="9"/>
      <c r="AKA35" s="9"/>
      <c r="AKB35" s="9"/>
      <c r="AKC35" s="9"/>
      <c r="AKD35" s="9"/>
      <c r="AKE35" s="9"/>
      <c r="AKF35" s="9"/>
      <c r="AKG35" s="9"/>
      <c r="AKH35" s="9"/>
      <c r="AKI35" s="9"/>
      <c r="AKJ35" s="9"/>
      <c r="AKK35" s="9"/>
      <c r="AKL35" s="9"/>
      <c r="AKM35" s="9"/>
      <c r="AKN35" s="9"/>
      <c r="AKO35" s="9"/>
      <c r="AKP35" s="9"/>
      <c r="AKQ35" s="9"/>
      <c r="AKR35" s="9"/>
      <c r="AKS35" s="9"/>
      <c r="AKT35" s="9"/>
      <c r="AKU35" s="9"/>
      <c r="AKV35" s="9"/>
      <c r="AKW35" s="9"/>
      <c r="AKX35" s="9"/>
      <c r="AKY35" s="9"/>
      <c r="AKZ35" s="9"/>
      <c r="ALA35" s="9"/>
      <c r="ALB35" s="9"/>
      <c r="ALC35" s="9"/>
      <c r="ALD35" s="9"/>
      <c r="ALE35" s="9"/>
      <c r="ALF35" s="9"/>
      <c r="ALG35" s="9"/>
      <c r="ALH35" s="9"/>
      <c r="ALI35" s="9"/>
      <c r="ALJ35" s="9"/>
      <c r="ALK35" s="9"/>
      <c r="ALL35" s="9"/>
      <c r="ALM35" s="9"/>
      <c r="ALN35" s="9"/>
      <c r="ALO35" s="9"/>
      <c r="ALP35" s="9"/>
      <c r="ALQ35" s="9"/>
      <c r="ALR35" s="9"/>
      <c r="ALS35" s="9"/>
      <c r="ALT35" s="9"/>
      <c r="ALU35" s="9"/>
      <c r="ALV35" s="9"/>
      <c r="ALW35" s="9"/>
      <c r="ALX35" s="9"/>
      <c r="ALY35" s="9"/>
      <c r="ALZ35" s="9"/>
      <c r="AMA35" s="9"/>
      <c r="AMB35" s="9"/>
      <c r="AMC35" s="9"/>
      <c r="AMD35" s="9"/>
      <c r="AME35" s="9"/>
      <c r="AMF35" s="9"/>
      <c r="AMG35" s="9"/>
      <c r="AMH35" s="9"/>
      <c r="AMI35" s="9"/>
      <c r="AMJ35" s="9"/>
      <c r="AMK35" s="9"/>
    </row>
    <row r="36" spans="1:1025" x14ac:dyDescent="0.25">
      <c r="A36" s="9"/>
      <c r="B36" s="15"/>
      <c r="C36" s="12" t="str">
        <f ca="1">IF(B36="","",IFERROR(INDIRECT("jan.!AH"&amp;MATCH(B36,jan.!B$5:B$24,0)+4,1),""))</f>
        <v/>
      </c>
      <c r="D36" s="12" t="str">
        <f ca="1">IF(B36="","",IFERROR(INDIRECT("fév.!AH"&amp;MATCH(B36,fév.!B$5:B$24,0)+4,1),""))</f>
        <v/>
      </c>
      <c r="E36" s="12" t="str">
        <f ca="1">IF(B36="","",IFERROR(INDIRECT("mars!AH"&amp;MATCH(B36,mars!B$5:B$24,0)+4,1),""))</f>
        <v/>
      </c>
      <c r="F36" s="12" t="str">
        <f ca="1">IF(B36="","",IFERROR(INDIRECT("avr.!AH"&amp;MATCH(B36,avr.!B$5:B$24,0)+4,1),""))</f>
        <v/>
      </c>
      <c r="G36" s="12" t="str">
        <f ca="1">IF(B36="","",IFERROR(INDIRECT("mai!AH"&amp;MATCH(B36,mai!B$5:B$24,0)+4,1),""))</f>
        <v/>
      </c>
      <c r="H36" s="12" t="str">
        <f ca="1">IF(B36="","",IFERROR(INDIRECT("juin!AH"&amp;MATCH(B36,juin!B$5:B$24,0)+4,1),""))</f>
        <v/>
      </c>
      <c r="I36" s="12" t="str">
        <f ca="1">IF(B36="","",IFERROR(INDIRECT("juil.!AH"&amp;MATCH(B36,juil.!B$5:B$24,0)+4,1),""))</f>
        <v/>
      </c>
      <c r="J36" s="12" t="str">
        <f ca="1">IF(B36="","",IFERROR(INDIRECT("août!AH"&amp;MATCH(B36,août!B$5:B$24,0)+4,1),""))</f>
        <v/>
      </c>
      <c r="K36" s="12" t="str">
        <f ca="1">IF(B36="","",IFERROR(INDIRECT("sept.!AH"&amp;MATCH(B36,sept.!B$5:B$24,0)+4,1),""))</f>
        <v/>
      </c>
      <c r="L36" s="12" t="str">
        <f ca="1">IF(B36="","",IFERROR(INDIRECT("oct.!AH"&amp;MATCH(B36,oct.!B$5:B$24,0)+4,1),""))</f>
        <v/>
      </c>
      <c r="M36" s="12" t="str">
        <f ca="1">IF(B36="","",IFERROR(INDIRECT("nov.!AH"&amp;MATCH(B36,nov.!B$5:B$24,0)+4,1),""))</f>
        <v/>
      </c>
      <c r="N36" s="12" t="str">
        <f ca="1">IF(B36="","",IFERROR(INDIRECT("déc.!AH"&amp;MATCH(B36,déc.!B$5:B$24,0)+4,1),""))</f>
        <v/>
      </c>
      <c r="O36" s="12">
        <f ca="1">SUM(C36:N36)</f>
        <v>0</v>
      </c>
      <c r="P36" s="9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  <c r="AMF36" s="9"/>
      <c r="AMG36" s="9"/>
      <c r="AMH36" s="9"/>
      <c r="AMI36" s="9"/>
      <c r="AMJ36" s="9"/>
      <c r="AMK36" s="9"/>
    </row>
    <row r="37" spans="1:1025" x14ac:dyDescent="0.25">
      <c r="A37" s="9"/>
      <c r="B37" s="15"/>
      <c r="C37" s="12" t="str">
        <f ca="1">IF(B37="","",IFERROR(INDIRECT("jan.!AH"&amp;MATCH(B37,jan.!B$5:B$24,0)+4,1),""))</f>
        <v/>
      </c>
      <c r="D37" s="12" t="str">
        <f ca="1">IF(B37="","",IFERROR(INDIRECT("fév.!AH"&amp;MATCH(B37,fév.!B$5:B$24,0)+4,1),""))</f>
        <v/>
      </c>
      <c r="E37" s="12" t="str">
        <f ca="1">IF(B37="","",IFERROR(INDIRECT("mars!AH"&amp;MATCH(B37,mars!B$5:B$24,0)+4,1),""))</f>
        <v/>
      </c>
      <c r="F37" s="12" t="str">
        <f ca="1">IF(B37="","",IFERROR(INDIRECT("avr.!AH"&amp;MATCH(B37,avr.!B$5:B$24,0)+4,1),""))</f>
        <v/>
      </c>
      <c r="G37" s="12" t="str">
        <f ca="1">IF(B37="","",IFERROR(INDIRECT("mai!AH"&amp;MATCH(B37,mai!B$5:B$24,0)+4,1),""))</f>
        <v/>
      </c>
      <c r="H37" s="12" t="str">
        <f ca="1">IF(B37="","",IFERROR(INDIRECT("juin!AH"&amp;MATCH(B37,juin!B$5:B$24,0)+4,1),""))</f>
        <v/>
      </c>
      <c r="I37" s="12" t="str">
        <f ca="1">IF(B37="","",IFERROR(INDIRECT("juil.!AH"&amp;MATCH(B37,juil.!B$5:B$24,0)+4,1),""))</f>
        <v/>
      </c>
      <c r="J37" s="12" t="str">
        <f ca="1">IF(B37="","",IFERROR(INDIRECT("août!AH"&amp;MATCH(B37,août!B$5:B$24,0)+4,1),""))</f>
        <v/>
      </c>
      <c r="K37" s="12" t="str">
        <f ca="1">IF(B37="","",IFERROR(INDIRECT("sept.!AH"&amp;MATCH(B37,sept.!B$5:B$24,0)+4,1),""))</f>
        <v/>
      </c>
      <c r="L37" s="12" t="str">
        <f ca="1">IF(B37="","",IFERROR(INDIRECT("oct.!AH"&amp;MATCH(B37,oct.!B$5:B$24,0)+4,1),""))</f>
        <v/>
      </c>
      <c r="M37" s="12" t="str">
        <f ca="1">IF(B37="","",IFERROR(INDIRECT("nov.!AH"&amp;MATCH(B37,nov.!B$5:B$24,0)+4,1),""))</f>
        <v/>
      </c>
      <c r="N37" s="12" t="str">
        <f ca="1">IF(B37="","",IFERROR(INDIRECT("déc.!AH"&amp;MATCH(B37,déc.!B$5:B$24,0)+4,1),""))</f>
        <v/>
      </c>
      <c r="O37" s="12">
        <f ca="1">SUM(C37:N37)</f>
        <v>0</v>
      </c>
      <c r="P37" s="9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  <c r="AMF37" s="9"/>
      <c r="AMG37" s="9"/>
      <c r="AMH37" s="9"/>
      <c r="AMI37" s="9"/>
      <c r="AMJ37" s="9"/>
      <c r="AMK37" s="9"/>
    </row>
    <row r="38" spans="1:1025" x14ac:dyDescent="0.25">
      <c r="A38" s="9"/>
      <c r="B38" s="15"/>
      <c r="C38" s="12" t="str">
        <f ca="1">IF(B38="","",IFERROR(INDIRECT("jan.!AH"&amp;MATCH(B38,jan.!B$5:B$24,0)+4,1),""))</f>
        <v/>
      </c>
      <c r="D38" s="12" t="str">
        <f ca="1">IF(B38="","",IFERROR(INDIRECT("fév.!AH"&amp;MATCH(B38,fév.!B$5:B$24,0)+4,1),""))</f>
        <v/>
      </c>
      <c r="E38" s="12" t="str">
        <f ca="1">IF(B38="","",IFERROR(INDIRECT("mars!AH"&amp;MATCH(B38,mars!B$5:B$24,0)+4,1),""))</f>
        <v/>
      </c>
      <c r="F38" s="12" t="str">
        <f ca="1">IF(B38="","",IFERROR(INDIRECT("avr.!AH"&amp;MATCH(B38,avr.!B$5:B$24,0)+4,1),""))</f>
        <v/>
      </c>
      <c r="G38" s="12" t="str">
        <f ca="1">IF(B38="","",IFERROR(INDIRECT("mai!AH"&amp;MATCH(B38,mai!B$5:B$24,0)+4,1),""))</f>
        <v/>
      </c>
      <c r="H38" s="12" t="str">
        <f ca="1">IF(B38="","",IFERROR(INDIRECT("juin!AH"&amp;MATCH(B38,juin!B$5:B$24,0)+4,1),""))</f>
        <v/>
      </c>
      <c r="I38" s="12" t="str">
        <f ca="1">IF(B38="","",IFERROR(INDIRECT("juil.!AH"&amp;MATCH(B38,juil.!B$5:B$24,0)+4,1),""))</f>
        <v/>
      </c>
      <c r="J38" s="12" t="str">
        <f ca="1">IF(B38="","",IFERROR(INDIRECT("août!AH"&amp;MATCH(B38,août!B$5:B$24,0)+4,1),""))</f>
        <v/>
      </c>
      <c r="K38" s="12" t="str">
        <f ca="1">IF(B38="","",IFERROR(INDIRECT("sept.!AH"&amp;MATCH(B38,sept.!B$5:B$24,0)+4,1),""))</f>
        <v/>
      </c>
      <c r="L38" s="12" t="str">
        <f ca="1">IF(B38="","",IFERROR(INDIRECT("oct.!AH"&amp;MATCH(B38,oct.!B$5:B$24,0)+4,1),""))</f>
        <v/>
      </c>
      <c r="M38" s="12" t="str">
        <f ca="1">IF(B38="","",IFERROR(INDIRECT("nov.!AH"&amp;MATCH(B38,nov.!B$5:B$24,0)+4,1),""))</f>
        <v/>
      </c>
      <c r="N38" s="12" t="str">
        <f ca="1">IF(B38="","",IFERROR(INDIRECT("déc.!AH"&amp;MATCH(B38,déc.!B$5:B$24,0)+4,1),""))</f>
        <v/>
      </c>
      <c r="O38" s="12">
        <f ca="1">SUM(C38:N38)</f>
        <v>0</v>
      </c>
      <c r="P38" s="9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9"/>
      <c r="ALZ38" s="9"/>
      <c r="AMA38" s="9"/>
      <c r="AMB38" s="9"/>
      <c r="AMC38" s="9"/>
      <c r="AMD38" s="9"/>
      <c r="AME38" s="9"/>
      <c r="AMF38" s="9"/>
      <c r="AMG38" s="9"/>
      <c r="AMH38" s="9"/>
      <c r="AMI38" s="9"/>
      <c r="AMJ38" s="9"/>
      <c r="AMK38" s="9"/>
    </row>
    <row r="39" spans="1:1025" x14ac:dyDescent="0.25">
      <c r="A39" s="9"/>
      <c r="B39" s="15"/>
      <c r="C39" s="12" t="str">
        <f ca="1">IF(B39="","",IFERROR(INDIRECT("jan.!AH"&amp;MATCH(B39,jan.!B$5:B$24,0)+4,1),""))</f>
        <v/>
      </c>
      <c r="D39" s="12" t="str">
        <f ca="1">IF(B39="","",IFERROR(INDIRECT("fév.!AH"&amp;MATCH(B39,fév.!B$5:B$24,0)+4,1),""))</f>
        <v/>
      </c>
      <c r="E39" s="12" t="str">
        <f ca="1">IF(B39="","",IFERROR(INDIRECT("mars!AH"&amp;MATCH(B39,mars!B$5:B$24,0)+4,1),""))</f>
        <v/>
      </c>
      <c r="F39" s="12" t="str">
        <f ca="1">IF(B39="","",IFERROR(INDIRECT("avr.!AH"&amp;MATCH(B39,avr.!B$5:B$24,0)+4,1),""))</f>
        <v/>
      </c>
      <c r="G39" s="12" t="str">
        <f ca="1">IF(B39="","",IFERROR(INDIRECT("mai!AH"&amp;MATCH(B39,mai!B$5:B$24,0)+4,1),""))</f>
        <v/>
      </c>
      <c r="H39" s="12" t="str">
        <f ca="1">IF(B39="","",IFERROR(INDIRECT("juin!AH"&amp;MATCH(B39,juin!B$5:B$24,0)+4,1),""))</f>
        <v/>
      </c>
      <c r="I39" s="12" t="str">
        <f ca="1">IF(B39="","",IFERROR(INDIRECT("juil.!AH"&amp;MATCH(B39,juil.!B$5:B$24,0)+4,1),""))</f>
        <v/>
      </c>
      <c r="J39" s="12" t="str">
        <f ca="1">IF(B39="","",IFERROR(INDIRECT("août!AH"&amp;MATCH(B39,août!B$5:B$24,0)+4,1),""))</f>
        <v/>
      </c>
      <c r="K39" s="12" t="str">
        <f ca="1">IF(B39="","",IFERROR(INDIRECT("sept.!AH"&amp;MATCH(B39,sept.!B$5:B$24,0)+4,1),""))</f>
        <v/>
      </c>
      <c r="L39" s="12" t="str">
        <f ca="1">IF(B39="","",IFERROR(INDIRECT("oct.!AH"&amp;MATCH(B39,oct.!B$5:B$24,0)+4,1),""))</f>
        <v/>
      </c>
      <c r="M39" s="12" t="str">
        <f ca="1">IF(B39="","",IFERROR(INDIRECT("nov.!AH"&amp;MATCH(B39,nov.!B$5:B$24,0)+4,1),""))</f>
        <v/>
      </c>
      <c r="N39" s="12" t="str">
        <f ca="1">IF(B39="","",IFERROR(INDIRECT("déc.!AH"&amp;MATCH(B39,déc.!B$5:B$24,0)+4,1),""))</f>
        <v/>
      </c>
      <c r="O39" s="12">
        <f ca="1">SUM(C39:N39)</f>
        <v>0</v>
      </c>
      <c r="P39" s="9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  <c r="AMF39" s="9"/>
      <c r="AMG39" s="9"/>
      <c r="AMH39" s="9"/>
      <c r="AMI39" s="9"/>
      <c r="AMJ39" s="9"/>
      <c r="AMK39" s="9"/>
    </row>
    <row r="40" spans="1:1025" x14ac:dyDescent="0.25">
      <c r="A40" s="9"/>
      <c r="B40" s="15"/>
      <c r="C40" s="12" t="str">
        <f ca="1">IF(B40="","",IFERROR(INDIRECT("jan.!AH"&amp;MATCH(B40,jan.!B$5:B$24,0)+4,1),""))</f>
        <v/>
      </c>
      <c r="D40" s="12" t="str">
        <f ca="1">IF(B40="","",IFERROR(INDIRECT("fév.!AH"&amp;MATCH(B40,fév.!B$5:B$24,0)+4,1),""))</f>
        <v/>
      </c>
      <c r="E40" s="12" t="str">
        <f ca="1">IF(B40="","",IFERROR(INDIRECT("mars!AH"&amp;MATCH(B40,mars!B$5:B$24,0)+4,1),""))</f>
        <v/>
      </c>
      <c r="F40" s="12" t="str">
        <f ca="1">IF(B40="","",IFERROR(INDIRECT("avr.!AH"&amp;MATCH(B40,avr.!B$5:B$24,0)+4,1),""))</f>
        <v/>
      </c>
      <c r="G40" s="12" t="str">
        <f ca="1">IF(B40="","",IFERROR(INDIRECT("mai!AH"&amp;MATCH(B40,mai!B$5:B$24,0)+4,1),""))</f>
        <v/>
      </c>
      <c r="H40" s="12" t="str">
        <f ca="1">IF(B40="","",IFERROR(INDIRECT("juin!AH"&amp;MATCH(B40,juin!B$5:B$24,0)+4,1),""))</f>
        <v/>
      </c>
      <c r="I40" s="12" t="str">
        <f ca="1">IF(B40="","",IFERROR(INDIRECT("juil.!AH"&amp;MATCH(B40,juil.!B$5:B$24,0)+4,1),""))</f>
        <v/>
      </c>
      <c r="J40" s="12" t="str">
        <f ca="1">IF(B40="","",IFERROR(INDIRECT("août!AH"&amp;MATCH(B40,août!B$5:B$24,0)+4,1),""))</f>
        <v/>
      </c>
      <c r="K40" s="12" t="str">
        <f ca="1">IF(B40="","",IFERROR(INDIRECT("sept.!AH"&amp;MATCH(B40,sept.!B$5:B$24,0)+4,1),""))</f>
        <v/>
      </c>
      <c r="L40" s="12" t="str">
        <f ca="1">IF(B40="","",IFERROR(INDIRECT("oct.!AH"&amp;MATCH(B40,oct.!B$5:B$24,0)+4,1),""))</f>
        <v/>
      </c>
      <c r="M40" s="12" t="str">
        <f ca="1">IF(B40="","",IFERROR(INDIRECT("nov.!AH"&amp;MATCH(B40,nov.!B$5:B$24,0)+4,1),""))</f>
        <v/>
      </c>
      <c r="N40" s="12" t="str">
        <f ca="1">IF(B40="","",IFERROR(INDIRECT("déc.!AH"&amp;MATCH(B40,déc.!B$5:B$24,0)+4,1),""))</f>
        <v/>
      </c>
      <c r="O40" s="12">
        <f ca="1">SUM(C40:N40)</f>
        <v>0</v>
      </c>
      <c r="P40" s="9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  <c r="AMF40" s="9"/>
      <c r="AMG40" s="9"/>
      <c r="AMH40" s="9"/>
      <c r="AMI40" s="9"/>
      <c r="AMJ40" s="9"/>
      <c r="AMK40" s="9"/>
    </row>
    <row r="41" spans="1:1025" x14ac:dyDescent="0.25">
      <c r="A41" s="9"/>
      <c r="B41" s="15"/>
      <c r="C41" s="12" t="str">
        <f ca="1">IF(B41="","",IFERROR(INDIRECT("jan.!AH"&amp;MATCH(B41,jan.!B$5:B$24,0)+4,1),""))</f>
        <v/>
      </c>
      <c r="D41" s="12" t="str">
        <f ca="1">IF(B41="","",IFERROR(INDIRECT("fév.!AH"&amp;MATCH(B41,fév.!B$5:B$24,0)+4,1),""))</f>
        <v/>
      </c>
      <c r="E41" s="12" t="str">
        <f ca="1">IF(B41="","",IFERROR(INDIRECT("mars!AH"&amp;MATCH(B41,mars!B$5:B$24,0)+4,1),""))</f>
        <v/>
      </c>
      <c r="F41" s="12" t="str">
        <f ca="1">IF(B41="","",IFERROR(INDIRECT("avr.!AH"&amp;MATCH(B41,avr.!B$5:B$24,0)+4,1),""))</f>
        <v/>
      </c>
      <c r="G41" s="12" t="str">
        <f ca="1">IF(B41="","",IFERROR(INDIRECT("mai!AH"&amp;MATCH(B41,mai!B$5:B$24,0)+4,1),""))</f>
        <v/>
      </c>
      <c r="H41" s="12" t="str">
        <f ca="1">IF(B41="","",IFERROR(INDIRECT("juin!AH"&amp;MATCH(B41,juin!B$5:B$24,0)+4,1),""))</f>
        <v/>
      </c>
      <c r="I41" s="12" t="str">
        <f ca="1">IF(B41="","",IFERROR(INDIRECT("juil.!AH"&amp;MATCH(B41,juil.!B$5:B$24,0)+4,1),""))</f>
        <v/>
      </c>
      <c r="J41" s="12" t="str">
        <f ca="1">IF(B41="","",IFERROR(INDIRECT("août!AH"&amp;MATCH(B41,août!B$5:B$24,0)+4,1),""))</f>
        <v/>
      </c>
      <c r="K41" s="12" t="str">
        <f ca="1">IF(B41="","",IFERROR(INDIRECT("sept.!AH"&amp;MATCH(B41,sept.!B$5:B$24,0)+4,1),""))</f>
        <v/>
      </c>
      <c r="L41" s="12" t="str">
        <f ca="1">IF(B41="","",IFERROR(INDIRECT("oct.!AH"&amp;MATCH(B41,oct.!B$5:B$24,0)+4,1),""))</f>
        <v/>
      </c>
      <c r="M41" s="12" t="str">
        <f ca="1">IF(B41="","",IFERROR(INDIRECT("nov.!AH"&amp;MATCH(B41,nov.!B$5:B$24,0)+4,1),""))</f>
        <v/>
      </c>
      <c r="N41" s="12" t="str">
        <f ca="1">IF(B41="","",IFERROR(INDIRECT("déc.!AH"&amp;MATCH(B41,déc.!B$5:B$24,0)+4,1),""))</f>
        <v/>
      </c>
      <c r="O41" s="12">
        <f ca="1">SUM(C41:N41)</f>
        <v>0</v>
      </c>
      <c r="P41" s="9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  <c r="AMF41" s="9"/>
      <c r="AMG41" s="9"/>
      <c r="AMH41" s="9"/>
      <c r="AMI41" s="9"/>
      <c r="AMJ41" s="9"/>
      <c r="AMK41" s="9"/>
    </row>
    <row r="42" spans="1:1025" x14ac:dyDescent="0.25">
      <c r="A42" s="9"/>
      <c r="B42" s="15"/>
      <c r="C42" s="12" t="str">
        <f ca="1">IF(B42="","",IFERROR(INDIRECT("jan.!AH"&amp;MATCH(B42,jan.!B$5:B$24,0)+4,1),""))</f>
        <v/>
      </c>
      <c r="D42" s="12" t="str">
        <f ca="1">IF(B42="","",IFERROR(INDIRECT("fév.!AH"&amp;MATCH(B42,fév.!B$5:B$24,0)+4,1),""))</f>
        <v/>
      </c>
      <c r="E42" s="12" t="str">
        <f ca="1">IF(B42="","",IFERROR(INDIRECT("mars!AH"&amp;MATCH(B42,mars!B$5:B$24,0)+4,1),""))</f>
        <v/>
      </c>
      <c r="F42" s="12" t="str">
        <f ca="1">IF(B42="","",IFERROR(INDIRECT("avr.!AH"&amp;MATCH(B42,avr.!B$5:B$24,0)+4,1),""))</f>
        <v/>
      </c>
      <c r="G42" s="12" t="str">
        <f ca="1">IF(B42="","",IFERROR(INDIRECT("mai!AH"&amp;MATCH(B42,mai!B$5:B$24,0)+4,1),""))</f>
        <v/>
      </c>
      <c r="H42" s="12" t="str">
        <f ca="1">IF(B42="","",IFERROR(INDIRECT("juin!AH"&amp;MATCH(B42,juin!B$5:B$24,0)+4,1),""))</f>
        <v/>
      </c>
      <c r="I42" s="12" t="str">
        <f ca="1">IF(B42="","",IFERROR(INDIRECT("juil.!AH"&amp;MATCH(B42,juil.!B$5:B$24,0)+4,1),""))</f>
        <v/>
      </c>
      <c r="J42" s="12" t="str">
        <f ca="1">IF(B42="","",IFERROR(INDIRECT("août!AH"&amp;MATCH(B42,août!B$5:B$24,0)+4,1),""))</f>
        <v/>
      </c>
      <c r="K42" s="12" t="str">
        <f ca="1">IF(B42="","",IFERROR(INDIRECT("sept.!AH"&amp;MATCH(B42,sept.!B$5:B$24,0)+4,1),""))</f>
        <v/>
      </c>
      <c r="L42" s="12" t="str">
        <f ca="1">IF(B42="","",IFERROR(INDIRECT("oct.!AH"&amp;MATCH(B42,oct.!B$5:B$24,0)+4,1),""))</f>
        <v/>
      </c>
      <c r="M42" s="12" t="str">
        <f ca="1">IF(B42="","",IFERROR(INDIRECT("nov.!AH"&amp;MATCH(B42,nov.!B$5:B$24,0)+4,1),""))</f>
        <v/>
      </c>
      <c r="N42" s="12" t="str">
        <f ca="1">IF(B42="","",IFERROR(INDIRECT("déc.!AH"&amp;MATCH(B42,déc.!B$5:B$24,0)+4,1),""))</f>
        <v/>
      </c>
      <c r="O42" s="12">
        <f ca="1">SUM(C42:N42)</f>
        <v>0</v>
      </c>
      <c r="P42" s="9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  <c r="GP42" s="9"/>
      <c r="GQ42" s="9"/>
      <c r="GR42" s="9"/>
      <c r="GS42" s="9"/>
      <c r="GT42" s="9"/>
      <c r="GU42" s="9"/>
      <c r="GV42" s="9"/>
      <c r="GW42" s="9"/>
      <c r="GX42" s="9"/>
      <c r="GY42" s="9"/>
      <c r="GZ42" s="9"/>
      <c r="HA42" s="9"/>
      <c r="HB42" s="9"/>
      <c r="HC42" s="9"/>
      <c r="HD42" s="9"/>
      <c r="HE42" s="9"/>
      <c r="HF42" s="9"/>
      <c r="HG42" s="9"/>
      <c r="HH42" s="9"/>
      <c r="HI42" s="9"/>
      <c r="HJ42" s="9"/>
      <c r="HK42" s="9"/>
      <c r="HL42" s="9"/>
      <c r="HM42" s="9"/>
      <c r="HN42" s="9"/>
      <c r="HO42" s="9"/>
      <c r="HP42" s="9"/>
      <c r="HQ42" s="9"/>
      <c r="HR42" s="9"/>
      <c r="HS42" s="9"/>
      <c r="HT42" s="9"/>
      <c r="HU42" s="9"/>
      <c r="HV42" s="9"/>
      <c r="HW42" s="9"/>
      <c r="HX42" s="9"/>
      <c r="HY42" s="9"/>
      <c r="HZ42" s="9"/>
      <c r="IA42" s="9"/>
      <c r="IB42" s="9"/>
      <c r="IC42" s="9"/>
      <c r="ID42" s="9"/>
      <c r="IE42" s="9"/>
      <c r="IF42" s="9"/>
      <c r="IG42" s="9"/>
      <c r="IH42" s="9"/>
      <c r="II42" s="9"/>
      <c r="IJ42" s="9"/>
      <c r="IK42" s="9"/>
      <c r="IL42" s="9"/>
      <c r="IM42" s="9"/>
      <c r="IN42" s="9"/>
      <c r="IO42" s="9"/>
      <c r="IP42" s="9"/>
      <c r="IQ42" s="9"/>
      <c r="IR42" s="9"/>
      <c r="IS42" s="9"/>
      <c r="IT42" s="9"/>
      <c r="IU42" s="9"/>
      <c r="IV42" s="9"/>
      <c r="IW42" s="9"/>
      <c r="IX42" s="9"/>
      <c r="IY42" s="9"/>
      <c r="IZ42" s="9"/>
      <c r="JA42" s="9"/>
      <c r="JB42" s="9"/>
      <c r="JC42" s="9"/>
      <c r="JD42" s="9"/>
      <c r="JE42" s="9"/>
      <c r="JF42" s="9"/>
      <c r="JG42" s="9"/>
      <c r="JH42" s="9"/>
      <c r="JI42" s="9"/>
      <c r="JJ42" s="9"/>
      <c r="JK42" s="9"/>
      <c r="JL42" s="9"/>
      <c r="JM42" s="9"/>
      <c r="JN42" s="9"/>
      <c r="JO42" s="9"/>
      <c r="JP42" s="9"/>
      <c r="JQ42" s="9"/>
      <c r="JR42" s="9"/>
      <c r="JS42" s="9"/>
      <c r="JT42" s="9"/>
      <c r="JU42" s="9"/>
      <c r="JV42" s="9"/>
      <c r="JW42" s="9"/>
      <c r="JX42" s="9"/>
      <c r="JY42" s="9"/>
      <c r="JZ42" s="9"/>
      <c r="KA42" s="9"/>
      <c r="KB42" s="9"/>
      <c r="KC42" s="9"/>
      <c r="KD42" s="9"/>
      <c r="KE42" s="9"/>
      <c r="KF42" s="9"/>
      <c r="KG42" s="9"/>
      <c r="KH42" s="9"/>
      <c r="KI42" s="9"/>
      <c r="KJ42" s="9"/>
      <c r="KK42" s="9"/>
      <c r="KL42" s="9"/>
      <c r="KM42" s="9"/>
      <c r="KN42" s="9"/>
      <c r="KO42" s="9"/>
      <c r="KP42" s="9"/>
      <c r="KQ42" s="9"/>
      <c r="KR42" s="9"/>
      <c r="KS42" s="9"/>
      <c r="KT42" s="9"/>
      <c r="KU42" s="9"/>
      <c r="KV42" s="9"/>
      <c r="KW42" s="9"/>
      <c r="KX42" s="9"/>
      <c r="KY42" s="9"/>
      <c r="KZ42" s="9"/>
      <c r="LA42" s="9"/>
      <c r="LB42" s="9"/>
      <c r="LC42" s="9"/>
      <c r="LD42" s="9"/>
      <c r="LE42" s="9"/>
      <c r="LF42" s="9"/>
      <c r="LG42" s="9"/>
      <c r="LH42" s="9"/>
      <c r="LI42" s="9"/>
      <c r="LJ42" s="9"/>
      <c r="LK42" s="9"/>
      <c r="LL42" s="9"/>
      <c r="LM42" s="9"/>
      <c r="LN42" s="9"/>
      <c r="LO42" s="9"/>
      <c r="LP42" s="9"/>
      <c r="LQ42" s="9"/>
      <c r="LR42" s="9"/>
      <c r="LS42" s="9"/>
      <c r="LT42" s="9"/>
      <c r="LU42" s="9"/>
      <c r="LV42" s="9"/>
      <c r="LW42" s="9"/>
      <c r="LX42" s="9"/>
      <c r="LY42" s="9"/>
      <c r="LZ42" s="9"/>
      <c r="MA42" s="9"/>
      <c r="MB42" s="9"/>
      <c r="MC42" s="9"/>
      <c r="MD42" s="9"/>
      <c r="ME42" s="9"/>
      <c r="MF42" s="9"/>
      <c r="MG42" s="9"/>
      <c r="MH42" s="9"/>
      <c r="MI42" s="9"/>
      <c r="MJ42" s="9"/>
      <c r="MK42" s="9"/>
      <c r="ML42" s="9"/>
      <c r="MM42" s="9"/>
      <c r="MN42" s="9"/>
      <c r="MO42" s="9"/>
      <c r="MP42" s="9"/>
      <c r="MQ42" s="9"/>
      <c r="MR42" s="9"/>
      <c r="MS42" s="9"/>
      <c r="MT42" s="9"/>
      <c r="MU42" s="9"/>
      <c r="MV42" s="9"/>
      <c r="MW42" s="9"/>
      <c r="MX42" s="9"/>
      <c r="MY42" s="9"/>
      <c r="MZ42" s="9"/>
      <c r="NA42" s="9"/>
      <c r="NB42" s="9"/>
      <c r="NC42" s="9"/>
      <c r="ND42" s="9"/>
      <c r="NE42" s="9"/>
      <c r="NF42" s="9"/>
      <c r="NG42" s="9"/>
      <c r="NH42" s="9"/>
      <c r="NI42" s="9"/>
      <c r="NJ42" s="9"/>
      <c r="NK42" s="9"/>
      <c r="NL42" s="9"/>
      <c r="NM42" s="9"/>
      <c r="NN42" s="9"/>
      <c r="NO42" s="9"/>
      <c r="NP42" s="9"/>
      <c r="NQ42" s="9"/>
      <c r="NR42" s="9"/>
      <c r="NS42" s="9"/>
      <c r="NT42" s="9"/>
      <c r="NU42" s="9"/>
      <c r="NV42" s="9"/>
      <c r="NW42" s="9"/>
      <c r="NX42" s="9"/>
      <c r="NY42" s="9"/>
      <c r="NZ42" s="9"/>
      <c r="OA42" s="9"/>
      <c r="OB42" s="9"/>
      <c r="OC42" s="9"/>
      <c r="OD42" s="9"/>
      <c r="OE42" s="9"/>
      <c r="OF42" s="9"/>
      <c r="OG42" s="9"/>
      <c r="OH42" s="9"/>
      <c r="OI42" s="9"/>
      <c r="OJ42" s="9"/>
      <c r="OK42" s="9"/>
      <c r="OL42" s="9"/>
      <c r="OM42" s="9"/>
      <c r="ON42" s="9"/>
      <c r="OO42" s="9"/>
      <c r="OP42" s="9"/>
      <c r="OQ42" s="9"/>
      <c r="OR42" s="9"/>
      <c r="OS42" s="9"/>
      <c r="OT42" s="9"/>
      <c r="OU42" s="9"/>
      <c r="OV42" s="9"/>
      <c r="OW42" s="9"/>
      <c r="OX42" s="9"/>
      <c r="OY42" s="9"/>
      <c r="OZ42" s="9"/>
      <c r="PA42" s="9"/>
      <c r="PB42" s="9"/>
      <c r="PC42" s="9"/>
      <c r="PD42" s="9"/>
      <c r="PE42" s="9"/>
      <c r="PF42" s="9"/>
      <c r="PG42" s="9"/>
      <c r="PH42" s="9"/>
      <c r="PI42" s="9"/>
      <c r="PJ42" s="9"/>
      <c r="PK42" s="9"/>
      <c r="PL42" s="9"/>
      <c r="PM42" s="9"/>
      <c r="PN42" s="9"/>
      <c r="PO42" s="9"/>
      <c r="PP42" s="9"/>
      <c r="PQ42" s="9"/>
      <c r="PR42" s="9"/>
      <c r="PS42" s="9"/>
      <c r="PT42" s="9"/>
      <c r="PU42" s="9"/>
      <c r="PV42" s="9"/>
      <c r="PW42" s="9"/>
      <c r="PX42" s="9"/>
      <c r="PY42" s="9"/>
      <c r="PZ42" s="9"/>
      <c r="QA42" s="9"/>
      <c r="QB42" s="9"/>
      <c r="QC42" s="9"/>
      <c r="QD42" s="9"/>
      <c r="QE42" s="9"/>
      <c r="QF42" s="9"/>
      <c r="QG42" s="9"/>
      <c r="QH42" s="9"/>
      <c r="QI42" s="9"/>
      <c r="QJ42" s="9"/>
      <c r="QK42" s="9"/>
      <c r="QL42" s="9"/>
      <c r="QM42" s="9"/>
      <c r="QN42" s="9"/>
      <c r="QO42" s="9"/>
      <c r="QP42" s="9"/>
      <c r="QQ42" s="9"/>
      <c r="QR42" s="9"/>
      <c r="QS42" s="9"/>
      <c r="QT42" s="9"/>
      <c r="QU42" s="9"/>
      <c r="QV42" s="9"/>
      <c r="QW42" s="9"/>
      <c r="QX42" s="9"/>
      <c r="QY42" s="9"/>
      <c r="QZ42" s="9"/>
      <c r="RA42" s="9"/>
      <c r="RB42" s="9"/>
      <c r="RC42" s="9"/>
      <c r="RD42" s="9"/>
      <c r="RE42" s="9"/>
      <c r="RF42" s="9"/>
      <c r="RG42" s="9"/>
      <c r="RH42" s="9"/>
      <c r="RI42" s="9"/>
      <c r="RJ42" s="9"/>
      <c r="RK42" s="9"/>
      <c r="RL42" s="9"/>
      <c r="RM42" s="9"/>
      <c r="RN42" s="9"/>
      <c r="RO42" s="9"/>
      <c r="RP42" s="9"/>
      <c r="RQ42" s="9"/>
      <c r="RR42" s="9"/>
      <c r="RS42" s="9"/>
      <c r="RT42" s="9"/>
      <c r="RU42" s="9"/>
      <c r="RV42" s="9"/>
      <c r="RW42" s="9"/>
      <c r="RX42" s="9"/>
      <c r="RY42" s="9"/>
      <c r="RZ42" s="9"/>
      <c r="SA42" s="9"/>
      <c r="SB42" s="9"/>
      <c r="SC42" s="9"/>
      <c r="SD42" s="9"/>
      <c r="SE42" s="9"/>
      <c r="SF42" s="9"/>
      <c r="SG42" s="9"/>
      <c r="SH42" s="9"/>
      <c r="SI42" s="9"/>
      <c r="SJ42" s="9"/>
      <c r="SK42" s="9"/>
      <c r="SL42" s="9"/>
      <c r="SM42" s="9"/>
      <c r="SN42" s="9"/>
      <c r="SO42" s="9"/>
      <c r="SP42" s="9"/>
      <c r="SQ42" s="9"/>
      <c r="SR42" s="9"/>
      <c r="SS42" s="9"/>
      <c r="ST42" s="9"/>
      <c r="SU42" s="9"/>
      <c r="SV42" s="9"/>
      <c r="SW42" s="9"/>
      <c r="SX42" s="9"/>
      <c r="SY42" s="9"/>
      <c r="SZ42" s="9"/>
      <c r="TA42" s="9"/>
      <c r="TB42" s="9"/>
      <c r="TC42" s="9"/>
      <c r="TD42" s="9"/>
      <c r="TE42" s="9"/>
      <c r="TF42" s="9"/>
      <c r="TG42" s="9"/>
      <c r="TH42" s="9"/>
      <c r="TI42" s="9"/>
      <c r="TJ42" s="9"/>
      <c r="TK42" s="9"/>
      <c r="TL42" s="9"/>
      <c r="TM42" s="9"/>
      <c r="TN42" s="9"/>
      <c r="TO42" s="9"/>
      <c r="TP42" s="9"/>
      <c r="TQ42" s="9"/>
      <c r="TR42" s="9"/>
      <c r="TS42" s="9"/>
      <c r="TT42" s="9"/>
      <c r="TU42" s="9"/>
      <c r="TV42" s="9"/>
      <c r="TW42" s="9"/>
      <c r="TX42" s="9"/>
      <c r="TY42" s="9"/>
      <c r="TZ42" s="9"/>
      <c r="UA42" s="9"/>
      <c r="UB42" s="9"/>
      <c r="UC42" s="9"/>
      <c r="UD42" s="9"/>
      <c r="UE42" s="9"/>
      <c r="UF42" s="9"/>
      <c r="UG42" s="9"/>
      <c r="UH42" s="9"/>
      <c r="UI42" s="9"/>
      <c r="UJ42" s="9"/>
      <c r="UK42" s="9"/>
      <c r="UL42" s="9"/>
      <c r="UM42" s="9"/>
      <c r="UN42" s="9"/>
      <c r="UO42" s="9"/>
      <c r="UP42" s="9"/>
      <c r="UQ42" s="9"/>
      <c r="UR42" s="9"/>
      <c r="US42" s="9"/>
      <c r="UT42" s="9"/>
      <c r="UU42" s="9"/>
      <c r="UV42" s="9"/>
      <c r="UW42" s="9"/>
      <c r="UX42" s="9"/>
      <c r="UY42" s="9"/>
      <c r="UZ42" s="9"/>
      <c r="VA42" s="9"/>
      <c r="VB42" s="9"/>
      <c r="VC42" s="9"/>
      <c r="VD42" s="9"/>
      <c r="VE42" s="9"/>
      <c r="VF42" s="9"/>
      <c r="VG42" s="9"/>
      <c r="VH42" s="9"/>
      <c r="VI42" s="9"/>
      <c r="VJ42" s="9"/>
      <c r="VK42" s="9"/>
      <c r="VL42" s="9"/>
      <c r="VM42" s="9"/>
      <c r="VN42" s="9"/>
      <c r="VO42" s="9"/>
      <c r="VP42" s="9"/>
      <c r="VQ42" s="9"/>
      <c r="VR42" s="9"/>
      <c r="VS42" s="9"/>
      <c r="VT42" s="9"/>
      <c r="VU42" s="9"/>
      <c r="VV42" s="9"/>
      <c r="VW42" s="9"/>
      <c r="VX42" s="9"/>
      <c r="VY42" s="9"/>
      <c r="VZ42" s="9"/>
      <c r="WA42" s="9"/>
      <c r="WB42" s="9"/>
      <c r="WC42" s="9"/>
      <c r="WD42" s="9"/>
      <c r="WE42" s="9"/>
      <c r="WF42" s="9"/>
      <c r="WG42" s="9"/>
      <c r="WH42" s="9"/>
      <c r="WI42" s="9"/>
      <c r="WJ42" s="9"/>
      <c r="WK42" s="9"/>
      <c r="WL42" s="9"/>
      <c r="WM42" s="9"/>
      <c r="WN42" s="9"/>
      <c r="WO42" s="9"/>
      <c r="WP42" s="9"/>
      <c r="WQ42" s="9"/>
      <c r="WR42" s="9"/>
      <c r="WS42" s="9"/>
      <c r="WT42" s="9"/>
      <c r="WU42" s="9"/>
      <c r="WV42" s="9"/>
      <c r="WW42" s="9"/>
      <c r="WX42" s="9"/>
      <c r="WY42" s="9"/>
      <c r="WZ42" s="9"/>
      <c r="XA42" s="9"/>
      <c r="XB42" s="9"/>
      <c r="XC42" s="9"/>
      <c r="XD42" s="9"/>
      <c r="XE42" s="9"/>
      <c r="XF42" s="9"/>
      <c r="XG42" s="9"/>
      <c r="XH42" s="9"/>
      <c r="XI42" s="9"/>
      <c r="XJ42" s="9"/>
      <c r="XK42" s="9"/>
      <c r="XL42" s="9"/>
      <c r="XM42" s="9"/>
      <c r="XN42" s="9"/>
      <c r="XO42" s="9"/>
      <c r="XP42" s="9"/>
      <c r="XQ42" s="9"/>
      <c r="XR42" s="9"/>
      <c r="XS42" s="9"/>
      <c r="XT42" s="9"/>
      <c r="XU42" s="9"/>
      <c r="XV42" s="9"/>
      <c r="XW42" s="9"/>
      <c r="XX42" s="9"/>
      <c r="XY42" s="9"/>
      <c r="XZ42" s="9"/>
      <c r="YA42" s="9"/>
      <c r="YB42" s="9"/>
      <c r="YC42" s="9"/>
      <c r="YD42" s="9"/>
      <c r="YE42" s="9"/>
      <c r="YF42" s="9"/>
      <c r="YG42" s="9"/>
      <c r="YH42" s="9"/>
      <c r="YI42" s="9"/>
      <c r="YJ42" s="9"/>
      <c r="YK42" s="9"/>
      <c r="YL42" s="9"/>
      <c r="YM42" s="9"/>
      <c r="YN42" s="9"/>
      <c r="YO42" s="9"/>
      <c r="YP42" s="9"/>
      <c r="YQ42" s="9"/>
      <c r="YR42" s="9"/>
      <c r="YS42" s="9"/>
      <c r="YT42" s="9"/>
      <c r="YU42" s="9"/>
      <c r="YV42" s="9"/>
      <c r="YW42" s="9"/>
      <c r="YX42" s="9"/>
      <c r="YY42" s="9"/>
      <c r="YZ42" s="9"/>
      <c r="ZA42" s="9"/>
      <c r="ZB42" s="9"/>
      <c r="ZC42" s="9"/>
      <c r="ZD42" s="9"/>
      <c r="ZE42" s="9"/>
      <c r="ZF42" s="9"/>
      <c r="ZG42" s="9"/>
      <c r="ZH42" s="9"/>
      <c r="ZI42" s="9"/>
      <c r="ZJ42" s="9"/>
      <c r="ZK42" s="9"/>
      <c r="ZL42" s="9"/>
      <c r="ZM42" s="9"/>
      <c r="ZN42" s="9"/>
      <c r="ZO42" s="9"/>
      <c r="ZP42" s="9"/>
      <c r="ZQ42" s="9"/>
      <c r="ZR42" s="9"/>
      <c r="ZS42" s="9"/>
      <c r="ZT42" s="9"/>
      <c r="ZU42" s="9"/>
      <c r="ZV42" s="9"/>
      <c r="ZW42" s="9"/>
      <c r="ZX42" s="9"/>
      <c r="ZY42" s="9"/>
      <c r="ZZ42" s="9"/>
      <c r="AAA42" s="9"/>
      <c r="AAB42" s="9"/>
      <c r="AAC42" s="9"/>
      <c r="AAD42" s="9"/>
      <c r="AAE42" s="9"/>
      <c r="AAF42" s="9"/>
      <c r="AAG42" s="9"/>
      <c r="AAH42" s="9"/>
      <c r="AAI42" s="9"/>
      <c r="AAJ42" s="9"/>
      <c r="AAK42" s="9"/>
      <c r="AAL42" s="9"/>
      <c r="AAM42" s="9"/>
      <c r="AAN42" s="9"/>
      <c r="AAO42" s="9"/>
      <c r="AAP42" s="9"/>
      <c r="AAQ42" s="9"/>
      <c r="AAR42" s="9"/>
      <c r="AAS42" s="9"/>
      <c r="AAT42" s="9"/>
      <c r="AAU42" s="9"/>
      <c r="AAV42" s="9"/>
      <c r="AAW42" s="9"/>
      <c r="AAX42" s="9"/>
      <c r="AAY42" s="9"/>
      <c r="AAZ42" s="9"/>
      <c r="ABA42" s="9"/>
      <c r="ABB42" s="9"/>
      <c r="ABC42" s="9"/>
      <c r="ABD42" s="9"/>
      <c r="ABE42" s="9"/>
      <c r="ABF42" s="9"/>
      <c r="ABG42" s="9"/>
      <c r="ABH42" s="9"/>
      <c r="ABI42" s="9"/>
      <c r="ABJ42" s="9"/>
      <c r="ABK42" s="9"/>
      <c r="ABL42" s="9"/>
      <c r="ABM42" s="9"/>
      <c r="ABN42" s="9"/>
      <c r="ABO42" s="9"/>
      <c r="ABP42" s="9"/>
      <c r="ABQ42" s="9"/>
      <c r="ABR42" s="9"/>
      <c r="ABS42" s="9"/>
      <c r="ABT42" s="9"/>
      <c r="ABU42" s="9"/>
      <c r="ABV42" s="9"/>
      <c r="ABW42" s="9"/>
      <c r="ABX42" s="9"/>
      <c r="ABY42" s="9"/>
      <c r="ABZ42" s="9"/>
      <c r="ACA42" s="9"/>
      <c r="ACB42" s="9"/>
      <c r="ACC42" s="9"/>
      <c r="ACD42" s="9"/>
      <c r="ACE42" s="9"/>
      <c r="ACF42" s="9"/>
      <c r="ACG42" s="9"/>
      <c r="ACH42" s="9"/>
      <c r="ACI42" s="9"/>
      <c r="ACJ42" s="9"/>
      <c r="ACK42" s="9"/>
      <c r="ACL42" s="9"/>
      <c r="ACM42" s="9"/>
      <c r="ACN42" s="9"/>
      <c r="ACO42" s="9"/>
      <c r="ACP42" s="9"/>
      <c r="ACQ42" s="9"/>
      <c r="ACR42" s="9"/>
      <c r="ACS42" s="9"/>
      <c r="ACT42" s="9"/>
      <c r="ACU42" s="9"/>
      <c r="ACV42" s="9"/>
      <c r="ACW42" s="9"/>
      <c r="ACX42" s="9"/>
      <c r="ACY42" s="9"/>
      <c r="ACZ42" s="9"/>
      <c r="ADA42" s="9"/>
      <c r="ADB42" s="9"/>
      <c r="ADC42" s="9"/>
      <c r="ADD42" s="9"/>
      <c r="ADE42" s="9"/>
      <c r="ADF42" s="9"/>
      <c r="ADG42" s="9"/>
      <c r="ADH42" s="9"/>
      <c r="ADI42" s="9"/>
      <c r="ADJ42" s="9"/>
      <c r="ADK42" s="9"/>
      <c r="ADL42" s="9"/>
      <c r="ADM42" s="9"/>
      <c r="ADN42" s="9"/>
      <c r="ADO42" s="9"/>
      <c r="ADP42" s="9"/>
      <c r="ADQ42" s="9"/>
      <c r="ADR42" s="9"/>
      <c r="ADS42" s="9"/>
      <c r="ADT42" s="9"/>
      <c r="ADU42" s="9"/>
      <c r="ADV42" s="9"/>
      <c r="ADW42" s="9"/>
      <c r="ADX42" s="9"/>
      <c r="ADY42" s="9"/>
      <c r="ADZ42" s="9"/>
      <c r="AEA42" s="9"/>
      <c r="AEB42" s="9"/>
      <c r="AEC42" s="9"/>
      <c r="AED42" s="9"/>
      <c r="AEE42" s="9"/>
      <c r="AEF42" s="9"/>
      <c r="AEG42" s="9"/>
      <c r="AEH42" s="9"/>
      <c r="AEI42" s="9"/>
      <c r="AEJ42" s="9"/>
      <c r="AEK42" s="9"/>
      <c r="AEL42" s="9"/>
      <c r="AEM42" s="9"/>
      <c r="AEN42" s="9"/>
      <c r="AEO42" s="9"/>
      <c r="AEP42" s="9"/>
      <c r="AEQ42" s="9"/>
      <c r="AER42" s="9"/>
      <c r="AES42" s="9"/>
      <c r="AET42" s="9"/>
      <c r="AEU42" s="9"/>
      <c r="AEV42" s="9"/>
      <c r="AEW42" s="9"/>
      <c r="AEX42" s="9"/>
      <c r="AEY42" s="9"/>
      <c r="AEZ42" s="9"/>
      <c r="AFA42" s="9"/>
      <c r="AFB42" s="9"/>
      <c r="AFC42" s="9"/>
      <c r="AFD42" s="9"/>
      <c r="AFE42" s="9"/>
      <c r="AFF42" s="9"/>
      <c r="AFG42" s="9"/>
      <c r="AFH42" s="9"/>
      <c r="AFI42" s="9"/>
      <c r="AFJ42" s="9"/>
      <c r="AFK42" s="9"/>
      <c r="AFL42" s="9"/>
      <c r="AFM42" s="9"/>
      <c r="AFN42" s="9"/>
      <c r="AFO42" s="9"/>
      <c r="AFP42" s="9"/>
      <c r="AFQ42" s="9"/>
      <c r="AFR42" s="9"/>
      <c r="AFS42" s="9"/>
      <c r="AFT42" s="9"/>
      <c r="AFU42" s="9"/>
      <c r="AFV42" s="9"/>
      <c r="AFW42" s="9"/>
      <c r="AFX42" s="9"/>
      <c r="AFY42" s="9"/>
      <c r="AFZ42" s="9"/>
      <c r="AGA42" s="9"/>
      <c r="AGB42" s="9"/>
      <c r="AGC42" s="9"/>
      <c r="AGD42" s="9"/>
      <c r="AGE42" s="9"/>
      <c r="AGF42" s="9"/>
      <c r="AGG42" s="9"/>
      <c r="AGH42" s="9"/>
      <c r="AGI42" s="9"/>
      <c r="AGJ42" s="9"/>
      <c r="AGK42" s="9"/>
      <c r="AGL42" s="9"/>
      <c r="AGM42" s="9"/>
      <c r="AGN42" s="9"/>
      <c r="AGO42" s="9"/>
      <c r="AGP42" s="9"/>
      <c r="AGQ42" s="9"/>
      <c r="AGR42" s="9"/>
      <c r="AGS42" s="9"/>
      <c r="AGT42" s="9"/>
      <c r="AGU42" s="9"/>
      <c r="AGV42" s="9"/>
      <c r="AGW42" s="9"/>
      <c r="AGX42" s="9"/>
      <c r="AGY42" s="9"/>
      <c r="AGZ42" s="9"/>
      <c r="AHA42" s="9"/>
      <c r="AHB42" s="9"/>
      <c r="AHC42" s="9"/>
      <c r="AHD42" s="9"/>
      <c r="AHE42" s="9"/>
      <c r="AHF42" s="9"/>
      <c r="AHG42" s="9"/>
      <c r="AHH42" s="9"/>
      <c r="AHI42" s="9"/>
      <c r="AHJ42" s="9"/>
      <c r="AHK42" s="9"/>
      <c r="AHL42" s="9"/>
      <c r="AHM42" s="9"/>
      <c r="AHN42" s="9"/>
      <c r="AHO42" s="9"/>
      <c r="AHP42" s="9"/>
      <c r="AHQ42" s="9"/>
      <c r="AHR42" s="9"/>
      <c r="AHS42" s="9"/>
      <c r="AHT42" s="9"/>
      <c r="AHU42" s="9"/>
      <c r="AHV42" s="9"/>
      <c r="AHW42" s="9"/>
      <c r="AHX42" s="9"/>
      <c r="AHY42" s="9"/>
      <c r="AHZ42" s="9"/>
      <c r="AIA42" s="9"/>
      <c r="AIB42" s="9"/>
      <c r="AIC42" s="9"/>
      <c r="AID42" s="9"/>
      <c r="AIE42" s="9"/>
      <c r="AIF42" s="9"/>
      <c r="AIG42" s="9"/>
      <c r="AIH42" s="9"/>
      <c r="AII42" s="9"/>
      <c r="AIJ42" s="9"/>
      <c r="AIK42" s="9"/>
      <c r="AIL42" s="9"/>
      <c r="AIM42" s="9"/>
      <c r="AIN42" s="9"/>
      <c r="AIO42" s="9"/>
      <c r="AIP42" s="9"/>
      <c r="AIQ42" s="9"/>
      <c r="AIR42" s="9"/>
      <c r="AIS42" s="9"/>
      <c r="AIT42" s="9"/>
      <c r="AIU42" s="9"/>
      <c r="AIV42" s="9"/>
      <c r="AIW42" s="9"/>
      <c r="AIX42" s="9"/>
      <c r="AIY42" s="9"/>
      <c r="AIZ42" s="9"/>
      <c r="AJA42" s="9"/>
      <c r="AJB42" s="9"/>
      <c r="AJC42" s="9"/>
      <c r="AJD42" s="9"/>
      <c r="AJE42" s="9"/>
      <c r="AJF42" s="9"/>
      <c r="AJG42" s="9"/>
      <c r="AJH42" s="9"/>
      <c r="AJI42" s="9"/>
      <c r="AJJ42" s="9"/>
      <c r="AJK42" s="9"/>
      <c r="AJL42" s="9"/>
      <c r="AJM42" s="9"/>
      <c r="AJN42" s="9"/>
      <c r="AJO42" s="9"/>
      <c r="AJP42" s="9"/>
      <c r="AJQ42" s="9"/>
      <c r="AJR42" s="9"/>
      <c r="AJS42" s="9"/>
      <c r="AJT42" s="9"/>
      <c r="AJU42" s="9"/>
      <c r="AJV42" s="9"/>
      <c r="AJW42" s="9"/>
      <c r="AJX42" s="9"/>
      <c r="AJY42" s="9"/>
      <c r="AJZ42" s="9"/>
      <c r="AKA42" s="9"/>
      <c r="AKB42" s="9"/>
      <c r="AKC42" s="9"/>
      <c r="AKD42" s="9"/>
      <c r="AKE42" s="9"/>
      <c r="AKF42" s="9"/>
      <c r="AKG42" s="9"/>
      <c r="AKH42" s="9"/>
      <c r="AKI42" s="9"/>
      <c r="AKJ42" s="9"/>
      <c r="AKK42" s="9"/>
      <c r="AKL42" s="9"/>
      <c r="AKM42" s="9"/>
      <c r="AKN42" s="9"/>
      <c r="AKO42" s="9"/>
      <c r="AKP42" s="9"/>
      <c r="AKQ42" s="9"/>
      <c r="AKR42" s="9"/>
      <c r="AKS42" s="9"/>
      <c r="AKT42" s="9"/>
      <c r="AKU42" s="9"/>
      <c r="AKV42" s="9"/>
      <c r="AKW42" s="9"/>
      <c r="AKX42" s="9"/>
      <c r="AKY42" s="9"/>
      <c r="AKZ42" s="9"/>
      <c r="ALA42" s="9"/>
      <c r="ALB42" s="9"/>
      <c r="ALC42" s="9"/>
      <c r="ALD42" s="9"/>
      <c r="ALE42" s="9"/>
      <c r="ALF42" s="9"/>
      <c r="ALG42" s="9"/>
      <c r="ALH42" s="9"/>
      <c r="ALI42" s="9"/>
      <c r="ALJ42" s="9"/>
      <c r="ALK42" s="9"/>
      <c r="ALL42" s="9"/>
      <c r="ALM42" s="9"/>
      <c r="ALN42" s="9"/>
      <c r="ALO42" s="9"/>
      <c r="ALP42" s="9"/>
      <c r="ALQ42" s="9"/>
      <c r="ALR42" s="9"/>
      <c r="ALS42" s="9"/>
      <c r="ALT42" s="9"/>
      <c r="ALU42" s="9"/>
      <c r="ALV42" s="9"/>
      <c r="ALW42" s="9"/>
      <c r="ALX42" s="9"/>
      <c r="ALY42" s="9"/>
      <c r="ALZ42" s="9"/>
      <c r="AMA42" s="9"/>
      <c r="AMB42" s="9"/>
      <c r="AMC42" s="9"/>
      <c r="AMD42" s="9"/>
      <c r="AME42" s="9"/>
      <c r="AMF42" s="9"/>
      <c r="AMG42" s="9"/>
      <c r="AMH42" s="9"/>
      <c r="AMI42" s="9"/>
      <c r="AMJ42" s="9"/>
      <c r="AMK42" s="9"/>
    </row>
    <row r="43" spans="1:1025" x14ac:dyDescent="0.25">
      <c r="A43" s="9"/>
      <c r="B43" s="15"/>
      <c r="C43" s="12" t="str">
        <f ca="1">IF(B43="","",IFERROR(INDIRECT("jan.!AH"&amp;MATCH(B43,jan.!B$5:B$24,0)+4,1),""))</f>
        <v/>
      </c>
      <c r="D43" s="12" t="str">
        <f ca="1">IF(B43="","",IFERROR(INDIRECT("fév.!AH"&amp;MATCH(B43,fév.!B$5:B$24,0)+4,1),""))</f>
        <v/>
      </c>
      <c r="E43" s="12" t="str">
        <f ca="1">IF(B43="","",IFERROR(INDIRECT("mars!AH"&amp;MATCH(B43,mars!B$5:B$24,0)+4,1),""))</f>
        <v/>
      </c>
      <c r="F43" s="12" t="str">
        <f ca="1">IF(B43="","",IFERROR(INDIRECT("avr.!AH"&amp;MATCH(B43,avr.!B$5:B$24,0)+4,1),""))</f>
        <v/>
      </c>
      <c r="G43" s="12" t="str">
        <f ca="1">IF(B43="","",IFERROR(INDIRECT("mai!AH"&amp;MATCH(B43,mai!B$5:B$24,0)+4,1),""))</f>
        <v/>
      </c>
      <c r="H43" s="12" t="str">
        <f ca="1">IF(B43="","",IFERROR(INDIRECT("juin!AH"&amp;MATCH(B43,juin!B$5:B$24,0)+4,1),""))</f>
        <v/>
      </c>
      <c r="I43" s="12" t="str">
        <f ca="1">IF(B43="","",IFERROR(INDIRECT("juil.!AH"&amp;MATCH(B43,juil.!B$5:B$24,0)+4,1),""))</f>
        <v/>
      </c>
      <c r="J43" s="12" t="str">
        <f ca="1">IF(B43="","",IFERROR(INDIRECT("août!AH"&amp;MATCH(B43,août!B$5:B$24,0)+4,1),""))</f>
        <v/>
      </c>
      <c r="K43" s="12" t="str">
        <f ca="1">IF(B43="","",IFERROR(INDIRECT("sept.!AH"&amp;MATCH(B43,sept.!B$5:B$24,0)+4,1),""))</f>
        <v/>
      </c>
      <c r="L43" s="12" t="str">
        <f ca="1">IF(B43="","",IFERROR(INDIRECT("oct.!AH"&amp;MATCH(B43,oct.!B$5:B$24,0)+4,1),""))</f>
        <v/>
      </c>
      <c r="M43" s="12" t="str">
        <f ca="1">IF(B43="","",IFERROR(INDIRECT("nov.!AH"&amp;MATCH(B43,nov.!B$5:B$24,0)+4,1),""))</f>
        <v/>
      </c>
      <c r="N43" s="12" t="str">
        <f ca="1">IF(B43="","",IFERROR(INDIRECT("déc.!AH"&amp;MATCH(B43,déc.!B$5:B$24,0)+4,1),""))</f>
        <v/>
      </c>
      <c r="O43" s="12">
        <f ca="1">SUM(C43:N43)</f>
        <v>0</v>
      </c>
      <c r="P43" s="9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  <c r="AMF43" s="9"/>
      <c r="AMG43" s="9"/>
      <c r="AMH43" s="9"/>
      <c r="AMI43" s="9"/>
      <c r="AMJ43" s="9"/>
      <c r="AMK43" s="9"/>
    </row>
    <row r="44" spans="1:1025" x14ac:dyDescent="0.25">
      <c r="A44" s="9"/>
      <c r="B44" s="15"/>
      <c r="C44" s="12" t="str">
        <f ca="1">IF(B44="","",IFERROR(INDIRECT("jan.!AH"&amp;MATCH(B44,jan.!B$5:B$24,0)+4,1),""))</f>
        <v/>
      </c>
      <c r="D44" s="12" t="str">
        <f ca="1">IF(B44="","",IFERROR(INDIRECT("fév.!AH"&amp;MATCH(B44,fév.!B$5:B$24,0)+4,1),""))</f>
        <v/>
      </c>
      <c r="E44" s="12" t="str">
        <f ca="1">IF(B44="","",IFERROR(INDIRECT("mars!AH"&amp;MATCH(B44,mars!B$5:B$24,0)+4,1),""))</f>
        <v/>
      </c>
      <c r="F44" s="12" t="str">
        <f ca="1">IF(B44="","",IFERROR(INDIRECT("avr.!AH"&amp;MATCH(B44,avr.!B$5:B$24,0)+4,1),""))</f>
        <v/>
      </c>
      <c r="G44" s="12" t="str">
        <f ca="1">IF(B44="","",IFERROR(INDIRECT("mai!AH"&amp;MATCH(B44,mai!B$5:B$24,0)+4,1),""))</f>
        <v/>
      </c>
      <c r="H44" s="12" t="str">
        <f ca="1">IF(B44="","",IFERROR(INDIRECT("juin!AH"&amp;MATCH(B44,juin!B$5:B$24,0)+4,1),""))</f>
        <v/>
      </c>
      <c r="I44" s="12" t="str">
        <f ca="1">IF(B44="","",IFERROR(INDIRECT("juil.!AH"&amp;MATCH(B44,juil.!B$5:B$24,0)+4,1),""))</f>
        <v/>
      </c>
      <c r="J44" s="12" t="str">
        <f ca="1">IF(B44="","",IFERROR(INDIRECT("août!AH"&amp;MATCH(B44,août!B$5:B$24,0)+4,1),""))</f>
        <v/>
      </c>
      <c r="K44" s="12" t="str">
        <f ca="1">IF(B44="","",IFERROR(INDIRECT("sept.!AH"&amp;MATCH(B44,sept.!B$5:B$24,0)+4,1),""))</f>
        <v/>
      </c>
      <c r="L44" s="12" t="str">
        <f ca="1">IF(B44="","",IFERROR(INDIRECT("oct.!AH"&amp;MATCH(B44,oct.!B$5:B$24,0)+4,1),""))</f>
        <v/>
      </c>
      <c r="M44" s="12" t="str">
        <f ca="1">IF(B44="","",IFERROR(INDIRECT("nov.!AH"&amp;MATCH(B44,nov.!B$5:B$24,0)+4,1),""))</f>
        <v/>
      </c>
      <c r="N44" s="12" t="str">
        <f ca="1">IF(B44="","",IFERROR(INDIRECT("déc.!AH"&amp;MATCH(B44,déc.!B$5:B$24,0)+4,1),""))</f>
        <v/>
      </c>
      <c r="O44" s="12">
        <f ca="1">SUM(C44:N44)</f>
        <v>0</v>
      </c>
      <c r="P44" s="9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9"/>
      <c r="ALZ44" s="9"/>
      <c r="AMA44" s="9"/>
      <c r="AMB44" s="9"/>
      <c r="AMC44" s="9"/>
      <c r="AMD44" s="9"/>
      <c r="AME44" s="9"/>
      <c r="AMF44" s="9"/>
      <c r="AMG44" s="9"/>
      <c r="AMH44" s="9"/>
      <c r="AMI44" s="9"/>
      <c r="AMJ44" s="9"/>
      <c r="AMK44" s="9"/>
    </row>
    <row r="45" spans="1:1025" x14ac:dyDescent="0.25">
      <c r="A45" s="9"/>
      <c r="B45" s="15"/>
      <c r="C45" s="12" t="str">
        <f ca="1">IF(B45="","",IFERROR(INDIRECT("jan.!AH"&amp;MATCH(B45,jan.!B$5:B$24,0)+4,1),""))</f>
        <v/>
      </c>
      <c r="D45" s="12" t="str">
        <f ca="1">IF(B45="","",IFERROR(INDIRECT("fév.!AH"&amp;MATCH(B45,fév.!B$5:B$24,0)+4,1),""))</f>
        <v/>
      </c>
      <c r="E45" s="12" t="str">
        <f ca="1">IF(B45="","",IFERROR(INDIRECT("mars!AH"&amp;MATCH(B45,mars!B$5:B$24,0)+4,1),""))</f>
        <v/>
      </c>
      <c r="F45" s="12" t="str">
        <f ca="1">IF(B45="","",IFERROR(INDIRECT("avr.!AH"&amp;MATCH(B45,avr.!B$5:B$24,0)+4,1),""))</f>
        <v/>
      </c>
      <c r="G45" s="12" t="str">
        <f ca="1">IF(B45="","",IFERROR(INDIRECT("mai!AH"&amp;MATCH(B45,mai!B$5:B$24,0)+4,1),""))</f>
        <v/>
      </c>
      <c r="H45" s="12" t="str">
        <f ca="1">IF(B45="","",IFERROR(INDIRECT("juin!AH"&amp;MATCH(B45,juin!B$5:B$24,0)+4,1),""))</f>
        <v/>
      </c>
      <c r="I45" s="12" t="str">
        <f ca="1">IF(B45="","",IFERROR(INDIRECT("juil.!AH"&amp;MATCH(B45,juil.!B$5:B$24,0)+4,1),""))</f>
        <v/>
      </c>
      <c r="J45" s="12" t="str">
        <f ca="1">IF(B45="","",IFERROR(INDIRECT("août!AH"&amp;MATCH(B45,août!B$5:B$24,0)+4,1),""))</f>
        <v/>
      </c>
      <c r="K45" s="12" t="str">
        <f ca="1">IF(B45="","",IFERROR(INDIRECT("sept.!AH"&amp;MATCH(B45,sept.!B$5:B$24,0)+4,1),""))</f>
        <v/>
      </c>
      <c r="L45" s="12" t="str">
        <f ca="1">IF(B45="","",IFERROR(INDIRECT("oct.!AH"&amp;MATCH(B45,oct.!B$5:B$24,0)+4,1),""))</f>
        <v/>
      </c>
      <c r="M45" s="12" t="str">
        <f ca="1">IF(B45="","",IFERROR(INDIRECT("nov.!AH"&amp;MATCH(B45,nov.!B$5:B$24,0)+4,1),""))</f>
        <v/>
      </c>
      <c r="N45" s="12" t="str">
        <f ca="1">IF(B45="","",IFERROR(INDIRECT("déc.!AH"&amp;MATCH(B45,déc.!B$5:B$24,0)+4,1),""))</f>
        <v/>
      </c>
      <c r="O45" s="12">
        <f ca="1">SUM(C45:N45)</f>
        <v>0</v>
      </c>
      <c r="P45" s="9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  <c r="AMF45" s="9"/>
      <c r="AMG45" s="9"/>
      <c r="AMH45" s="9"/>
      <c r="AMI45" s="9"/>
      <c r="AMJ45" s="9"/>
      <c r="AMK45" s="9"/>
    </row>
    <row r="46" spans="1:1025" x14ac:dyDescent="0.25">
      <c r="A46" s="9"/>
      <c r="B46" s="15"/>
      <c r="C46" s="12" t="str">
        <f ca="1">IF(B46="","",IFERROR(INDIRECT("jan.!AH"&amp;MATCH(B46,jan.!B$5:B$24,0)+4,1),""))</f>
        <v/>
      </c>
      <c r="D46" s="12" t="str">
        <f ca="1">IF(B46="","",IFERROR(INDIRECT("fév.!AH"&amp;MATCH(B46,fév.!B$5:B$24,0)+4,1),""))</f>
        <v/>
      </c>
      <c r="E46" s="12" t="str">
        <f ca="1">IF(B46="","",IFERROR(INDIRECT("mars!AH"&amp;MATCH(B46,mars!B$5:B$24,0)+4,1),""))</f>
        <v/>
      </c>
      <c r="F46" s="12" t="str">
        <f ca="1">IF(B46="","",IFERROR(INDIRECT("avr.!AH"&amp;MATCH(B46,avr.!B$5:B$24,0)+4,1),""))</f>
        <v/>
      </c>
      <c r="G46" s="12" t="str">
        <f ca="1">IF(B46="","",IFERROR(INDIRECT("mai!AH"&amp;MATCH(B46,mai!B$5:B$24,0)+4,1),""))</f>
        <v/>
      </c>
      <c r="H46" s="12" t="str">
        <f ca="1">IF(B46="","",IFERROR(INDIRECT("juin!AH"&amp;MATCH(B46,juin!B$5:B$24,0)+4,1),""))</f>
        <v/>
      </c>
      <c r="I46" s="12" t="str">
        <f ca="1">IF(B46="","",IFERROR(INDIRECT("juil.!AH"&amp;MATCH(B46,juil.!B$5:B$24,0)+4,1),""))</f>
        <v/>
      </c>
      <c r="J46" s="12" t="str">
        <f ca="1">IF(B46="","",IFERROR(INDIRECT("août!AH"&amp;MATCH(B46,août!B$5:B$24,0)+4,1),""))</f>
        <v/>
      </c>
      <c r="K46" s="12" t="str">
        <f ca="1">IF(B46="","",IFERROR(INDIRECT("sept.!AH"&amp;MATCH(B46,sept.!B$5:B$24,0)+4,1),""))</f>
        <v/>
      </c>
      <c r="L46" s="12" t="str">
        <f ca="1">IF(B46="","",IFERROR(INDIRECT("oct.!AH"&amp;MATCH(B46,oct.!B$5:B$24,0)+4,1),""))</f>
        <v/>
      </c>
      <c r="M46" s="12" t="str">
        <f ca="1">IF(B46="","",IFERROR(INDIRECT("nov.!AH"&amp;MATCH(B46,nov.!B$5:B$24,0)+4,1),""))</f>
        <v/>
      </c>
      <c r="N46" s="12" t="str">
        <f ca="1">IF(B46="","",IFERROR(INDIRECT("déc.!AH"&amp;MATCH(B46,déc.!B$5:B$24,0)+4,1),""))</f>
        <v/>
      </c>
      <c r="O46" s="12">
        <f ca="1">SUM(C46:N46)</f>
        <v>0</v>
      </c>
      <c r="P46" s="9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  <c r="AMC46" s="9"/>
      <c r="AMD46" s="9"/>
      <c r="AME46" s="9"/>
      <c r="AMF46" s="9"/>
      <c r="AMG46" s="9"/>
      <c r="AMH46" s="9"/>
      <c r="AMI46" s="9"/>
      <c r="AMJ46" s="9"/>
      <c r="AMK46" s="9"/>
    </row>
    <row r="47" spans="1:1025" x14ac:dyDescent="0.25">
      <c r="A47" s="9"/>
      <c r="B47" s="15"/>
      <c r="C47" s="12" t="str">
        <f ca="1">IF(B47="","",IFERROR(INDIRECT("jan.!AH"&amp;MATCH(B47,jan.!B$5:B$24,0)+4,1),""))</f>
        <v/>
      </c>
      <c r="D47" s="12" t="str">
        <f ca="1">IF(B47="","",IFERROR(INDIRECT("fév.!AH"&amp;MATCH(B47,fév.!B$5:B$24,0)+4,1),""))</f>
        <v/>
      </c>
      <c r="E47" s="12" t="str">
        <f ca="1">IF(B47="","",IFERROR(INDIRECT("mars!AH"&amp;MATCH(B47,mars!B$5:B$24,0)+4,1),""))</f>
        <v/>
      </c>
      <c r="F47" s="12" t="str">
        <f ca="1">IF(B47="","",IFERROR(INDIRECT("avr.!AH"&amp;MATCH(B47,avr.!B$5:B$24,0)+4,1),""))</f>
        <v/>
      </c>
      <c r="G47" s="12" t="str">
        <f ca="1">IF(B47="","",IFERROR(INDIRECT("mai!AH"&amp;MATCH(B47,mai!B$5:B$24,0)+4,1),""))</f>
        <v/>
      </c>
      <c r="H47" s="12" t="str">
        <f ca="1">IF(B47="","",IFERROR(INDIRECT("juin!AH"&amp;MATCH(B47,juin!B$5:B$24,0)+4,1),""))</f>
        <v/>
      </c>
      <c r="I47" s="12" t="str">
        <f ca="1">IF(B47="","",IFERROR(INDIRECT("juil.!AH"&amp;MATCH(B47,juil.!B$5:B$24,0)+4,1),""))</f>
        <v/>
      </c>
      <c r="J47" s="12" t="str">
        <f ca="1">IF(B47="","",IFERROR(INDIRECT("août!AH"&amp;MATCH(B47,août!B$5:B$24,0)+4,1),""))</f>
        <v/>
      </c>
      <c r="K47" s="12" t="str">
        <f ca="1">IF(B47="","",IFERROR(INDIRECT("sept.!AH"&amp;MATCH(B47,sept.!B$5:B$24,0)+4,1),""))</f>
        <v/>
      </c>
      <c r="L47" s="12" t="str">
        <f ca="1">IF(B47="","",IFERROR(INDIRECT("oct.!AH"&amp;MATCH(B47,oct.!B$5:B$24,0)+4,1),""))</f>
        <v/>
      </c>
      <c r="M47" s="12" t="str">
        <f ca="1">IF(B47="","",IFERROR(INDIRECT("nov.!AH"&amp;MATCH(B47,nov.!B$5:B$24,0)+4,1),""))</f>
        <v/>
      </c>
      <c r="N47" s="12" t="str">
        <f ca="1">IF(B47="","",IFERROR(INDIRECT("déc.!AH"&amp;MATCH(B47,déc.!B$5:B$24,0)+4,1),""))</f>
        <v/>
      </c>
      <c r="O47" s="12">
        <f ca="1">SUM(C47:N47)</f>
        <v>0</v>
      </c>
      <c r="P47" s="9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  <c r="AMF47" s="9"/>
      <c r="AMG47" s="9"/>
      <c r="AMH47" s="9"/>
      <c r="AMI47" s="9"/>
      <c r="AMJ47" s="9"/>
      <c r="AMK47" s="9"/>
    </row>
    <row r="48" spans="1:1025" x14ac:dyDescent="0.25">
      <c r="A48" s="9"/>
      <c r="B48" s="15"/>
      <c r="C48" s="12" t="str">
        <f ca="1">IF(B48="","",IFERROR(INDIRECT("jan.!AH"&amp;MATCH(B48,jan.!B$5:B$24,0)+4,1),""))</f>
        <v/>
      </c>
      <c r="D48" s="12" t="str">
        <f ca="1">IF(B48="","",IFERROR(INDIRECT("fév.!AH"&amp;MATCH(B48,fév.!B$5:B$24,0)+4,1),""))</f>
        <v/>
      </c>
      <c r="E48" s="12" t="str">
        <f ca="1">IF(B48="","",IFERROR(INDIRECT("mars!AH"&amp;MATCH(B48,mars!B$5:B$24,0)+4,1),""))</f>
        <v/>
      </c>
      <c r="F48" s="12" t="str">
        <f ca="1">IF(B48="","",IFERROR(INDIRECT("avr.!AH"&amp;MATCH(B48,avr.!B$5:B$24,0)+4,1),""))</f>
        <v/>
      </c>
      <c r="G48" s="12" t="str">
        <f ca="1">IF(B48="","",IFERROR(INDIRECT("mai!AH"&amp;MATCH(B48,mai!B$5:B$24,0)+4,1),""))</f>
        <v/>
      </c>
      <c r="H48" s="12" t="str">
        <f ca="1">IF(B48="","",IFERROR(INDIRECT("juin!AH"&amp;MATCH(B48,juin!B$5:B$24,0)+4,1),""))</f>
        <v/>
      </c>
      <c r="I48" s="12" t="str">
        <f ca="1">IF(B48="","",IFERROR(INDIRECT("juil.!AH"&amp;MATCH(B48,juil.!B$5:B$24,0)+4,1),""))</f>
        <v/>
      </c>
      <c r="J48" s="12" t="str">
        <f ca="1">IF(B48="","",IFERROR(INDIRECT("août!AH"&amp;MATCH(B48,août!B$5:B$24,0)+4,1),""))</f>
        <v/>
      </c>
      <c r="K48" s="12" t="str">
        <f ca="1">IF(B48="","",IFERROR(INDIRECT("sept.!AH"&amp;MATCH(B48,sept.!B$5:B$24,0)+4,1),""))</f>
        <v/>
      </c>
      <c r="L48" s="12" t="str">
        <f ca="1">IF(B48="","",IFERROR(INDIRECT("oct.!AH"&amp;MATCH(B48,oct.!B$5:B$24,0)+4,1),""))</f>
        <v/>
      </c>
      <c r="M48" s="12" t="str">
        <f ca="1">IF(B48="","",IFERROR(INDIRECT("nov.!AH"&amp;MATCH(B48,nov.!B$5:B$24,0)+4,1),""))</f>
        <v/>
      </c>
      <c r="N48" s="12" t="str">
        <f ca="1">IF(B48="","",IFERROR(INDIRECT("déc.!AH"&amp;MATCH(B48,déc.!B$5:B$24,0)+4,1),""))</f>
        <v/>
      </c>
      <c r="O48" s="12">
        <f ca="1">SUM(C48:N48)</f>
        <v>0</v>
      </c>
      <c r="P48" s="9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</row>
    <row r="49" spans="1:1025" x14ac:dyDescent="0.25">
      <c r="A49" s="9"/>
      <c r="B49" s="15"/>
      <c r="C49" s="12" t="str">
        <f ca="1">IF(B49="","",IFERROR(INDIRECT("jan.!AH"&amp;MATCH(B49,jan.!B$5:B$24,0)+4,1),""))</f>
        <v/>
      </c>
      <c r="D49" s="12" t="str">
        <f ca="1">IF(B49="","",IFERROR(INDIRECT("fév.!AH"&amp;MATCH(B49,fév.!B$5:B$24,0)+4,1),""))</f>
        <v/>
      </c>
      <c r="E49" s="12" t="str">
        <f ca="1">IF(B49="","",IFERROR(INDIRECT("mars!AH"&amp;MATCH(B49,mars!B$5:B$24,0)+4,1),""))</f>
        <v/>
      </c>
      <c r="F49" s="12" t="str">
        <f ca="1">IF(B49="","",IFERROR(INDIRECT("avr.!AH"&amp;MATCH(B49,avr.!B$5:B$24,0)+4,1),""))</f>
        <v/>
      </c>
      <c r="G49" s="12" t="str">
        <f ca="1">IF(B49="","",IFERROR(INDIRECT("mai!AH"&amp;MATCH(B49,mai!B$5:B$24,0)+4,1),""))</f>
        <v/>
      </c>
      <c r="H49" s="12" t="str">
        <f ca="1">IF(B49="","",IFERROR(INDIRECT("juin!AH"&amp;MATCH(B49,juin!B$5:B$24,0)+4,1),""))</f>
        <v/>
      </c>
      <c r="I49" s="12" t="str">
        <f ca="1">IF(B49="","",IFERROR(INDIRECT("juil.!AH"&amp;MATCH(B49,juil.!B$5:B$24,0)+4,1),""))</f>
        <v/>
      </c>
      <c r="J49" s="12" t="str">
        <f ca="1">IF(B49="","",IFERROR(INDIRECT("août!AH"&amp;MATCH(B49,août!B$5:B$24,0)+4,1),""))</f>
        <v/>
      </c>
      <c r="K49" s="12" t="str">
        <f ca="1">IF(B49="","",IFERROR(INDIRECT("sept.!AH"&amp;MATCH(B49,sept.!B$5:B$24,0)+4,1),""))</f>
        <v/>
      </c>
      <c r="L49" s="12" t="str">
        <f ca="1">IF(B49="","",IFERROR(INDIRECT("oct.!AH"&amp;MATCH(B49,oct.!B$5:B$24,0)+4,1),""))</f>
        <v/>
      </c>
      <c r="M49" s="12" t="str">
        <f ca="1">IF(B49="","",IFERROR(INDIRECT("nov.!AH"&amp;MATCH(B49,nov.!B$5:B$24,0)+4,1),""))</f>
        <v/>
      </c>
      <c r="N49" s="12" t="str">
        <f ca="1">IF(B49="","",IFERROR(INDIRECT("déc.!AH"&amp;MATCH(B49,déc.!B$5:B$24,0)+4,1),""))</f>
        <v/>
      </c>
      <c r="O49" s="12">
        <f ca="1">SUM(C49:N49)</f>
        <v>0</v>
      </c>
      <c r="P49" s="9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  <c r="AMF49" s="9"/>
      <c r="AMG49" s="9"/>
      <c r="AMH49" s="9"/>
      <c r="AMI49" s="9"/>
      <c r="AMJ49" s="9"/>
      <c r="AMK49" s="9"/>
    </row>
    <row r="50" spans="1:1025" x14ac:dyDescent="0.25">
      <c r="A50" s="9"/>
      <c r="B50" s="15"/>
      <c r="C50" s="12" t="str">
        <f ca="1">IF(B50="","",IFERROR(INDIRECT("jan.!AH"&amp;MATCH(B50,jan.!B$5:B$24,0)+4,1),""))</f>
        <v/>
      </c>
      <c r="D50" s="12" t="str">
        <f ca="1">IF(B50="","",IFERROR(INDIRECT("fév.!AH"&amp;MATCH(B50,fév.!B$5:B$24,0)+4,1),""))</f>
        <v/>
      </c>
      <c r="E50" s="12" t="str">
        <f ca="1">IF(B50="","",IFERROR(INDIRECT("mars!AH"&amp;MATCH(B50,mars!B$5:B$24,0)+4,1),""))</f>
        <v/>
      </c>
      <c r="F50" s="12" t="str">
        <f ca="1">IF(B50="","",IFERROR(INDIRECT("avr.!AH"&amp;MATCH(B50,avr.!B$5:B$24,0)+4,1),""))</f>
        <v/>
      </c>
      <c r="G50" s="12" t="str">
        <f ca="1">IF(B50="","",IFERROR(INDIRECT("mai!AH"&amp;MATCH(B50,mai!B$5:B$24,0)+4,1),""))</f>
        <v/>
      </c>
      <c r="H50" s="12" t="str">
        <f ca="1">IF(B50="","",IFERROR(INDIRECT("juin!AH"&amp;MATCH(B50,juin!B$5:B$24,0)+4,1),""))</f>
        <v/>
      </c>
      <c r="I50" s="12" t="str">
        <f ca="1">IF(B50="","",IFERROR(INDIRECT("juil.!AH"&amp;MATCH(B50,juil.!B$5:B$24,0)+4,1),""))</f>
        <v/>
      </c>
      <c r="J50" s="12" t="str">
        <f ca="1">IF(B50="","",IFERROR(INDIRECT("août!AH"&amp;MATCH(B50,août!B$5:B$24,0)+4,1),""))</f>
        <v/>
      </c>
      <c r="K50" s="12" t="str">
        <f ca="1">IF(B50="","",IFERROR(INDIRECT("sept.!AH"&amp;MATCH(B50,sept.!B$5:B$24,0)+4,1),""))</f>
        <v/>
      </c>
      <c r="L50" s="12" t="str">
        <f ca="1">IF(B50="","",IFERROR(INDIRECT("oct.!AH"&amp;MATCH(B50,oct.!B$5:B$24,0)+4,1),""))</f>
        <v/>
      </c>
      <c r="M50" s="12" t="str">
        <f ca="1">IF(B50="","",IFERROR(INDIRECT("nov.!AH"&amp;MATCH(B50,nov.!B$5:B$24,0)+4,1),""))</f>
        <v/>
      </c>
      <c r="N50" s="12" t="str">
        <f ca="1">IF(B50="","",IFERROR(INDIRECT("déc.!AH"&amp;MATCH(B50,déc.!B$5:B$24,0)+4,1),""))</f>
        <v/>
      </c>
      <c r="O50" s="12">
        <f ca="1">SUM(C50:N50)</f>
        <v>0</v>
      </c>
      <c r="P50" s="9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  <c r="AMF50" s="9"/>
      <c r="AMG50" s="9"/>
      <c r="AMH50" s="9"/>
      <c r="AMI50" s="9"/>
      <c r="AMJ50" s="9"/>
      <c r="AMK50" s="9"/>
    </row>
    <row r="51" spans="1:1025" x14ac:dyDescent="0.25">
      <c r="A51" s="9"/>
      <c r="B51" s="15"/>
      <c r="C51" s="12" t="str">
        <f ca="1">IF(B51="","",IFERROR(INDIRECT("jan.!AH"&amp;MATCH(B51,jan.!B$5:B$24,0)+4,1),""))</f>
        <v/>
      </c>
      <c r="D51" s="12" t="str">
        <f ca="1">IF(B51="","",IFERROR(INDIRECT("fév.!AH"&amp;MATCH(B51,fév.!B$5:B$24,0)+4,1),""))</f>
        <v/>
      </c>
      <c r="E51" s="12" t="str">
        <f ca="1">IF(B51="","",IFERROR(INDIRECT("mars!AH"&amp;MATCH(B51,mars!B$5:B$24,0)+4,1),""))</f>
        <v/>
      </c>
      <c r="F51" s="12" t="str">
        <f ca="1">IF(B51="","",IFERROR(INDIRECT("avr.!AH"&amp;MATCH(B51,avr.!B$5:B$24,0)+4,1),""))</f>
        <v/>
      </c>
      <c r="G51" s="12" t="str">
        <f ca="1">IF(B51="","",IFERROR(INDIRECT("mai!AH"&amp;MATCH(B51,mai!B$5:B$24,0)+4,1),""))</f>
        <v/>
      </c>
      <c r="H51" s="12" t="str">
        <f ca="1">IF(B51="","",IFERROR(INDIRECT("juin!AH"&amp;MATCH(B51,juin!B$5:B$24,0)+4,1),""))</f>
        <v/>
      </c>
      <c r="I51" s="12" t="str">
        <f ca="1">IF(B51="","",IFERROR(INDIRECT("juil.!AH"&amp;MATCH(B51,juil.!B$5:B$24,0)+4,1),""))</f>
        <v/>
      </c>
      <c r="J51" s="12" t="str">
        <f ca="1">IF(B51="","",IFERROR(INDIRECT("août!AH"&amp;MATCH(B51,août!B$5:B$24,0)+4,1),""))</f>
        <v/>
      </c>
      <c r="K51" s="12" t="str">
        <f ca="1">IF(B51="","",IFERROR(INDIRECT("sept.!AH"&amp;MATCH(B51,sept.!B$5:B$24,0)+4,1),""))</f>
        <v/>
      </c>
      <c r="L51" s="12" t="str">
        <f ca="1">IF(B51="","",IFERROR(INDIRECT("oct.!AH"&amp;MATCH(B51,oct.!B$5:B$24,0)+4,1),""))</f>
        <v/>
      </c>
      <c r="M51" s="12" t="str">
        <f ca="1">IF(B51="","",IFERROR(INDIRECT("nov.!AH"&amp;MATCH(B51,nov.!B$5:B$24,0)+4,1),""))</f>
        <v/>
      </c>
      <c r="N51" s="12" t="str">
        <f ca="1">IF(B51="","",IFERROR(INDIRECT("déc.!AH"&amp;MATCH(B51,déc.!B$5:B$24,0)+4,1),""))</f>
        <v/>
      </c>
      <c r="O51" s="12">
        <f ca="1">SUM(C51:N51)</f>
        <v>0</v>
      </c>
      <c r="P51" s="9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9"/>
      <c r="ALZ51" s="9"/>
      <c r="AMA51" s="9"/>
      <c r="AMB51" s="9"/>
      <c r="AMC51" s="9"/>
      <c r="AMD51" s="9"/>
      <c r="AME51" s="9"/>
      <c r="AMF51" s="9"/>
      <c r="AMG51" s="9"/>
      <c r="AMH51" s="9"/>
      <c r="AMI51" s="9"/>
      <c r="AMJ51" s="9"/>
      <c r="AMK51" s="9"/>
    </row>
    <row r="52" spans="1:1025" x14ac:dyDescent="0.25">
      <c r="A52" s="9"/>
      <c r="B52" s="15"/>
      <c r="C52" s="12" t="str">
        <f ca="1">IF(B52="","",IFERROR(INDIRECT("jan.!AH"&amp;MATCH(B52,jan.!B$5:B$24,0)+4,1),""))</f>
        <v/>
      </c>
      <c r="D52" s="12" t="str">
        <f ca="1">IF(B52="","",IFERROR(INDIRECT("fév.!AH"&amp;MATCH(B52,fév.!B$5:B$24,0)+4,1),""))</f>
        <v/>
      </c>
      <c r="E52" s="12" t="str">
        <f ca="1">IF(B52="","",IFERROR(INDIRECT("mars!AH"&amp;MATCH(B52,mars!B$5:B$24,0)+4,1),""))</f>
        <v/>
      </c>
      <c r="F52" s="12" t="str">
        <f ca="1">IF(B52="","",IFERROR(INDIRECT("avr.!AH"&amp;MATCH(B52,avr.!B$5:B$24,0)+4,1),""))</f>
        <v/>
      </c>
      <c r="G52" s="12" t="str">
        <f ca="1">IF(B52="","",IFERROR(INDIRECT("mai!AH"&amp;MATCH(B52,mai!B$5:B$24,0)+4,1),""))</f>
        <v/>
      </c>
      <c r="H52" s="12" t="str">
        <f ca="1">IF(B52="","",IFERROR(INDIRECT("juin!AH"&amp;MATCH(B52,juin!B$5:B$24,0)+4,1),""))</f>
        <v/>
      </c>
      <c r="I52" s="12" t="str">
        <f ca="1">IF(B52="","",IFERROR(INDIRECT("juil.!AH"&amp;MATCH(B52,juil.!B$5:B$24,0)+4,1),""))</f>
        <v/>
      </c>
      <c r="J52" s="12" t="str">
        <f ca="1">IF(B52="","",IFERROR(INDIRECT("août!AH"&amp;MATCH(B52,août!B$5:B$24,0)+4,1),""))</f>
        <v/>
      </c>
      <c r="K52" s="12" t="str">
        <f ca="1">IF(B52="","",IFERROR(INDIRECT("sept.!AH"&amp;MATCH(B52,sept.!B$5:B$24,0)+4,1),""))</f>
        <v/>
      </c>
      <c r="L52" s="12" t="str">
        <f ca="1">IF(B52="","",IFERROR(INDIRECT("oct.!AH"&amp;MATCH(B52,oct.!B$5:B$24,0)+4,1),""))</f>
        <v/>
      </c>
      <c r="M52" s="12" t="str">
        <f ca="1">IF(B52="","",IFERROR(INDIRECT("nov.!AH"&amp;MATCH(B52,nov.!B$5:B$24,0)+4,1),""))</f>
        <v/>
      </c>
      <c r="N52" s="12" t="str">
        <f ca="1">IF(B52="","",IFERROR(INDIRECT("déc.!AH"&amp;MATCH(B52,déc.!B$5:B$24,0)+4,1),""))</f>
        <v/>
      </c>
      <c r="O52" s="12">
        <f ca="1">SUM(C52:N52)</f>
        <v>0</v>
      </c>
      <c r="P52" s="9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  <c r="AMF52" s="9"/>
      <c r="AMG52" s="9"/>
      <c r="AMH52" s="9"/>
      <c r="AMI52" s="9"/>
      <c r="AMJ52" s="9"/>
      <c r="AMK52" s="9"/>
    </row>
    <row r="53" spans="1:1025" x14ac:dyDescent="0.25">
      <c r="A53" s="9"/>
      <c r="B53" s="15"/>
      <c r="C53" s="12" t="str">
        <f ca="1">IF(B53="","",IFERROR(INDIRECT("jan.!AH"&amp;MATCH(B53,jan.!B$5:B$24,0)+4,1),""))</f>
        <v/>
      </c>
      <c r="D53" s="12" t="str">
        <f ca="1">IF(B53="","",IFERROR(INDIRECT("fév.!AH"&amp;MATCH(B53,fév.!B$5:B$24,0)+4,1),""))</f>
        <v/>
      </c>
      <c r="E53" s="12" t="str">
        <f ca="1">IF(B53="","",IFERROR(INDIRECT("mars!AH"&amp;MATCH(B53,mars!B$5:B$24,0)+4,1),""))</f>
        <v/>
      </c>
      <c r="F53" s="12" t="str">
        <f ca="1">IF(B53="","",IFERROR(INDIRECT("avr.!AH"&amp;MATCH(B53,avr.!B$5:B$24,0)+4,1),""))</f>
        <v/>
      </c>
      <c r="G53" s="12" t="str">
        <f ca="1">IF(B53="","",IFERROR(INDIRECT("mai!AH"&amp;MATCH(B53,mai!B$5:B$24,0)+4,1),""))</f>
        <v/>
      </c>
      <c r="H53" s="12" t="str">
        <f ca="1">IF(B53="","",IFERROR(INDIRECT("juin!AH"&amp;MATCH(B53,juin!B$5:B$24,0)+4,1),""))</f>
        <v/>
      </c>
      <c r="I53" s="12" t="str">
        <f ca="1">IF(B53="","",IFERROR(INDIRECT("juil.!AH"&amp;MATCH(B53,juil.!B$5:B$24,0)+4,1),""))</f>
        <v/>
      </c>
      <c r="J53" s="12" t="str">
        <f ca="1">IF(B53="","",IFERROR(INDIRECT("août!AH"&amp;MATCH(B53,août!B$5:B$24,0)+4,1),""))</f>
        <v/>
      </c>
      <c r="K53" s="12" t="str">
        <f ca="1">IF(B53="","",IFERROR(INDIRECT("sept.!AH"&amp;MATCH(B53,sept.!B$5:B$24,0)+4,1),""))</f>
        <v/>
      </c>
      <c r="L53" s="12" t="str">
        <f ca="1">IF(B53="","",IFERROR(INDIRECT("oct.!AH"&amp;MATCH(B53,oct.!B$5:B$24,0)+4,1),""))</f>
        <v/>
      </c>
      <c r="M53" s="12" t="str">
        <f ca="1">IF(B53="","",IFERROR(INDIRECT("nov.!AH"&amp;MATCH(B53,nov.!B$5:B$24,0)+4,1),""))</f>
        <v/>
      </c>
      <c r="N53" s="12" t="str">
        <f ca="1">IF(B53="","",IFERROR(INDIRECT("déc.!AH"&amp;MATCH(B53,déc.!B$5:B$24,0)+4,1),""))</f>
        <v/>
      </c>
      <c r="O53" s="12">
        <f ca="1">SUM(C53:N53)</f>
        <v>0</v>
      </c>
      <c r="P53" s="9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  <c r="AMF53" s="9"/>
      <c r="AMG53" s="9"/>
      <c r="AMH53" s="9"/>
      <c r="AMI53" s="9"/>
      <c r="AMJ53" s="9"/>
      <c r="AMK53" s="9"/>
    </row>
    <row r="54" spans="1:1025" x14ac:dyDescent="0.25">
      <c r="A54" s="9"/>
      <c r="B54" s="15"/>
      <c r="C54" s="12" t="str">
        <f ca="1">IF(B54="","",IFERROR(INDIRECT("jan.!AH"&amp;MATCH(B54,jan.!B$5:B$24,0)+4,1),""))</f>
        <v/>
      </c>
      <c r="D54" s="12" t="str">
        <f ca="1">IF(B54="","",IFERROR(INDIRECT("fév.!AH"&amp;MATCH(B54,fév.!B$5:B$24,0)+4,1),""))</f>
        <v/>
      </c>
      <c r="E54" s="12" t="str">
        <f ca="1">IF(B54="","",IFERROR(INDIRECT("mars!AH"&amp;MATCH(B54,mars!B$5:B$24,0)+4,1),""))</f>
        <v/>
      </c>
      <c r="F54" s="12" t="str">
        <f ca="1">IF(B54="","",IFERROR(INDIRECT("avr.!AH"&amp;MATCH(B54,avr.!B$5:B$24,0)+4,1),""))</f>
        <v/>
      </c>
      <c r="G54" s="12" t="str">
        <f ca="1">IF(B54="","",IFERROR(INDIRECT("mai!AH"&amp;MATCH(B54,mai!B$5:B$24,0)+4,1),""))</f>
        <v/>
      </c>
      <c r="H54" s="12" t="str">
        <f ca="1">IF(B54="","",IFERROR(INDIRECT("juin!AH"&amp;MATCH(B54,juin!B$5:B$24,0)+4,1),""))</f>
        <v/>
      </c>
      <c r="I54" s="12" t="str">
        <f ca="1">IF(B54="","",IFERROR(INDIRECT("juil.!AH"&amp;MATCH(B54,juil.!B$5:B$24,0)+4,1),""))</f>
        <v/>
      </c>
      <c r="J54" s="12" t="str">
        <f ca="1">IF(B54="","",IFERROR(INDIRECT("août!AH"&amp;MATCH(B54,août!B$5:B$24,0)+4,1),""))</f>
        <v/>
      </c>
      <c r="K54" s="12" t="str">
        <f ca="1">IF(B54="","",IFERROR(INDIRECT("sept.!AH"&amp;MATCH(B54,sept.!B$5:B$24,0)+4,1),""))</f>
        <v/>
      </c>
      <c r="L54" s="12" t="str">
        <f ca="1">IF(B54="","",IFERROR(INDIRECT("oct.!AH"&amp;MATCH(B54,oct.!B$5:B$24,0)+4,1),""))</f>
        <v/>
      </c>
      <c r="M54" s="12" t="str">
        <f ca="1">IF(B54="","",IFERROR(INDIRECT("nov.!AH"&amp;MATCH(B54,nov.!B$5:B$24,0)+4,1),""))</f>
        <v/>
      </c>
      <c r="N54" s="12" t="str">
        <f ca="1">IF(B54="","",IFERROR(INDIRECT("déc.!AH"&amp;MATCH(B54,déc.!B$5:B$24,0)+4,1),""))</f>
        <v/>
      </c>
      <c r="O54" s="12">
        <f ca="1">SUM(C54:N54)</f>
        <v>0</v>
      </c>
      <c r="P54" s="9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  <c r="AMF54" s="9"/>
      <c r="AMG54" s="9"/>
      <c r="AMH54" s="9"/>
      <c r="AMI54" s="9"/>
      <c r="AMJ54" s="9"/>
      <c r="AMK54" s="9"/>
    </row>
    <row r="55" spans="1:1025" x14ac:dyDescent="0.25">
      <c r="B55" s="15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</row>
    <row r="56" spans="1:1025" x14ac:dyDescent="0.25">
      <c r="B56" s="1">
        <f>COUNTA(B4:B55)</f>
        <v>16</v>
      </c>
      <c r="C56" s="12" t="str">
        <f ca="1">COUNT(C4:C55)&amp;" agent(s)"</f>
        <v>6 agent(s)</v>
      </c>
      <c r="D56" s="12" t="str">
        <f ca="1">COUNT(D4:D55)&amp;" agent(s)"</f>
        <v>4 agent(s)</v>
      </c>
      <c r="E56" s="12" t="str">
        <f ca="1">COUNT(E4:E55)&amp;" agent(s)"</f>
        <v>3 agent(s)</v>
      </c>
      <c r="F56" s="12" t="str">
        <f ca="1">COUNT(F4:F55)&amp;" agent(s)"</f>
        <v>2 agent(s)</v>
      </c>
      <c r="G56" s="12" t="str">
        <f ca="1">COUNT(G4:G55)&amp;" agent(s)"</f>
        <v>2 agent(s)</v>
      </c>
      <c r="H56" s="12" t="str">
        <f ca="1">COUNT(H4:H55)&amp;" agent(s)"</f>
        <v>3 agent(s)</v>
      </c>
      <c r="I56" s="12" t="str">
        <f ca="1">COUNT(I4:I55)&amp;" agent(s)"</f>
        <v>1 agent(s)</v>
      </c>
      <c r="J56" s="12" t="str">
        <f ca="1">COUNT(J4:J55)&amp;" agent(s)"</f>
        <v>1 agent(s)</v>
      </c>
      <c r="K56" s="12" t="str">
        <f ca="1">COUNT(K4:K55)&amp;" agent(s)"</f>
        <v>1 agent(s)</v>
      </c>
      <c r="L56" s="12" t="str">
        <f ca="1">COUNT(L4:L55)&amp;" agent(s)"</f>
        <v>1 agent(s)</v>
      </c>
      <c r="M56" s="12" t="str">
        <f ca="1">COUNT(M4:M55)&amp;" agent(s)"</f>
        <v>1 agent(s)</v>
      </c>
      <c r="N56" s="12" t="str">
        <f ca="1">COUNT(N4:N55)&amp;" agent(s)"</f>
        <v>1 agent(s)</v>
      </c>
      <c r="O56" s="16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</row>
    <row r="57" spans="1:1025" x14ac:dyDescent="0.25">
      <c r="C57" s="12" t="str">
        <f t="shared" ref="C57:N57" ca="1" si="0">SUM(C4:C55)&amp;" jour(s)"</f>
        <v>38 jour(s)</v>
      </c>
      <c r="D57" s="12" t="str">
        <f t="shared" ca="1" si="0"/>
        <v>39 jour(s)</v>
      </c>
      <c r="E57" s="12" t="str">
        <f t="shared" ca="1" si="0"/>
        <v>11 jour(s)</v>
      </c>
      <c r="F57" s="12" t="str">
        <f t="shared" ca="1" si="0"/>
        <v>7 jour(s)</v>
      </c>
      <c r="G57" s="12" t="str">
        <f t="shared" ca="1" si="0"/>
        <v>4 jour(s)</v>
      </c>
      <c r="H57" s="12" t="str">
        <f t="shared" ca="1" si="0"/>
        <v>3 jour(s)</v>
      </c>
      <c r="I57" s="12" t="str">
        <f t="shared" ca="1" si="0"/>
        <v>3 jour(s)</v>
      </c>
      <c r="J57" s="12" t="str">
        <f t="shared" ca="1" si="0"/>
        <v>1 jour(s)</v>
      </c>
      <c r="K57" s="12" t="str">
        <f t="shared" ca="1" si="0"/>
        <v>3 jour(s)</v>
      </c>
      <c r="L57" s="12" t="str">
        <f t="shared" ca="1" si="0"/>
        <v>1 jour(s)</v>
      </c>
      <c r="M57" s="12" t="str">
        <f t="shared" ca="1" si="0"/>
        <v>1 jour(s)</v>
      </c>
      <c r="N57" s="12" t="str">
        <f t="shared" ca="1" si="0"/>
        <v>5 jour(s)</v>
      </c>
      <c r="O57" s="16" t="str">
        <f ca="1">SUM(O4:O55)&amp;" jours de formation"</f>
        <v>116 jours de formation</v>
      </c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</row>
  </sheetData>
  <sortState ref="B4:B19">
    <sortCondition ref="B4"/>
  </sortState>
  <mergeCells count="1">
    <mergeCell ref="B2:O2"/>
  </mergeCells>
  <dataValidations count="1">
    <dataValidation type="list" allowBlank="1" showInputMessage="1" showErrorMessage="1" sqref="B4:B34" xr:uid="{3441866A-9BB1-4A59-B467-A3699319405D}">
      <formula1>choix_agent</formula1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AMK26"/>
  <sheetViews>
    <sheetView showGridLines="0" zoomScaleNormal="100" workbookViewId="0">
      <selection activeCell="C8" sqref="C8"/>
    </sheetView>
  </sheetViews>
  <sheetFormatPr baseColWidth="10" defaultColWidth="9.140625" defaultRowHeight="15" x14ac:dyDescent="0.25"/>
  <cols>
    <col min="1" max="1" width="11.42578125" style="1"/>
    <col min="2" max="2" width="20.7109375" style="1" customWidth="1"/>
    <col min="3" max="14" width="10.7109375" style="1" customWidth="1"/>
    <col min="15" max="15" width="23.7109375" style="1" customWidth="1"/>
    <col min="16" max="1025" width="11.42578125" style="1"/>
  </cols>
  <sheetData>
    <row r="2" spans="2:33" ht="21" x14ac:dyDescent="0.25">
      <c r="B2" s="18" t="s">
        <v>72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</row>
    <row r="3" spans="2:33" x14ac:dyDescent="0.25">
      <c r="B3" s="12">
        <f>année</f>
        <v>2019</v>
      </c>
      <c r="C3" s="13">
        <f>DATE(année,1,1)</f>
        <v>43466</v>
      </c>
      <c r="D3" s="13">
        <f>DATE(année,2,1)</f>
        <v>43497</v>
      </c>
      <c r="E3" s="13">
        <f>DATE(année,3,1)</f>
        <v>43525</v>
      </c>
      <c r="F3" s="13">
        <f>DATE(année,4,1)</f>
        <v>43556</v>
      </c>
      <c r="G3" s="13">
        <f>DATE(année,5,1)</f>
        <v>43586</v>
      </c>
      <c r="H3" s="13">
        <f>DATE(année,6,1)</f>
        <v>43617</v>
      </c>
      <c r="I3" s="13">
        <f>DATE(année,7,1)</f>
        <v>43647</v>
      </c>
      <c r="J3" s="13">
        <f>DATE(année,8,1)</f>
        <v>43678</v>
      </c>
      <c r="K3" s="13">
        <f>DATE(année,9,1)</f>
        <v>43709</v>
      </c>
      <c r="L3" s="13">
        <f>DATE(année,10,1)</f>
        <v>43739</v>
      </c>
      <c r="M3" s="13">
        <f>DATE(année,11,1)</f>
        <v>43770</v>
      </c>
      <c r="N3" s="13">
        <f>DATE(année,12,1)</f>
        <v>43800</v>
      </c>
      <c r="O3" s="14" t="s">
        <v>73</v>
      </c>
    </row>
    <row r="4" spans="2:33" x14ac:dyDescent="0.25">
      <c r="B4" s="15" t="s">
        <v>9</v>
      </c>
      <c r="C4" s="12"/>
      <c r="D4" s="12"/>
      <c r="E4" s="12"/>
      <c r="F4" s="12"/>
      <c r="G4" s="12">
        <v>2</v>
      </c>
      <c r="H4" s="12"/>
      <c r="I4" s="12"/>
      <c r="J4" s="12"/>
      <c r="K4" s="12"/>
      <c r="L4" s="12"/>
      <c r="M4" s="12"/>
      <c r="N4" s="12"/>
      <c r="O4" s="12">
        <f t="shared" ref="O4:O24" si="0">SUM(C4:N4)</f>
        <v>2</v>
      </c>
    </row>
    <row r="5" spans="2:33" x14ac:dyDescent="0.25">
      <c r="B5" s="15" t="s">
        <v>11</v>
      </c>
      <c r="C5" s="12"/>
      <c r="D5" s="12">
        <v>1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>
        <f t="shared" si="0"/>
        <v>1</v>
      </c>
    </row>
    <row r="6" spans="2:33" x14ac:dyDescent="0.25">
      <c r="B6" s="15" t="s">
        <v>13</v>
      </c>
      <c r="C6" s="12">
        <v>2</v>
      </c>
      <c r="D6" s="12"/>
      <c r="E6" s="12"/>
      <c r="F6" s="12"/>
      <c r="G6" s="12"/>
      <c r="H6" s="12">
        <v>1</v>
      </c>
      <c r="I6" s="12"/>
      <c r="J6" s="12"/>
      <c r="K6" s="12"/>
      <c r="L6" s="12"/>
      <c r="M6" s="12"/>
      <c r="N6" s="12"/>
      <c r="O6" s="12">
        <f t="shared" si="0"/>
        <v>3</v>
      </c>
    </row>
    <row r="7" spans="2:33" x14ac:dyDescent="0.25">
      <c r="B7" s="15" t="s">
        <v>15</v>
      </c>
      <c r="C7" s="12"/>
      <c r="D7" s="12"/>
      <c r="E7" s="12"/>
      <c r="F7" s="12"/>
      <c r="G7" s="12">
        <v>2</v>
      </c>
      <c r="H7" s="12"/>
      <c r="I7" s="12"/>
      <c r="J7" s="12"/>
      <c r="K7" s="12"/>
      <c r="L7" s="12"/>
      <c r="M7" s="12"/>
      <c r="N7" s="12"/>
      <c r="O7" s="12">
        <f t="shared" si="0"/>
        <v>2</v>
      </c>
    </row>
    <row r="8" spans="2:33" x14ac:dyDescent="0.25">
      <c r="B8" s="15" t="s">
        <v>19</v>
      </c>
      <c r="C8" s="12">
        <v>2</v>
      </c>
      <c r="D8" s="12">
        <v>3</v>
      </c>
      <c r="E8" s="12"/>
      <c r="F8" s="12"/>
      <c r="G8" s="12"/>
      <c r="H8" s="12">
        <v>1</v>
      </c>
      <c r="I8" s="12"/>
      <c r="J8" s="12"/>
      <c r="K8" s="12"/>
      <c r="L8" s="12"/>
      <c r="M8" s="12"/>
      <c r="N8" s="12"/>
      <c r="O8" s="12">
        <f t="shared" si="0"/>
        <v>6</v>
      </c>
    </row>
    <row r="9" spans="2:33" x14ac:dyDescent="0.25">
      <c r="B9" s="15" t="s">
        <v>23</v>
      </c>
      <c r="C9" s="12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>
        <f t="shared" si="0"/>
        <v>1</v>
      </c>
    </row>
    <row r="10" spans="2:33" x14ac:dyDescent="0.25">
      <c r="B10" s="15" t="s">
        <v>25</v>
      </c>
      <c r="C10" s="12"/>
      <c r="D10" s="12"/>
      <c r="E10" s="12">
        <v>5</v>
      </c>
      <c r="F10" s="12"/>
      <c r="G10" s="12"/>
      <c r="H10" s="12"/>
      <c r="I10" s="12"/>
      <c r="J10" s="12"/>
      <c r="K10" s="12"/>
      <c r="L10" s="12"/>
      <c r="M10" s="12"/>
      <c r="N10" s="12">
        <v>5</v>
      </c>
      <c r="O10" s="12">
        <f t="shared" si="0"/>
        <v>10</v>
      </c>
    </row>
    <row r="11" spans="2:33" x14ac:dyDescent="0.25">
      <c r="B11" s="15" t="s">
        <v>27</v>
      </c>
      <c r="C11" s="12">
        <v>3</v>
      </c>
      <c r="D11" s="12"/>
      <c r="E11" s="12"/>
      <c r="F11" s="12"/>
      <c r="G11" s="12"/>
      <c r="H11" s="12">
        <v>1</v>
      </c>
      <c r="I11" s="12"/>
      <c r="J11" s="12"/>
      <c r="K11" s="12"/>
      <c r="L11" s="12"/>
      <c r="M11" s="12"/>
      <c r="N11" s="12"/>
      <c r="O11" s="12">
        <f t="shared" si="0"/>
        <v>4</v>
      </c>
    </row>
    <row r="12" spans="2:33" x14ac:dyDescent="0.25">
      <c r="B12" s="15" t="s">
        <v>34</v>
      </c>
      <c r="C12" s="12"/>
      <c r="D12" s="12"/>
      <c r="E12" s="12">
        <v>5</v>
      </c>
      <c r="F12" s="12"/>
      <c r="G12" s="12"/>
      <c r="H12" s="12"/>
      <c r="I12" s="12"/>
      <c r="J12" s="12"/>
      <c r="K12" s="12"/>
      <c r="L12" s="12"/>
      <c r="M12" s="12">
        <v>1</v>
      </c>
      <c r="N12" s="12"/>
      <c r="O12" s="12">
        <f t="shared" si="0"/>
        <v>6</v>
      </c>
    </row>
    <row r="13" spans="2:33" x14ac:dyDescent="0.25">
      <c r="B13" s="15" t="s">
        <v>46</v>
      </c>
      <c r="C13" s="12"/>
      <c r="D13" s="12">
        <v>1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>
        <f t="shared" si="0"/>
        <v>1</v>
      </c>
    </row>
    <row r="14" spans="2:33" x14ac:dyDescent="0.25">
      <c r="B14" s="15" t="s">
        <v>49</v>
      </c>
      <c r="C14" s="12">
        <v>1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>
        <f t="shared" si="0"/>
        <v>1</v>
      </c>
    </row>
    <row r="15" spans="2:33" x14ac:dyDescent="0.25">
      <c r="B15" s="15" t="s">
        <v>56</v>
      </c>
      <c r="C15" s="12">
        <v>1</v>
      </c>
      <c r="D15" s="12"/>
      <c r="E15" s="12"/>
      <c r="F15" s="12"/>
      <c r="G15" s="12"/>
      <c r="H15" s="12"/>
      <c r="I15" s="12"/>
      <c r="J15" s="12"/>
      <c r="K15" s="12">
        <v>3</v>
      </c>
      <c r="L15" s="12"/>
      <c r="M15" s="12"/>
      <c r="N15" s="12"/>
      <c r="O15" s="12">
        <f t="shared" si="0"/>
        <v>4</v>
      </c>
    </row>
    <row r="16" spans="2:33" x14ac:dyDescent="0.25">
      <c r="B16" s="15" t="s">
        <v>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>
        <f t="shared" si="0"/>
        <v>0</v>
      </c>
    </row>
    <row r="17" spans="2:15" x14ac:dyDescent="0.25">
      <c r="B17" s="15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>
        <f t="shared" si="0"/>
        <v>0</v>
      </c>
    </row>
    <row r="18" spans="2:15" x14ac:dyDescent="0.25">
      <c r="B18" s="15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>
        <f t="shared" si="0"/>
        <v>0</v>
      </c>
    </row>
    <row r="19" spans="2:15" x14ac:dyDescent="0.25">
      <c r="B19" s="15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>
        <f t="shared" si="0"/>
        <v>0</v>
      </c>
    </row>
    <row r="20" spans="2:15" x14ac:dyDescent="0.25">
      <c r="B20" s="15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>
        <f t="shared" si="0"/>
        <v>0</v>
      </c>
    </row>
    <row r="21" spans="2:15" x14ac:dyDescent="0.25">
      <c r="B21" s="15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>
        <f t="shared" si="0"/>
        <v>0</v>
      </c>
    </row>
    <row r="22" spans="2:15" x14ac:dyDescent="0.25">
      <c r="B22" s="15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>
        <f t="shared" si="0"/>
        <v>0</v>
      </c>
    </row>
    <row r="23" spans="2:15" x14ac:dyDescent="0.25">
      <c r="B23" s="15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>
        <f t="shared" si="0"/>
        <v>0</v>
      </c>
    </row>
    <row r="24" spans="2:15" x14ac:dyDescent="0.25">
      <c r="B24" s="15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>
        <f t="shared" si="0"/>
        <v>0</v>
      </c>
    </row>
    <row r="25" spans="2:15" x14ac:dyDescent="0.25">
      <c r="C25" s="12" t="str">
        <f t="shared" ref="C25:N25" si="1">COUNT(C4:C24)&amp;" agent(s)"</f>
        <v>6 agent(s)</v>
      </c>
      <c r="D25" s="12" t="str">
        <f t="shared" si="1"/>
        <v>3 agent(s)</v>
      </c>
      <c r="E25" s="12" t="str">
        <f t="shared" si="1"/>
        <v>2 agent(s)</v>
      </c>
      <c r="F25" s="12" t="str">
        <f t="shared" si="1"/>
        <v>0 agent(s)</v>
      </c>
      <c r="G25" s="12" t="str">
        <f t="shared" si="1"/>
        <v>2 agent(s)</v>
      </c>
      <c r="H25" s="12" t="str">
        <f t="shared" si="1"/>
        <v>3 agent(s)</v>
      </c>
      <c r="I25" s="12" t="str">
        <f t="shared" si="1"/>
        <v>0 agent(s)</v>
      </c>
      <c r="J25" s="12" t="str">
        <f t="shared" si="1"/>
        <v>0 agent(s)</v>
      </c>
      <c r="K25" s="12" t="str">
        <f t="shared" si="1"/>
        <v>1 agent(s)</v>
      </c>
      <c r="L25" s="12" t="str">
        <f t="shared" si="1"/>
        <v>0 agent(s)</v>
      </c>
      <c r="M25" s="12" t="str">
        <f t="shared" si="1"/>
        <v>1 agent(s)</v>
      </c>
      <c r="N25" s="12" t="str">
        <f t="shared" si="1"/>
        <v>1 agent(s)</v>
      </c>
      <c r="O25" s="16"/>
    </row>
    <row r="26" spans="2:15" x14ac:dyDescent="0.25">
      <c r="C26" s="12" t="str">
        <f t="shared" ref="C26:N26" si="2">SUM(C4:C24)&amp;" jour(s)"</f>
        <v>10 jour(s)</v>
      </c>
      <c r="D26" s="12" t="str">
        <f t="shared" si="2"/>
        <v>5 jour(s)</v>
      </c>
      <c r="E26" s="12" t="str">
        <f t="shared" si="2"/>
        <v>10 jour(s)</v>
      </c>
      <c r="F26" s="12" t="str">
        <f t="shared" si="2"/>
        <v>0 jour(s)</v>
      </c>
      <c r="G26" s="12" t="str">
        <f t="shared" si="2"/>
        <v>4 jour(s)</v>
      </c>
      <c r="H26" s="12" t="str">
        <f t="shared" si="2"/>
        <v>3 jour(s)</v>
      </c>
      <c r="I26" s="12" t="str">
        <f t="shared" si="2"/>
        <v>0 jour(s)</v>
      </c>
      <c r="J26" s="12" t="str">
        <f t="shared" si="2"/>
        <v>0 jour(s)</v>
      </c>
      <c r="K26" s="12" t="str">
        <f t="shared" si="2"/>
        <v>3 jour(s)</v>
      </c>
      <c r="L26" s="12" t="str">
        <f t="shared" si="2"/>
        <v>0 jour(s)</v>
      </c>
      <c r="M26" s="12" t="str">
        <f t="shared" si="2"/>
        <v>1 jour(s)</v>
      </c>
      <c r="N26" s="12" t="str">
        <f t="shared" si="2"/>
        <v>5 jour(s)</v>
      </c>
      <c r="O26" s="16" t="str">
        <f>SUM(O4:O24)&amp;" jours de formation"</f>
        <v>41 jours de formation</v>
      </c>
    </row>
  </sheetData>
  <mergeCells count="1">
    <mergeCell ref="B2:O2"/>
  </mergeCells>
  <dataValidations count="1">
    <dataValidation type="list" allowBlank="1" showInputMessage="1" showErrorMessage="1" sqref="B4:B24" xr:uid="{00000000-0002-0000-0E00-000000000000}">
      <formula1>choix_agent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17</vt:i4>
      </vt:variant>
    </vt:vector>
  </HeadingPairs>
  <TitlesOfParts>
    <vt:vector size="32" baseType="lpstr">
      <vt:lpstr>Config.</vt:lpstr>
      <vt:lpstr>jan.</vt:lpstr>
      <vt:lpstr>fév.</vt:lpstr>
      <vt:lpstr>mars</vt:lpstr>
      <vt:lpstr>avr.</vt:lpstr>
      <vt:lpstr>mai</vt:lpstr>
      <vt:lpstr>juin</vt:lpstr>
      <vt:lpstr>juil.</vt:lpstr>
      <vt:lpstr>août</vt:lpstr>
      <vt:lpstr>sept.</vt:lpstr>
      <vt:lpstr>oct.</vt:lpstr>
      <vt:lpstr>nov.</vt:lpstr>
      <vt:lpstr>déc.</vt:lpstr>
      <vt:lpstr>Récap.</vt:lpstr>
      <vt:lpstr>Résultat souhaité</vt:lpstr>
      <vt:lpstr>année</vt:lpstr>
      <vt:lpstr>août</vt:lpstr>
      <vt:lpstr>avr</vt:lpstr>
      <vt:lpstr>choix_agent</vt:lpstr>
      <vt:lpstr>choix_année</vt:lpstr>
      <vt:lpstr>choix_formation</vt:lpstr>
      <vt:lpstr>déc</vt:lpstr>
      <vt:lpstr>fériés</vt:lpstr>
      <vt:lpstr>fév</vt:lpstr>
      <vt:lpstr>jan</vt:lpstr>
      <vt:lpstr>juil</vt:lpstr>
      <vt:lpstr>juin</vt:lpstr>
      <vt:lpstr>mai</vt:lpstr>
      <vt:lpstr>mars</vt:lpstr>
      <vt:lpstr>nov</vt:lpstr>
      <vt:lpstr>oct</vt:lpstr>
      <vt:lpstr>sept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 Bizet</dc:creator>
  <dc:description/>
  <cp:lastModifiedBy>Christophe Bizet</cp:lastModifiedBy>
  <cp:revision>1</cp:revision>
  <dcterms:created xsi:type="dcterms:W3CDTF">2019-08-31T23:03:36Z</dcterms:created>
  <dcterms:modified xsi:type="dcterms:W3CDTF">2019-09-01T05:56:42Z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