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23040" windowHeight="88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C16" i="1"/>
  <c r="D15" i="1"/>
  <c r="D14" i="1"/>
  <c r="D13" i="1"/>
  <c r="C13" i="1"/>
  <c r="D11" i="1"/>
  <c r="C11" i="1"/>
  <c r="D9" i="1"/>
  <c r="D8" i="1"/>
  <c r="D7" i="1"/>
  <c r="C7" i="1"/>
  <c r="D5" i="1"/>
  <c r="D4" i="1"/>
  <c r="D3" i="1"/>
  <c r="C3" i="1"/>
  <c r="F2" i="1"/>
  <c r="H16" i="1" s="1"/>
  <c r="H6" i="1" l="1"/>
  <c r="H14" i="1"/>
  <c r="H2" i="1"/>
  <c r="H13" i="1"/>
  <c r="H11" i="1"/>
  <c r="H4" i="1"/>
  <c r="H12" i="1"/>
  <c r="H7" i="1"/>
  <c r="H15" i="1"/>
  <c r="H8" i="1" l="1"/>
  <c r="H5" i="1"/>
  <c r="H9" i="1"/>
  <c r="H10" i="1" s="1"/>
  <c r="H3" i="1"/>
  <c r="C4" i="1" l="1"/>
  <c r="C2" i="1"/>
  <c r="C12" i="1"/>
  <c r="C14" i="1"/>
  <c r="C9" i="1"/>
  <c r="C15" i="1"/>
  <c r="D6" i="1"/>
  <c r="C5" i="1"/>
  <c r="D12" i="1"/>
  <c r="C6" i="1"/>
  <c r="D10" i="1"/>
  <c r="C10" i="1" s="1"/>
  <c r="D2" i="1"/>
  <c r="C8" i="1"/>
</calcChain>
</file>

<file path=xl/sharedStrings.xml><?xml version="1.0" encoding="utf-8"?>
<sst xmlns="http://schemas.openxmlformats.org/spreadsheetml/2006/main" count="19" uniqueCount="19">
  <si>
    <t xml:space="preserve">date 1 jour </t>
  </si>
  <si>
    <t>abandon  0,5 ou 1</t>
  </si>
  <si>
    <t xml:space="preserve">date dernier jour </t>
  </si>
  <si>
    <t>nbheure</t>
  </si>
  <si>
    <t>Nouvel An</t>
  </si>
  <si>
    <t>Vendredi Saint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</si>
  <si>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</si>
  <si>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</si>
  <si>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</si>
  <si>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</si>
  <si>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</si>
  <si>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</si>
  <si>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</si>
  <si>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</si>
  <si>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</si>
  <si>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</si>
  <si>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</si>
  <si>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</si>
  <si>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Lendemain de 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</si>
</sst>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 mmm\ yy"/>
  </numFmts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rgb="FFFFFFD9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8" tint="0.7999816888943144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FF0000"/>
      </left>
      <right style="thin">
        <color rgb="FFFF0000"/>
      </right>
      <top style="thick">
        <color rgb="FFFF0000"/>
      </top>
      <bottom style="thin">
        <color theme="0" tint="-0.24994659260841701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n">
        <color theme="0" tint="-0.24994659260841701"/>
      </bottom>
      <diagonal/>
    </border>
    <border>
      <left style="thick">
        <color rgb="FFFF0000"/>
      </left>
      <right style="thin">
        <color theme="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1"/>
      </left>
      <right style="thin">
        <color theme="1"/>
      </right>
      <top/>
      <bottom style="thin">
        <color theme="0" tint="-0.24994659260841701"/>
      </bottom>
      <diagonal/>
    </border>
    <border>
      <left style="medium">
        <color rgb="FF33CC33"/>
      </left>
      <right style="medium">
        <color theme="8"/>
      </right>
      <top style="medium">
        <color rgb="FF33CC33"/>
      </top>
      <bottom style="medium">
        <color rgb="FF33CC33"/>
      </bottom>
      <diagonal/>
    </border>
    <border>
      <left style="medium">
        <color theme="8"/>
      </left>
      <right/>
      <top style="medium">
        <color theme="8"/>
      </top>
      <bottom style="thin">
        <color theme="8"/>
      </bottom>
      <diagonal/>
    </border>
    <border>
      <left/>
      <right style="medium">
        <color theme="8"/>
      </right>
      <top style="medium">
        <color theme="8"/>
      </top>
      <bottom style="thin">
        <color theme="8"/>
      </bottom>
      <diagonal/>
    </border>
    <border>
      <left style="thin">
        <color rgb="FFFF0000"/>
      </left>
      <right style="thin">
        <color rgb="FFFF0000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rgb="FFFF0000"/>
      </left>
      <right style="thick">
        <color rgb="FFFF0000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1"/>
      </left>
      <right style="thin">
        <color theme="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theme="8"/>
      </left>
      <right/>
      <top style="thin">
        <color theme="8"/>
      </top>
      <bottom style="thin">
        <color theme="8"/>
      </bottom>
      <diagonal/>
    </border>
    <border>
      <left/>
      <right style="medium">
        <color theme="8"/>
      </right>
      <top style="thin">
        <color theme="8"/>
      </top>
      <bottom style="thin">
        <color theme="8"/>
      </bottom>
      <diagonal/>
    </border>
    <border>
      <left style="thin">
        <color rgb="FFFF0000"/>
      </left>
      <right style="thin">
        <color rgb="FFFF0000"/>
      </right>
      <top style="thin">
        <color theme="0" tint="-0.24994659260841701"/>
      </top>
      <bottom style="thin">
        <color theme="0" tint="-0.14996795556505021"/>
      </bottom>
      <diagonal/>
    </border>
    <border>
      <left style="thin">
        <color rgb="FFFF0000"/>
      </left>
      <right style="thick">
        <color rgb="FFFF0000"/>
      </right>
      <top style="thin">
        <color theme="0" tint="-0.24994659260841701"/>
      </top>
      <bottom style="thin">
        <color theme="0" tint="-0.14996795556505021"/>
      </bottom>
      <diagonal/>
    </border>
    <border>
      <left style="thick">
        <color rgb="FFFF0000"/>
      </left>
      <right style="thin">
        <color theme="1"/>
      </right>
      <top style="thin">
        <color theme="0" tint="-0.24994659260841701"/>
      </top>
      <bottom style="thin">
        <color theme="0" tint="-0.14996795556505021"/>
      </bottom>
      <diagonal/>
    </border>
    <border>
      <left style="thin">
        <color theme="1"/>
      </left>
      <right style="thin">
        <color theme="1"/>
      </right>
      <top style="thin">
        <color theme="0" tint="-0.24994659260841701"/>
      </top>
      <bottom style="thin">
        <color theme="0" tint="-0.14996795556505021"/>
      </bottom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theme="0" tint="-0.24994659260841701"/>
      </bottom>
      <diagonal/>
    </border>
    <border>
      <left style="thin">
        <color rgb="FFFF0000"/>
      </left>
      <right style="thick">
        <color rgb="FFFF0000"/>
      </right>
      <top/>
      <bottom style="thin">
        <color theme="0" tint="-0.24994659260841701"/>
      </bottom>
      <diagonal/>
    </border>
    <border>
      <left style="thick">
        <color rgb="FFFF0000"/>
      </left>
      <right style="thin">
        <color theme="1"/>
      </right>
      <top/>
      <bottom style="thin">
        <color theme="0" tint="-0.24994659260841701"/>
      </bottom>
      <diagonal/>
    </border>
    <border>
      <left style="thin">
        <color rgb="FFFF0000"/>
      </left>
      <right style="thin">
        <color rgb="FFFF0000"/>
      </right>
      <top/>
      <bottom style="thin">
        <color theme="0" tint="-0.14996795556505021"/>
      </bottom>
      <diagonal/>
    </border>
    <border>
      <left style="thin">
        <color rgb="FFFF0000"/>
      </left>
      <right style="thick">
        <color rgb="FFFF0000"/>
      </right>
      <top/>
      <bottom style="thin">
        <color theme="0" tint="-0.14996795556505021"/>
      </bottom>
      <diagonal/>
    </border>
    <border>
      <left style="thick">
        <color rgb="FFFF0000"/>
      </left>
      <right style="thin">
        <color theme="1"/>
      </right>
      <top/>
      <bottom style="thin">
        <color theme="0" tint="-0.14996795556505021"/>
      </bottom>
      <diagonal/>
    </border>
    <border>
      <left style="thin">
        <color theme="1"/>
      </left>
      <right style="thin">
        <color theme="1"/>
      </right>
      <top/>
      <bottom style="thin">
        <color theme="0" tint="-0.14996795556505021"/>
      </bottom>
      <diagonal/>
    </border>
    <border>
      <left style="thin">
        <color rgb="FFFF0000"/>
      </left>
      <right style="thin">
        <color rgb="FFFF0000"/>
      </right>
      <top/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medium">
        <color theme="8"/>
      </left>
      <right/>
      <top style="thin">
        <color theme="8"/>
      </top>
      <bottom style="medium">
        <color theme="8"/>
      </bottom>
      <diagonal/>
    </border>
    <border>
      <left/>
      <right style="medium">
        <color theme="8"/>
      </right>
      <top style="thin">
        <color theme="8"/>
      </top>
      <bottom style="medium">
        <color theme="8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49" fontId="2" fillId="2" borderId="1" xfId="1" applyNumberFormat="1" applyFont="1" applyFill="1" applyBorder="1" applyAlignment="1" applyProtection="1">
      <alignment horizontal="center" vertical="center" wrapText="1"/>
      <protection locked="0"/>
    </xf>
    <xf numFmtId="49" fontId="2" fillId="2" borderId="2" xfId="1" applyNumberFormat="1" applyFont="1" applyFill="1" applyBorder="1" applyAlignment="1" applyProtection="1">
      <alignment horizontal="center" vertical="center" wrapText="1"/>
      <protection locked="0"/>
    </xf>
    <xf numFmtId="49" fontId="2" fillId="2" borderId="3" xfId="1" applyNumberFormat="1" applyFont="1" applyFill="1" applyBorder="1" applyAlignment="1" applyProtection="1">
      <alignment horizontal="center" vertical="center" wrapText="1"/>
      <protection locked="0"/>
    </xf>
    <xf numFmtId="49" fontId="2" fillId="2" borderId="4" xfId="1" applyNumberFormat="1" applyFont="1" applyFill="1" applyBorder="1" applyAlignment="1" applyProtection="1">
      <alignment horizontal="center" vertical="center" wrapText="1"/>
      <protection locked="0"/>
    </xf>
    <xf numFmtId="14" fontId="0" fillId="3" borderId="5" xfId="0" applyNumberFormat="1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14" fontId="0" fillId="4" borderId="7" xfId="0" applyNumberFormat="1" applyFill="1" applyBorder="1" applyAlignment="1" applyProtection="1">
      <alignment horizontal="center" vertical="center"/>
      <protection hidden="1"/>
    </xf>
    <xf numFmtId="2" fontId="0" fillId="4" borderId="8" xfId="0" applyNumberFormat="1" applyFill="1" applyBorder="1" applyAlignment="1" applyProtection="1">
      <alignment horizontal="center" vertical="center"/>
      <protection hidden="1"/>
    </xf>
    <xf numFmtId="0" fontId="0" fillId="5" borderId="9" xfId="0" applyFill="1" applyBorder="1" applyAlignment="1">
      <alignment horizontal="center" vertical="center"/>
    </xf>
    <xf numFmtId="0" fontId="3" fillId="6" borderId="10" xfId="0" applyFont="1" applyFill="1" applyBorder="1" applyAlignment="1" applyProtection="1">
      <alignment horizontal="right" vertical="center"/>
      <protection hidden="1"/>
    </xf>
    <xf numFmtId="164" fontId="3" fillId="6" borderId="11" xfId="0" applyNumberFormat="1" applyFont="1" applyFill="1" applyBorder="1" applyAlignment="1" applyProtection="1">
      <alignment horizontal="left" vertical="center" indent="1"/>
      <protection hidden="1"/>
    </xf>
    <xf numFmtId="14" fontId="0" fillId="3" borderId="12" xfId="0" applyNumberFormat="1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2" fontId="0" fillId="4" borderId="14" xfId="0" applyNumberFormat="1" applyFill="1" applyBorder="1" applyAlignment="1" applyProtection="1">
      <alignment horizontal="center" vertical="center"/>
      <protection hidden="1"/>
    </xf>
    <xf numFmtId="0" fontId="3" fillId="6" borderId="15" xfId="0" applyFont="1" applyFill="1" applyBorder="1" applyAlignment="1" applyProtection="1">
      <alignment horizontal="right" vertical="center"/>
      <protection hidden="1"/>
    </xf>
    <xf numFmtId="164" fontId="3" fillId="6" borderId="16" xfId="0" applyNumberFormat="1" applyFont="1" applyFill="1" applyBorder="1" applyAlignment="1" applyProtection="1">
      <alignment horizontal="left" vertical="center" indent="1"/>
      <protection hidden="1"/>
    </xf>
    <xf numFmtId="14" fontId="0" fillId="3" borderId="17" xfId="0" applyNumberFormat="1" applyFill="1" applyBorder="1" applyAlignment="1" applyProtection="1">
      <alignment horizontal="center" vertical="center"/>
      <protection locked="0"/>
    </xf>
    <xf numFmtId="0" fontId="0" fillId="3" borderId="18" xfId="0" applyFill="1" applyBorder="1" applyAlignment="1" applyProtection="1">
      <alignment horizontal="center" vertical="center"/>
      <protection locked="0"/>
    </xf>
    <xf numFmtId="14" fontId="0" fillId="4" borderId="19" xfId="0" applyNumberFormat="1" applyFill="1" applyBorder="1" applyAlignment="1" applyProtection="1">
      <alignment horizontal="center" vertical="center"/>
      <protection hidden="1"/>
    </xf>
    <xf numFmtId="2" fontId="0" fillId="4" borderId="20" xfId="0" applyNumberFormat="1" applyFill="1" applyBorder="1" applyAlignment="1" applyProtection="1">
      <alignment horizontal="center" vertical="center"/>
      <protection hidden="1"/>
    </xf>
    <xf numFmtId="14" fontId="0" fillId="3" borderId="21" xfId="0" applyNumberFormat="1" applyFill="1" applyBorder="1" applyAlignment="1" applyProtection="1">
      <alignment horizontal="center" vertical="center"/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14" fontId="0" fillId="4" borderId="23" xfId="0" applyNumberFormat="1" applyFill="1" applyBorder="1" applyAlignment="1" applyProtection="1">
      <alignment horizontal="center" vertical="center"/>
      <protection hidden="1"/>
    </xf>
    <xf numFmtId="2" fontId="0" fillId="4" borderId="24" xfId="0" applyNumberFormat="1" applyFill="1" applyBorder="1" applyAlignment="1" applyProtection="1">
      <alignment horizontal="center" vertical="center"/>
      <protection hidden="1"/>
    </xf>
    <xf numFmtId="14" fontId="0" fillId="3" borderId="25" xfId="0" applyNumberFormat="1" applyFill="1" applyBorder="1" applyAlignment="1" applyProtection="1">
      <alignment horizontal="center" vertical="center"/>
      <protection locked="0"/>
    </xf>
    <xf numFmtId="0" fontId="0" fillId="3" borderId="26" xfId="0" applyFill="1" applyBorder="1" applyAlignment="1" applyProtection="1">
      <alignment horizontal="center" vertical="center"/>
      <protection locked="0"/>
    </xf>
    <xf numFmtId="14" fontId="0" fillId="4" borderId="27" xfId="0" applyNumberFormat="1" applyFill="1" applyBorder="1" applyAlignment="1" applyProtection="1">
      <alignment horizontal="center" vertical="center"/>
      <protection hidden="1"/>
    </xf>
    <xf numFmtId="14" fontId="0" fillId="3" borderId="28" xfId="0" applyNumberFormat="1" applyFill="1" applyBorder="1" applyAlignment="1" applyProtection="1">
      <alignment horizontal="center" vertical="center"/>
      <protection locked="0"/>
    </xf>
    <xf numFmtId="0" fontId="0" fillId="3" borderId="29" xfId="0" applyFill="1" applyBorder="1" applyAlignment="1" applyProtection="1">
      <alignment horizontal="center" vertical="center"/>
      <protection locked="0"/>
    </xf>
    <xf numFmtId="14" fontId="0" fillId="4" borderId="30" xfId="0" applyNumberFormat="1" applyFill="1" applyBorder="1" applyAlignment="1" applyProtection="1">
      <alignment horizontal="center" vertical="center"/>
      <protection hidden="1"/>
    </xf>
    <xf numFmtId="2" fontId="0" fillId="4" borderId="31" xfId="0" applyNumberFormat="1" applyFill="1" applyBorder="1" applyAlignment="1" applyProtection="1">
      <alignment horizontal="center" vertical="center"/>
      <protection hidden="1"/>
    </xf>
    <xf numFmtId="14" fontId="0" fillId="3" borderId="32" xfId="0" applyNumberFormat="1" applyFill="1" applyBorder="1" applyAlignment="1" applyProtection="1">
      <alignment horizontal="center" vertical="center"/>
      <protection locked="0"/>
    </xf>
    <xf numFmtId="0" fontId="0" fillId="3" borderId="33" xfId="0" applyFill="1" applyBorder="1" applyAlignment="1" applyProtection="1">
      <alignment horizontal="center" vertical="center"/>
      <protection locked="0"/>
    </xf>
    <xf numFmtId="14" fontId="0" fillId="4" borderId="34" xfId="0" applyNumberFormat="1" applyFill="1" applyBorder="1" applyAlignment="1" applyProtection="1">
      <alignment horizontal="center" vertical="center"/>
      <protection hidden="1"/>
    </xf>
    <xf numFmtId="2" fontId="0" fillId="4" borderId="35" xfId="0" applyNumberFormat="1" applyFill="1" applyBorder="1" applyAlignment="1" applyProtection="1">
      <alignment horizontal="center" vertical="center"/>
      <protection hidden="1"/>
    </xf>
    <xf numFmtId="0" fontId="3" fillId="6" borderId="36" xfId="0" applyFont="1" applyFill="1" applyBorder="1" applyAlignment="1" applyProtection="1">
      <alignment horizontal="right" vertical="center"/>
      <protection hidden="1"/>
    </xf>
    <xf numFmtId="164" fontId="3" fillId="6" borderId="37" xfId="0" applyNumberFormat="1" applyFont="1" applyFill="1" applyBorder="1" applyAlignment="1" applyProtection="1">
      <alignment horizontal="left" vertical="center" indent="1"/>
      <protection hidden="1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abSelected="1" workbookViewId="0">
      <selection activeCell="C15" sqref="C15"/>
    </sheetView>
  </sheetViews>
  <sheetFormatPr baseColWidth="10" defaultRowHeight="14.4" x14ac:dyDescent="0.3"/>
  <cols>
    <col min="8" max="8" width="14.5546875" bestFit="1" customWidth="1"/>
  </cols>
  <sheetData>
    <row r="1" spans="1:8" ht="47.4" thickBot="1" x14ac:dyDescent="0.35">
      <c r="A1" s="1" t="s">
        <v>0</v>
      </c>
      <c r="B1" s="2" t="s">
        <v>1</v>
      </c>
      <c r="C1" s="3" t="s">
        <v>2</v>
      </c>
      <c r="D1" s="4" t="s">
        <v>3</v>
      </c>
    </row>
    <row r="2" spans="1:8" ht="15.6" thickTop="1" thickBot="1" x14ac:dyDescent="0.35">
      <c r="A2" s="5">
        <v>45061</v>
      </c>
      <c r="B2" s="6"/>
      <c r="C2" s="7">
        <f t="shared" ref="C2:C16" ca="1" si="0">IF(A2="","",IF(WEEKDAY(A2)=3,A2+3,IF(OR(B2=0.5,B2=1),A2,IF(NETWORKDAYS(A2,A2+4,$H$2:$H$15)=5,A2+(NETWORKDAYS(A2,A2+ROUNDUP(D2/7,0)-1))-1,IF(AND(NETWORKDAYS(A2,A2+4,$H$2:$H$15)&lt;5,B2=""),A2+4,IF(COUNTIFS($H$2:$H$16,A2+1)=1,A2+(D2/7),IF(COUNTIFS($H$2:$H$16,A2+2)=1,(A2-1)+(D2/7),IF(COUNTIFS($H$2:$H$16,A2+3)=1,A2+(D2/7)))))))))</f>
        <v>45065</v>
      </c>
      <c r="D2" s="8">
        <f t="shared" ref="D2:D16" ca="1" si="1">IF(A2="","",IF(B2&lt;&gt;"",ROUNDUP(B2,0)*7,IF(AND(WEEKDAY(A2)=3,B2=""),28,IF(AND(WEEKDAY(A2)=2,NETWORKDAYS(A2,A2+4)-NETWORKDAYS(A2,A2+4,$H$2:$H$15)=1)=TRUE,28,31.5))))</f>
        <v>28</v>
      </c>
      <c r="F2" s="9">
        <f ca="1">YEAR(TODAY())</f>
        <v>2023</v>
      </c>
      <c r="G2" s="10" t="s">
        <v>4</v>
      </c>
      <c r="H2" s="11">
        <f ca="1">DATE(F2,1,1)</f>
        <v>44927</v>
      </c>
    </row>
    <row r="3" spans="1:8" x14ac:dyDescent="0.3">
      <c r="A3" s="12">
        <v>45061</v>
      </c>
      <c r="B3" s="13">
        <v>1</v>
      </c>
      <c r="C3" s="7">
        <f t="shared" si="0"/>
        <v>45061</v>
      </c>
      <c r="D3" s="14">
        <f t="shared" si="1"/>
        <v>7</v>
      </c>
      <c r="G3" s="15" t="s">
        <v>5</v>
      </c>
      <c r="H3" s="16">
        <f ca="1">SUM(H4-2)</f>
        <v>45023</v>
      </c>
    </row>
    <row r="4" spans="1:8" x14ac:dyDescent="0.3">
      <c r="A4" s="12">
        <v>45061</v>
      </c>
      <c r="B4" s="13">
        <v>2</v>
      </c>
      <c r="C4" s="7">
        <f t="shared" ca="1" si="0"/>
        <v>45063</v>
      </c>
      <c r="D4" s="14">
        <f t="shared" si="1"/>
        <v>14</v>
      </c>
      <c r="G4" s="15" t="s">
        <v>6</v>
      </c>
      <c r="H4" s="16">
        <f ca="1">ROUND(DATE(F2,4,MOD(234-11*MOD(F2,19),30))/7,)*7-6</f>
        <v>45025</v>
      </c>
    </row>
    <row r="5" spans="1:8" x14ac:dyDescent="0.3">
      <c r="A5" s="12">
        <v>45061</v>
      </c>
      <c r="B5" s="13">
        <v>3</v>
      </c>
      <c r="C5" s="7">
        <f t="shared" ca="1" si="0"/>
        <v>45064</v>
      </c>
      <c r="D5" s="14">
        <f t="shared" si="1"/>
        <v>21</v>
      </c>
      <c r="G5" s="15" t="s">
        <v>7</v>
      </c>
      <c r="H5" s="16">
        <f ca="1">SUM(H4+1)</f>
        <v>45026</v>
      </c>
    </row>
    <row r="6" spans="1:8" x14ac:dyDescent="0.3">
      <c r="A6" s="12">
        <v>45152</v>
      </c>
      <c r="B6" s="13"/>
      <c r="C6" s="7">
        <f t="shared" ca="1" si="0"/>
        <v>45156</v>
      </c>
      <c r="D6" s="14">
        <f t="shared" ca="1" si="1"/>
        <v>28</v>
      </c>
      <c r="G6" s="15" t="s">
        <v>8</v>
      </c>
      <c r="H6" s="16">
        <f ca="1">DATE(F2,5,1)</f>
        <v>45047</v>
      </c>
    </row>
    <row r="7" spans="1:8" x14ac:dyDescent="0.3">
      <c r="A7" s="12">
        <v>45152</v>
      </c>
      <c r="B7" s="13">
        <v>1</v>
      </c>
      <c r="C7" s="7">
        <f t="shared" si="0"/>
        <v>45152</v>
      </c>
      <c r="D7" s="14">
        <f t="shared" si="1"/>
        <v>7</v>
      </c>
      <c r="G7" s="15" t="s">
        <v>9</v>
      </c>
      <c r="H7" s="16">
        <f ca="1">DATE(F2,5,8)</f>
        <v>45054</v>
      </c>
    </row>
    <row r="8" spans="1:8" x14ac:dyDescent="0.3">
      <c r="A8" s="12">
        <v>45152</v>
      </c>
      <c r="B8" s="13">
        <v>2</v>
      </c>
      <c r="C8" s="7">
        <f t="shared" ca="1" si="0"/>
        <v>45154</v>
      </c>
      <c r="D8" s="14">
        <f t="shared" si="1"/>
        <v>14</v>
      </c>
      <c r="G8" s="15" t="s">
        <v>10</v>
      </c>
      <c r="H8" s="16">
        <f ca="1">H4+39</f>
        <v>45064</v>
      </c>
    </row>
    <row r="9" spans="1:8" x14ac:dyDescent="0.3">
      <c r="A9" s="12">
        <v>45152</v>
      </c>
      <c r="B9" s="13">
        <v>3</v>
      </c>
      <c r="C9" s="7">
        <f t="shared" ca="1" si="0"/>
        <v>45155</v>
      </c>
      <c r="D9" s="14">
        <f t="shared" si="1"/>
        <v>21</v>
      </c>
      <c r="G9" s="15" t="s">
        <v>11</v>
      </c>
      <c r="H9" s="16">
        <f ca="1">H4+49</f>
        <v>45074</v>
      </c>
    </row>
    <row r="10" spans="1:8" x14ac:dyDescent="0.3">
      <c r="A10" s="12">
        <v>45166</v>
      </c>
      <c r="B10" s="13"/>
      <c r="C10" s="7">
        <f t="shared" ca="1" si="0"/>
        <v>45170</v>
      </c>
      <c r="D10" s="14">
        <f t="shared" ca="1" si="1"/>
        <v>31.5</v>
      </c>
      <c r="G10" s="15" t="s">
        <v>12</v>
      </c>
      <c r="H10" s="16">
        <f ca="1">H9+1</f>
        <v>45075</v>
      </c>
    </row>
    <row r="11" spans="1:8" x14ac:dyDescent="0.3">
      <c r="A11" s="17">
        <v>45076</v>
      </c>
      <c r="B11" s="18"/>
      <c r="C11" s="19">
        <f t="shared" si="0"/>
        <v>45079</v>
      </c>
      <c r="D11" s="20">
        <f t="shared" si="1"/>
        <v>28</v>
      </c>
      <c r="G11" s="15" t="s">
        <v>13</v>
      </c>
      <c r="H11" s="16">
        <f ca="1">DATE(F2,7,14)</f>
        <v>45121</v>
      </c>
    </row>
    <row r="12" spans="1:8" x14ac:dyDescent="0.3">
      <c r="A12" s="21">
        <v>45229</v>
      </c>
      <c r="B12" s="22"/>
      <c r="C12" s="23">
        <f t="shared" ca="1" si="0"/>
        <v>45233</v>
      </c>
      <c r="D12" s="24">
        <f t="shared" ca="1" si="1"/>
        <v>28</v>
      </c>
      <c r="G12" s="15" t="s">
        <v>14</v>
      </c>
      <c r="H12" s="16">
        <f ca="1">DATE(F2,8,15)</f>
        <v>45153</v>
      </c>
    </row>
    <row r="13" spans="1:8" x14ac:dyDescent="0.3">
      <c r="A13" s="17">
        <v>45229</v>
      </c>
      <c r="B13" s="18">
        <v>1</v>
      </c>
      <c r="C13" s="19">
        <f t="shared" si="0"/>
        <v>45229</v>
      </c>
      <c r="D13" s="20">
        <f t="shared" si="1"/>
        <v>7</v>
      </c>
      <c r="G13" s="15" t="s">
        <v>15</v>
      </c>
      <c r="H13" s="16">
        <f ca="1">DATE(F2,11,1)</f>
        <v>45231</v>
      </c>
    </row>
    <row r="14" spans="1:8" x14ac:dyDescent="0.3">
      <c r="A14" s="25">
        <v>45229</v>
      </c>
      <c r="B14" s="26">
        <v>2</v>
      </c>
      <c r="C14" s="27">
        <f t="shared" ca="1" si="0"/>
        <v>45230</v>
      </c>
      <c r="D14" s="8">
        <f t="shared" si="1"/>
        <v>14</v>
      </c>
      <c r="G14" s="15" t="s">
        <v>16</v>
      </c>
      <c r="H14" s="16">
        <f ca="1">DATE(F2,11,11)</f>
        <v>45241</v>
      </c>
    </row>
    <row r="15" spans="1:8" x14ac:dyDescent="0.3">
      <c r="A15" s="28">
        <v>45229</v>
      </c>
      <c r="B15" s="29">
        <v>3</v>
      </c>
      <c r="C15" s="30">
        <f t="shared" ca="1" si="0"/>
        <v>45231</v>
      </c>
      <c r="D15" s="31">
        <f t="shared" si="1"/>
        <v>21</v>
      </c>
      <c r="G15" s="15" t="s">
        <v>17</v>
      </c>
      <c r="H15" s="16">
        <f ca="1">DATE(F2,12,25)</f>
        <v>45285</v>
      </c>
    </row>
    <row r="16" spans="1:8" ht="15" thickBot="1" x14ac:dyDescent="0.35">
      <c r="A16" s="32"/>
      <c r="B16" s="33"/>
      <c r="C16" s="34" t="str">
        <f t="shared" si="0"/>
        <v/>
      </c>
      <c r="D16" s="35" t="str">
        <f t="shared" si="1"/>
        <v/>
      </c>
      <c r="G16" s="36" t="s">
        <v>18</v>
      </c>
      <c r="H16" s="37">
        <f ca="1">DATE(F2,12,26)</f>
        <v>45286</v>
      </c>
    </row>
    <row r="17" ht="15" thickTop="1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2023-08-27T08:49:14Z</dcterms:created>
  <dcterms:modified xsi:type="dcterms:W3CDTF">2023-08-27T09:03:15Z</dcterms:modified>
</cp:coreProperties>
</file>