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30" yWindow="555" windowWidth="13815" windowHeight="9660" activeTab="4"/>
  </bookViews>
  <sheets>
    <sheet name="Lundi" sheetId="3" r:id="rId1"/>
    <sheet name="Mardi" sheetId="10" r:id="rId2"/>
    <sheet name="Mercredi" sheetId="9" r:id="rId3"/>
    <sheet name="Jeudi" sheetId="12" r:id="rId4"/>
    <sheet name="Vendredi" sheetId="11" r:id="rId5"/>
    <sheet name="Samedi" sheetId="13" r:id="rId6"/>
    <sheet name="Dimanche" sheetId="14" r:id="rId7"/>
    <sheet name="Taxi 1 " sheetId="1" r:id="rId8"/>
    <sheet name="Taxi 2" sheetId="15" r:id="rId9"/>
    <sheet name="Taxi 3" sheetId="16" r:id="rId10"/>
    <sheet name="Taxi 4" sheetId="17" r:id="rId11"/>
    <sheet name="Taxi 5" sheetId="18" r:id="rId12"/>
    <sheet name="Taxi 6" sheetId="19" r:id="rId13"/>
    <sheet name="Conditions " sheetId="20" r:id="rId14"/>
  </sheets>
  <definedNames>
    <definedName name="Date_Paie">#REF!</definedName>
    <definedName name="Date_Paiement">DATE(YEAR(Début_Prêt),MONTH(Début_Prêt)+Payment_Number,DAY(Début_Prêt))</definedName>
    <definedName name="Début_Prêt">#REF!</definedName>
    <definedName name="Dernière_Ligne">IF(Valeurs_Entrées,Ligne_EnTête+Nbre_de_Paiements,Ligne_EnTête)</definedName>
    <definedName name="Données">#REF!</definedName>
    <definedName name="Durée_Prêt">#REF!</definedName>
    <definedName name="Ent">#REF!</definedName>
    <definedName name="Impression_Entière">#REF!</definedName>
    <definedName name="Intérêt_Total">#REF!</definedName>
    <definedName name="Intérêts_Cumulés">#REF!</definedName>
    <definedName name="Ligne_EnTête">ROW(#REF!)</definedName>
    <definedName name="Montant_Prêt">#REF!</definedName>
    <definedName name="Nbre_de_Paiements">MATCH(0.01,Solde_Final,-1)+1</definedName>
    <definedName name="Nbre_Pmt">#REF!</definedName>
    <definedName name="Nbre_Pmt_Par_An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rinc">#REF!</definedName>
    <definedName name="Réinit_Zone_Impression">OFFSET(Impression_Entière,0,0,Dernière_Ligne)</definedName>
    <definedName name="Solde_Départ">#REF!</definedName>
    <definedName name="Solde_Final">#REF!</definedName>
    <definedName name="Taux_Intérêt">#REF!</definedName>
    <definedName name="Taux_Intérêt_Programmé">#REF!</definedName>
    <definedName name="Valeurs_Entrées">IF(Montant_Prêt*Taux_Intérêt*Durée_Prêt*Début_Prêt&gt;0,1,0)</definedName>
  </definedNames>
  <calcPr calcId="144525"/>
</workbook>
</file>

<file path=xl/calcChain.xml><?xml version="1.0" encoding="utf-8"?>
<calcChain xmlns="http://schemas.openxmlformats.org/spreadsheetml/2006/main">
  <c r="I22" i="19" l="1"/>
  <c r="I12" i="19"/>
  <c r="I12" i="18"/>
  <c r="I22" i="18"/>
  <c r="I22" i="17"/>
  <c r="I12" i="17"/>
  <c r="I22" i="16"/>
  <c r="I12" i="16"/>
  <c r="I22" i="15"/>
  <c r="I12" i="15"/>
  <c r="I22" i="1"/>
  <c r="I12" i="1"/>
  <c r="H32" i="11"/>
  <c r="H33" i="11"/>
  <c r="H34" i="11"/>
  <c r="J33" i="19" l="1"/>
  <c r="D33" i="19"/>
  <c r="B32" i="19"/>
  <c r="O30" i="19"/>
  <c r="G30" i="19"/>
  <c r="O29" i="19"/>
  <c r="G29" i="19"/>
  <c r="O28" i="19"/>
  <c r="G28" i="19"/>
  <c r="O27" i="19"/>
  <c r="G27" i="19"/>
  <c r="O26" i="19"/>
  <c r="G26" i="19"/>
  <c r="O25" i="19"/>
  <c r="G25" i="19"/>
  <c r="O24" i="19"/>
  <c r="G24" i="19"/>
  <c r="O23" i="19"/>
  <c r="G23" i="19"/>
  <c r="O22" i="19"/>
  <c r="L33" i="19" s="1"/>
  <c r="G22" i="19"/>
  <c r="A22" i="19"/>
  <c r="B33" i="19" s="1"/>
  <c r="O21" i="19"/>
  <c r="G21" i="19"/>
  <c r="O20" i="19"/>
  <c r="G20" i="19"/>
  <c r="O19" i="19"/>
  <c r="G19" i="19"/>
  <c r="O18" i="19"/>
  <c r="G18" i="19"/>
  <c r="O17" i="19"/>
  <c r="G17" i="19"/>
  <c r="O16" i="19"/>
  <c r="G16" i="19"/>
  <c r="O15" i="19"/>
  <c r="G15" i="19"/>
  <c r="O14" i="19"/>
  <c r="G14" i="19"/>
  <c r="O13" i="19"/>
  <c r="G13" i="19"/>
  <c r="O12" i="19"/>
  <c r="L32" i="19" s="1"/>
  <c r="J32" i="19"/>
  <c r="G12" i="19"/>
  <c r="D32" i="19" s="1"/>
  <c r="A12" i="19"/>
  <c r="O11" i="19"/>
  <c r="G11" i="19"/>
  <c r="O10" i="19"/>
  <c r="G10" i="19"/>
  <c r="O9" i="19"/>
  <c r="G9" i="19"/>
  <c r="O8" i="19"/>
  <c r="G8" i="19"/>
  <c r="O7" i="19"/>
  <c r="G7" i="19"/>
  <c r="O6" i="19"/>
  <c r="G6" i="19"/>
  <c r="O5" i="19"/>
  <c r="G5" i="19"/>
  <c r="O4" i="19"/>
  <c r="G4" i="19"/>
  <c r="O3" i="19"/>
  <c r="G3" i="19"/>
  <c r="O2" i="19"/>
  <c r="L31" i="19" s="1"/>
  <c r="O31" i="19" s="1"/>
  <c r="I2" i="19"/>
  <c r="J31" i="19" s="1"/>
  <c r="G2" i="19"/>
  <c r="D31" i="19" s="1"/>
  <c r="A2" i="19"/>
  <c r="B31" i="19" s="1"/>
  <c r="J33" i="18"/>
  <c r="D33" i="18"/>
  <c r="O30" i="18"/>
  <c r="G30" i="18"/>
  <c r="O29" i="18"/>
  <c r="G29" i="18"/>
  <c r="O28" i="18"/>
  <c r="G28" i="18"/>
  <c r="O27" i="18"/>
  <c r="G27" i="18"/>
  <c r="O26" i="18"/>
  <c r="G26" i="18"/>
  <c r="O25" i="18"/>
  <c r="G25" i="18"/>
  <c r="O24" i="18"/>
  <c r="G24" i="18"/>
  <c r="O23" i="18"/>
  <c r="G23" i="18"/>
  <c r="O22" i="18"/>
  <c r="L33" i="18" s="1"/>
  <c r="G22" i="18"/>
  <c r="A22" i="18"/>
  <c r="B33" i="18" s="1"/>
  <c r="O21" i="18"/>
  <c r="G21" i="18"/>
  <c r="O20" i="18"/>
  <c r="G20" i="18"/>
  <c r="O19" i="18"/>
  <c r="G19" i="18"/>
  <c r="O18" i="18"/>
  <c r="G18" i="18"/>
  <c r="O17" i="18"/>
  <c r="G17" i="18"/>
  <c r="O16" i="18"/>
  <c r="G16" i="18"/>
  <c r="O15" i="18"/>
  <c r="G15" i="18"/>
  <c r="O14" i="18"/>
  <c r="G14" i="18"/>
  <c r="O13" i="18"/>
  <c r="G13" i="18"/>
  <c r="O12" i="18"/>
  <c r="L32" i="18" s="1"/>
  <c r="J32" i="18"/>
  <c r="G12" i="18"/>
  <c r="D32" i="18" s="1"/>
  <c r="A12" i="18"/>
  <c r="B32" i="18" s="1"/>
  <c r="O11" i="18"/>
  <c r="G11" i="18"/>
  <c r="O10" i="18"/>
  <c r="G10" i="18"/>
  <c r="O9" i="18"/>
  <c r="G9" i="18"/>
  <c r="O8" i="18"/>
  <c r="G8" i="18"/>
  <c r="O7" i="18"/>
  <c r="G7" i="18"/>
  <c r="O6" i="18"/>
  <c r="G6" i="18"/>
  <c r="O5" i="18"/>
  <c r="G5" i="18"/>
  <c r="O4" i="18"/>
  <c r="G4" i="18"/>
  <c r="O3" i="18"/>
  <c r="G3" i="18"/>
  <c r="O2" i="18"/>
  <c r="L31" i="18" s="1"/>
  <c r="O31" i="18" s="1"/>
  <c r="I2" i="18"/>
  <c r="J31" i="18" s="1"/>
  <c r="G2" i="18"/>
  <c r="D31" i="18" s="1"/>
  <c r="A2" i="18"/>
  <c r="B31" i="18" s="1"/>
  <c r="J33" i="17"/>
  <c r="D33" i="17"/>
  <c r="O30" i="17"/>
  <c r="G30" i="17"/>
  <c r="O29" i="17"/>
  <c r="G29" i="17"/>
  <c r="O28" i="17"/>
  <c r="G28" i="17"/>
  <c r="O27" i="17"/>
  <c r="G27" i="17"/>
  <c r="O26" i="17"/>
  <c r="G26" i="17"/>
  <c r="O25" i="17"/>
  <c r="G25" i="17"/>
  <c r="O24" i="17"/>
  <c r="G24" i="17"/>
  <c r="O23" i="17"/>
  <c r="G23" i="17"/>
  <c r="O22" i="17"/>
  <c r="L33" i="17" s="1"/>
  <c r="G22" i="17"/>
  <c r="A22" i="17"/>
  <c r="B33" i="17" s="1"/>
  <c r="O21" i="17"/>
  <c r="G21" i="17"/>
  <c r="O20" i="17"/>
  <c r="G20" i="17"/>
  <c r="O19" i="17"/>
  <c r="G19" i="17"/>
  <c r="O18" i="17"/>
  <c r="G18" i="17"/>
  <c r="O17" i="17"/>
  <c r="G17" i="17"/>
  <c r="O16" i="17"/>
  <c r="G16" i="17"/>
  <c r="O15" i="17"/>
  <c r="G15" i="17"/>
  <c r="O14" i="17"/>
  <c r="G14" i="17"/>
  <c r="O13" i="17"/>
  <c r="G13" i="17"/>
  <c r="O12" i="17"/>
  <c r="L32" i="17" s="1"/>
  <c r="J32" i="17"/>
  <c r="G12" i="17"/>
  <c r="D32" i="17" s="1"/>
  <c r="A12" i="17"/>
  <c r="B32" i="17" s="1"/>
  <c r="O11" i="17"/>
  <c r="G11" i="17"/>
  <c r="O10" i="17"/>
  <c r="G10" i="17"/>
  <c r="O9" i="17"/>
  <c r="G9" i="17"/>
  <c r="O8" i="17"/>
  <c r="G8" i="17"/>
  <c r="O7" i="17"/>
  <c r="G7" i="17"/>
  <c r="O6" i="17"/>
  <c r="G6" i="17"/>
  <c r="O5" i="17"/>
  <c r="G5" i="17"/>
  <c r="O4" i="17"/>
  <c r="G4" i="17"/>
  <c r="O3" i="17"/>
  <c r="G3" i="17"/>
  <c r="O2" i="17"/>
  <c r="L31" i="17" s="1"/>
  <c r="O31" i="17" s="1"/>
  <c r="I2" i="17"/>
  <c r="J31" i="17" s="1"/>
  <c r="G2" i="17"/>
  <c r="D31" i="17" s="1"/>
  <c r="G32" i="17" s="1"/>
  <c r="O33" i="17" s="1"/>
  <c r="A2" i="17"/>
  <c r="B31" i="17" s="1"/>
  <c r="J33" i="16"/>
  <c r="D33" i="16"/>
  <c r="O30" i="16"/>
  <c r="G30" i="16"/>
  <c r="O29" i="16"/>
  <c r="G29" i="16"/>
  <c r="O28" i="16"/>
  <c r="G28" i="16"/>
  <c r="O27" i="16"/>
  <c r="G27" i="16"/>
  <c r="O26" i="16"/>
  <c r="G26" i="16"/>
  <c r="O25" i="16"/>
  <c r="G25" i="16"/>
  <c r="O24" i="16"/>
  <c r="G24" i="16"/>
  <c r="O23" i="16"/>
  <c r="G23" i="16"/>
  <c r="O22" i="16"/>
  <c r="L33" i="16" s="1"/>
  <c r="G22" i="16"/>
  <c r="A22" i="16"/>
  <c r="B33" i="16" s="1"/>
  <c r="O21" i="16"/>
  <c r="G21" i="16"/>
  <c r="O20" i="16"/>
  <c r="G20" i="16"/>
  <c r="O19" i="16"/>
  <c r="G19" i="16"/>
  <c r="O18" i="16"/>
  <c r="G18" i="16"/>
  <c r="O17" i="16"/>
  <c r="G17" i="16"/>
  <c r="O16" i="16"/>
  <c r="G16" i="16"/>
  <c r="O15" i="16"/>
  <c r="G15" i="16"/>
  <c r="O14" i="16"/>
  <c r="G14" i="16"/>
  <c r="O13" i="16"/>
  <c r="G13" i="16"/>
  <c r="O12" i="16"/>
  <c r="L32" i="16" s="1"/>
  <c r="J32" i="16"/>
  <c r="G12" i="16"/>
  <c r="D32" i="16" s="1"/>
  <c r="A12" i="16"/>
  <c r="B32" i="16" s="1"/>
  <c r="O11" i="16"/>
  <c r="G11" i="16"/>
  <c r="O10" i="16"/>
  <c r="G10" i="16"/>
  <c r="O9" i="16"/>
  <c r="G9" i="16"/>
  <c r="O8" i="16"/>
  <c r="G8" i="16"/>
  <c r="O7" i="16"/>
  <c r="G7" i="16"/>
  <c r="O6" i="16"/>
  <c r="G6" i="16"/>
  <c r="O5" i="16"/>
  <c r="G5" i="16"/>
  <c r="O4" i="16"/>
  <c r="G4" i="16"/>
  <c r="O3" i="16"/>
  <c r="G3" i="16"/>
  <c r="O2" i="16"/>
  <c r="L31" i="16" s="1"/>
  <c r="O31" i="16" s="1"/>
  <c r="I2" i="16"/>
  <c r="J31" i="16" s="1"/>
  <c r="G2" i="16"/>
  <c r="D31" i="16" s="1"/>
  <c r="A2" i="16"/>
  <c r="B31" i="16" s="1"/>
  <c r="B33" i="15"/>
  <c r="O30" i="15"/>
  <c r="G30" i="15"/>
  <c r="O29" i="15"/>
  <c r="G29" i="15"/>
  <c r="O28" i="15"/>
  <c r="G28" i="15"/>
  <c r="O27" i="15"/>
  <c r="G27" i="15"/>
  <c r="O26" i="15"/>
  <c r="G26" i="15"/>
  <c r="O25" i="15"/>
  <c r="G25" i="15"/>
  <c r="O24" i="15"/>
  <c r="G24" i="15"/>
  <c r="O23" i="15"/>
  <c r="L33" i="15" s="1"/>
  <c r="G23" i="15"/>
  <c r="O22" i="15"/>
  <c r="J33" i="15"/>
  <c r="G22" i="15"/>
  <c r="D33" i="15" s="1"/>
  <c r="A22" i="15"/>
  <c r="O21" i="15"/>
  <c r="G21" i="15"/>
  <c r="O20" i="15"/>
  <c r="G20" i="15"/>
  <c r="O19" i="15"/>
  <c r="G19" i="15"/>
  <c r="O18" i="15"/>
  <c r="G18" i="15"/>
  <c r="O17" i="15"/>
  <c r="G17" i="15"/>
  <c r="O16" i="15"/>
  <c r="G16" i="15"/>
  <c r="O15" i="15"/>
  <c r="G15" i="15"/>
  <c r="O14" i="15"/>
  <c r="G14" i="15"/>
  <c r="O13" i="15"/>
  <c r="G13" i="15"/>
  <c r="D32" i="15" s="1"/>
  <c r="O12" i="15"/>
  <c r="L32" i="15" s="1"/>
  <c r="J32" i="15"/>
  <c r="G12" i="15"/>
  <c r="A12" i="15"/>
  <c r="B32" i="15" s="1"/>
  <c r="O11" i="15"/>
  <c r="G11" i="15"/>
  <c r="O10" i="15"/>
  <c r="G10" i="15"/>
  <c r="O9" i="15"/>
  <c r="G9" i="15"/>
  <c r="O8" i="15"/>
  <c r="G8" i="15"/>
  <c r="O7" i="15"/>
  <c r="G7" i="15"/>
  <c r="O6" i="15"/>
  <c r="G6" i="15"/>
  <c r="O5" i="15"/>
  <c r="G5" i="15"/>
  <c r="O4" i="15"/>
  <c r="G4" i="15"/>
  <c r="O3" i="15"/>
  <c r="G3" i="15"/>
  <c r="O2" i="15"/>
  <c r="I2" i="15"/>
  <c r="J31" i="15" s="1"/>
  <c r="G2" i="15"/>
  <c r="A2" i="15"/>
  <c r="B31" i="15" s="1"/>
  <c r="I2" i="1"/>
  <c r="A2" i="1"/>
  <c r="A22" i="1"/>
  <c r="B33" i="1" s="1"/>
  <c r="A12" i="1"/>
  <c r="H31" i="14"/>
  <c r="H30" i="14"/>
  <c r="H29" i="14"/>
  <c r="H28" i="14"/>
  <c r="H27" i="14"/>
  <c r="H26" i="14"/>
  <c r="H25" i="14"/>
  <c r="H24" i="14"/>
  <c r="H23" i="14"/>
  <c r="H22" i="14"/>
  <c r="H21" i="14"/>
  <c r="H20" i="14"/>
  <c r="H19" i="14"/>
  <c r="H18" i="14"/>
  <c r="H17" i="14"/>
  <c r="H16" i="14"/>
  <c r="H15" i="14"/>
  <c r="H14" i="14"/>
  <c r="H13" i="14"/>
  <c r="H12" i="14"/>
  <c r="H11" i="14"/>
  <c r="H10" i="14"/>
  <c r="H9" i="14"/>
  <c r="H8" i="14"/>
  <c r="H7" i="14"/>
  <c r="H6" i="14"/>
  <c r="H5" i="14"/>
  <c r="H4" i="14"/>
  <c r="H3" i="14"/>
  <c r="D31" i="15" l="1"/>
  <c r="L31" i="15"/>
  <c r="O31" i="15" s="1"/>
  <c r="G32" i="19"/>
  <c r="O33" i="19" s="1"/>
  <c r="G32" i="18"/>
  <c r="O33" i="18" s="1"/>
  <c r="G32" i="16"/>
  <c r="O33" i="16" s="1"/>
  <c r="G32" i="15"/>
  <c r="O33" i="15" s="1"/>
  <c r="H31" i="13"/>
  <c r="H30" i="13"/>
  <c r="H29" i="13"/>
  <c r="H28" i="13"/>
  <c r="H27" i="13"/>
  <c r="H26" i="13"/>
  <c r="H25" i="13"/>
  <c r="H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H11" i="13"/>
  <c r="H10" i="13"/>
  <c r="H9" i="13"/>
  <c r="H8" i="13"/>
  <c r="H7" i="13"/>
  <c r="H6" i="13"/>
  <c r="H5" i="13"/>
  <c r="H4" i="13"/>
  <c r="H3" i="13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H6" i="12"/>
  <c r="H5" i="12"/>
  <c r="H4" i="12"/>
  <c r="H3" i="12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5" i="11"/>
  <c r="H4" i="11"/>
  <c r="H3" i="11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H9" i="10"/>
  <c r="H8" i="10"/>
  <c r="H7" i="10"/>
  <c r="H6" i="10"/>
  <c r="H5" i="10"/>
  <c r="H4" i="10"/>
  <c r="H3" i="10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J33" i="1"/>
  <c r="J32" i="1"/>
  <c r="J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L31" i="1" l="1"/>
  <c r="L32" i="1"/>
  <c r="L33" i="1"/>
  <c r="O31" i="1" s="1"/>
  <c r="B32" i="1"/>
  <c r="B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D33" i="1" l="1"/>
  <c r="D31" i="1"/>
  <c r="D32" i="1"/>
  <c r="G32" i="1" l="1"/>
  <c r="O33" i="1" s="1"/>
</calcChain>
</file>

<file path=xl/sharedStrings.xml><?xml version="1.0" encoding="utf-8"?>
<sst xmlns="http://schemas.openxmlformats.org/spreadsheetml/2006/main" count="747" uniqueCount="65">
  <si>
    <t>Date</t>
  </si>
  <si>
    <t>Heure Début</t>
  </si>
  <si>
    <t>Heure Fin</t>
  </si>
  <si>
    <t>Nom</t>
  </si>
  <si>
    <t>Lieu</t>
  </si>
  <si>
    <t>Durée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</si>
  <si>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</si>
  <si>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</si>
  <si>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</si>
  <si>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</si>
  <si>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</si>
  <si>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</si>
  <si>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</si>
  <si>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</si>
  <si>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</si>
  <si>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</si>
  <si>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</si>
  <si>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</si>
  <si>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</si>
  <si>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</si>
  <si>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</si>
  <si>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</si>
  <si>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</si>
  <si>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</si>
  <si>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</si>
  <si>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</si>
  <si>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</si>
  <si>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</si>
  <si>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</si>
  <si>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</si>
  <si>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</si>
  <si>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</si>
  <si>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</si>
  <si>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</si>
  <si>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</si>
  <si>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--&gt;</t>
  </si>
  <si>
    <t>Total</t>
  </si>
  <si>
    <t xml:space="preserve">Lieu RDV </t>
  </si>
  <si>
    <t xml:space="preserve">Heure RDV </t>
  </si>
  <si>
    <t xml:space="preserve">Adresse </t>
  </si>
  <si>
    <t xml:space="preserve">Taxi </t>
  </si>
  <si>
    <r>
      <t xml:space="preserve">Heure </t>
    </r>
    <r>
      <rPr>
        <sz val="8"/>
        <color rgb="FF000000"/>
        <rFont val="Calibri"/>
        <family val="2"/>
      </rPr>
      <t>Début</t>
    </r>
  </si>
  <si>
    <t>Sous Total</t>
  </si>
  <si>
    <t>Priorité début</t>
  </si>
  <si>
    <t>Lundi</t>
  </si>
  <si>
    <t>Mardi</t>
  </si>
  <si>
    <t xml:space="preserve">Mercredi </t>
  </si>
  <si>
    <t>Jeudi</t>
  </si>
  <si>
    <t>Vendredi</t>
  </si>
  <si>
    <t xml:space="preserve">11:30 HJ </t>
  </si>
  <si>
    <t>Julien</t>
  </si>
  <si>
    <t xml:space="preserve">Taxi 1 </t>
  </si>
  <si>
    <t xml:space="preserve">Taxi 2 </t>
  </si>
  <si>
    <t xml:space="preserve">Taxi 3 </t>
  </si>
  <si>
    <t xml:space="preserve">Taxi 4 </t>
  </si>
  <si>
    <t xml:space="preserve">Taxi 5 </t>
  </si>
  <si>
    <t xml:space="preserve">Taxi 6 </t>
  </si>
  <si>
    <t>Guillaine</t>
  </si>
  <si>
    <t>Yannick</t>
  </si>
  <si>
    <t>Béatrice</t>
  </si>
  <si>
    <t xml:space="preserve">Claude </t>
  </si>
  <si>
    <t>Laetitia</t>
  </si>
  <si>
    <t xml:space="preserve">Eric </t>
  </si>
  <si>
    <t>Aller  Amiens Retour 1</t>
  </si>
  <si>
    <t xml:space="preserve">Béatrice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</si>
</sst>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/m"/>
    <numFmt numFmtId="165" formatCode="[hh]:mm"/>
    <numFmt numFmtId="166" formatCode="dd/mm"/>
    <numFmt numFmtId="167" formatCode="[$-F800]dddd\,\ mmmm\ dd\,\ yyyy"/>
  </numFmts>
  <fonts count="30">
    <font>
      <sz val="10"/>
      <name val="Arial"/>
    </font>
    <font>
      <sz val="11"/>
      <color rgb="FF000000"/>
      <name val="Calibri"/>
    </font>
    <font>
      <sz val="10"/>
      <name val="Calibri"/>
    </font>
    <font>
      <sz val="11"/>
      <name val="Calibri"/>
    </font>
    <font>
      <sz val="9"/>
      <name val="Calibri"/>
    </font>
    <font>
      <sz val="9"/>
      <color rgb="FF000000"/>
      <name val="Calibri"/>
    </font>
    <font>
      <b/>
      <sz val="11"/>
      <color rgb="FF000000"/>
      <name val="Calibri"/>
    </font>
    <font>
      <b/>
      <sz val="11"/>
      <name val="Calibri"/>
    </font>
    <font>
      <sz val="11"/>
      <name val="Arial"/>
    </font>
    <font>
      <sz val="10"/>
      <name val="Arial"/>
    </font>
    <font>
      <b/>
      <sz val="16"/>
      <name val="Calibri"/>
    </font>
    <font>
      <b/>
      <sz val="18"/>
      <name val="Calibri"/>
    </font>
    <font>
      <sz val="11"/>
      <color theme="0"/>
      <name val="Calibri"/>
      <family val="2"/>
    </font>
    <font>
      <b/>
      <sz val="16"/>
      <color rgb="FF000000"/>
      <name val="Calibri"/>
      <family val="2"/>
    </font>
    <font>
      <sz val="10"/>
      <name val="Calibri"/>
      <family val="2"/>
    </font>
    <font>
      <sz val="10"/>
      <color theme="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000000"/>
      <name val="Calibri"/>
      <family val="2"/>
    </font>
    <font>
      <b/>
      <sz val="16"/>
      <name val="Calibri"/>
      <family val="2"/>
    </font>
    <font>
      <b/>
      <sz val="18"/>
      <name val="Calibri"/>
      <family val="2"/>
    </font>
    <font>
      <b/>
      <sz val="18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</font>
    <font>
      <sz val="10"/>
      <name val="Calibri"/>
      <family val="1"/>
      <scheme val="minor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00B0F0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9" tint="-0.249977111117893"/>
        <bgColor rgb="FFFFFFFF"/>
      </patternFill>
    </fill>
    <fill>
      <patternFill patternType="solid">
        <fgColor rgb="FFFF0000"/>
        <bgColor rgb="FFFFFFFF"/>
      </patternFill>
    </fill>
  </fills>
  <borders count="74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8">
    <xf numFmtId="0" fontId="0" fillId="0" borderId="0"/>
    <xf numFmtId="0" fontId="24" fillId="0" borderId="1"/>
    <xf numFmtId="44" fontId="25" fillId="0" borderId="1" applyFont="0" applyFill="0" applyBorder="0" applyAlignment="0" applyProtection="0"/>
    <xf numFmtId="0" fontId="26" fillId="0" borderId="1"/>
    <xf numFmtId="44" fontId="9" fillId="0" borderId="1" applyFont="0" applyFill="0" applyBorder="0" applyAlignment="0" applyProtection="0"/>
    <xf numFmtId="0" fontId="27" fillId="6" borderId="1" applyNumberFormat="0" applyBorder="0" applyAlignment="0" applyProtection="0"/>
    <xf numFmtId="0" fontId="28" fillId="3" borderId="73" applyNumberFormat="0" applyAlignment="0" applyProtection="0"/>
    <xf numFmtId="0" fontId="29" fillId="4" borderId="73" applyNumberFormat="0" applyAlignment="0" applyProtection="0"/>
  </cellStyleXfs>
  <cellXfs count="18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49" fontId="6" fillId="2" borderId="7" xfId="0" applyNumberFormat="1" applyFont="1" applyFill="1" applyBorder="1" applyAlignment="1">
      <alignment horizontal="center" vertical="center"/>
    </xf>
    <xf numFmtId="20" fontId="1" fillId="2" borderId="7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0" fillId="2" borderId="1" xfId="0" applyFont="1" applyFill="1" applyBorder="1"/>
    <xf numFmtId="20" fontId="1" fillId="2" borderId="9" xfId="0" applyNumberFormat="1" applyFont="1" applyFill="1" applyBorder="1" applyAlignment="1">
      <alignment horizontal="center" vertical="center"/>
    </xf>
    <xf numFmtId="20" fontId="1" fillId="2" borderId="10" xfId="0" applyNumberFormat="1" applyFont="1" applyFill="1" applyBorder="1" applyAlignment="1">
      <alignment horizontal="center" vertical="center"/>
    </xf>
    <xf numFmtId="49" fontId="6" fillId="2" borderId="11" xfId="0" applyNumberFormat="1" applyFont="1" applyFill="1" applyBorder="1" applyAlignment="1">
      <alignment horizontal="center" vertical="center"/>
    </xf>
    <xf numFmtId="2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20" fontId="3" fillId="2" borderId="12" xfId="0" applyNumberFormat="1" applyFont="1" applyFill="1" applyBorder="1" applyAlignment="1">
      <alignment horizontal="center" vertical="center"/>
    </xf>
    <xf numFmtId="49" fontId="7" fillId="2" borderId="13" xfId="0" applyNumberFormat="1" applyFont="1" applyFill="1" applyBorder="1" applyAlignment="1">
      <alignment horizontal="center" vertical="center"/>
    </xf>
    <xf numFmtId="20" fontId="3" fillId="2" borderId="13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0" fontId="1" fillId="2" borderId="14" xfId="0" applyNumberFormat="1" applyFont="1" applyFill="1" applyBorder="1" applyAlignment="1">
      <alignment horizontal="center" vertical="center"/>
    </xf>
    <xf numFmtId="20" fontId="1" fillId="2" borderId="10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20" fontId="8" fillId="2" borderId="15" xfId="0" applyNumberFormat="1" applyFont="1" applyFill="1" applyBorder="1" applyAlignment="1">
      <alignment horizontal="center" vertical="center"/>
    </xf>
    <xf numFmtId="20" fontId="1" fillId="2" borderId="11" xfId="0" applyNumberFormat="1" applyFont="1" applyFill="1" applyBorder="1" applyAlignment="1">
      <alignment horizontal="center" vertical="center"/>
    </xf>
    <xf numFmtId="49" fontId="7" fillId="2" borderId="16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20" fontId="8" fillId="2" borderId="17" xfId="0" applyNumberFormat="1" applyFont="1" applyFill="1" applyBorder="1" applyAlignment="1">
      <alignment horizontal="center" vertical="center"/>
    </xf>
    <xf numFmtId="20" fontId="1" fillId="2" borderId="10" xfId="0" applyNumberFormat="1" applyFont="1" applyFill="1" applyBorder="1" applyAlignment="1">
      <alignment horizontal="center" vertical="center"/>
    </xf>
    <xf numFmtId="20" fontId="1" fillId="2" borderId="1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20" fontId="1" fillId="2" borderId="18" xfId="0" applyNumberFormat="1" applyFont="1" applyFill="1" applyBorder="1" applyAlignment="1">
      <alignment horizontal="center" vertical="center"/>
    </xf>
    <xf numFmtId="49" fontId="6" fillId="2" borderId="19" xfId="0" applyNumberFormat="1" applyFont="1" applyFill="1" applyBorder="1" applyAlignment="1">
      <alignment horizontal="center" vertical="center"/>
    </xf>
    <xf numFmtId="2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20" fontId="3" fillId="2" borderId="16" xfId="0" applyNumberFormat="1" applyFont="1" applyFill="1" applyBorder="1" applyAlignment="1">
      <alignment horizontal="center" vertical="center"/>
    </xf>
    <xf numFmtId="20" fontId="1" fillId="2" borderId="20" xfId="0" applyNumberFormat="1" applyFont="1" applyFill="1" applyBorder="1" applyAlignment="1">
      <alignment horizontal="center" vertical="center"/>
    </xf>
    <xf numFmtId="20" fontId="1" fillId="2" borderId="21" xfId="0" applyNumberFormat="1" applyFont="1" applyFill="1" applyBorder="1" applyAlignment="1">
      <alignment horizontal="center" vertical="center"/>
    </xf>
    <xf numFmtId="20" fontId="3" fillId="2" borderId="22" xfId="0" applyNumberFormat="1" applyFont="1" applyFill="1" applyBorder="1" applyAlignment="1">
      <alignment horizontal="center" vertical="center"/>
    </xf>
    <xf numFmtId="49" fontId="7" fillId="2" borderId="22" xfId="0" applyNumberFormat="1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49" fontId="6" fillId="2" borderId="23" xfId="0" applyNumberFormat="1" applyFont="1" applyFill="1" applyBorder="1" applyAlignment="1">
      <alignment horizontal="center" vertical="center"/>
    </xf>
    <xf numFmtId="20" fontId="1" fillId="2" borderId="23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20" fontId="8" fillId="2" borderId="24" xfId="0" applyNumberFormat="1" applyFont="1" applyFill="1" applyBorder="1" applyAlignment="1">
      <alignment horizontal="center" vertical="center"/>
    </xf>
    <xf numFmtId="20" fontId="1" fillId="2" borderId="25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49" fontId="3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8" fillId="2" borderId="24" xfId="0" applyNumberFormat="1" applyFont="1" applyFill="1" applyBorder="1" applyAlignment="1">
      <alignment horizontal="center" vertical="center"/>
    </xf>
    <xf numFmtId="20" fontId="1" fillId="2" borderId="28" xfId="0" applyNumberFormat="1" applyFont="1" applyFill="1" applyBorder="1" applyAlignment="1">
      <alignment horizontal="center" vertical="center"/>
    </xf>
    <xf numFmtId="20" fontId="0" fillId="2" borderId="1" xfId="0" applyNumberFormat="1" applyFont="1" applyFill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20" fontId="3" fillId="2" borderId="35" xfId="0" applyNumberFormat="1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20" fontId="12" fillId="2" borderId="1" xfId="0" applyNumberFormat="1" applyFont="1" applyFill="1" applyBorder="1" applyAlignment="1">
      <alignment horizontal="center" vertical="center"/>
    </xf>
    <xf numFmtId="165" fontId="3" fillId="2" borderId="28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20" fontId="8" fillId="2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6" fontId="14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165" fontId="15" fillId="2" borderId="1" xfId="0" applyNumberFormat="1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20" fontId="1" fillId="2" borderId="34" xfId="0" applyNumberFormat="1" applyFont="1" applyFill="1" applyBorder="1" applyAlignment="1">
      <alignment horizontal="center" vertical="center"/>
    </xf>
    <xf numFmtId="49" fontId="6" fillId="2" borderId="34" xfId="0" applyNumberFormat="1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 wrapText="1"/>
    </xf>
    <xf numFmtId="0" fontId="16" fillId="2" borderId="34" xfId="0" applyFont="1" applyFill="1" applyBorder="1" applyAlignment="1">
      <alignment horizontal="center" vertical="center"/>
    </xf>
    <xf numFmtId="0" fontId="17" fillId="2" borderId="34" xfId="0" applyFont="1" applyFill="1" applyBorder="1" applyAlignment="1">
      <alignment horizontal="center" vertical="center"/>
    </xf>
    <xf numFmtId="0" fontId="18" fillId="2" borderId="34" xfId="0" applyFont="1" applyFill="1" applyBorder="1" applyAlignment="1">
      <alignment horizontal="center" vertical="center"/>
    </xf>
    <xf numFmtId="164" fontId="1" fillId="2" borderId="34" xfId="0" applyNumberFormat="1" applyFont="1" applyFill="1" applyBorder="1" applyAlignment="1">
      <alignment horizontal="center" vertical="center"/>
    </xf>
    <xf numFmtId="165" fontId="3" fillId="2" borderId="34" xfId="0" applyNumberFormat="1" applyFont="1" applyFill="1" applyBorder="1" applyAlignment="1">
      <alignment horizontal="center" vertical="center"/>
    </xf>
    <xf numFmtId="165" fontId="1" fillId="2" borderId="34" xfId="0" applyNumberFormat="1" applyFont="1" applyFill="1" applyBorder="1" applyAlignment="1">
      <alignment horizontal="center" vertical="center"/>
    </xf>
    <xf numFmtId="0" fontId="13" fillId="2" borderId="34" xfId="0" applyFont="1" applyFill="1" applyBorder="1" applyAlignment="1">
      <alignment horizontal="center" vertical="center"/>
    </xf>
    <xf numFmtId="164" fontId="3" fillId="2" borderId="34" xfId="0" applyNumberFormat="1" applyFont="1" applyFill="1" applyBorder="1" applyAlignment="1">
      <alignment horizontal="center" vertical="center"/>
    </xf>
    <xf numFmtId="20" fontId="12" fillId="2" borderId="34" xfId="0" applyNumberFormat="1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 vertical="center"/>
    </xf>
    <xf numFmtId="49" fontId="20" fillId="2" borderId="1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166" fontId="6" fillId="2" borderId="6" xfId="0" applyNumberFormat="1" applyFont="1" applyFill="1" applyBorder="1" applyAlignment="1">
      <alignment horizontal="center" vertical="center"/>
    </xf>
    <xf numFmtId="166" fontId="7" fillId="2" borderId="6" xfId="0" applyNumberFormat="1" applyFont="1" applyFill="1" applyBorder="1" applyAlignment="1">
      <alignment horizontal="center" vertical="center"/>
    </xf>
    <xf numFmtId="166" fontId="3" fillId="2" borderId="26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166" fontId="1" fillId="2" borderId="40" xfId="0" applyNumberFormat="1" applyFont="1" applyFill="1" applyBorder="1" applyAlignment="1">
      <alignment horizontal="center" vertical="center"/>
    </xf>
    <xf numFmtId="49" fontId="6" fillId="2" borderId="41" xfId="0" applyNumberFormat="1" applyFont="1" applyFill="1" applyBorder="1" applyAlignment="1">
      <alignment horizontal="center" vertical="center"/>
    </xf>
    <xf numFmtId="165" fontId="1" fillId="2" borderId="42" xfId="0" applyNumberFormat="1" applyFont="1" applyFill="1" applyBorder="1" applyAlignment="1">
      <alignment horizontal="center" vertical="center"/>
    </xf>
    <xf numFmtId="166" fontId="3" fillId="2" borderId="29" xfId="0" applyNumberFormat="1" applyFont="1" applyFill="1" applyBorder="1" applyAlignment="1">
      <alignment horizontal="center" vertical="center"/>
    </xf>
    <xf numFmtId="49" fontId="6" fillId="2" borderId="29" xfId="0" applyNumberFormat="1" applyFont="1" applyFill="1" applyBorder="1" applyAlignment="1">
      <alignment horizontal="center" vertical="center"/>
    </xf>
    <xf numFmtId="165" fontId="1" fillId="2" borderId="29" xfId="0" applyNumberFormat="1" applyFont="1" applyFill="1" applyBorder="1" applyAlignment="1">
      <alignment horizontal="center" vertical="center"/>
    </xf>
    <xf numFmtId="166" fontId="6" fillId="2" borderId="43" xfId="0" applyNumberFormat="1" applyFont="1" applyFill="1" applyBorder="1" applyAlignment="1">
      <alignment horizontal="center" vertical="center"/>
    </xf>
    <xf numFmtId="166" fontId="1" fillId="2" borderId="47" xfId="0" applyNumberFormat="1" applyFont="1" applyFill="1" applyBorder="1" applyAlignment="1">
      <alignment horizontal="center" vertical="center"/>
    </xf>
    <xf numFmtId="49" fontId="6" fillId="2" borderId="48" xfId="0" applyNumberFormat="1" applyFont="1" applyFill="1" applyBorder="1" applyAlignment="1">
      <alignment horizontal="center" vertical="center"/>
    </xf>
    <xf numFmtId="165" fontId="3" fillId="2" borderId="49" xfId="0" applyNumberFormat="1" applyFont="1" applyFill="1" applyBorder="1" applyAlignment="1">
      <alignment horizontal="center" vertical="center"/>
    </xf>
    <xf numFmtId="20" fontId="1" fillId="2" borderId="50" xfId="0" applyNumberFormat="1" applyFont="1" applyFill="1" applyBorder="1" applyAlignment="1">
      <alignment horizontal="center" vertical="center"/>
    </xf>
    <xf numFmtId="49" fontId="6" fillId="2" borderId="51" xfId="0" applyNumberFormat="1" applyFont="1" applyFill="1" applyBorder="1" applyAlignment="1">
      <alignment horizontal="center" vertical="center"/>
    </xf>
    <xf numFmtId="20" fontId="1" fillId="2" borderId="51" xfId="0" applyNumberFormat="1" applyFont="1" applyFill="1" applyBorder="1" applyAlignment="1">
      <alignment horizontal="center" vertical="center"/>
    </xf>
    <xf numFmtId="0" fontId="1" fillId="2" borderId="51" xfId="0" applyFont="1" applyFill="1" applyBorder="1" applyAlignment="1">
      <alignment horizontal="center" vertical="center"/>
    </xf>
    <xf numFmtId="20" fontId="1" fillId="2" borderId="52" xfId="0" applyNumberFormat="1" applyFont="1" applyFill="1" applyBorder="1" applyAlignment="1">
      <alignment horizontal="center" vertical="center"/>
    </xf>
    <xf numFmtId="20" fontId="1" fillId="2" borderId="53" xfId="0" applyNumberFormat="1" applyFont="1" applyFill="1" applyBorder="1" applyAlignment="1">
      <alignment horizontal="center" vertical="center"/>
    </xf>
    <xf numFmtId="20" fontId="1" fillId="2" borderId="54" xfId="0" applyNumberFormat="1" applyFont="1" applyFill="1" applyBorder="1" applyAlignment="1">
      <alignment horizontal="center" vertical="center"/>
    </xf>
    <xf numFmtId="20" fontId="1" fillId="2" borderId="55" xfId="0" applyNumberFormat="1" applyFont="1" applyFill="1" applyBorder="1" applyAlignment="1">
      <alignment horizontal="center" vertical="center"/>
    </xf>
    <xf numFmtId="49" fontId="6" fillId="2" borderId="56" xfId="0" applyNumberFormat="1" applyFont="1" applyFill="1" applyBorder="1" applyAlignment="1">
      <alignment horizontal="center" vertical="center"/>
    </xf>
    <xf numFmtId="20" fontId="1" fillId="2" borderId="56" xfId="0" applyNumberFormat="1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20" fontId="1" fillId="2" borderId="57" xfId="0" applyNumberFormat="1" applyFont="1" applyFill="1" applyBorder="1" applyAlignment="1">
      <alignment horizontal="center" vertical="center"/>
    </xf>
    <xf numFmtId="166" fontId="7" fillId="2" borderId="43" xfId="0" applyNumberFormat="1" applyFont="1" applyFill="1" applyBorder="1" applyAlignment="1">
      <alignment horizontal="center" vertical="center"/>
    </xf>
    <xf numFmtId="20" fontId="3" fillId="2" borderId="36" xfId="0" applyNumberFormat="1" applyFont="1" applyFill="1" applyBorder="1" applyAlignment="1">
      <alignment horizontal="center" vertical="center"/>
    </xf>
    <xf numFmtId="49" fontId="7" fillId="2" borderId="36" xfId="0" applyNumberFormat="1" applyFont="1" applyFill="1" applyBorder="1" applyAlignment="1">
      <alignment horizontal="center" vertical="center"/>
    </xf>
    <xf numFmtId="20" fontId="8" fillId="2" borderId="27" xfId="0" applyNumberFormat="1" applyFont="1" applyFill="1" applyBorder="1" applyAlignment="1">
      <alignment horizontal="center" vertical="center"/>
    </xf>
    <xf numFmtId="20" fontId="3" fillId="2" borderId="50" xfId="0" applyNumberFormat="1" applyFont="1" applyFill="1" applyBorder="1" applyAlignment="1">
      <alignment horizontal="center" vertical="center"/>
    </xf>
    <xf numFmtId="49" fontId="7" fillId="2" borderId="59" xfId="0" applyNumberFormat="1" applyFont="1" applyFill="1" applyBorder="1" applyAlignment="1">
      <alignment horizontal="center" vertical="center"/>
    </xf>
    <xf numFmtId="20" fontId="3" fillId="2" borderId="59" xfId="0" applyNumberFormat="1" applyFont="1" applyFill="1" applyBorder="1" applyAlignment="1">
      <alignment horizontal="center" vertical="center"/>
    </xf>
    <xf numFmtId="0" fontId="3" fillId="2" borderId="59" xfId="0" applyFont="1" applyFill="1" applyBorder="1" applyAlignment="1">
      <alignment horizontal="center" vertical="center"/>
    </xf>
    <xf numFmtId="20" fontId="8" fillId="2" borderId="60" xfId="0" applyNumberFormat="1" applyFont="1" applyFill="1" applyBorder="1" applyAlignment="1">
      <alignment horizontal="center" vertical="center"/>
    </xf>
    <xf numFmtId="20" fontId="3" fillId="2" borderId="61" xfId="0" applyNumberFormat="1" applyFont="1" applyFill="1" applyBorder="1" applyAlignment="1">
      <alignment horizontal="center" vertical="center"/>
    </xf>
    <xf numFmtId="20" fontId="8" fillId="2" borderId="62" xfId="0" applyNumberFormat="1" applyFont="1" applyFill="1" applyBorder="1" applyAlignment="1">
      <alignment horizontal="center" vertical="center"/>
    </xf>
    <xf numFmtId="20" fontId="3" fillId="2" borderId="63" xfId="0" applyNumberFormat="1" applyFont="1" applyFill="1" applyBorder="1" applyAlignment="1">
      <alignment horizontal="center" vertical="center"/>
    </xf>
    <xf numFmtId="0" fontId="3" fillId="2" borderId="48" xfId="0" applyFont="1" applyFill="1" applyBorder="1" applyAlignment="1">
      <alignment horizontal="center" vertical="center"/>
    </xf>
    <xf numFmtId="0" fontId="3" fillId="2" borderId="64" xfId="0" applyFont="1" applyFill="1" applyBorder="1" applyAlignment="1">
      <alignment horizontal="center" vertical="center"/>
    </xf>
    <xf numFmtId="20" fontId="8" fillId="2" borderId="65" xfId="0" applyNumberFormat="1" applyFont="1" applyFill="1" applyBorder="1" applyAlignment="1">
      <alignment horizontal="center" vertical="center"/>
    </xf>
    <xf numFmtId="20" fontId="3" fillId="2" borderId="66" xfId="0" applyNumberFormat="1" applyFont="1" applyFill="1" applyBorder="1" applyAlignment="1">
      <alignment horizontal="center" vertical="center"/>
    </xf>
    <xf numFmtId="20" fontId="8" fillId="2" borderId="67" xfId="0" applyNumberFormat="1" applyFont="1" applyFill="1" applyBorder="1" applyAlignment="1">
      <alignment horizontal="center" vertical="center"/>
    </xf>
    <xf numFmtId="20" fontId="3" fillId="2" borderId="68" xfId="0" applyNumberFormat="1" applyFont="1" applyFill="1" applyBorder="1" applyAlignment="1">
      <alignment horizontal="center" vertical="center"/>
    </xf>
    <xf numFmtId="49" fontId="7" fillId="2" borderId="70" xfId="0" applyNumberFormat="1" applyFont="1" applyFill="1" applyBorder="1" applyAlignment="1">
      <alignment horizontal="center" vertical="center"/>
    </xf>
    <xf numFmtId="165" fontId="3" fillId="2" borderId="71" xfId="0" applyNumberFormat="1" applyFont="1" applyFill="1" applyBorder="1" applyAlignment="1">
      <alignment horizontal="center" vertical="center"/>
    </xf>
    <xf numFmtId="49" fontId="7" fillId="2" borderId="39" xfId="0" applyNumberFormat="1" applyFont="1" applyFill="1" applyBorder="1" applyAlignment="1">
      <alignment horizontal="center" vertical="center"/>
    </xf>
    <xf numFmtId="165" fontId="3" fillId="2" borderId="72" xfId="0" applyNumberFormat="1" applyFont="1" applyFill="1" applyBorder="1" applyAlignment="1">
      <alignment horizontal="center" vertical="center"/>
    </xf>
    <xf numFmtId="165" fontId="15" fillId="2" borderId="45" xfId="0" applyNumberFormat="1" applyFont="1" applyFill="1" applyBorder="1" applyAlignment="1">
      <alignment horizontal="center" vertical="center"/>
    </xf>
    <xf numFmtId="166" fontId="3" fillId="2" borderId="69" xfId="0" applyNumberFormat="1" applyFont="1" applyFill="1" applyBorder="1" applyAlignment="1">
      <alignment horizontal="center" vertical="center"/>
    </xf>
    <xf numFmtId="166" fontId="3" fillId="2" borderId="38" xfId="0" applyNumberFormat="1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2" fillId="2" borderId="29" xfId="0" applyFont="1" applyFill="1" applyBorder="1" applyAlignment="1">
      <alignment horizontal="center" vertical="center"/>
    </xf>
    <xf numFmtId="165" fontId="23" fillId="2" borderId="7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4" borderId="34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1" fillId="17" borderId="34" xfId="0" applyFont="1" applyFill="1" applyBorder="1" applyAlignment="1">
      <alignment horizontal="center" vertical="center"/>
    </xf>
    <xf numFmtId="0" fontId="1" fillId="17" borderId="34" xfId="0" applyFont="1" applyFill="1" applyBorder="1" applyAlignment="1">
      <alignment horizontal="center" vertical="center" wrapText="1"/>
    </xf>
    <xf numFmtId="167" fontId="19" fillId="0" borderId="37" xfId="0" applyNumberFormat="1" applyFont="1" applyBorder="1" applyAlignment="1">
      <alignment horizontal="center" vertical="center"/>
    </xf>
    <xf numFmtId="167" fontId="0" fillId="0" borderId="37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0" fontId="1" fillId="2" borderId="44" xfId="0" applyFont="1" applyFill="1" applyBorder="1" applyAlignment="1">
      <alignment horizontal="center" vertical="center"/>
    </xf>
    <xf numFmtId="0" fontId="0" fillId="0" borderId="45" xfId="0" applyBorder="1"/>
    <xf numFmtId="0" fontId="0" fillId="0" borderId="46" xfId="0" applyBorder="1"/>
    <xf numFmtId="0" fontId="1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2" fillId="2" borderId="33" xfId="0" applyFont="1" applyFill="1" applyBorder="1" applyAlignment="1">
      <alignment horizontal="center" vertical="center"/>
    </xf>
    <xf numFmtId="0" fontId="2" fillId="2" borderId="58" xfId="0" applyFont="1" applyFill="1" applyBorder="1" applyAlignment="1">
      <alignment horizontal="center" vertical="center"/>
    </xf>
  </cellXfs>
  <cellStyles count="8">
    <cellStyle name="20 % - Accent3 2" xfId="5"/>
    <cellStyle name="Calcul 2" xfId="7"/>
    <cellStyle name="Entrée 2" xfId="6"/>
    <cellStyle name="Monétaire 2" xfId="2"/>
    <cellStyle name="Monétaire 3" xfId="4"/>
    <cellStyle name="Normal" xfId="0" builtinId="0"/>
    <cellStyle name="Normal 2" xfId="1"/>
    <cellStyle name="Normal 3" xfId="3"/>
  </cellStyles>
  <dxfs count="0"/>
  <tableStyles count="0" defaultTableStyle="TableStyleMedium9" defaultPivotStyle="PivotStyleMedium4"/>
  <colors>
    <mruColors>
      <color rgb="FF3399FF"/>
      <color rgb="FF0099FF"/>
      <color rgb="FFF47914"/>
      <color rgb="FF00FFFF"/>
      <color rgb="FF66FF33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R41"/>
  <sheetViews>
    <sheetView workbookViewId="0">
      <selection activeCell="K51" sqref="K51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4" width="21.42578125" customWidth="1"/>
    <col min="5" max="5" width="22.140625" customWidth="1"/>
    <col min="6" max="6" width="7.7109375" customWidth="1"/>
    <col min="7" max="7" width="12.42578125" customWidth="1"/>
    <col min="8" max="8" width="7.28515625" customWidth="1"/>
    <col min="9" max="9" width="9.140625" customWidth="1"/>
  </cols>
  <sheetData>
    <row r="1" spans="1:18" ht="15" customHeight="1">
      <c r="A1" s="171">
        <v>42037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/>
      <c r="B3" s="85" t="s">
        <v>6</v>
      </c>
      <c r="C3" s="84"/>
      <c r="D3" s="83"/>
      <c r="E3" s="83"/>
      <c r="F3" s="83"/>
      <c r="G3" s="86"/>
      <c r="H3" s="84">
        <f t="shared" ref="H3:H31" si="0">C3-A3</f>
        <v>0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/>
      <c r="B4" s="85" t="s">
        <v>6</v>
      </c>
      <c r="C4" s="84"/>
      <c r="D4" s="83"/>
      <c r="E4" s="83"/>
      <c r="F4" s="89"/>
      <c r="G4" s="83"/>
      <c r="H4" s="84">
        <f t="shared" si="0"/>
        <v>0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/>
      <c r="B5" s="85" t="s">
        <v>6</v>
      </c>
      <c r="C5" s="84"/>
      <c r="D5" s="83"/>
      <c r="E5" s="83"/>
      <c r="F5" s="83"/>
      <c r="G5" s="83"/>
      <c r="H5" s="84">
        <f t="shared" si="0"/>
        <v>0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/>
      <c r="B6" s="85" t="s">
        <v>6</v>
      </c>
      <c r="C6" s="84"/>
      <c r="D6" s="83"/>
      <c r="E6" s="83"/>
      <c r="F6" s="83"/>
      <c r="G6" s="83"/>
      <c r="H6" s="84">
        <f t="shared" si="0"/>
        <v>0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/>
      <c r="B7" s="85" t="s">
        <v>6</v>
      </c>
      <c r="C7" s="84"/>
      <c r="D7" s="86"/>
      <c r="E7" s="86"/>
      <c r="F7" s="86"/>
      <c r="G7" s="83"/>
      <c r="H7" s="84">
        <f t="shared" si="0"/>
        <v>0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/>
      <c r="B8" s="85" t="s">
        <v>6</v>
      </c>
      <c r="C8" s="84"/>
      <c r="D8" s="83"/>
      <c r="E8" s="83"/>
      <c r="F8" s="83"/>
      <c r="G8" s="83"/>
      <c r="H8" s="84">
        <f t="shared" si="0"/>
        <v>0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/>
      <c r="B9" s="85" t="s">
        <v>6</v>
      </c>
      <c r="C9" s="84"/>
      <c r="D9" s="83"/>
      <c r="E9" s="83"/>
      <c r="F9" s="83"/>
      <c r="G9" s="83"/>
      <c r="H9" s="84">
        <f t="shared" si="0"/>
        <v>0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/>
      <c r="B10" s="85" t="s">
        <v>6</v>
      </c>
      <c r="C10" s="84"/>
      <c r="D10" s="83"/>
      <c r="E10" s="83"/>
      <c r="F10" s="83"/>
      <c r="G10" s="83"/>
      <c r="H10" s="84">
        <f t="shared" si="0"/>
        <v>0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/>
      <c r="B11" s="85" t="s">
        <v>6</v>
      </c>
      <c r="C11" s="84"/>
      <c r="D11" s="83"/>
      <c r="E11" s="83"/>
      <c r="F11" s="83"/>
      <c r="G11" s="83"/>
      <c r="H11" s="84">
        <f t="shared" si="0"/>
        <v>0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/>
      <c r="B12" s="85" t="s">
        <v>6</v>
      </c>
      <c r="C12" s="84"/>
      <c r="D12" s="83"/>
      <c r="E12" s="83"/>
      <c r="F12" s="83"/>
      <c r="G12" s="83"/>
      <c r="H12" s="84">
        <f t="shared" si="0"/>
        <v>0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/>
      <c r="B13" s="85" t="s">
        <v>6</v>
      </c>
      <c r="C13" s="84"/>
      <c r="D13" s="83"/>
      <c r="E13" s="83"/>
      <c r="F13" s="83"/>
      <c r="G13" s="83"/>
      <c r="H13" s="84">
        <f t="shared" si="0"/>
        <v>0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/>
      <c r="B14" s="85" t="s">
        <v>6</v>
      </c>
      <c r="C14" s="84"/>
      <c r="D14" s="86"/>
      <c r="E14" s="86"/>
      <c r="F14" s="86"/>
      <c r="G14" s="83"/>
      <c r="H14" s="84">
        <f t="shared" si="0"/>
        <v>0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/>
      <c r="B15" s="85" t="s">
        <v>6</v>
      </c>
      <c r="C15" s="84"/>
      <c r="D15" s="83"/>
      <c r="E15" s="83"/>
      <c r="F15" s="83"/>
      <c r="G15" s="83"/>
      <c r="H15" s="84">
        <f t="shared" si="0"/>
        <v>0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/>
      <c r="B16" s="85" t="s">
        <v>6</v>
      </c>
      <c r="C16" s="84"/>
      <c r="D16" s="83"/>
      <c r="E16" s="83"/>
      <c r="F16" s="83"/>
      <c r="G16" s="83"/>
      <c r="H16" s="84">
        <f t="shared" si="0"/>
        <v>0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/>
      <c r="B17" s="85" t="s">
        <v>6</v>
      </c>
      <c r="C17" s="84"/>
      <c r="D17" s="83"/>
      <c r="E17" s="83"/>
      <c r="F17" s="83"/>
      <c r="G17" s="83"/>
      <c r="H17" s="84">
        <f t="shared" si="0"/>
        <v>0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/>
      <c r="B18" s="85" t="s">
        <v>6</v>
      </c>
      <c r="C18" s="84"/>
      <c r="D18" s="83"/>
      <c r="E18" s="83"/>
      <c r="F18" s="83"/>
      <c r="G18" s="83"/>
      <c r="H18" s="84">
        <f t="shared" si="0"/>
        <v>0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/>
      <c r="B19" s="85" t="s">
        <v>6</v>
      </c>
      <c r="C19" s="84"/>
      <c r="D19" s="83"/>
      <c r="E19" s="83"/>
      <c r="F19" s="83"/>
      <c r="G19" s="83"/>
      <c r="H19" s="84">
        <f t="shared" si="0"/>
        <v>0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/>
      <c r="B20" s="85" t="s">
        <v>6</v>
      </c>
      <c r="C20" s="84"/>
      <c r="D20" s="83"/>
      <c r="E20" s="83"/>
      <c r="F20" s="83"/>
      <c r="G20" s="83"/>
      <c r="H20" s="84">
        <f t="shared" si="0"/>
        <v>0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/>
      <c r="B21" s="85" t="s">
        <v>6</v>
      </c>
      <c r="C21" s="84"/>
      <c r="D21" s="83"/>
      <c r="E21" s="83"/>
      <c r="F21" s="83"/>
      <c r="G21" s="83"/>
      <c r="H21" s="84">
        <f t="shared" si="0"/>
        <v>0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/>
      <c r="B22" s="85" t="s">
        <v>6</v>
      </c>
      <c r="C22" s="84"/>
      <c r="D22" s="83"/>
      <c r="E22" s="83"/>
      <c r="F22" s="83"/>
      <c r="G22" s="83"/>
      <c r="H22" s="84">
        <f t="shared" si="0"/>
        <v>0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/>
      <c r="B23" s="85" t="s">
        <v>6</v>
      </c>
      <c r="C23" s="84"/>
      <c r="D23" s="83"/>
      <c r="E23" s="83"/>
      <c r="F23" s="83"/>
      <c r="G23" s="83"/>
      <c r="H23" s="84">
        <f t="shared" si="0"/>
        <v>0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/>
      <c r="B24" s="85" t="s">
        <v>6</v>
      </c>
      <c r="C24" s="84"/>
      <c r="D24" s="83"/>
      <c r="E24" s="83"/>
      <c r="F24" s="83"/>
      <c r="G24" s="83"/>
      <c r="H24" s="84">
        <f t="shared" si="0"/>
        <v>0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/>
      <c r="B25" s="85" t="s">
        <v>6</v>
      </c>
      <c r="C25" s="84"/>
      <c r="D25" s="83"/>
      <c r="E25" s="83"/>
      <c r="F25" s="83"/>
      <c r="G25" s="83"/>
      <c r="H25" s="84">
        <f t="shared" si="0"/>
        <v>0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/>
      <c r="B26" s="85" t="s">
        <v>6</v>
      </c>
      <c r="C26" s="84"/>
      <c r="D26" s="83"/>
      <c r="E26" s="83"/>
      <c r="F26" s="83"/>
      <c r="G26" s="83"/>
      <c r="H26" s="84">
        <f t="shared" si="0"/>
        <v>0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/>
      <c r="B27" s="85" t="s">
        <v>6</v>
      </c>
      <c r="C27" s="84"/>
      <c r="D27" s="83"/>
      <c r="E27" s="83"/>
      <c r="F27" s="83"/>
      <c r="G27" s="83"/>
      <c r="H27" s="84">
        <f t="shared" si="0"/>
        <v>0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R41"/>
  <sheetViews>
    <sheetView workbookViewId="0">
      <selection activeCell="K51" sqref="K51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</cols>
  <sheetData>
    <row r="1" spans="1:18" ht="15" customHeight="1">
      <c r="A1" s="171">
        <v>42038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/>
      <c r="B3" s="85" t="s">
        <v>6</v>
      </c>
      <c r="C3" s="84"/>
      <c r="D3" s="83"/>
      <c r="E3" s="83"/>
      <c r="F3" s="83"/>
      <c r="G3" s="86"/>
      <c r="H3" s="84">
        <f t="shared" ref="H3:H31" si="0">C3-A3</f>
        <v>0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/>
      <c r="B4" s="85" t="s">
        <v>6</v>
      </c>
      <c r="C4" s="84"/>
      <c r="D4" s="83"/>
      <c r="E4" s="83"/>
      <c r="F4" s="89"/>
      <c r="G4" s="83"/>
      <c r="H4" s="84">
        <f t="shared" si="0"/>
        <v>0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/>
      <c r="B5" s="85" t="s">
        <v>6</v>
      </c>
      <c r="C5" s="84"/>
      <c r="D5" s="83"/>
      <c r="E5" s="83"/>
      <c r="F5" s="83"/>
      <c r="G5" s="83"/>
      <c r="H5" s="84">
        <f t="shared" si="0"/>
        <v>0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/>
      <c r="B6" s="85" t="s">
        <v>6</v>
      </c>
      <c r="C6" s="84"/>
      <c r="D6" s="83"/>
      <c r="E6" s="83"/>
      <c r="F6" s="83"/>
      <c r="G6" s="83"/>
      <c r="H6" s="84">
        <f t="shared" si="0"/>
        <v>0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/>
      <c r="B7" s="85" t="s">
        <v>6</v>
      </c>
      <c r="C7" s="84"/>
      <c r="D7" s="86"/>
      <c r="E7" s="86"/>
      <c r="F7" s="86"/>
      <c r="G7" s="83"/>
      <c r="H7" s="84">
        <f t="shared" si="0"/>
        <v>0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/>
      <c r="B8" s="85" t="s">
        <v>6</v>
      </c>
      <c r="C8" s="84"/>
      <c r="D8" s="83"/>
      <c r="E8" s="83"/>
      <c r="F8" s="83"/>
      <c r="G8" s="83"/>
      <c r="H8" s="84">
        <f t="shared" si="0"/>
        <v>0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/>
      <c r="B9" s="85" t="s">
        <v>6</v>
      </c>
      <c r="C9" s="84"/>
      <c r="D9" s="83"/>
      <c r="E9" s="83"/>
      <c r="F9" s="83"/>
      <c r="G9" s="83"/>
      <c r="H9" s="84">
        <f t="shared" si="0"/>
        <v>0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/>
      <c r="B10" s="85" t="s">
        <v>6</v>
      </c>
      <c r="C10" s="84"/>
      <c r="D10" s="83"/>
      <c r="E10" s="83"/>
      <c r="F10" s="83"/>
      <c r="G10" s="83"/>
      <c r="H10" s="84">
        <f t="shared" si="0"/>
        <v>0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/>
      <c r="B11" s="85" t="s">
        <v>6</v>
      </c>
      <c r="C11" s="84"/>
      <c r="D11" s="83"/>
      <c r="E11" s="83"/>
      <c r="F11" s="83"/>
      <c r="G11" s="83"/>
      <c r="H11" s="84">
        <f t="shared" si="0"/>
        <v>0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/>
      <c r="B12" s="85" t="s">
        <v>6</v>
      </c>
      <c r="C12" s="84"/>
      <c r="D12" s="83"/>
      <c r="E12" s="83"/>
      <c r="F12" s="83"/>
      <c r="G12" s="83"/>
      <c r="H12" s="84">
        <f t="shared" si="0"/>
        <v>0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/>
      <c r="B13" s="85" t="s">
        <v>6</v>
      </c>
      <c r="C13" s="84"/>
      <c r="D13" s="83"/>
      <c r="E13" s="83"/>
      <c r="F13" s="83"/>
      <c r="G13" s="83"/>
      <c r="H13" s="84">
        <f t="shared" si="0"/>
        <v>0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/>
      <c r="B14" s="85" t="s">
        <v>6</v>
      </c>
      <c r="C14" s="84"/>
      <c r="D14" s="86"/>
      <c r="E14" s="86"/>
      <c r="F14" s="86"/>
      <c r="G14" s="83"/>
      <c r="H14" s="84">
        <f t="shared" si="0"/>
        <v>0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/>
      <c r="B15" s="85" t="s">
        <v>6</v>
      </c>
      <c r="C15" s="84"/>
      <c r="D15" s="83"/>
      <c r="E15" s="83"/>
      <c r="F15" s="83"/>
      <c r="G15" s="83"/>
      <c r="H15" s="84">
        <f t="shared" si="0"/>
        <v>0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/>
      <c r="B16" s="85" t="s">
        <v>6</v>
      </c>
      <c r="C16" s="84"/>
      <c r="D16" s="83"/>
      <c r="E16" s="83"/>
      <c r="F16" s="83"/>
      <c r="G16" s="83"/>
      <c r="H16" s="84">
        <f t="shared" si="0"/>
        <v>0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/>
      <c r="B17" s="85" t="s">
        <v>6</v>
      </c>
      <c r="C17" s="84"/>
      <c r="D17" s="83"/>
      <c r="E17" s="83"/>
      <c r="F17" s="83"/>
      <c r="G17" s="83"/>
      <c r="H17" s="84">
        <f t="shared" si="0"/>
        <v>0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/>
      <c r="B18" s="85" t="s">
        <v>6</v>
      </c>
      <c r="C18" s="84"/>
      <c r="D18" s="83"/>
      <c r="E18" s="83"/>
      <c r="F18" s="83"/>
      <c r="G18" s="83"/>
      <c r="H18" s="84">
        <f t="shared" si="0"/>
        <v>0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/>
      <c r="B19" s="85" t="s">
        <v>6</v>
      </c>
      <c r="C19" s="84"/>
      <c r="D19" s="83"/>
      <c r="E19" s="83"/>
      <c r="F19" s="83"/>
      <c r="G19" s="83"/>
      <c r="H19" s="84">
        <f t="shared" si="0"/>
        <v>0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/>
      <c r="B20" s="85" t="s">
        <v>6</v>
      </c>
      <c r="C20" s="84"/>
      <c r="D20" s="83"/>
      <c r="E20" s="83"/>
      <c r="F20" s="83"/>
      <c r="G20" s="83"/>
      <c r="H20" s="84">
        <f t="shared" si="0"/>
        <v>0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/>
      <c r="B21" s="85" t="s">
        <v>6</v>
      </c>
      <c r="C21" s="84"/>
      <c r="D21" s="83"/>
      <c r="E21" s="83"/>
      <c r="F21" s="83"/>
      <c r="G21" s="83"/>
      <c r="H21" s="84">
        <f t="shared" si="0"/>
        <v>0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/>
      <c r="B22" s="85" t="s">
        <v>6</v>
      </c>
      <c r="C22" s="84"/>
      <c r="D22" s="83"/>
      <c r="E22" s="83"/>
      <c r="F22" s="83"/>
      <c r="G22" s="83"/>
      <c r="H22" s="84">
        <f t="shared" si="0"/>
        <v>0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/>
      <c r="B23" s="85" t="s">
        <v>6</v>
      </c>
      <c r="C23" s="84"/>
      <c r="D23" s="83"/>
      <c r="E23" s="83"/>
      <c r="F23" s="83"/>
      <c r="G23" s="83"/>
      <c r="H23" s="84">
        <f t="shared" si="0"/>
        <v>0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/>
      <c r="B24" s="85" t="s">
        <v>6</v>
      </c>
      <c r="C24" s="84"/>
      <c r="D24" s="83"/>
      <c r="E24" s="83"/>
      <c r="F24" s="83"/>
      <c r="G24" s="83"/>
      <c r="H24" s="84">
        <f t="shared" si="0"/>
        <v>0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/>
      <c r="B25" s="85" t="s">
        <v>6</v>
      </c>
      <c r="C25" s="84"/>
      <c r="D25" s="83"/>
      <c r="E25" s="83"/>
      <c r="F25" s="83"/>
      <c r="G25" s="83"/>
      <c r="H25" s="84">
        <f t="shared" si="0"/>
        <v>0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/>
      <c r="B26" s="85" t="s">
        <v>6</v>
      </c>
      <c r="C26" s="84"/>
      <c r="D26" s="83"/>
      <c r="E26" s="83"/>
      <c r="F26" s="83"/>
      <c r="G26" s="83"/>
      <c r="H26" s="84">
        <f t="shared" si="0"/>
        <v>0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/>
      <c r="B27" s="85" t="s">
        <v>6</v>
      </c>
      <c r="C27" s="84"/>
      <c r="D27" s="83"/>
      <c r="E27" s="83"/>
      <c r="F27" s="83"/>
      <c r="G27" s="83"/>
      <c r="H27" s="84">
        <f t="shared" si="0"/>
        <v>0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R41"/>
  <sheetViews>
    <sheetView workbookViewId="0">
      <selection activeCell="K51" sqref="K51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</cols>
  <sheetData>
    <row r="1" spans="1:18" ht="15" customHeight="1">
      <c r="A1" s="171">
        <v>42039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/>
      <c r="B3" s="85" t="s">
        <v>6</v>
      </c>
      <c r="C3" s="84"/>
      <c r="D3" s="83"/>
      <c r="E3" s="83"/>
      <c r="F3" s="83"/>
      <c r="G3" s="86"/>
      <c r="H3" s="84">
        <f t="shared" ref="H3:H31" si="0">C3-A3</f>
        <v>0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/>
      <c r="B4" s="85" t="s">
        <v>6</v>
      </c>
      <c r="C4" s="84"/>
      <c r="D4" s="83"/>
      <c r="E4" s="83"/>
      <c r="F4" s="89"/>
      <c r="G4" s="83"/>
      <c r="H4" s="84">
        <f t="shared" si="0"/>
        <v>0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/>
      <c r="B5" s="85" t="s">
        <v>6</v>
      </c>
      <c r="C5" s="84"/>
      <c r="D5" s="83"/>
      <c r="E5" s="83"/>
      <c r="F5" s="83"/>
      <c r="G5" s="83"/>
      <c r="H5" s="84">
        <f t="shared" si="0"/>
        <v>0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/>
      <c r="B6" s="85" t="s">
        <v>6</v>
      </c>
      <c r="C6" s="84"/>
      <c r="D6" s="83"/>
      <c r="E6" s="83"/>
      <c r="F6" s="83"/>
      <c r="G6" s="83"/>
      <c r="H6" s="84">
        <f t="shared" si="0"/>
        <v>0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/>
      <c r="B7" s="85" t="s">
        <v>6</v>
      </c>
      <c r="C7" s="84"/>
      <c r="D7" s="86"/>
      <c r="E7" s="86"/>
      <c r="F7" s="86"/>
      <c r="G7" s="83"/>
      <c r="H7" s="84">
        <f t="shared" si="0"/>
        <v>0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/>
      <c r="B8" s="85" t="s">
        <v>6</v>
      </c>
      <c r="C8" s="84"/>
      <c r="D8" s="83"/>
      <c r="E8" s="83"/>
      <c r="F8" s="83"/>
      <c r="G8" s="83"/>
      <c r="H8" s="84">
        <f t="shared" si="0"/>
        <v>0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/>
      <c r="B9" s="85" t="s">
        <v>6</v>
      </c>
      <c r="C9" s="84"/>
      <c r="D9" s="83"/>
      <c r="E9" s="83"/>
      <c r="F9" s="83"/>
      <c r="G9" s="83"/>
      <c r="H9" s="84">
        <f t="shared" si="0"/>
        <v>0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/>
      <c r="B10" s="85" t="s">
        <v>6</v>
      </c>
      <c r="C10" s="84"/>
      <c r="D10" s="83"/>
      <c r="E10" s="83"/>
      <c r="F10" s="83"/>
      <c r="G10" s="83"/>
      <c r="H10" s="84">
        <f t="shared" si="0"/>
        <v>0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/>
      <c r="B11" s="85" t="s">
        <v>6</v>
      </c>
      <c r="C11" s="84"/>
      <c r="D11" s="83"/>
      <c r="E11" s="83"/>
      <c r="F11" s="83"/>
      <c r="G11" s="83"/>
      <c r="H11" s="84">
        <f t="shared" si="0"/>
        <v>0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/>
      <c r="B12" s="85" t="s">
        <v>6</v>
      </c>
      <c r="C12" s="84"/>
      <c r="D12" s="83"/>
      <c r="E12" s="83"/>
      <c r="F12" s="83"/>
      <c r="G12" s="83"/>
      <c r="H12" s="84">
        <f t="shared" si="0"/>
        <v>0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/>
      <c r="B13" s="85" t="s">
        <v>6</v>
      </c>
      <c r="C13" s="84"/>
      <c r="D13" s="83"/>
      <c r="E13" s="83"/>
      <c r="F13" s="83"/>
      <c r="G13" s="83"/>
      <c r="H13" s="84">
        <f t="shared" si="0"/>
        <v>0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/>
      <c r="B14" s="85" t="s">
        <v>6</v>
      </c>
      <c r="C14" s="84"/>
      <c r="D14" s="86"/>
      <c r="E14" s="86"/>
      <c r="F14" s="86"/>
      <c r="G14" s="83"/>
      <c r="H14" s="84">
        <f t="shared" si="0"/>
        <v>0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/>
      <c r="B15" s="85" t="s">
        <v>6</v>
      </c>
      <c r="C15" s="84"/>
      <c r="D15" s="83"/>
      <c r="E15" s="83"/>
      <c r="F15" s="83"/>
      <c r="G15" s="83"/>
      <c r="H15" s="84">
        <f t="shared" si="0"/>
        <v>0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/>
      <c r="B16" s="85" t="s">
        <v>6</v>
      </c>
      <c r="C16" s="84"/>
      <c r="D16" s="83"/>
      <c r="E16" s="83"/>
      <c r="F16" s="83"/>
      <c r="G16" s="83"/>
      <c r="H16" s="84">
        <f t="shared" si="0"/>
        <v>0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/>
      <c r="B17" s="85" t="s">
        <v>6</v>
      </c>
      <c r="C17" s="84"/>
      <c r="D17" s="83"/>
      <c r="E17" s="83"/>
      <c r="F17" s="83"/>
      <c r="G17" s="83"/>
      <c r="H17" s="84">
        <f t="shared" si="0"/>
        <v>0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/>
      <c r="B18" s="85" t="s">
        <v>6</v>
      </c>
      <c r="C18" s="84"/>
      <c r="D18" s="83"/>
      <c r="E18" s="83"/>
      <c r="F18" s="83"/>
      <c r="G18" s="83"/>
      <c r="H18" s="84">
        <f t="shared" si="0"/>
        <v>0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/>
      <c r="B19" s="85" t="s">
        <v>6</v>
      </c>
      <c r="C19" s="84"/>
      <c r="D19" s="83"/>
      <c r="E19" s="83"/>
      <c r="F19" s="83"/>
      <c r="G19" s="83"/>
      <c r="H19" s="84">
        <f t="shared" si="0"/>
        <v>0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/>
      <c r="B20" s="85" t="s">
        <v>6</v>
      </c>
      <c r="C20" s="84"/>
      <c r="D20" s="83"/>
      <c r="E20" s="83"/>
      <c r="F20" s="83"/>
      <c r="G20" s="83"/>
      <c r="H20" s="84">
        <f t="shared" si="0"/>
        <v>0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/>
      <c r="B21" s="85" t="s">
        <v>6</v>
      </c>
      <c r="C21" s="84"/>
      <c r="D21" s="83"/>
      <c r="E21" s="83"/>
      <c r="F21" s="83"/>
      <c r="G21" s="83"/>
      <c r="H21" s="84">
        <f t="shared" si="0"/>
        <v>0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/>
      <c r="B22" s="85" t="s">
        <v>6</v>
      </c>
      <c r="C22" s="84"/>
      <c r="D22" s="83"/>
      <c r="E22" s="83"/>
      <c r="F22" s="83"/>
      <c r="G22" s="83"/>
      <c r="H22" s="84">
        <f t="shared" si="0"/>
        <v>0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/>
      <c r="B23" s="85" t="s">
        <v>6</v>
      </c>
      <c r="C23" s="84"/>
      <c r="D23" s="83"/>
      <c r="E23" s="83"/>
      <c r="F23" s="83"/>
      <c r="G23" s="83"/>
      <c r="H23" s="84">
        <f t="shared" si="0"/>
        <v>0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/>
      <c r="B24" s="85" t="s">
        <v>6</v>
      </c>
      <c r="C24" s="84"/>
      <c r="D24" s="83"/>
      <c r="E24" s="83"/>
      <c r="F24" s="83"/>
      <c r="G24" s="83"/>
      <c r="H24" s="84">
        <f t="shared" si="0"/>
        <v>0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/>
      <c r="B25" s="85" t="s">
        <v>6</v>
      </c>
      <c r="C25" s="84"/>
      <c r="D25" s="83"/>
      <c r="E25" s="83"/>
      <c r="F25" s="83"/>
      <c r="G25" s="83"/>
      <c r="H25" s="84">
        <f t="shared" si="0"/>
        <v>0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/>
      <c r="B26" s="85" t="s">
        <v>6</v>
      </c>
      <c r="C26" s="84"/>
      <c r="D26" s="83"/>
      <c r="E26" s="83"/>
      <c r="F26" s="83"/>
      <c r="G26" s="83"/>
      <c r="H26" s="84">
        <f t="shared" si="0"/>
        <v>0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/>
      <c r="B27" s="85" t="s">
        <v>6</v>
      </c>
      <c r="C27" s="84"/>
      <c r="D27" s="83"/>
      <c r="E27" s="83"/>
      <c r="F27" s="83"/>
      <c r="G27" s="83"/>
      <c r="H27" s="84">
        <f t="shared" si="0"/>
        <v>0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R41"/>
  <sheetViews>
    <sheetView workbookViewId="0">
      <selection activeCell="D27" sqref="D27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</cols>
  <sheetData>
    <row r="1" spans="1:18" ht="15" customHeight="1">
      <c r="A1" s="171">
        <v>42040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>
        <v>0.27083333333333331</v>
      </c>
      <c r="B3" s="85" t="s">
        <v>6</v>
      </c>
      <c r="C3" s="84">
        <v>0.28472222222222221</v>
      </c>
      <c r="D3" s="83"/>
      <c r="E3" s="83"/>
      <c r="F3" s="83"/>
      <c r="G3" s="86"/>
      <c r="H3" s="84">
        <f t="shared" ref="H3:H31" si="0">C3-A3</f>
        <v>1.3888888888888895E-2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>
        <v>0.28472222222222221</v>
      </c>
      <c r="B4" s="85" t="s">
        <v>6</v>
      </c>
      <c r="C4" s="84">
        <v>0.3125</v>
      </c>
      <c r="D4" s="83"/>
      <c r="E4" s="83"/>
      <c r="F4" s="89"/>
      <c r="G4" s="83"/>
      <c r="H4" s="84">
        <f t="shared" si="0"/>
        <v>2.777777777777779E-2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>
        <v>0.30208333333333331</v>
      </c>
      <c r="B5" s="85" t="s">
        <v>6</v>
      </c>
      <c r="C5" s="84">
        <v>0.32291666666666669</v>
      </c>
      <c r="D5" s="83"/>
      <c r="E5" s="83"/>
      <c r="F5" s="83"/>
      <c r="G5" s="83"/>
      <c r="H5" s="84">
        <f t="shared" si="0"/>
        <v>2.083333333333337E-2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>
        <v>0.33680555555555558</v>
      </c>
      <c r="B6" s="85" t="s">
        <v>6</v>
      </c>
      <c r="C6" s="84">
        <v>0.40277777777777773</v>
      </c>
      <c r="D6" s="83"/>
      <c r="E6" s="83"/>
      <c r="F6" s="83"/>
      <c r="G6" s="83"/>
      <c r="H6" s="84">
        <f t="shared" si="0"/>
        <v>6.5972222222222154E-2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>
        <v>0.33680555555555558</v>
      </c>
      <c r="B7" s="85" t="s">
        <v>6</v>
      </c>
      <c r="C7" s="84">
        <v>0.40277777777777773</v>
      </c>
      <c r="D7" s="86"/>
      <c r="E7" s="86"/>
      <c r="F7" s="86"/>
      <c r="G7" s="83"/>
      <c r="H7" s="84">
        <f t="shared" si="0"/>
        <v>6.5972222222222154E-2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>
        <v>0.3263888888888889</v>
      </c>
      <c r="B8" s="85" t="s">
        <v>6</v>
      </c>
      <c r="C8" s="84">
        <v>0.3576388888888889</v>
      </c>
      <c r="D8" s="83"/>
      <c r="E8" s="83"/>
      <c r="F8" s="83"/>
      <c r="G8" s="83"/>
      <c r="H8" s="84">
        <f t="shared" si="0"/>
        <v>3.125E-2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>
        <v>0.3611111111111111</v>
      </c>
      <c r="B9" s="85" t="s">
        <v>6</v>
      </c>
      <c r="C9" s="84">
        <v>0.38541666666666669</v>
      </c>
      <c r="D9" s="83"/>
      <c r="E9" s="83"/>
      <c r="F9" s="83"/>
      <c r="G9" s="83"/>
      <c r="H9" s="84">
        <f t="shared" si="0"/>
        <v>2.430555555555558E-2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>
        <v>0.3611111111111111</v>
      </c>
      <c r="B10" s="85" t="s">
        <v>6</v>
      </c>
      <c r="C10" s="84">
        <v>0.37847222222222227</v>
      </c>
      <c r="D10" s="83"/>
      <c r="E10" s="83"/>
      <c r="F10" s="83"/>
      <c r="G10" s="83"/>
      <c r="H10" s="84">
        <f t="shared" si="0"/>
        <v>1.736111111111116E-2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>
        <v>0.36805555555555558</v>
      </c>
      <c r="B11" s="85" t="s">
        <v>6</v>
      </c>
      <c r="C11" s="84">
        <v>0.4375</v>
      </c>
      <c r="D11" s="83"/>
      <c r="E11" s="83"/>
      <c r="F11" s="83"/>
      <c r="G11" s="83"/>
      <c r="H11" s="84">
        <f t="shared" si="0"/>
        <v>6.944444444444442E-2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>
        <v>0.39583333333333331</v>
      </c>
      <c r="B12" s="85" t="s">
        <v>6</v>
      </c>
      <c r="C12" s="84">
        <v>0.46527777777777773</v>
      </c>
      <c r="D12" s="83"/>
      <c r="E12" s="83"/>
      <c r="F12" s="83"/>
      <c r="G12" s="83"/>
      <c r="H12" s="84">
        <f t="shared" si="0"/>
        <v>6.944444444444442E-2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>
        <v>0.39930555555555558</v>
      </c>
      <c r="B13" s="85" t="s">
        <v>6</v>
      </c>
      <c r="C13" s="84">
        <v>0.52430555555555558</v>
      </c>
      <c r="D13" s="83"/>
      <c r="E13" s="83"/>
      <c r="F13" s="83"/>
      <c r="G13" s="83"/>
      <c r="H13" s="84">
        <f t="shared" si="0"/>
        <v>0.125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>
        <v>0.40625</v>
      </c>
      <c r="B14" s="85" t="s">
        <v>6</v>
      </c>
      <c r="C14" s="84">
        <v>0.5</v>
      </c>
      <c r="D14" s="86"/>
      <c r="E14" s="86"/>
      <c r="F14" s="86"/>
      <c r="G14" s="83"/>
      <c r="H14" s="84">
        <f t="shared" si="0"/>
        <v>9.375E-2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>
        <v>0.41666666666666669</v>
      </c>
      <c r="B15" s="85" t="s">
        <v>6</v>
      </c>
      <c r="C15" s="84">
        <v>0.43402777777777773</v>
      </c>
      <c r="D15" s="83"/>
      <c r="E15" s="83"/>
      <c r="F15" s="83"/>
      <c r="G15" s="83"/>
      <c r="H15" s="84">
        <f t="shared" si="0"/>
        <v>1.7361111111111049E-2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>
        <v>0.4201388888888889</v>
      </c>
      <c r="B16" s="85" t="s">
        <v>6</v>
      </c>
      <c r="C16" s="84">
        <v>0.49652777777777773</v>
      </c>
      <c r="D16" s="83"/>
      <c r="E16" s="83"/>
      <c r="F16" s="83"/>
      <c r="G16" s="83"/>
      <c r="H16" s="84">
        <f t="shared" si="0"/>
        <v>7.638888888888884E-2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>
        <v>0.4375</v>
      </c>
      <c r="B17" s="85" t="s">
        <v>6</v>
      </c>
      <c r="C17" s="84">
        <v>0.51041666666666663</v>
      </c>
      <c r="D17" s="83"/>
      <c r="E17" s="83"/>
      <c r="F17" s="83"/>
      <c r="G17" s="83"/>
      <c r="H17" s="84">
        <f t="shared" si="0"/>
        <v>7.291666666666663E-2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>
        <v>0.4375</v>
      </c>
      <c r="B18" s="85" t="s">
        <v>6</v>
      </c>
      <c r="C18" s="84">
        <v>0.50694444444444442</v>
      </c>
      <c r="D18" s="83"/>
      <c r="E18" s="83"/>
      <c r="F18" s="83"/>
      <c r="G18" s="83"/>
      <c r="H18" s="84">
        <f t="shared" si="0"/>
        <v>6.944444444444442E-2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>
        <v>0.4375</v>
      </c>
      <c r="B19" s="85" t="s">
        <v>6</v>
      </c>
      <c r="C19" s="84">
        <v>0.53125</v>
      </c>
      <c r="D19" s="83"/>
      <c r="E19" s="83"/>
      <c r="F19" s="83"/>
      <c r="G19" s="83"/>
      <c r="H19" s="84">
        <f t="shared" si="0"/>
        <v>9.375E-2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>
        <v>0.44444444444444442</v>
      </c>
      <c r="B20" s="85" t="s">
        <v>6</v>
      </c>
      <c r="C20" s="84">
        <v>0.47222222222222227</v>
      </c>
      <c r="D20" s="83"/>
      <c r="E20" s="83"/>
      <c r="F20" s="83"/>
      <c r="G20" s="83"/>
      <c r="H20" s="84">
        <f t="shared" si="0"/>
        <v>2.7777777777777846E-2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>
        <v>0.44791666666666669</v>
      </c>
      <c r="B21" s="85" t="s">
        <v>6</v>
      </c>
      <c r="C21" s="84">
        <v>0.49305555555555558</v>
      </c>
      <c r="D21" s="83"/>
      <c r="E21" s="83"/>
      <c r="F21" s="83"/>
      <c r="G21" s="83"/>
      <c r="H21" s="84">
        <f t="shared" si="0"/>
        <v>4.5138888888888895E-2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>
        <v>0.46875</v>
      </c>
      <c r="B22" s="85" t="s">
        <v>6</v>
      </c>
      <c r="C22" s="84">
        <v>0.52777777777777779</v>
      </c>
      <c r="D22" s="83"/>
      <c r="E22" s="83"/>
      <c r="F22" s="83"/>
      <c r="G22" s="83"/>
      <c r="H22" s="84">
        <f t="shared" si="0"/>
        <v>5.902777777777779E-2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>
        <v>0.5</v>
      </c>
      <c r="B23" s="85" t="s">
        <v>6</v>
      </c>
      <c r="C23" s="84">
        <v>0.57638888888888895</v>
      </c>
      <c r="D23" s="83"/>
      <c r="E23" s="83"/>
      <c r="F23" s="83"/>
      <c r="G23" s="83"/>
      <c r="H23" s="84">
        <f t="shared" si="0"/>
        <v>7.6388888888888951E-2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>
        <v>0.54166666666666663</v>
      </c>
      <c r="B24" s="85" t="s">
        <v>6</v>
      </c>
      <c r="C24" s="84">
        <v>0.64583333333333337</v>
      </c>
      <c r="D24" s="83"/>
      <c r="E24" s="83"/>
      <c r="F24" s="83"/>
      <c r="G24" s="83"/>
      <c r="H24" s="84">
        <f t="shared" si="0"/>
        <v>0.10416666666666674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>
        <v>0.66666666666666663</v>
      </c>
      <c r="B25" s="85" t="s">
        <v>6</v>
      </c>
      <c r="C25" s="84">
        <v>0.72916666666666663</v>
      </c>
      <c r="D25" s="83"/>
      <c r="E25" s="83"/>
      <c r="F25" s="83"/>
      <c r="G25" s="83"/>
      <c r="H25" s="84">
        <f t="shared" si="0"/>
        <v>6.25E-2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>
        <v>0.65972222222222221</v>
      </c>
      <c r="B26" s="85" t="s">
        <v>6</v>
      </c>
      <c r="C26" s="84">
        <v>0.69097222222222221</v>
      </c>
      <c r="D26" s="83"/>
      <c r="E26" s="83"/>
      <c r="F26" s="83"/>
      <c r="G26" s="83"/>
      <c r="H26" s="84">
        <f t="shared" si="0"/>
        <v>3.125E-2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>
        <v>0.81597222222222221</v>
      </c>
      <c r="B27" s="85" t="s">
        <v>6</v>
      </c>
      <c r="C27" s="84">
        <v>0.83333333333333337</v>
      </c>
      <c r="D27" s="83"/>
      <c r="E27" s="83"/>
      <c r="F27" s="83"/>
      <c r="G27" s="83"/>
      <c r="H27" s="84">
        <f t="shared" si="0"/>
        <v>1.736111111111116E-2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:R41"/>
  <sheetViews>
    <sheetView tabSelected="1" workbookViewId="0">
      <selection activeCell="I10" sqref="I10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  <col min="9" max="9" width="13.5703125" customWidth="1"/>
  </cols>
  <sheetData>
    <row r="1" spans="1:18" ht="15" customHeight="1">
      <c r="A1" s="171">
        <v>42041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>
        <v>0.27083333333333331</v>
      </c>
      <c r="B3" s="85" t="s">
        <v>6</v>
      </c>
      <c r="C3" s="84">
        <v>0.28472222222222221</v>
      </c>
      <c r="D3" s="83"/>
      <c r="E3" s="83"/>
      <c r="F3" s="83"/>
      <c r="G3" s="86"/>
      <c r="H3" s="84">
        <f t="shared" ref="H3:H34" si="0">C3-A3</f>
        <v>1.3888888888888895E-2</v>
      </c>
      <c r="I3" s="165">
        <v>5</v>
      </c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>
        <v>0.28472222222222221</v>
      </c>
      <c r="B4" s="85" t="s">
        <v>6</v>
      </c>
      <c r="C4" s="84">
        <v>0.3125</v>
      </c>
      <c r="D4" s="83"/>
      <c r="E4" s="83"/>
      <c r="F4" s="89"/>
      <c r="G4" s="83"/>
      <c r="H4" s="84">
        <f t="shared" si="0"/>
        <v>2.777777777777779E-2</v>
      </c>
      <c r="I4" s="165">
        <v>5</v>
      </c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>
        <v>0.30208333333333331</v>
      </c>
      <c r="B5" s="85" t="s">
        <v>6</v>
      </c>
      <c r="C5" s="84">
        <v>0.32291666666666669</v>
      </c>
      <c r="D5" s="83"/>
      <c r="E5" s="83"/>
      <c r="F5" s="83"/>
      <c r="G5" s="83"/>
      <c r="H5" s="84">
        <f t="shared" si="0"/>
        <v>2.083333333333337E-2</v>
      </c>
      <c r="I5" s="166">
        <v>4</v>
      </c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>
        <v>0.33680555555555558</v>
      </c>
      <c r="B6" s="85" t="s">
        <v>6</v>
      </c>
      <c r="C6" s="84">
        <v>0.40277777777777773</v>
      </c>
      <c r="D6" s="83"/>
      <c r="E6" s="83"/>
      <c r="F6" s="83"/>
      <c r="G6" s="83"/>
      <c r="H6" s="84">
        <f t="shared" si="0"/>
        <v>6.5972222222222154E-2</v>
      </c>
      <c r="I6" s="168">
        <v>6</v>
      </c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>
        <v>0.33680555555555558</v>
      </c>
      <c r="B7" s="85" t="s">
        <v>6</v>
      </c>
      <c r="C7" s="84">
        <v>0.40277777777777773</v>
      </c>
      <c r="D7" s="86"/>
      <c r="E7" s="86"/>
      <c r="F7" s="86"/>
      <c r="G7" s="83"/>
      <c r="H7" s="84">
        <f t="shared" si="0"/>
        <v>6.5972222222222154E-2</v>
      </c>
      <c r="I7" s="166">
        <v>4</v>
      </c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>
        <v>0.3263888888888889</v>
      </c>
      <c r="B8" s="85" t="s">
        <v>6</v>
      </c>
      <c r="C8" s="84">
        <v>0.3576388888888889</v>
      </c>
      <c r="D8" s="83"/>
      <c r="E8" s="83"/>
      <c r="F8" s="83"/>
      <c r="G8" s="83"/>
      <c r="H8" s="84">
        <f t="shared" si="0"/>
        <v>3.125E-2</v>
      </c>
      <c r="I8" s="165">
        <v>5</v>
      </c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>
        <v>0.3611111111111111</v>
      </c>
      <c r="B9" s="85" t="s">
        <v>6</v>
      </c>
      <c r="C9" s="84">
        <v>0.38541666666666669</v>
      </c>
      <c r="D9" s="83"/>
      <c r="E9" s="83"/>
      <c r="F9" s="83"/>
      <c r="G9" s="83"/>
      <c r="H9" s="84">
        <f t="shared" si="0"/>
        <v>2.430555555555558E-2</v>
      </c>
      <c r="I9" s="167" t="s">
        <v>64</v>
      </c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>
        <v>0.3611111111111111</v>
      </c>
      <c r="B10" s="85" t="s">
        <v>6</v>
      </c>
      <c r="C10" s="84">
        <v>0.37847222222222227</v>
      </c>
      <c r="D10" s="83"/>
      <c r="E10" s="83"/>
      <c r="F10" s="83"/>
      <c r="G10" s="83"/>
      <c r="H10" s="84">
        <f t="shared" si="0"/>
        <v>1.736111111111116E-2</v>
      </c>
      <c r="I10" s="165">
        <v>5</v>
      </c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>
        <v>0.36805555555555558</v>
      </c>
      <c r="B11" s="85" t="s">
        <v>6</v>
      </c>
      <c r="C11" s="84">
        <v>0.4375</v>
      </c>
      <c r="D11" s="83"/>
      <c r="E11" s="83"/>
      <c r="F11" s="83"/>
      <c r="G11" s="83"/>
      <c r="H11" s="84">
        <f t="shared" si="0"/>
        <v>6.944444444444442E-2</v>
      </c>
      <c r="I11" s="169" t="s">
        <v>57</v>
      </c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>
        <v>0.39583333333333331</v>
      </c>
      <c r="B12" s="85" t="s">
        <v>6</v>
      </c>
      <c r="C12" s="84">
        <v>0.46527777777777773</v>
      </c>
      <c r="D12" s="83"/>
      <c r="E12" s="83"/>
      <c r="F12" s="83"/>
      <c r="G12" s="83"/>
      <c r="H12" s="84">
        <f t="shared" si="0"/>
        <v>6.944444444444442E-2</v>
      </c>
      <c r="I12" s="165">
        <v>5</v>
      </c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>
        <v>0.39930555555555558</v>
      </c>
      <c r="B13" s="85" t="s">
        <v>6</v>
      </c>
      <c r="C13" s="84">
        <v>0.52430555555555558</v>
      </c>
      <c r="D13" s="83"/>
      <c r="E13" s="83"/>
      <c r="F13" s="83"/>
      <c r="G13" s="83"/>
      <c r="H13" s="84">
        <f t="shared" si="0"/>
        <v>0.125</v>
      </c>
      <c r="I13" s="166">
        <v>4</v>
      </c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>
        <v>0.40625</v>
      </c>
      <c r="B14" s="85" t="s">
        <v>6</v>
      </c>
      <c r="C14" s="84">
        <v>0.5</v>
      </c>
      <c r="D14" s="86"/>
      <c r="E14" s="86"/>
      <c r="F14" s="86"/>
      <c r="G14" s="83"/>
      <c r="H14" s="84">
        <f t="shared" si="0"/>
        <v>9.375E-2</v>
      </c>
      <c r="I14" s="166">
        <v>4</v>
      </c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>
        <v>0.41666666666666669</v>
      </c>
      <c r="B15" s="85" t="s">
        <v>6</v>
      </c>
      <c r="C15" s="84">
        <v>0.43402777777777773</v>
      </c>
      <c r="D15" s="83"/>
      <c r="E15" s="83"/>
      <c r="F15" s="83"/>
      <c r="G15" s="83"/>
      <c r="H15" s="84">
        <f t="shared" si="0"/>
        <v>1.7361111111111049E-2</v>
      </c>
      <c r="I15" s="167" t="s">
        <v>59</v>
      </c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>
        <v>0.4201388888888889</v>
      </c>
      <c r="B16" s="85" t="s">
        <v>6</v>
      </c>
      <c r="C16" s="84">
        <v>0.49652777777777773</v>
      </c>
      <c r="D16" s="83"/>
      <c r="E16" s="83"/>
      <c r="F16" s="83"/>
      <c r="G16" s="83"/>
      <c r="H16" s="84">
        <f t="shared" si="0"/>
        <v>7.638888888888884E-2</v>
      </c>
      <c r="I16" s="168">
        <v>6</v>
      </c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>
        <v>0.4375</v>
      </c>
      <c r="B17" s="85" t="s">
        <v>6</v>
      </c>
      <c r="C17" s="84">
        <v>0.51041666666666663</v>
      </c>
      <c r="D17" s="83"/>
      <c r="E17" s="83"/>
      <c r="F17" s="83"/>
      <c r="G17" s="83"/>
      <c r="H17" s="84">
        <f t="shared" si="0"/>
        <v>7.291666666666663E-2</v>
      </c>
      <c r="I17" s="167" t="s">
        <v>59</v>
      </c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>
        <v>0.4375</v>
      </c>
      <c r="B18" s="85" t="s">
        <v>6</v>
      </c>
      <c r="C18" s="84">
        <v>0.50694444444444442</v>
      </c>
      <c r="D18" s="83"/>
      <c r="E18" s="83"/>
      <c r="F18" s="83"/>
      <c r="G18" s="83"/>
      <c r="H18" s="84">
        <f t="shared" si="0"/>
        <v>6.944444444444442E-2</v>
      </c>
      <c r="I18" s="169" t="s">
        <v>57</v>
      </c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30">
      <c r="A19" s="84">
        <v>0.4375</v>
      </c>
      <c r="B19" s="85" t="s">
        <v>6</v>
      </c>
      <c r="C19" s="84">
        <v>0.53125</v>
      </c>
      <c r="D19" s="83"/>
      <c r="E19" s="83"/>
      <c r="F19" s="83" t="s">
        <v>49</v>
      </c>
      <c r="G19" s="83"/>
      <c r="H19" s="84">
        <f t="shared" si="0"/>
        <v>9.375E-2</v>
      </c>
      <c r="I19" s="170" t="s">
        <v>63</v>
      </c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>
        <v>0.44444444444444442</v>
      </c>
      <c r="B20" s="85" t="s">
        <v>6</v>
      </c>
      <c r="C20" s="84">
        <v>0.47222222222222227</v>
      </c>
      <c r="D20" s="83"/>
      <c r="E20" s="83"/>
      <c r="F20" s="83"/>
      <c r="G20" s="83"/>
      <c r="H20" s="84">
        <f t="shared" si="0"/>
        <v>2.7777777777777846E-2</v>
      </c>
      <c r="I20" s="165">
        <v>5</v>
      </c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>
        <v>0.44791666666666669</v>
      </c>
      <c r="B21" s="85" t="s">
        <v>6</v>
      </c>
      <c r="C21" s="84">
        <v>0.49305555555555558</v>
      </c>
      <c r="D21" s="83"/>
      <c r="E21" s="83"/>
      <c r="F21" s="83"/>
      <c r="G21" s="83"/>
      <c r="H21" s="84">
        <f t="shared" si="0"/>
        <v>4.5138888888888895E-2</v>
      </c>
      <c r="I21" s="83" t="s">
        <v>50</v>
      </c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>
        <v>0.46875</v>
      </c>
      <c r="B22" s="85" t="s">
        <v>6</v>
      </c>
      <c r="C22" s="84">
        <v>0.52777777777777779</v>
      </c>
      <c r="D22" s="83"/>
      <c r="E22" s="83"/>
      <c r="F22" s="83"/>
      <c r="G22" s="83"/>
      <c r="H22" s="84">
        <f t="shared" si="0"/>
        <v>5.902777777777779E-2</v>
      </c>
      <c r="I22" s="167" t="s">
        <v>59</v>
      </c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>
        <v>0.5</v>
      </c>
      <c r="B23" s="85" t="s">
        <v>6</v>
      </c>
      <c r="C23" s="84">
        <v>0.57638888888888895</v>
      </c>
      <c r="D23" s="83"/>
      <c r="E23" s="83"/>
      <c r="F23" s="83"/>
      <c r="G23" s="83"/>
      <c r="H23" s="84">
        <f t="shared" si="0"/>
        <v>7.6388888888888951E-2</v>
      </c>
      <c r="I23" s="165">
        <v>5</v>
      </c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>
        <v>0.54166666666666663</v>
      </c>
      <c r="B24" s="85" t="s">
        <v>6</v>
      </c>
      <c r="C24" s="84">
        <v>0.64583333333333337</v>
      </c>
      <c r="D24" s="83"/>
      <c r="E24" s="83"/>
      <c r="F24" s="83"/>
      <c r="G24" s="83"/>
      <c r="H24" s="84">
        <f t="shared" si="0"/>
        <v>0.10416666666666674</v>
      </c>
      <c r="I24" s="167" t="s">
        <v>59</v>
      </c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>
        <v>0.66666666666666663</v>
      </c>
      <c r="B25" s="85" t="s">
        <v>6</v>
      </c>
      <c r="C25" s="84">
        <v>0.72916666666666663</v>
      </c>
      <c r="D25" s="83"/>
      <c r="E25" s="83"/>
      <c r="F25" s="83"/>
      <c r="G25" s="83"/>
      <c r="H25" s="84">
        <f t="shared" si="0"/>
        <v>6.25E-2</v>
      </c>
      <c r="I25" s="168">
        <v>6</v>
      </c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>
        <v>0.65972222222222221</v>
      </c>
      <c r="B26" s="85" t="s">
        <v>6</v>
      </c>
      <c r="C26" s="84">
        <v>0.69097222222222221</v>
      </c>
      <c r="D26" s="83"/>
      <c r="E26" s="83"/>
      <c r="F26" s="83"/>
      <c r="G26" s="83"/>
      <c r="H26" s="84">
        <f t="shared" si="0"/>
        <v>3.125E-2</v>
      </c>
      <c r="I26" s="165">
        <v>5</v>
      </c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>
        <v>0.81597222222222221</v>
      </c>
      <c r="B27" s="85" t="s">
        <v>6</v>
      </c>
      <c r="C27" s="84">
        <v>0.83333333333333337</v>
      </c>
      <c r="D27" s="83"/>
      <c r="E27" s="83"/>
      <c r="F27" s="83"/>
      <c r="G27" s="83"/>
      <c r="H27" s="84">
        <f t="shared" si="0"/>
        <v>1.736111111111116E-2</v>
      </c>
      <c r="I27" s="169" t="s">
        <v>57</v>
      </c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 t="s">
        <v>6</v>
      </c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 t="s">
        <v>6</v>
      </c>
      <c r="C32" s="91"/>
      <c r="D32" s="83"/>
      <c r="E32" s="83"/>
      <c r="F32" s="83"/>
      <c r="G32" s="83"/>
      <c r="H32" s="84">
        <f t="shared" si="0"/>
        <v>0</v>
      </c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 t="s">
        <v>6</v>
      </c>
      <c r="C33" s="92"/>
      <c r="D33" s="90"/>
      <c r="E33" s="90"/>
      <c r="F33" s="90"/>
      <c r="G33" s="93"/>
      <c r="H33" s="84">
        <f t="shared" si="0"/>
        <v>0</v>
      </c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 t="s">
        <v>6</v>
      </c>
      <c r="C34" s="92"/>
      <c r="D34" s="95"/>
      <c r="E34" s="95"/>
      <c r="F34" s="95"/>
      <c r="G34" s="96"/>
      <c r="H34" s="84">
        <f t="shared" si="0"/>
        <v>0</v>
      </c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R41"/>
  <sheetViews>
    <sheetView workbookViewId="0">
      <selection activeCell="K51" sqref="K51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</cols>
  <sheetData>
    <row r="1" spans="1:18" ht="15" customHeight="1">
      <c r="A1" s="171">
        <v>42042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55"/>
      <c r="N2" s="69"/>
      <c r="O2" s="69"/>
      <c r="P2" s="69"/>
      <c r="Q2" s="69"/>
      <c r="R2" s="17"/>
    </row>
    <row r="3" spans="1:18" ht="15" customHeight="1">
      <c r="A3" s="84"/>
      <c r="B3" s="85" t="s">
        <v>6</v>
      </c>
      <c r="C3" s="84"/>
      <c r="D3" s="83"/>
      <c r="E3" s="83"/>
      <c r="F3" s="83"/>
      <c r="G3" s="86"/>
      <c r="H3" s="84">
        <f t="shared" ref="H3:H31" si="0">C3-A3</f>
        <v>0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/>
      <c r="B4" s="85" t="s">
        <v>6</v>
      </c>
      <c r="C4" s="84"/>
      <c r="D4" s="83"/>
      <c r="E4" s="83"/>
      <c r="F4" s="89"/>
      <c r="G4" s="83"/>
      <c r="H4" s="84">
        <f t="shared" si="0"/>
        <v>0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/>
      <c r="B5" s="85" t="s">
        <v>6</v>
      </c>
      <c r="C5" s="84"/>
      <c r="D5" s="83"/>
      <c r="E5" s="83"/>
      <c r="F5" s="83"/>
      <c r="G5" s="83"/>
      <c r="H5" s="84">
        <f t="shared" si="0"/>
        <v>0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/>
      <c r="B6" s="85" t="s">
        <v>6</v>
      </c>
      <c r="C6" s="84"/>
      <c r="D6" s="83"/>
      <c r="E6" s="83"/>
      <c r="F6" s="83"/>
      <c r="G6" s="83"/>
      <c r="H6" s="84">
        <f t="shared" si="0"/>
        <v>0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/>
      <c r="B7" s="85" t="s">
        <v>6</v>
      </c>
      <c r="C7" s="84"/>
      <c r="D7" s="86"/>
      <c r="E7" s="86"/>
      <c r="F7" s="86"/>
      <c r="G7" s="83"/>
      <c r="H7" s="84">
        <f t="shared" si="0"/>
        <v>0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/>
      <c r="B8" s="85" t="s">
        <v>6</v>
      </c>
      <c r="C8" s="84"/>
      <c r="D8" s="83"/>
      <c r="E8" s="83"/>
      <c r="F8" s="83"/>
      <c r="G8" s="83"/>
      <c r="H8" s="84">
        <f t="shared" si="0"/>
        <v>0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/>
      <c r="B9" s="85" t="s">
        <v>6</v>
      </c>
      <c r="C9" s="84"/>
      <c r="D9" s="83"/>
      <c r="E9" s="83"/>
      <c r="F9" s="83"/>
      <c r="G9" s="83"/>
      <c r="H9" s="84">
        <f t="shared" si="0"/>
        <v>0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/>
      <c r="B10" s="85" t="s">
        <v>6</v>
      </c>
      <c r="C10" s="84"/>
      <c r="D10" s="83"/>
      <c r="E10" s="83"/>
      <c r="F10" s="83"/>
      <c r="G10" s="83"/>
      <c r="H10" s="84">
        <f t="shared" si="0"/>
        <v>0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/>
      <c r="B11" s="85" t="s">
        <v>6</v>
      </c>
      <c r="C11" s="84"/>
      <c r="D11" s="83"/>
      <c r="E11" s="83"/>
      <c r="F11" s="83"/>
      <c r="G11" s="83"/>
      <c r="H11" s="84">
        <f t="shared" si="0"/>
        <v>0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/>
      <c r="B12" s="85" t="s">
        <v>6</v>
      </c>
      <c r="C12" s="84"/>
      <c r="D12" s="83"/>
      <c r="E12" s="83"/>
      <c r="F12" s="83"/>
      <c r="G12" s="83"/>
      <c r="H12" s="84">
        <f t="shared" si="0"/>
        <v>0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/>
      <c r="B13" s="85" t="s">
        <v>6</v>
      </c>
      <c r="C13" s="84"/>
      <c r="D13" s="83"/>
      <c r="E13" s="83"/>
      <c r="F13" s="83"/>
      <c r="G13" s="83"/>
      <c r="H13" s="84">
        <f t="shared" si="0"/>
        <v>0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/>
      <c r="B14" s="85" t="s">
        <v>6</v>
      </c>
      <c r="C14" s="84"/>
      <c r="D14" s="86"/>
      <c r="E14" s="86"/>
      <c r="F14" s="86"/>
      <c r="G14" s="83"/>
      <c r="H14" s="84">
        <f t="shared" si="0"/>
        <v>0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/>
      <c r="B15" s="85" t="s">
        <v>6</v>
      </c>
      <c r="C15" s="84"/>
      <c r="D15" s="83"/>
      <c r="E15" s="83"/>
      <c r="F15" s="83"/>
      <c r="G15" s="83"/>
      <c r="H15" s="84">
        <f t="shared" si="0"/>
        <v>0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/>
      <c r="B16" s="85" t="s">
        <v>6</v>
      </c>
      <c r="C16" s="84"/>
      <c r="D16" s="83"/>
      <c r="E16" s="83"/>
      <c r="F16" s="83"/>
      <c r="G16" s="83"/>
      <c r="H16" s="84">
        <f t="shared" si="0"/>
        <v>0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/>
      <c r="B17" s="85" t="s">
        <v>6</v>
      </c>
      <c r="C17" s="84"/>
      <c r="D17" s="83"/>
      <c r="E17" s="83"/>
      <c r="F17" s="83"/>
      <c r="G17" s="83"/>
      <c r="H17" s="84">
        <f t="shared" si="0"/>
        <v>0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/>
      <c r="B18" s="85" t="s">
        <v>6</v>
      </c>
      <c r="C18" s="84"/>
      <c r="D18" s="83"/>
      <c r="E18" s="83"/>
      <c r="F18" s="83"/>
      <c r="G18" s="83"/>
      <c r="H18" s="84">
        <f t="shared" si="0"/>
        <v>0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/>
      <c r="B19" s="85" t="s">
        <v>6</v>
      </c>
      <c r="C19" s="84"/>
      <c r="D19" s="83"/>
      <c r="E19" s="83"/>
      <c r="F19" s="83"/>
      <c r="G19" s="83"/>
      <c r="H19" s="84">
        <f t="shared" si="0"/>
        <v>0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/>
      <c r="B20" s="85" t="s">
        <v>6</v>
      </c>
      <c r="C20" s="84"/>
      <c r="D20" s="83"/>
      <c r="E20" s="83"/>
      <c r="F20" s="83"/>
      <c r="G20" s="83"/>
      <c r="H20" s="84">
        <f t="shared" si="0"/>
        <v>0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/>
      <c r="B21" s="85" t="s">
        <v>6</v>
      </c>
      <c r="C21" s="84"/>
      <c r="D21" s="83"/>
      <c r="E21" s="83"/>
      <c r="F21" s="83"/>
      <c r="G21" s="83"/>
      <c r="H21" s="84">
        <f t="shared" si="0"/>
        <v>0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/>
      <c r="B22" s="85" t="s">
        <v>6</v>
      </c>
      <c r="C22" s="84"/>
      <c r="D22" s="83"/>
      <c r="E22" s="83"/>
      <c r="F22" s="83"/>
      <c r="G22" s="83"/>
      <c r="H22" s="84">
        <f t="shared" si="0"/>
        <v>0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/>
      <c r="B23" s="85" t="s">
        <v>6</v>
      </c>
      <c r="C23" s="84"/>
      <c r="D23" s="83"/>
      <c r="E23" s="83"/>
      <c r="F23" s="83"/>
      <c r="G23" s="83"/>
      <c r="H23" s="84">
        <f t="shared" si="0"/>
        <v>0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/>
      <c r="B24" s="85" t="s">
        <v>6</v>
      </c>
      <c r="C24" s="84"/>
      <c r="D24" s="83"/>
      <c r="E24" s="83"/>
      <c r="F24" s="83"/>
      <c r="G24" s="83"/>
      <c r="H24" s="84">
        <f t="shared" si="0"/>
        <v>0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/>
      <c r="B25" s="85" t="s">
        <v>6</v>
      </c>
      <c r="C25" s="84"/>
      <c r="D25" s="83"/>
      <c r="E25" s="83"/>
      <c r="F25" s="83"/>
      <c r="G25" s="83"/>
      <c r="H25" s="84">
        <f t="shared" si="0"/>
        <v>0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/>
      <c r="B26" s="85" t="s">
        <v>6</v>
      </c>
      <c r="C26" s="84"/>
      <c r="D26" s="83"/>
      <c r="E26" s="83"/>
      <c r="F26" s="83"/>
      <c r="G26" s="83"/>
      <c r="H26" s="84">
        <f t="shared" si="0"/>
        <v>0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/>
      <c r="B27" s="85" t="s">
        <v>6</v>
      </c>
      <c r="C27" s="84"/>
      <c r="D27" s="83"/>
      <c r="E27" s="83"/>
      <c r="F27" s="83"/>
      <c r="G27" s="83"/>
      <c r="H27" s="84">
        <f t="shared" si="0"/>
        <v>0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55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55"/>
      <c r="L33" s="77"/>
      <c r="M33" s="73"/>
      <c r="N33" s="78"/>
      <c r="O33" s="79"/>
      <c r="P33" s="55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55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R41"/>
  <sheetViews>
    <sheetView workbookViewId="0">
      <selection activeCell="K51" sqref="K51"/>
    </sheetView>
  </sheetViews>
  <sheetFormatPr baseColWidth="10" defaultRowHeight="12.75"/>
  <cols>
    <col min="1" max="1" width="10.28515625" bestFit="1" customWidth="1"/>
    <col min="2" max="2" width="3.42578125" bestFit="1" customWidth="1"/>
    <col min="3" max="3" width="8.5703125" bestFit="1" customWidth="1"/>
    <col min="4" max="5" width="24.5703125" customWidth="1"/>
    <col min="6" max="6" width="7.7109375" customWidth="1"/>
    <col min="7" max="7" width="18.5703125" customWidth="1"/>
    <col min="8" max="8" width="7.28515625" customWidth="1"/>
  </cols>
  <sheetData>
    <row r="1" spans="1:18" ht="15" customHeight="1">
      <c r="A1" s="171">
        <v>42043</v>
      </c>
      <c r="B1" s="172"/>
      <c r="C1" s="172"/>
      <c r="D1" s="172"/>
      <c r="E1" s="172"/>
      <c r="F1" s="172"/>
      <c r="G1" s="172"/>
      <c r="H1" s="172"/>
    </row>
    <row r="2" spans="1:18" ht="15" customHeight="1">
      <c r="A2" s="88" t="s">
        <v>41</v>
      </c>
      <c r="B2" s="83"/>
      <c r="C2" s="88" t="s">
        <v>2</v>
      </c>
      <c r="D2" s="83" t="s">
        <v>3</v>
      </c>
      <c r="E2" s="83" t="s">
        <v>39</v>
      </c>
      <c r="F2" s="87" t="s">
        <v>38</v>
      </c>
      <c r="G2" s="83" t="s">
        <v>37</v>
      </c>
      <c r="H2" s="83" t="s">
        <v>5</v>
      </c>
      <c r="I2" s="89" t="s">
        <v>40</v>
      </c>
      <c r="J2" s="2"/>
      <c r="K2" s="69"/>
      <c r="L2" s="70"/>
      <c r="M2" s="99"/>
      <c r="N2" s="69"/>
      <c r="O2" s="69"/>
      <c r="P2" s="69"/>
      <c r="Q2" s="69"/>
      <c r="R2" s="17"/>
    </row>
    <row r="3" spans="1:18" ht="15" customHeight="1">
      <c r="A3" s="84"/>
      <c r="B3" s="85" t="s">
        <v>6</v>
      </c>
      <c r="C3" s="84"/>
      <c r="D3" s="83"/>
      <c r="E3" s="83"/>
      <c r="F3" s="83"/>
      <c r="G3" s="86"/>
      <c r="H3" s="84">
        <f t="shared" ref="H3:H31" si="0">C3-A3</f>
        <v>0</v>
      </c>
      <c r="I3" s="83"/>
      <c r="J3" s="2"/>
      <c r="K3" s="71"/>
      <c r="L3" s="72"/>
      <c r="M3" s="73"/>
      <c r="N3" s="72"/>
      <c r="O3" s="69"/>
      <c r="P3" s="69"/>
      <c r="Q3" s="74"/>
      <c r="R3" s="17"/>
    </row>
    <row r="4" spans="1:18" ht="15" customHeight="1">
      <c r="A4" s="84"/>
      <c r="B4" s="85" t="s">
        <v>6</v>
      </c>
      <c r="C4" s="84"/>
      <c r="D4" s="83"/>
      <c r="E4" s="83"/>
      <c r="F4" s="89"/>
      <c r="G4" s="83"/>
      <c r="H4" s="84">
        <f t="shared" si="0"/>
        <v>0</v>
      </c>
      <c r="I4" s="83"/>
      <c r="J4" s="2"/>
      <c r="K4" s="173"/>
      <c r="L4" s="72"/>
      <c r="M4" s="73"/>
      <c r="N4" s="72"/>
      <c r="O4" s="69"/>
      <c r="P4" s="69"/>
      <c r="Q4" s="74"/>
      <c r="R4" s="17"/>
    </row>
    <row r="5" spans="1:18" ht="15" customHeight="1">
      <c r="A5" s="84"/>
      <c r="B5" s="85" t="s">
        <v>6</v>
      </c>
      <c r="C5" s="84"/>
      <c r="D5" s="83"/>
      <c r="E5" s="83"/>
      <c r="F5" s="83"/>
      <c r="G5" s="83"/>
      <c r="H5" s="84">
        <f t="shared" si="0"/>
        <v>0</v>
      </c>
      <c r="I5" s="83"/>
      <c r="J5" s="2"/>
      <c r="K5" s="174"/>
      <c r="L5" s="72"/>
      <c r="M5" s="73"/>
      <c r="N5" s="72"/>
      <c r="O5" s="69"/>
      <c r="P5" s="69"/>
      <c r="Q5" s="74"/>
      <c r="R5" s="17"/>
    </row>
    <row r="6" spans="1:18" ht="15" customHeight="1">
      <c r="A6" s="84"/>
      <c r="B6" s="85" t="s">
        <v>6</v>
      </c>
      <c r="C6" s="84"/>
      <c r="D6" s="83"/>
      <c r="E6" s="83"/>
      <c r="F6" s="83"/>
      <c r="G6" s="83"/>
      <c r="H6" s="84">
        <f t="shared" si="0"/>
        <v>0</v>
      </c>
      <c r="I6" s="83"/>
      <c r="J6" s="2"/>
      <c r="K6" s="174"/>
      <c r="L6" s="72"/>
      <c r="M6" s="73"/>
      <c r="N6" s="72"/>
      <c r="O6" s="69"/>
      <c r="P6" s="69"/>
      <c r="Q6" s="74"/>
      <c r="R6" s="17"/>
    </row>
    <row r="7" spans="1:18" ht="15" customHeight="1">
      <c r="A7" s="84"/>
      <c r="B7" s="85" t="s">
        <v>6</v>
      </c>
      <c r="C7" s="84"/>
      <c r="D7" s="86"/>
      <c r="E7" s="86"/>
      <c r="F7" s="86"/>
      <c r="G7" s="83"/>
      <c r="H7" s="84">
        <f t="shared" si="0"/>
        <v>0</v>
      </c>
      <c r="I7" s="83"/>
      <c r="J7" s="2"/>
      <c r="K7" s="174"/>
      <c r="L7" s="72"/>
      <c r="M7" s="73"/>
      <c r="N7" s="72"/>
      <c r="O7" s="69"/>
      <c r="P7" s="69"/>
      <c r="Q7" s="74"/>
      <c r="R7" s="17"/>
    </row>
    <row r="8" spans="1:18" ht="15" customHeight="1">
      <c r="A8" s="84"/>
      <c r="B8" s="85" t="s">
        <v>6</v>
      </c>
      <c r="C8" s="84"/>
      <c r="D8" s="83"/>
      <c r="E8" s="83"/>
      <c r="F8" s="83"/>
      <c r="G8" s="83"/>
      <c r="H8" s="84">
        <f t="shared" si="0"/>
        <v>0</v>
      </c>
      <c r="I8" s="83"/>
      <c r="J8" s="2"/>
      <c r="K8" s="174"/>
      <c r="L8" s="72"/>
      <c r="M8" s="73"/>
      <c r="N8" s="72"/>
      <c r="O8" s="69"/>
      <c r="P8" s="69"/>
      <c r="Q8" s="74"/>
      <c r="R8" s="17"/>
    </row>
    <row r="9" spans="1:18" ht="15" customHeight="1">
      <c r="A9" s="84"/>
      <c r="B9" s="85" t="s">
        <v>6</v>
      </c>
      <c r="C9" s="84"/>
      <c r="D9" s="83"/>
      <c r="E9" s="83"/>
      <c r="F9" s="83"/>
      <c r="G9" s="83"/>
      <c r="H9" s="84">
        <f t="shared" si="0"/>
        <v>0</v>
      </c>
      <c r="I9" s="83"/>
      <c r="J9" s="2"/>
      <c r="K9" s="174"/>
      <c r="L9" s="72"/>
      <c r="M9" s="73"/>
      <c r="N9" s="72"/>
      <c r="O9" s="69"/>
      <c r="P9" s="69"/>
      <c r="Q9" s="74"/>
      <c r="R9" s="17"/>
    </row>
    <row r="10" spans="1:18" ht="15" customHeight="1">
      <c r="A10" s="84"/>
      <c r="B10" s="85" t="s">
        <v>6</v>
      </c>
      <c r="C10" s="84"/>
      <c r="D10" s="83"/>
      <c r="E10" s="83"/>
      <c r="F10" s="83"/>
      <c r="G10" s="83"/>
      <c r="H10" s="84">
        <f t="shared" si="0"/>
        <v>0</v>
      </c>
      <c r="I10" s="83"/>
      <c r="J10" s="2"/>
      <c r="K10" s="174"/>
      <c r="L10" s="72"/>
      <c r="M10" s="73"/>
      <c r="N10" s="72"/>
      <c r="O10" s="69"/>
      <c r="P10" s="69"/>
      <c r="Q10" s="74"/>
      <c r="R10" s="17"/>
    </row>
    <row r="11" spans="1:18" ht="15" customHeight="1">
      <c r="A11" s="84"/>
      <c r="B11" s="85" t="s">
        <v>6</v>
      </c>
      <c r="C11" s="84"/>
      <c r="D11" s="83"/>
      <c r="E11" s="83"/>
      <c r="F11" s="83"/>
      <c r="G11" s="83"/>
      <c r="H11" s="84">
        <f t="shared" si="0"/>
        <v>0</v>
      </c>
      <c r="I11" s="83"/>
      <c r="J11" s="2"/>
      <c r="K11" s="174"/>
      <c r="L11" s="72"/>
      <c r="M11" s="73"/>
      <c r="N11" s="72"/>
      <c r="O11" s="69"/>
      <c r="P11" s="69"/>
      <c r="Q11" s="74"/>
      <c r="R11" s="17"/>
    </row>
    <row r="12" spans="1:18" ht="15" customHeight="1">
      <c r="A12" s="84"/>
      <c r="B12" s="85" t="s">
        <v>6</v>
      </c>
      <c r="C12" s="84"/>
      <c r="D12" s="83"/>
      <c r="E12" s="83"/>
      <c r="F12" s="83"/>
      <c r="G12" s="83"/>
      <c r="H12" s="84">
        <f t="shared" si="0"/>
        <v>0</v>
      </c>
      <c r="I12" s="83"/>
      <c r="J12" s="2"/>
      <c r="K12" s="174"/>
      <c r="L12" s="72"/>
      <c r="M12" s="73"/>
      <c r="N12" s="72"/>
      <c r="O12" s="69"/>
      <c r="P12" s="69"/>
      <c r="Q12" s="74"/>
      <c r="R12" s="17"/>
    </row>
    <row r="13" spans="1:18" ht="15" customHeight="1">
      <c r="A13" s="84"/>
      <c r="B13" s="85" t="s">
        <v>6</v>
      </c>
      <c r="C13" s="84"/>
      <c r="D13" s="83"/>
      <c r="E13" s="83"/>
      <c r="F13" s="83"/>
      <c r="G13" s="83"/>
      <c r="H13" s="84">
        <f t="shared" si="0"/>
        <v>0</v>
      </c>
      <c r="I13" s="83"/>
      <c r="J13" s="2"/>
      <c r="K13" s="71"/>
      <c r="L13" s="72"/>
      <c r="M13" s="73"/>
      <c r="N13" s="72"/>
      <c r="O13" s="69"/>
      <c r="P13" s="69"/>
      <c r="Q13" s="74"/>
      <c r="R13" s="17"/>
    </row>
    <row r="14" spans="1:18" ht="15" customHeight="1">
      <c r="A14" s="84"/>
      <c r="B14" s="85" t="s">
        <v>6</v>
      </c>
      <c r="C14" s="84"/>
      <c r="D14" s="86"/>
      <c r="E14" s="86"/>
      <c r="F14" s="86"/>
      <c r="G14" s="83"/>
      <c r="H14" s="84">
        <f t="shared" si="0"/>
        <v>0</v>
      </c>
      <c r="I14" s="83"/>
      <c r="J14" s="2"/>
      <c r="K14" s="173"/>
      <c r="L14" s="72"/>
      <c r="M14" s="73"/>
      <c r="N14" s="72"/>
      <c r="O14" s="75"/>
      <c r="P14" s="69"/>
      <c r="Q14" s="74"/>
      <c r="R14" s="17"/>
    </row>
    <row r="15" spans="1:18" ht="15" customHeight="1">
      <c r="A15" s="84"/>
      <c r="B15" s="85" t="s">
        <v>6</v>
      </c>
      <c r="C15" s="84"/>
      <c r="D15" s="83"/>
      <c r="E15" s="83"/>
      <c r="F15" s="83"/>
      <c r="G15" s="83"/>
      <c r="H15" s="84">
        <f t="shared" si="0"/>
        <v>0</v>
      </c>
      <c r="I15" s="83"/>
      <c r="J15" s="2"/>
      <c r="K15" s="174"/>
      <c r="L15" s="72"/>
      <c r="M15" s="73"/>
      <c r="N15" s="72"/>
      <c r="O15" s="69"/>
      <c r="P15" s="69"/>
      <c r="Q15" s="74"/>
      <c r="R15" s="17"/>
    </row>
    <row r="16" spans="1:18" ht="15" customHeight="1">
      <c r="A16" s="84"/>
      <c r="B16" s="85" t="s">
        <v>6</v>
      </c>
      <c r="C16" s="84"/>
      <c r="D16" s="83"/>
      <c r="E16" s="83"/>
      <c r="F16" s="83"/>
      <c r="G16" s="83"/>
      <c r="H16" s="84">
        <f t="shared" si="0"/>
        <v>0</v>
      </c>
      <c r="I16" s="83"/>
      <c r="J16" s="2"/>
      <c r="K16" s="174"/>
      <c r="L16" s="72"/>
      <c r="M16" s="73"/>
      <c r="N16" s="72"/>
      <c r="O16" s="69"/>
      <c r="P16" s="69"/>
      <c r="Q16" s="74"/>
      <c r="R16" s="17"/>
    </row>
    <row r="17" spans="1:18" ht="15" customHeight="1">
      <c r="A17" s="84"/>
      <c r="B17" s="85" t="s">
        <v>6</v>
      </c>
      <c r="C17" s="84"/>
      <c r="D17" s="83"/>
      <c r="E17" s="83"/>
      <c r="F17" s="83"/>
      <c r="G17" s="83"/>
      <c r="H17" s="84">
        <f t="shared" si="0"/>
        <v>0</v>
      </c>
      <c r="I17" s="83"/>
      <c r="J17" s="2"/>
      <c r="K17" s="174"/>
      <c r="L17" s="72"/>
      <c r="M17" s="73"/>
      <c r="N17" s="72"/>
      <c r="O17" s="69"/>
      <c r="P17" s="69"/>
      <c r="Q17" s="74"/>
      <c r="R17" s="17"/>
    </row>
    <row r="18" spans="1:18" ht="15" customHeight="1">
      <c r="A18" s="84"/>
      <c r="B18" s="85" t="s">
        <v>6</v>
      </c>
      <c r="C18" s="84"/>
      <c r="D18" s="83"/>
      <c r="E18" s="83"/>
      <c r="F18" s="83"/>
      <c r="G18" s="83"/>
      <c r="H18" s="84">
        <f t="shared" si="0"/>
        <v>0</v>
      </c>
      <c r="I18" s="83"/>
      <c r="J18" s="2"/>
      <c r="K18" s="174"/>
      <c r="L18" s="72"/>
      <c r="M18" s="73"/>
      <c r="N18" s="72"/>
      <c r="O18" s="69"/>
      <c r="P18" s="69"/>
      <c r="Q18" s="74"/>
      <c r="R18" s="17"/>
    </row>
    <row r="19" spans="1:18" ht="15" customHeight="1">
      <c r="A19" s="84"/>
      <c r="B19" s="85" t="s">
        <v>6</v>
      </c>
      <c r="C19" s="84"/>
      <c r="D19" s="83"/>
      <c r="E19" s="83"/>
      <c r="F19" s="83"/>
      <c r="G19" s="83"/>
      <c r="H19" s="84">
        <f t="shared" si="0"/>
        <v>0</v>
      </c>
      <c r="I19" s="83"/>
      <c r="J19" s="2"/>
      <c r="K19" s="174"/>
      <c r="L19" s="72"/>
      <c r="M19" s="73"/>
      <c r="N19" s="72"/>
      <c r="O19" s="69"/>
      <c r="P19" s="69"/>
      <c r="Q19" s="74"/>
      <c r="R19" s="17"/>
    </row>
    <row r="20" spans="1:18" ht="15" customHeight="1">
      <c r="A20" s="84"/>
      <c r="B20" s="85" t="s">
        <v>6</v>
      </c>
      <c r="C20" s="84"/>
      <c r="D20" s="83"/>
      <c r="E20" s="83"/>
      <c r="F20" s="83"/>
      <c r="G20" s="83"/>
      <c r="H20" s="84">
        <f t="shared" si="0"/>
        <v>0</v>
      </c>
      <c r="I20" s="83"/>
      <c r="J20" s="2"/>
      <c r="K20" s="174"/>
      <c r="L20" s="72"/>
      <c r="M20" s="73"/>
      <c r="N20" s="72"/>
      <c r="O20" s="69"/>
      <c r="P20" s="69"/>
      <c r="Q20" s="74"/>
      <c r="R20" s="17"/>
    </row>
    <row r="21" spans="1:18" ht="15" customHeight="1">
      <c r="A21" s="84"/>
      <c r="B21" s="85" t="s">
        <v>6</v>
      </c>
      <c r="C21" s="84"/>
      <c r="D21" s="83"/>
      <c r="E21" s="83"/>
      <c r="F21" s="83"/>
      <c r="G21" s="83"/>
      <c r="H21" s="84">
        <f t="shared" si="0"/>
        <v>0</v>
      </c>
      <c r="I21" s="83"/>
      <c r="J21" s="2"/>
      <c r="K21" s="174"/>
      <c r="L21" s="72"/>
      <c r="M21" s="73"/>
      <c r="N21" s="72"/>
      <c r="O21" s="69"/>
      <c r="P21" s="69"/>
      <c r="Q21" s="74"/>
      <c r="R21" s="17"/>
    </row>
    <row r="22" spans="1:18" ht="15" customHeight="1">
      <c r="A22" s="84"/>
      <c r="B22" s="85" t="s">
        <v>6</v>
      </c>
      <c r="C22" s="84"/>
      <c r="D22" s="83"/>
      <c r="E22" s="83"/>
      <c r="F22" s="83"/>
      <c r="G22" s="83"/>
      <c r="H22" s="84">
        <f t="shared" si="0"/>
        <v>0</v>
      </c>
      <c r="I22" s="83"/>
      <c r="J22" s="2"/>
      <c r="K22" s="174"/>
      <c r="L22" s="72"/>
      <c r="M22" s="73"/>
      <c r="N22" s="72"/>
      <c r="O22" s="69"/>
      <c r="P22" s="69"/>
      <c r="Q22" s="74"/>
      <c r="R22" s="17"/>
    </row>
    <row r="23" spans="1:18" ht="15" customHeight="1">
      <c r="A23" s="84"/>
      <c r="B23" s="85" t="s">
        <v>6</v>
      </c>
      <c r="C23" s="84"/>
      <c r="D23" s="83"/>
      <c r="E23" s="83"/>
      <c r="F23" s="83"/>
      <c r="G23" s="83"/>
      <c r="H23" s="84">
        <f t="shared" si="0"/>
        <v>0</v>
      </c>
      <c r="I23" s="83"/>
      <c r="J23" s="2"/>
      <c r="K23" s="71"/>
      <c r="L23" s="72"/>
      <c r="M23" s="73"/>
      <c r="N23" s="72"/>
      <c r="O23" s="69"/>
      <c r="P23" s="69"/>
      <c r="Q23" s="74"/>
      <c r="R23" s="17"/>
    </row>
    <row r="24" spans="1:18" ht="15" customHeight="1">
      <c r="A24" s="84"/>
      <c r="B24" s="85" t="s">
        <v>6</v>
      </c>
      <c r="C24" s="84"/>
      <c r="D24" s="83"/>
      <c r="E24" s="83"/>
      <c r="F24" s="83"/>
      <c r="G24" s="83"/>
      <c r="H24" s="84">
        <f t="shared" si="0"/>
        <v>0</v>
      </c>
      <c r="I24" s="83"/>
      <c r="J24" s="2"/>
      <c r="K24" s="173"/>
      <c r="L24" s="72"/>
      <c r="M24" s="73"/>
      <c r="N24" s="72"/>
      <c r="O24" s="69"/>
      <c r="P24" s="69"/>
      <c r="Q24" s="74"/>
      <c r="R24" s="17"/>
    </row>
    <row r="25" spans="1:18" ht="15" customHeight="1">
      <c r="A25" s="84"/>
      <c r="B25" s="85" t="s">
        <v>6</v>
      </c>
      <c r="C25" s="84"/>
      <c r="D25" s="83"/>
      <c r="E25" s="83"/>
      <c r="F25" s="83"/>
      <c r="G25" s="83"/>
      <c r="H25" s="84">
        <f t="shared" si="0"/>
        <v>0</v>
      </c>
      <c r="I25" s="83"/>
      <c r="J25" s="2"/>
      <c r="K25" s="174"/>
      <c r="L25" s="72"/>
      <c r="M25" s="73"/>
      <c r="N25" s="72"/>
      <c r="O25" s="69"/>
      <c r="P25" s="69"/>
      <c r="Q25" s="74"/>
      <c r="R25" s="17"/>
    </row>
    <row r="26" spans="1:18" ht="15" customHeight="1">
      <c r="A26" s="84"/>
      <c r="B26" s="85" t="s">
        <v>6</v>
      </c>
      <c r="C26" s="84"/>
      <c r="D26" s="83"/>
      <c r="E26" s="83"/>
      <c r="F26" s="83"/>
      <c r="G26" s="83"/>
      <c r="H26" s="84">
        <f t="shared" si="0"/>
        <v>0</v>
      </c>
      <c r="I26" s="83"/>
      <c r="J26" s="2"/>
      <c r="K26" s="174"/>
      <c r="L26" s="72"/>
      <c r="M26" s="73"/>
      <c r="N26" s="72"/>
      <c r="O26" s="69"/>
      <c r="P26" s="69"/>
      <c r="Q26" s="74"/>
      <c r="R26" s="17"/>
    </row>
    <row r="27" spans="1:18" ht="15" customHeight="1">
      <c r="A27" s="84"/>
      <c r="B27" s="85" t="s">
        <v>6</v>
      </c>
      <c r="C27" s="84"/>
      <c r="D27" s="83"/>
      <c r="E27" s="83"/>
      <c r="F27" s="83"/>
      <c r="G27" s="83"/>
      <c r="H27" s="84">
        <f t="shared" si="0"/>
        <v>0</v>
      </c>
      <c r="I27" s="83"/>
      <c r="J27" s="2"/>
      <c r="K27" s="174"/>
      <c r="L27" s="72"/>
      <c r="M27" s="73"/>
      <c r="N27" s="72"/>
      <c r="O27" s="69"/>
      <c r="P27" s="69"/>
      <c r="Q27" s="74"/>
      <c r="R27" s="17"/>
    </row>
    <row r="28" spans="1:18" ht="15" customHeight="1">
      <c r="A28" s="84"/>
      <c r="B28" s="85" t="s">
        <v>6</v>
      </c>
      <c r="C28" s="84"/>
      <c r="D28" s="83"/>
      <c r="E28" s="83"/>
      <c r="F28" s="83"/>
      <c r="G28" s="83"/>
      <c r="H28" s="84">
        <f t="shared" si="0"/>
        <v>0</v>
      </c>
      <c r="I28" s="83"/>
      <c r="J28" s="2"/>
      <c r="K28" s="174"/>
      <c r="L28" s="72"/>
      <c r="M28" s="73"/>
      <c r="N28" s="72"/>
      <c r="O28" s="69"/>
      <c r="P28" s="69"/>
      <c r="Q28" s="74"/>
      <c r="R28" s="17"/>
    </row>
    <row r="29" spans="1:18" ht="15" customHeight="1">
      <c r="A29" s="84"/>
      <c r="B29" s="85" t="s">
        <v>6</v>
      </c>
      <c r="C29" s="84"/>
      <c r="D29" s="83"/>
      <c r="E29" s="83"/>
      <c r="F29" s="83"/>
      <c r="G29" s="83"/>
      <c r="H29" s="84">
        <f t="shared" si="0"/>
        <v>0</v>
      </c>
      <c r="I29" s="83"/>
      <c r="J29" s="2"/>
      <c r="K29" s="174"/>
      <c r="L29" s="72"/>
      <c r="M29" s="73"/>
      <c r="N29" s="72"/>
      <c r="O29" s="69"/>
      <c r="P29" s="69"/>
      <c r="Q29" s="74"/>
      <c r="R29" s="17"/>
    </row>
    <row r="30" spans="1:18" ht="15" customHeight="1">
      <c r="A30" s="84"/>
      <c r="B30" s="85"/>
      <c r="C30" s="84"/>
      <c r="D30" s="83"/>
      <c r="E30" s="83"/>
      <c r="F30" s="83"/>
      <c r="G30" s="83"/>
      <c r="H30" s="84">
        <f t="shared" si="0"/>
        <v>0</v>
      </c>
      <c r="I30" s="83"/>
      <c r="J30" s="2"/>
      <c r="K30" s="174"/>
      <c r="L30" s="72"/>
      <c r="M30" s="76"/>
      <c r="N30" s="72"/>
      <c r="O30" s="69"/>
      <c r="P30" s="69"/>
      <c r="Q30" s="74"/>
      <c r="R30" s="17"/>
    </row>
    <row r="31" spans="1:18" ht="15" customHeight="1">
      <c r="A31" s="84"/>
      <c r="B31" s="85" t="s">
        <v>6</v>
      </c>
      <c r="C31" s="84"/>
      <c r="D31" s="83"/>
      <c r="E31" s="83"/>
      <c r="F31" s="83"/>
      <c r="G31" s="83"/>
      <c r="H31" s="84">
        <f t="shared" si="0"/>
        <v>0</v>
      </c>
      <c r="I31" s="83"/>
      <c r="J31" s="2"/>
      <c r="K31" s="174"/>
      <c r="L31" s="72"/>
      <c r="M31" s="73"/>
      <c r="N31" s="72"/>
      <c r="O31" s="69"/>
      <c r="P31" s="69"/>
      <c r="Q31" s="74"/>
      <c r="R31" s="17"/>
    </row>
    <row r="32" spans="1:18" ht="15" customHeight="1">
      <c r="A32" s="90"/>
      <c r="B32" s="85"/>
      <c r="C32" s="91"/>
      <c r="D32" s="83"/>
      <c r="E32" s="83"/>
      <c r="F32" s="83"/>
      <c r="G32" s="83"/>
      <c r="H32" s="84"/>
      <c r="I32" s="83"/>
      <c r="J32" s="2"/>
      <c r="K32" s="99"/>
      <c r="L32" s="77"/>
      <c r="M32" s="73"/>
      <c r="N32" s="78"/>
      <c r="O32" s="79"/>
      <c r="P32" s="80"/>
      <c r="Q32" s="81"/>
      <c r="R32" s="17"/>
    </row>
    <row r="33" spans="1:18" ht="15" customHeight="1">
      <c r="A33" s="90"/>
      <c r="B33" s="85"/>
      <c r="C33" s="92"/>
      <c r="D33" s="90"/>
      <c r="E33" s="90"/>
      <c r="F33" s="90"/>
      <c r="G33" s="93"/>
      <c r="H33" s="92"/>
      <c r="I33" s="83"/>
      <c r="J33" s="2"/>
      <c r="K33" s="99"/>
      <c r="L33" s="77"/>
      <c r="M33" s="73"/>
      <c r="N33" s="78"/>
      <c r="O33" s="79"/>
      <c r="P33" s="99"/>
      <c r="Q33" s="58"/>
      <c r="R33" s="17"/>
    </row>
    <row r="34" spans="1:18" ht="15" customHeight="1">
      <c r="A34" s="94"/>
      <c r="B34" s="85"/>
      <c r="C34" s="92"/>
      <c r="D34" s="95"/>
      <c r="E34" s="95"/>
      <c r="F34" s="95"/>
      <c r="G34" s="96"/>
      <c r="H34" s="84"/>
      <c r="I34" s="83"/>
      <c r="J34" s="2"/>
      <c r="K34" s="99"/>
      <c r="L34" s="77"/>
      <c r="M34" s="73"/>
      <c r="N34" s="78"/>
      <c r="O34" s="82"/>
      <c r="P34" s="67"/>
      <c r="Q34" s="68"/>
      <c r="R34" s="17"/>
    </row>
    <row r="35" spans="1:18" ht="15" customHeight="1">
      <c r="J35" s="2"/>
      <c r="K35" s="2"/>
      <c r="L35" s="2"/>
      <c r="M35" s="2"/>
      <c r="N35" s="2"/>
      <c r="O35" s="2"/>
      <c r="P35" s="2"/>
      <c r="Q35" s="17"/>
      <c r="R35" s="17"/>
    </row>
    <row r="36" spans="1:18" ht="15" customHeight="1"/>
    <row r="37" spans="1:18" ht="15" customHeight="1"/>
    <row r="38" spans="1:18" ht="15" customHeight="1"/>
    <row r="39" spans="1:18" ht="15" customHeight="1"/>
    <row r="40" spans="1:18" ht="15" customHeight="1"/>
    <row r="41" spans="1:18" ht="15" customHeight="1"/>
  </sheetData>
  <mergeCells count="4">
    <mergeCell ref="A1:H1"/>
    <mergeCell ref="K4:K12"/>
    <mergeCell ref="K14:K22"/>
    <mergeCell ref="K24:K31"/>
  </mergeCells>
  <pageMargins left="0.19685039370078741" right="0.19685039370078741" top="0.74803149606299213" bottom="0.74803149606299213" header="0.31496062992125984" footer="0.31496062992125984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5"/>
  <sheetViews>
    <sheetView workbookViewId="0">
      <pane ySplit="1" topLeftCell="A2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3.42578125" bestFit="1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42578125" bestFit="1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1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19"/>
      <c r="C3" s="20" t="s">
        <v>7</v>
      </c>
      <c r="D3" s="21"/>
      <c r="E3" s="22"/>
      <c r="F3" s="22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28"/>
      <c r="C4" s="98" t="s">
        <v>6</v>
      </c>
      <c r="D4" s="21"/>
      <c r="E4" s="22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28">
        <v>0.33333333333333331</v>
      </c>
      <c r="C5" s="20" t="s">
        <v>8</v>
      </c>
      <c r="D5" s="31">
        <v>0.36805555555555558</v>
      </c>
      <c r="E5" s="97"/>
      <c r="F5" s="22"/>
      <c r="G5" s="27">
        <f t="shared" si="0"/>
        <v>3.4722222222222265E-2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19"/>
      <c r="C6" s="20" t="s">
        <v>9</v>
      </c>
      <c r="D6" s="21"/>
      <c r="E6" s="33"/>
      <c r="F6" s="22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10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11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12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13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14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15</v>
      </c>
      <c r="D12" s="49"/>
      <c r="E12" s="50"/>
      <c r="F12" s="50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19"/>
      <c r="C13" s="20" t="s">
        <v>16</v>
      </c>
      <c r="D13" s="21"/>
      <c r="E13" s="33"/>
      <c r="F13" s="22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19"/>
      <c r="C14" s="20" t="s">
        <v>17</v>
      </c>
      <c r="D14" s="21"/>
      <c r="E14" s="22"/>
      <c r="F14" s="22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19"/>
      <c r="C15" s="20" t="s">
        <v>18</v>
      </c>
      <c r="D15" s="21"/>
      <c r="E15" s="22"/>
      <c r="F15" s="22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19"/>
      <c r="C16" s="20" t="s">
        <v>19</v>
      </c>
      <c r="D16" s="21"/>
      <c r="E16" s="22"/>
      <c r="F16" s="22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19"/>
      <c r="C17" s="20" t="s">
        <v>20</v>
      </c>
      <c r="D17" s="21"/>
      <c r="E17" s="22"/>
      <c r="F17" s="22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19"/>
      <c r="C18" s="20" t="s">
        <v>21</v>
      </c>
      <c r="D18" s="21"/>
      <c r="E18" s="22"/>
      <c r="F18" s="22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19"/>
      <c r="C19" s="20" t="s">
        <v>22</v>
      </c>
      <c r="D19" s="21"/>
      <c r="E19" s="22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19"/>
      <c r="C20" s="20" t="s">
        <v>23</v>
      </c>
      <c r="D20" s="21"/>
      <c r="E20" s="22"/>
      <c r="F20" s="29"/>
      <c r="G20" s="27">
        <f t="shared" si="0"/>
        <v>0</v>
      </c>
      <c r="H20" s="1"/>
      <c r="I20" s="179"/>
      <c r="J20" s="42">
        <v>0.35416666666666669</v>
      </c>
      <c r="K20" s="32" t="s">
        <v>6</v>
      </c>
      <c r="L20" s="42">
        <v>0.39583333333333331</v>
      </c>
      <c r="M20" s="37"/>
      <c r="N20" s="37"/>
      <c r="O20" s="34">
        <f t="shared" si="1"/>
        <v>4.166666666666663E-2</v>
      </c>
      <c r="P20" s="17"/>
    </row>
    <row r="21" spans="1:16" ht="25.5" customHeight="1" thickBot="1">
      <c r="A21" s="180"/>
      <c r="B21" s="38"/>
      <c r="C21" s="39" t="s">
        <v>24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25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26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27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28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29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30</v>
      </c>
      <c r="D27" s="36"/>
      <c r="E27" s="29"/>
      <c r="F27" s="29"/>
      <c r="G27" s="122">
        <f t="shared" si="0"/>
        <v>0</v>
      </c>
      <c r="H27" s="1"/>
      <c r="I27" s="176"/>
      <c r="J27" s="137">
        <v>0.41666666666666669</v>
      </c>
      <c r="K27" s="32" t="s">
        <v>6</v>
      </c>
      <c r="L27" s="42">
        <v>0.4375</v>
      </c>
      <c r="M27" s="37"/>
      <c r="N27" s="37"/>
      <c r="O27" s="138">
        <f t="shared" si="1"/>
        <v>2.0833333333333315E-2</v>
      </c>
      <c r="P27" s="17"/>
    </row>
    <row r="28" spans="1:16" ht="25.5" customHeight="1">
      <c r="A28" s="176"/>
      <c r="B28" s="121"/>
      <c r="C28" s="20" t="s">
        <v>31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32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33</v>
      </c>
      <c r="D31" s="115">
        <f>G2+G3+G4+G5+G6+G7+G8+G9+G10</f>
        <v>3.4722222222222265E-2</v>
      </c>
      <c r="E31" s="65"/>
      <c r="F31" s="1"/>
      <c r="G31" s="57"/>
      <c r="H31" s="1"/>
      <c r="I31" s="55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6.2499999999999944E-2</v>
      </c>
      <c r="P31" s="17"/>
    </row>
    <row r="32" spans="1:16" ht="25.5" customHeight="1" thickBot="1">
      <c r="A32" s="1"/>
      <c r="B32" s="106">
        <f>A12</f>
        <v>42038</v>
      </c>
      <c r="C32" s="107" t="s">
        <v>34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3.4722222222222265E-2</v>
      </c>
      <c r="H32" s="1"/>
      <c r="I32" s="55"/>
      <c r="J32" s="152">
        <f>I12</f>
        <v>42041</v>
      </c>
      <c r="K32" s="148" t="s">
        <v>6</v>
      </c>
      <c r="L32" s="149">
        <f>O12+O13+O14+O15+O16+O17+O18+O19+O20+O21</f>
        <v>4.166666666666663E-2</v>
      </c>
      <c r="M32" s="79"/>
      <c r="N32" s="55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35</v>
      </c>
      <c r="D33" s="111">
        <f>G22+G23+G24+G25+G26+G27+G28+G29+G30</f>
        <v>0</v>
      </c>
      <c r="E33" s="100"/>
      <c r="F33" s="60"/>
      <c r="G33" s="61"/>
      <c r="H33" s="1"/>
      <c r="I33" s="55"/>
      <c r="J33" s="103">
        <f>I22</f>
        <v>42042</v>
      </c>
      <c r="K33" s="46" t="s">
        <v>6</v>
      </c>
      <c r="L33" s="66">
        <f>O22+O23+O24+O25+O26+O27+O28+O29+O30</f>
        <v>2.0833333333333315E-2</v>
      </c>
      <c r="M33" s="150"/>
      <c r="N33" s="154" t="s">
        <v>36</v>
      </c>
      <c r="O33" s="155">
        <f>G32+O31</f>
        <v>9.722222222222221E-2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23:A30"/>
    <mergeCell ref="A13:A21"/>
    <mergeCell ref="A3:A11"/>
    <mergeCell ref="I3:I11"/>
    <mergeCell ref="I13:I21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P35"/>
  <sheetViews>
    <sheetView workbookViewId="0">
      <pane ySplit="1" topLeftCell="A2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4.85546875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85546875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6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35"/>
      <c r="C3" s="20" t="s">
        <v>6</v>
      </c>
      <c r="D3" s="36"/>
      <c r="E3" s="29"/>
      <c r="F3" s="29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35"/>
      <c r="C4" s="98" t="s">
        <v>6</v>
      </c>
      <c r="D4" s="36"/>
      <c r="E4" s="29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35"/>
      <c r="C5" s="20" t="s">
        <v>6</v>
      </c>
      <c r="D5" s="36"/>
      <c r="E5" s="97"/>
      <c r="F5" s="29"/>
      <c r="G5" s="27">
        <f t="shared" si="0"/>
        <v>0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35"/>
      <c r="C6" s="20" t="s">
        <v>6</v>
      </c>
      <c r="D6" s="36"/>
      <c r="E6" s="33"/>
      <c r="F6" s="29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6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6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6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6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6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6</v>
      </c>
      <c r="D12" s="49"/>
      <c r="E12" s="53"/>
      <c r="F12" s="53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35"/>
      <c r="C13" s="20" t="s">
        <v>6</v>
      </c>
      <c r="D13" s="36"/>
      <c r="E13" s="33"/>
      <c r="F13" s="29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35"/>
      <c r="C14" s="20" t="s">
        <v>6</v>
      </c>
      <c r="D14" s="36"/>
      <c r="E14" s="29"/>
      <c r="F14" s="29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35"/>
      <c r="C15" s="20" t="s">
        <v>6</v>
      </c>
      <c r="D15" s="36"/>
      <c r="E15" s="29"/>
      <c r="F15" s="29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35"/>
      <c r="C16" s="20" t="s">
        <v>6</v>
      </c>
      <c r="D16" s="36"/>
      <c r="E16" s="29"/>
      <c r="F16" s="29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35"/>
      <c r="C17" s="20" t="s">
        <v>6</v>
      </c>
      <c r="D17" s="36"/>
      <c r="E17" s="29"/>
      <c r="F17" s="29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35"/>
      <c r="C18" s="20" t="s">
        <v>6</v>
      </c>
      <c r="D18" s="36"/>
      <c r="E18" s="29"/>
      <c r="F18" s="29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35"/>
      <c r="C19" s="20" t="s">
        <v>6</v>
      </c>
      <c r="D19" s="36"/>
      <c r="E19" s="29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35"/>
      <c r="C20" s="20" t="s">
        <v>6</v>
      </c>
      <c r="D20" s="36"/>
      <c r="E20" s="29"/>
      <c r="F20" s="29"/>
      <c r="G20" s="27">
        <f t="shared" si="0"/>
        <v>0</v>
      </c>
      <c r="H20" s="1"/>
      <c r="I20" s="179"/>
      <c r="J20" s="42"/>
      <c r="K20" s="32" t="s">
        <v>6</v>
      </c>
      <c r="L20" s="42"/>
      <c r="M20" s="37"/>
      <c r="N20" s="37"/>
      <c r="O20" s="34">
        <f t="shared" si="1"/>
        <v>0</v>
      </c>
      <c r="P20" s="17"/>
    </row>
    <row r="21" spans="1:16" ht="25.5" customHeight="1" thickBot="1">
      <c r="A21" s="180"/>
      <c r="B21" s="38"/>
      <c r="C21" s="39" t="s">
        <v>6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6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6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6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6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6</v>
      </c>
      <c r="D27" s="36"/>
      <c r="E27" s="29"/>
      <c r="F27" s="29"/>
      <c r="G27" s="122">
        <f t="shared" si="0"/>
        <v>0</v>
      </c>
      <c r="H27" s="1"/>
      <c r="I27" s="176"/>
      <c r="J27" s="137"/>
      <c r="K27" s="32" t="s">
        <v>6</v>
      </c>
      <c r="L27" s="42"/>
      <c r="M27" s="37"/>
      <c r="N27" s="37"/>
      <c r="O27" s="138">
        <f t="shared" si="1"/>
        <v>0</v>
      </c>
      <c r="P27" s="17"/>
    </row>
    <row r="28" spans="1:16" ht="25.5" customHeight="1">
      <c r="A28" s="176"/>
      <c r="B28" s="121"/>
      <c r="C28" s="20" t="s">
        <v>6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6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6</v>
      </c>
      <c r="D31" s="115">
        <f>G2+G3+G4+G5+G6+G7+G8+G9+G10</f>
        <v>0</v>
      </c>
      <c r="E31" s="65"/>
      <c r="F31" s="1"/>
      <c r="G31" s="57"/>
      <c r="H31" s="1"/>
      <c r="I31" s="99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0</v>
      </c>
      <c r="P31" s="17"/>
    </row>
    <row r="32" spans="1:16" ht="25.5" customHeight="1" thickBot="1">
      <c r="A32" s="1"/>
      <c r="B32" s="106">
        <f>A12</f>
        <v>42038</v>
      </c>
      <c r="C32" s="107" t="s">
        <v>6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0</v>
      </c>
      <c r="H32" s="1"/>
      <c r="I32" s="99"/>
      <c r="J32" s="152">
        <f>I12</f>
        <v>42041</v>
      </c>
      <c r="K32" s="148" t="s">
        <v>6</v>
      </c>
      <c r="L32" s="149">
        <f>O12+O13+O14+O15+O16+O17+O18+O19+O20+O21</f>
        <v>0</v>
      </c>
      <c r="M32" s="79"/>
      <c r="N32" s="99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6</v>
      </c>
      <c r="D33" s="111">
        <f>G22+G23+G24+G25+G26+G27+G28+G29+G30</f>
        <v>0</v>
      </c>
      <c r="E33" s="100"/>
      <c r="F33" s="60"/>
      <c r="G33" s="61"/>
      <c r="H33" s="1"/>
      <c r="I33" s="99"/>
      <c r="J33" s="103">
        <f>I22</f>
        <v>42042</v>
      </c>
      <c r="K33" s="46" t="s">
        <v>6</v>
      </c>
      <c r="L33" s="66">
        <f>O22+O23+O24+O25+O26+O27+O28+O29+O30</f>
        <v>0</v>
      </c>
      <c r="M33" s="150"/>
      <c r="N33" s="154" t="s">
        <v>36</v>
      </c>
      <c r="O33" s="155">
        <f>G32+O31</f>
        <v>0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3:A11"/>
    <mergeCell ref="I3:I11"/>
    <mergeCell ref="A13:A21"/>
    <mergeCell ref="I13:I21"/>
    <mergeCell ref="A23:A30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34998626667073579"/>
  </sheetPr>
  <dimension ref="A1:P35"/>
  <sheetViews>
    <sheetView workbookViewId="0">
      <pane ySplit="1" topLeftCell="A11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4.85546875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85546875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6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35"/>
      <c r="C3" s="20" t="s">
        <v>6</v>
      </c>
      <c r="D3" s="36"/>
      <c r="E3" s="29"/>
      <c r="F3" s="29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35"/>
      <c r="C4" s="98" t="s">
        <v>6</v>
      </c>
      <c r="D4" s="36"/>
      <c r="E4" s="29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35">
        <v>0.33333333333333331</v>
      </c>
      <c r="C5" s="20" t="s">
        <v>6</v>
      </c>
      <c r="D5" s="36">
        <v>0.79166666666666663</v>
      </c>
      <c r="E5" s="97"/>
      <c r="F5" s="29"/>
      <c r="G5" s="27">
        <f t="shared" si="0"/>
        <v>0.45833333333333331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35"/>
      <c r="C6" s="20" t="s">
        <v>6</v>
      </c>
      <c r="D6" s="36"/>
      <c r="E6" s="33"/>
      <c r="F6" s="29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6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6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6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6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6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6</v>
      </c>
      <c r="D12" s="49"/>
      <c r="E12" s="53"/>
      <c r="F12" s="53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35"/>
      <c r="C13" s="20" t="s">
        <v>6</v>
      </c>
      <c r="D13" s="36"/>
      <c r="E13" s="33"/>
      <c r="F13" s="29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35"/>
      <c r="C14" s="20" t="s">
        <v>6</v>
      </c>
      <c r="D14" s="36"/>
      <c r="E14" s="29"/>
      <c r="F14" s="29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35"/>
      <c r="C15" s="20" t="s">
        <v>6</v>
      </c>
      <c r="D15" s="36"/>
      <c r="E15" s="29"/>
      <c r="F15" s="29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35"/>
      <c r="C16" s="20" t="s">
        <v>6</v>
      </c>
      <c r="D16" s="36"/>
      <c r="E16" s="29"/>
      <c r="F16" s="29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35"/>
      <c r="C17" s="20" t="s">
        <v>6</v>
      </c>
      <c r="D17" s="36"/>
      <c r="E17" s="29"/>
      <c r="F17" s="29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35"/>
      <c r="C18" s="20" t="s">
        <v>6</v>
      </c>
      <c r="D18" s="36"/>
      <c r="E18" s="29"/>
      <c r="F18" s="29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35"/>
      <c r="C19" s="20" t="s">
        <v>6</v>
      </c>
      <c r="D19" s="36"/>
      <c r="E19" s="29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35"/>
      <c r="C20" s="20" t="s">
        <v>6</v>
      </c>
      <c r="D20" s="36"/>
      <c r="E20" s="29"/>
      <c r="F20" s="29"/>
      <c r="G20" s="27">
        <f t="shared" si="0"/>
        <v>0</v>
      </c>
      <c r="H20" s="1"/>
      <c r="I20" s="179"/>
      <c r="J20" s="42">
        <v>0.35416666666666669</v>
      </c>
      <c r="K20" s="32" t="s">
        <v>6</v>
      </c>
      <c r="L20" s="42">
        <v>0.39583333333333331</v>
      </c>
      <c r="M20" s="37"/>
      <c r="N20" s="37"/>
      <c r="O20" s="34">
        <f t="shared" si="1"/>
        <v>4.166666666666663E-2</v>
      </c>
      <c r="P20" s="17"/>
    </row>
    <row r="21" spans="1:16" ht="25.5" customHeight="1" thickBot="1">
      <c r="A21" s="180"/>
      <c r="B21" s="38"/>
      <c r="C21" s="39" t="s">
        <v>6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6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6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6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6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6</v>
      </c>
      <c r="D27" s="36"/>
      <c r="E27" s="29"/>
      <c r="F27" s="29"/>
      <c r="G27" s="122">
        <f t="shared" si="0"/>
        <v>0</v>
      </c>
      <c r="H27" s="1"/>
      <c r="I27" s="176"/>
      <c r="J27" s="137"/>
      <c r="K27" s="32" t="s">
        <v>6</v>
      </c>
      <c r="L27" s="42"/>
      <c r="M27" s="37"/>
      <c r="N27" s="37"/>
      <c r="O27" s="138">
        <f t="shared" si="1"/>
        <v>0</v>
      </c>
      <c r="P27" s="17"/>
    </row>
    <row r="28" spans="1:16" ht="25.5" customHeight="1">
      <c r="A28" s="176"/>
      <c r="B28" s="121"/>
      <c r="C28" s="20" t="s">
        <v>6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6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6</v>
      </c>
      <c r="D31" s="115">
        <f>G2+G3+G4+G5+G6+G7+G8+G9+G10</f>
        <v>0.45833333333333331</v>
      </c>
      <c r="E31" s="65"/>
      <c r="F31" s="1"/>
      <c r="G31" s="57"/>
      <c r="H31" s="1"/>
      <c r="I31" s="99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4.166666666666663E-2</v>
      </c>
      <c r="P31" s="17"/>
    </row>
    <row r="32" spans="1:16" ht="25.5" customHeight="1" thickBot="1">
      <c r="A32" s="1"/>
      <c r="B32" s="106">
        <f>A12</f>
        <v>42038</v>
      </c>
      <c r="C32" s="107" t="s">
        <v>6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0.45833333333333331</v>
      </c>
      <c r="H32" s="1"/>
      <c r="I32" s="99"/>
      <c r="J32" s="152">
        <f>I12</f>
        <v>42041</v>
      </c>
      <c r="K32" s="148" t="s">
        <v>6</v>
      </c>
      <c r="L32" s="149">
        <f>O12+O13+O14+O15+O16+O17+O18+O19+O20+O21</f>
        <v>4.166666666666663E-2</v>
      </c>
      <c r="M32" s="79"/>
      <c r="N32" s="99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6</v>
      </c>
      <c r="D33" s="111">
        <f>G22+G23+G24+G25+G26+G27+G28+G29+G30</f>
        <v>0</v>
      </c>
      <c r="E33" s="100"/>
      <c r="F33" s="60"/>
      <c r="G33" s="61"/>
      <c r="H33" s="1"/>
      <c r="I33" s="99"/>
      <c r="J33" s="103">
        <f>I22</f>
        <v>42042</v>
      </c>
      <c r="K33" s="46" t="s">
        <v>6</v>
      </c>
      <c r="L33" s="66">
        <f>O22+O23+O24+O25+O26+O27+O28+O29+O30</f>
        <v>0</v>
      </c>
      <c r="M33" s="150"/>
      <c r="N33" s="154" t="s">
        <v>36</v>
      </c>
      <c r="O33" s="155">
        <f>G32+O31</f>
        <v>0.49999999999999994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3:A11"/>
    <mergeCell ref="I3:I11"/>
    <mergeCell ref="A13:A21"/>
    <mergeCell ref="I13:I21"/>
    <mergeCell ref="A23:A30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P35"/>
  <sheetViews>
    <sheetView workbookViewId="0">
      <pane ySplit="1" topLeftCell="A2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4.85546875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85546875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6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35"/>
      <c r="C3" s="20" t="s">
        <v>6</v>
      </c>
      <c r="D3" s="36"/>
      <c r="E3" s="29"/>
      <c r="F3" s="29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35"/>
      <c r="C4" s="98" t="s">
        <v>6</v>
      </c>
      <c r="D4" s="36"/>
      <c r="E4" s="29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35">
        <v>0.33333333333333331</v>
      </c>
      <c r="C5" s="20" t="s">
        <v>6</v>
      </c>
      <c r="D5" s="36">
        <v>0.79166666666666663</v>
      </c>
      <c r="E5" s="97"/>
      <c r="F5" s="29"/>
      <c r="G5" s="27">
        <f t="shared" si="0"/>
        <v>0.45833333333333331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35"/>
      <c r="C6" s="20" t="s">
        <v>6</v>
      </c>
      <c r="D6" s="36"/>
      <c r="E6" s="33"/>
      <c r="F6" s="29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6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6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6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6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6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6</v>
      </c>
      <c r="D12" s="49"/>
      <c r="E12" s="53"/>
      <c r="F12" s="53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35"/>
      <c r="C13" s="20" t="s">
        <v>6</v>
      </c>
      <c r="D13" s="36"/>
      <c r="E13" s="33"/>
      <c r="F13" s="29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35"/>
      <c r="C14" s="20" t="s">
        <v>6</v>
      </c>
      <c r="D14" s="36"/>
      <c r="E14" s="29"/>
      <c r="F14" s="29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35"/>
      <c r="C15" s="20" t="s">
        <v>6</v>
      </c>
      <c r="D15" s="36"/>
      <c r="E15" s="29"/>
      <c r="F15" s="29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35"/>
      <c r="C16" s="20" t="s">
        <v>6</v>
      </c>
      <c r="D16" s="36"/>
      <c r="E16" s="29"/>
      <c r="F16" s="29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35"/>
      <c r="C17" s="20" t="s">
        <v>6</v>
      </c>
      <c r="D17" s="36"/>
      <c r="E17" s="29"/>
      <c r="F17" s="29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35"/>
      <c r="C18" s="20" t="s">
        <v>6</v>
      </c>
      <c r="D18" s="36"/>
      <c r="E18" s="29"/>
      <c r="F18" s="29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35"/>
      <c r="C19" s="20" t="s">
        <v>6</v>
      </c>
      <c r="D19" s="36"/>
      <c r="E19" s="29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35"/>
      <c r="C20" s="20" t="s">
        <v>6</v>
      </c>
      <c r="D20" s="36"/>
      <c r="E20" s="29"/>
      <c r="F20" s="29"/>
      <c r="G20" s="27">
        <f t="shared" si="0"/>
        <v>0</v>
      </c>
      <c r="H20" s="1"/>
      <c r="I20" s="179"/>
      <c r="J20" s="42">
        <v>0.35416666666666669</v>
      </c>
      <c r="K20" s="32" t="s">
        <v>6</v>
      </c>
      <c r="L20" s="42">
        <v>0.39583333333333331</v>
      </c>
      <c r="M20" s="37"/>
      <c r="N20" s="37"/>
      <c r="O20" s="34">
        <f t="shared" si="1"/>
        <v>4.166666666666663E-2</v>
      </c>
      <c r="P20" s="17"/>
    </row>
    <row r="21" spans="1:16" ht="25.5" customHeight="1" thickBot="1">
      <c r="A21" s="180"/>
      <c r="B21" s="38"/>
      <c r="C21" s="39" t="s">
        <v>6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6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6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6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6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6</v>
      </c>
      <c r="D27" s="36"/>
      <c r="E27" s="29"/>
      <c r="F27" s="29"/>
      <c r="G27" s="122">
        <f t="shared" si="0"/>
        <v>0</v>
      </c>
      <c r="H27" s="1"/>
      <c r="I27" s="176"/>
      <c r="J27" s="137"/>
      <c r="K27" s="32" t="s">
        <v>6</v>
      </c>
      <c r="L27" s="42"/>
      <c r="M27" s="37"/>
      <c r="N27" s="37"/>
      <c r="O27" s="138">
        <f t="shared" si="1"/>
        <v>0</v>
      </c>
      <c r="P27" s="17"/>
    </row>
    <row r="28" spans="1:16" ht="25.5" customHeight="1">
      <c r="A28" s="176"/>
      <c r="B28" s="121"/>
      <c r="C28" s="20" t="s">
        <v>6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6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6</v>
      </c>
      <c r="D31" s="115">
        <f>G2+G3+G4+G5+G6+G7+G8+G9+G10</f>
        <v>0.45833333333333331</v>
      </c>
      <c r="E31" s="65"/>
      <c r="F31" s="1"/>
      <c r="G31" s="57"/>
      <c r="H31" s="1"/>
      <c r="I31" s="99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4.166666666666663E-2</v>
      </c>
      <c r="P31" s="17"/>
    </row>
    <row r="32" spans="1:16" ht="25.5" customHeight="1" thickBot="1">
      <c r="A32" s="1"/>
      <c r="B32" s="106">
        <f>A12</f>
        <v>42038</v>
      </c>
      <c r="C32" s="107" t="s">
        <v>6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0.45833333333333331</v>
      </c>
      <c r="H32" s="1"/>
      <c r="I32" s="99"/>
      <c r="J32" s="152">
        <f>I12</f>
        <v>42041</v>
      </c>
      <c r="K32" s="148" t="s">
        <v>6</v>
      </c>
      <c r="L32" s="149">
        <f>O12+O13+O14+O15+O16+O17+O18+O19+O20+O21</f>
        <v>4.166666666666663E-2</v>
      </c>
      <c r="M32" s="79"/>
      <c r="N32" s="99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6</v>
      </c>
      <c r="D33" s="111">
        <f>G22+G23+G24+G25+G26+G27+G28+G29+G30</f>
        <v>0</v>
      </c>
      <c r="E33" s="100"/>
      <c r="F33" s="60"/>
      <c r="G33" s="61"/>
      <c r="H33" s="1"/>
      <c r="I33" s="99"/>
      <c r="J33" s="103">
        <f>I22</f>
        <v>42042</v>
      </c>
      <c r="K33" s="46" t="s">
        <v>6</v>
      </c>
      <c r="L33" s="66">
        <f>O22+O23+O24+O25+O26+O27+O28+O29+O30</f>
        <v>0</v>
      </c>
      <c r="M33" s="150"/>
      <c r="N33" s="154" t="s">
        <v>36</v>
      </c>
      <c r="O33" s="155">
        <f>G32+O31</f>
        <v>0.49999999999999994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3:A11"/>
    <mergeCell ref="I3:I11"/>
    <mergeCell ref="A13:A21"/>
    <mergeCell ref="I13:I21"/>
    <mergeCell ref="A23:A30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P35"/>
  <sheetViews>
    <sheetView workbookViewId="0">
      <pane ySplit="1" topLeftCell="A8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4.85546875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85546875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6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35"/>
      <c r="C3" s="20" t="s">
        <v>6</v>
      </c>
      <c r="D3" s="36"/>
      <c r="E3" s="29"/>
      <c r="F3" s="29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35"/>
      <c r="C4" s="98" t="s">
        <v>6</v>
      </c>
      <c r="D4" s="36"/>
      <c r="E4" s="29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35">
        <v>0.33333333333333331</v>
      </c>
      <c r="C5" s="20" t="s">
        <v>6</v>
      </c>
      <c r="D5" s="36">
        <v>0.79166666666666663</v>
      </c>
      <c r="E5" s="97"/>
      <c r="F5" s="29"/>
      <c r="G5" s="27">
        <f t="shared" si="0"/>
        <v>0.45833333333333331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35"/>
      <c r="C6" s="20" t="s">
        <v>6</v>
      </c>
      <c r="D6" s="36"/>
      <c r="E6" s="33"/>
      <c r="F6" s="29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6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6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6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6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6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6</v>
      </c>
      <c r="D12" s="49"/>
      <c r="E12" s="53"/>
      <c r="F12" s="53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35"/>
      <c r="C13" s="20" t="s">
        <v>6</v>
      </c>
      <c r="D13" s="36"/>
      <c r="E13" s="33"/>
      <c r="F13" s="29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35"/>
      <c r="C14" s="20" t="s">
        <v>6</v>
      </c>
      <c r="D14" s="36"/>
      <c r="E14" s="29"/>
      <c r="F14" s="29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35"/>
      <c r="C15" s="20" t="s">
        <v>6</v>
      </c>
      <c r="D15" s="36"/>
      <c r="E15" s="29"/>
      <c r="F15" s="29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35"/>
      <c r="C16" s="20" t="s">
        <v>6</v>
      </c>
      <c r="D16" s="36"/>
      <c r="E16" s="29"/>
      <c r="F16" s="29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35"/>
      <c r="C17" s="20" t="s">
        <v>6</v>
      </c>
      <c r="D17" s="36"/>
      <c r="E17" s="29"/>
      <c r="F17" s="29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35"/>
      <c r="C18" s="20" t="s">
        <v>6</v>
      </c>
      <c r="D18" s="36"/>
      <c r="E18" s="29"/>
      <c r="F18" s="29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35"/>
      <c r="C19" s="20" t="s">
        <v>6</v>
      </c>
      <c r="D19" s="36"/>
      <c r="E19" s="29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35"/>
      <c r="C20" s="20" t="s">
        <v>6</v>
      </c>
      <c r="D20" s="36"/>
      <c r="E20" s="29"/>
      <c r="F20" s="29"/>
      <c r="G20" s="27">
        <f t="shared" si="0"/>
        <v>0</v>
      </c>
      <c r="H20" s="1"/>
      <c r="I20" s="179"/>
      <c r="J20" s="42">
        <v>0.35416666666666669</v>
      </c>
      <c r="K20" s="32" t="s">
        <v>6</v>
      </c>
      <c r="L20" s="42">
        <v>0.39583333333333331</v>
      </c>
      <c r="M20" s="37"/>
      <c r="N20" s="37"/>
      <c r="O20" s="34">
        <f t="shared" si="1"/>
        <v>4.166666666666663E-2</v>
      </c>
      <c r="P20" s="17"/>
    </row>
    <row r="21" spans="1:16" ht="25.5" customHeight="1" thickBot="1">
      <c r="A21" s="180"/>
      <c r="B21" s="38"/>
      <c r="C21" s="39" t="s">
        <v>6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6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6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6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6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6</v>
      </c>
      <c r="D27" s="36"/>
      <c r="E27" s="29"/>
      <c r="F27" s="29"/>
      <c r="G27" s="122">
        <f t="shared" si="0"/>
        <v>0</v>
      </c>
      <c r="H27" s="1"/>
      <c r="I27" s="176"/>
      <c r="J27" s="137"/>
      <c r="K27" s="32" t="s">
        <v>6</v>
      </c>
      <c r="L27" s="42"/>
      <c r="M27" s="37"/>
      <c r="N27" s="37"/>
      <c r="O27" s="138">
        <f t="shared" si="1"/>
        <v>0</v>
      </c>
      <c r="P27" s="17"/>
    </row>
    <row r="28" spans="1:16" ht="25.5" customHeight="1">
      <c r="A28" s="176"/>
      <c r="B28" s="121"/>
      <c r="C28" s="20" t="s">
        <v>6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6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6</v>
      </c>
      <c r="D31" s="115">
        <f>G2+G3+G4+G5+G6+G7+G8+G9+G10</f>
        <v>0.45833333333333331</v>
      </c>
      <c r="E31" s="65"/>
      <c r="F31" s="1"/>
      <c r="G31" s="57"/>
      <c r="H31" s="1"/>
      <c r="I31" s="99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4.166666666666663E-2</v>
      </c>
      <c r="P31" s="17"/>
    </row>
    <row r="32" spans="1:16" ht="25.5" customHeight="1" thickBot="1">
      <c r="A32" s="1"/>
      <c r="B32" s="106">
        <f>A12</f>
        <v>42038</v>
      </c>
      <c r="C32" s="107" t="s">
        <v>6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0.45833333333333331</v>
      </c>
      <c r="H32" s="1"/>
      <c r="I32" s="99"/>
      <c r="J32" s="152">
        <f>I12</f>
        <v>42041</v>
      </c>
      <c r="K32" s="148" t="s">
        <v>6</v>
      </c>
      <c r="L32" s="149">
        <f>O12+O13+O14+O15+O16+O17+O18+O19+O20+O21</f>
        <v>4.166666666666663E-2</v>
      </c>
      <c r="M32" s="79"/>
      <c r="N32" s="99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6</v>
      </c>
      <c r="D33" s="111">
        <f>G22+G23+G24+G25+G26+G27+G28+G29+G30</f>
        <v>0</v>
      </c>
      <c r="E33" s="100"/>
      <c r="F33" s="60"/>
      <c r="G33" s="61"/>
      <c r="H33" s="1"/>
      <c r="I33" s="99"/>
      <c r="J33" s="103">
        <f>I22</f>
        <v>42042</v>
      </c>
      <c r="K33" s="46" t="s">
        <v>6</v>
      </c>
      <c r="L33" s="66">
        <f>O22+O23+O24+O25+O26+O27+O28+O29+O30</f>
        <v>0</v>
      </c>
      <c r="M33" s="150"/>
      <c r="N33" s="154" t="s">
        <v>36</v>
      </c>
      <c r="O33" s="155">
        <f>G32+O31</f>
        <v>0.49999999999999994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3:A11"/>
    <mergeCell ref="I3:I11"/>
    <mergeCell ref="A13:A21"/>
    <mergeCell ref="I13:I21"/>
    <mergeCell ref="A23:A30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</sheetPr>
  <dimension ref="A1:P35"/>
  <sheetViews>
    <sheetView workbookViewId="0">
      <pane ySplit="1" topLeftCell="A2" activePane="bottomLeft" state="frozen"/>
      <selection activeCell="K51" sqref="K51"/>
      <selection pane="bottomLeft" activeCell="K51" sqref="K51"/>
    </sheetView>
  </sheetViews>
  <sheetFormatPr baseColWidth="10" defaultColWidth="17.28515625" defaultRowHeight="15" customHeight="1"/>
  <cols>
    <col min="1" max="1" width="5.85546875" bestFit="1" customWidth="1"/>
    <col min="2" max="2" width="10.28515625" customWidth="1"/>
    <col min="3" max="3" width="4.85546875" customWidth="1"/>
    <col min="4" max="4" width="10.28515625" customWidth="1"/>
    <col min="5" max="5" width="28.140625" customWidth="1"/>
    <col min="6" max="6" width="21.42578125" customWidth="1"/>
    <col min="7" max="7" width="12.28515625" customWidth="1"/>
    <col min="8" max="8" width="3" customWidth="1"/>
    <col min="9" max="9" width="5.85546875" bestFit="1" customWidth="1"/>
    <col min="10" max="10" width="10.85546875" bestFit="1" customWidth="1"/>
    <col min="11" max="11" width="3.85546875" customWidth="1"/>
    <col min="12" max="12" width="9.5703125" bestFit="1" customWidth="1"/>
    <col min="13" max="13" width="23.7109375" customWidth="1"/>
    <col min="14" max="14" width="20.7109375" customWidth="1"/>
    <col min="15" max="15" width="12.7109375" customWidth="1"/>
    <col min="16" max="16" width="3.5703125" customWidth="1"/>
  </cols>
  <sheetData>
    <row r="1" spans="1:16" ht="15" customHeight="1" thickBot="1">
      <c r="A1" s="3" t="s">
        <v>0</v>
      </c>
      <c r="B1" s="6" t="s">
        <v>1</v>
      </c>
      <c r="C1" s="7"/>
      <c r="D1" s="7" t="s">
        <v>2</v>
      </c>
      <c r="E1" s="7" t="s">
        <v>3</v>
      </c>
      <c r="F1" s="7" t="s">
        <v>4</v>
      </c>
      <c r="G1" s="8" t="s">
        <v>5</v>
      </c>
      <c r="H1" s="1"/>
      <c r="I1" s="4" t="s">
        <v>0</v>
      </c>
      <c r="J1" s="5" t="s">
        <v>1</v>
      </c>
      <c r="K1" s="9"/>
      <c r="L1" s="10" t="s">
        <v>2</v>
      </c>
      <c r="M1" s="10" t="s">
        <v>3</v>
      </c>
      <c r="N1" s="10" t="s">
        <v>4</v>
      </c>
      <c r="O1" s="16" t="s">
        <v>5</v>
      </c>
      <c r="P1" s="17"/>
    </row>
    <row r="2" spans="1:16" ht="25.5" customHeight="1" thickBot="1">
      <c r="A2" s="101">
        <f>Lundi!A1</f>
        <v>42037</v>
      </c>
      <c r="B2" s="61"/>
      <c r="C2" s="12" t="s">
        <v>6</v>
      </c>
      <c r="D2" s="13"/>
      <c r="E2" s="14"/>
      <c r="F2" s="15"/>
      <c r="G2" s="18">
        <f t="shared" ref="G2:G30" si="0">D2-B2</f>
        <v>0</v>
      </c>
      <c r="H2" s="1"/>
      <c r="I2" s="101">
        <f>Jeudi!A1</f>
        <v>42040</v>
      </c>
      <c r="J2" s="23"/>
      <c r="K2" s="24" t="s">
        <v>6</v>
      </c>
      <c r="L2" s="25"/>
      <c r="M2" s="26"/>
      <c r="N2" s="26"/>
      <c r="O2" s="30">
        <f t="shared" ref="O2:O30" si="1">L2-J2</f>
        <v>0</v>
      </c>
      <c r="P2" s="17"/>
    </row>
    <row r="3" spans="1:16" ht="25.5" customHeight="1">
      <c r="A3" s="178"/>
      <c r="B3" s="35"/>
      <c r="C3" s="20" t="s">
        <v>6</v>
      </c>
      <c r="D3" s="36"/>
      <c r="E3" s="29"/>
      <c r="F3" s="29"/>
      <c r="G3" s="27">
        <f t="shared" si="0"/>
        <v>0</v>
      </c>
      <c r="H3" s="1"/>
      <c r="I3" s="181"/>
      <c r="J3" s="42"/>
      <c r="K3" s="32" t="s">
        <v>6</v>
      </c>
      <c r="L3" s="42"/>
      <c r="M3" s="37"/>
      <c r="N3" s="37"/>
      <c r="O3" s="34">
        <f t="shared" si="1"/>
        <v>0</v>
      </c>
      <c r="P3" s="17"/>
    </row>
    <row r="4" spans="1:16" ht="25.5" customHeight="1">
      <c r="A4" s="179"/>
      <c r="B4" s="35"/>
      <c r="C4" s="98" t="s">
        <v>6</v>
      </c>
      <c r="D4" s="36"/>
      <c r="E4" s="29"/>
      <c r="F4" s="29"/>
      <c r="G4" s="27">
        <f t="shared" si="0"/>
        <v>0</v>
      </c>
      <c r="H4" s="1"/>
      <c r="I4" s="179"/>
      <c r="J4" s="42"/>
      <c r="K4" s="32" t="s">
        <v>6</v>
      </c>
      <c r="L4" s="42"/>
      <c r="M4" s="37"/>
      <c r="N4" s="37"/>
      <c r="O4" s="34">
        <f t="shared" si="1"/>
        <v>0</v>
      </c>
      <c r="P4" s="17"/>
    </row>
    <row r="5" spans="1:16" ht="25.5" customHeight="1">
      <c r="A5" s="179"/>
      <c r="B5" s="35">
        <v>0.33333333333333331</v>
      </c>
      <c r="C5" s="20" t="s">
        <v>6</v>
      </c>
      <c r="D5" s="36">
        <v>0.79166666666666663</v>
      </c>
      <c r="E5" s="97"/>
      <c r="F5" s="29"/>
      <c r="G5" s="27">
        <f t="shared" si="0"/>
        <v>0.45833333333333331</v>
      </c>
      <c r="H5" s="1"/>
      <c r="I5" s="179"/>
      <c r="J5" s="42"/>
      <c r="K5" s="32" t="s">
        <v>6</v>
      </c>
      <c r="L5" s="42"/>
      <c r="M5" s="37"/>
      <c r="N5" s="37"/>
      <c r="O5" s="34">
        <f t="shared" si="1"/>
        <v>0</v>
      </c>
      <c r="P5" s="17"/>
    </row>
    <row r="6" spans="1:16" ht="25.5" customHeight="1">
      <c r="A6" s="179"/>
      <c r="B6" s="35"/>
      <c r="C6" s="20" t="s">
        <v>6</v>
      </c>
      <c r="D6" s="36"/>
      <c r="E6" s="33"/>
      <c r="F6" s="29"/>
      <c r="G6" s="27">
        <f t="shared" si="0"/>
        <v>0</v>
      </c>
      <c r="H6" s="1"/>
      <c r="I6" s="179"/>
      <c r="J6" s="42"/>
      <c r="K6" s="32" t="s">
        <v>6</v>
      </c>
      <c r="L6" s="42"/>
      <c r="M6" s="37"/>
      <c r="N6" s="37"/>
      <c r="O6" s="34">
        <f t="shared" si="1"/>
        <v>0</v>
      </c>
      <c r="P6" s="17"/>
    </row>
    <row r="7" spans="1:16" ht="25.5" customHeight="1">
      <c r="A7" s="179"/>
      <c r="B7" s="35"/>
      <c r="C7" s="20" t="s">
        <v>6</v>
      </c>
      <c r="D7" s="36"/>
      <c r="E7" s="29"/>
      <c r="F7" s="29"/>
      <c r="G7" s="27">
        <f t="shared" si="0"/>
        <v>0</v>
      </c>
      <c r="H7" s="1"/>
      <c r="I7" s="179"/>
      <c r="J7" s="42"/>
      <c r="K7" s="32" t="s">
        <v>6</v>
      </c>
      <c r="L7" s="42"/>
      <c r="M7" s="37"/>
      <c r="N7" s="37"/>
      <c r="O7" s="34">
        <f t="shared" si="1"/>
        <v>0</v>
      </c>
      <c r="P7" s="17"/>
    </row>
    <row r="8" spans="1:16" ht="25.5" customHeight="1">
      <c r="A8" s="179"/>
      <c r="B8" s="35"/>
      <c r="C8" s="20" t="s">
        <v>6</v>
      </c>
      <c r="D8" s="36"/>
      <c r="E8" s="29"/>
      <c r="F8" s="29"/>
      <c r="G8" s="27">
        <f t="shared" si="0"/>
        <v>0</v>
      </c>
      <c r="H8" s="1"/>
      <c r="I8" s="179"/>
      <c r="J8" s="42"/>
      <c r="K8" s="32" t="s">
        <v>6</v>
      </c>
      <c r="L8" s="42"/>
      <c r="M8" s="37"/>
      <c r="N8" s="37"/>
      <c r="O8" s="34">
        <f t="shared" si="1"/>
        <v>0</v>
      </c>
      <c r="P8" s="17"/>
    </row>
    <row r="9" spans="1:16" ht="25.5" customHeight="1">
      <c r="A9" s="179"/>
      <c r="B9" s="35"/>
      <c r="C9" s="20" t="s">
        <v>6</v>
      </c>
      <c r="D9" s="36"/>
      <c r="E9" s="29"/>
      <c r="F9" s="29"/>
      <c r="G9" s="27">
        <f t="shared" si="0"/>
        <v>0</v>
      </c>
      <c r="H9" s="1"/>
      <c r="I9" s="179"/>
      <c r="J9" s="42"/>
      <c r="K9" s="32" t="s">
        <v>6</v>
      </c>
      <c r="L9" s="42"/>
      <c r="M9" s="37"/>
      <c r="N9" s="37"/>
      <c r="O9" s="34">
        <f t="shared" si="1"/>
        <v>0</v>
      </c>
      <c r="P9" s="17"/>
    </row>
    <row r="10" spans="1:16" ht="25.5" customHeight="1">
      <c r="A10" s="179"/>
      <c r="B10" s="35"/>
      <c r="C10" s="20" t="s">
        <v>6</v>
      </c>
      <c r="D10" s="36"/>
      <c r="E10" s="29"/>
      <c r="F10" s="29"/>
      <c r="G10" s="27">
        <f t="shared" si="0"/>
        <v>0</v>
      </c>
      <c r="H10" s="1"/>
      <c r="I10" s="179"/>
      <c r="J10" s="42"/>
      <c r="K10" s="32" t="s">
        <v>6</v>
      </c>
      <c r="L10" s="42"/>
      <c r="M10" s="37"/>
      <c r="N10" s="37"/>
      <c r="O10" s="34">
        <f t="shared" si="1"/>
        <v>0</v>
      </c>
      <c r="P10" s="17"/>
    </row>
    <row r="11" spans="1:16" ht="25.5" customHeight="1" thickBot="1">
      <c r="A11" s="180"/>
      <c r="B11" s="38"/>
      <c r="C11" s="39" t="s">
        <v>6</v>
      </c>
      <c r="D11" s="40"/>
      <c r="E11" s="41"/>
      <c r="F11" s="41"/>
      <c r="G11" s="43">
        <f t="shared" si="0"/>
        <v>0</v>
      </c>
      <c r="H11" s="1"/>
      <c r="I11" s="180"/>
      <c r="J11" s="45"/>
      <c r="K11" s="46" t="s">
        <v>6</v>
      </c>
      <c r="L11" s="45"/>
      <c r="M11" s="47"/>
      <c r="N11" s="47"/>
      <c r="O11" s="51">
        <f t="shared" si="1"/>
        <v>0</v>
      </c>
      <c r="P11" s="17"/>
    </row>
    <row r="12" spans="1:16" ht="25.5" customHeight="1" thickTop="1" thickBot="1">
      <c r="A12" s="101">
        <f>Mardi!A1</f>
        <v>42038</v>
      </c>
      <c r="B12" s="44"/>
      <c r="C12" s="48" t="s">
        <v>6</v>
      </c>
      <c r="D12" s="49"/>
      <c r="E12" s="53"/>
      <c r="F12" s="53"/>
      <c r="G12" s="52">
        <f t="shared" si="0"/>
        <v>0</v>
      </c>
      <c r="H12" s="1"/>
      <c r="I12" s="102">
        <f>Vendredi!A1</f>
        <v>42041</v>
      </c>
      <c r="J12" s="23"/>
      <c r="K12" s="24" t="s">
        <v>6</v>
      </c>
      <c r="L12" s="25"/>
      <c r="M12" s="63"/>
      <c r="N12" s="26"/>
      <c r="O12" s="30">
        <f t="shared" si="1"/>
        <v>0</v>
      </c>
      <c r="P12" s="17"/>
    </row>
    <row r="13" spans="1:16" ht="25.5" customHeight="1">
      <c r="A13" s="178"/>
      <c r="B13" s="35"/>
      <c r="C13" s="20" t="s">
        <v>6</v>
      </c>
      <c r="D13" s="36"/>
      <c r="E13" s="33"/>
      <c r="F13" s="29"/>
      <c r="G13" s="27">
        <f t="shared" si="0"/>
        <v>0</v>
      </c>
      <c r="H13" s="1"/>
      <c r="I13" s="181"/>
      <c r="J13" s="42"/>
      <c r="K13" s="32" t="s">
        <v>6</v>
      </c>
      <c r="L13" s="62"/>
      <c r="M13" s="64"/>
      <c r="N13" s="37"/>
      <c r="O13" s="34">
        <f t="shared" si="1"/>
        <v>0</v>
      </c>
      <c r="P13" s="17"/>
    </row>
    <row r="14" spans="1:16" ht="25.5" customHeight="1">
      <c r="A14" s="179"/>
      <c r="B14" s="35"/>
      <c r="C14" s="20" t="s">
        <v>6</v>
      </c>
      <c r="D14" s="36"/>
      <c r="E14" s="29"/>
      <c r="F14" s="29"/>
      <c r="G14" s="27">
        <f t="shared" si="0"/>
        <v>0</v>
      </c>
      <c r="H14" s="1"/>
      <c r="I14" s="179"/>
      <c r="J14" s="42"/>
      <c r="K14" s="32" t="s">
        <v>6</v>
      </c>
      <c r="L14" s="42"/>
      <c r="M14" s="37"/>
      <c r="N14" s="37"/>
      <c r="O14" s="34">
        <f t="shared" si="1"/>
        <v>0</v>
      </c>
      <c r="P14" s="17"/>
    </row>
    <row r="15" spans="1:16" ht="25.5" customHeight="1">
      <c r="A15" s="179"/>
      <c r="B15" s="35"/>
      <c r="C15" s="20" t="s">
        <v>6</v>
      </c>
      <c r="D15" s="36"/>
      <c r="E15" s="29"/>
      <c r="F15" s="29"/>
      <c r="G15" s="27">
        <f t="shared" si="0"/>
        <v>0</v>
      </c>
      <c r="H15" s="1"/>
      <c r="I15" s="179"/>
      <c r="J15" s="42"/>
      <c r="K15" s="32" t="s">
        <v>6</v>
      </c>
      <c r="L15" s="42"/>
      <c r="M15" s="37"/>
      <c r="N15" s="37"/>
      <c r="O15" s="34">
        <f t="shared" si="1"/>
        <v>0</v>
      </c>
      <c r="P15" s="17"/>
    </row>
    <row r="16" spans="1:16" ht="25.5" customHeight="1">
      <c r="A16" s="179"/>
      <c r="B16" s="35"/>
      <c r="C16" s="20" t="s">
        <v>6</v>
      </c>
      <c r="D16" s="36"/>
      <c r="E16" s="29"/>
      <c r="F16" s="29"/>
      <c r="G16" s="27">
        <f t="shared" si="0"/>
        <v>0</v>
      </c>
      <c r="H16" s="1"/>
      <c r="I16" s="179"/>
      <c r="J16" s="42"/>
      <c r="K16" s="32" t="s">
        <v>6</v>
      </c>
      <c r="L16" s="42"/>
      <c r="M16" s="37"/>
      <c r="N16" s="37"/>
      <c r="O16" s="34">
        <f t="shared" si="1"/>
        <v>0</v>
      </c>
      <c r="P16" s="17"/>
    </row>
    <row r="17" spans="1:16" ht="25.5" customHeight="1">
      <c r="A17" s="179"/>
      <c r="B17" s="35"/>
      <c r="C17" s="20" t="s">
        <v>6</v>
      </c>
      <c r="D17" s="36"/>
      <c r="E17" s="29"/>
      <c r="F17" s="29"/>
      <c r="G17" s="27">
        <f t="shared" si="0"/>
        <v>0</v>
      </c>
      <c r="H17" s="1"/>
      <c r="I17" s="179"/>
      <c r="J17" s="42"/>
      <c r="K17" s="32" t="s">
        <v>6</v>
      </c>
      <c r="L17" s="42"/>
      <c r="M17" s="37"/>
      <c r="N17" s="37"/>
      <c r="O17" s="34">
        <f t="shared" si="1"/>
        <v>0</v>
      </c>
      <c r="P17" s="17"/>
    </row>
    <row r="18" spans="1:16" ht="25.5" customHeight="1">
      <c r="A18" s="179"/>
      <c r="B18" s="35"/>
      <c r="C18" s="20" t="s">
        <v>6</v>
      </c>
      <c r="D18" s="36"/>
      <c r="E18" s="29"/>
      <c r="F18" s="29"/>
      <c r="G18" s="27">
        <f t="shared" si="0"/>
        <v>0</v>
      </c>
      <c r="H18" s="1"/>
      <c r="I18" s="179"/>
      <c r="J18" s="42"/>
      <c r="K18" s="32" t="s">
        <v>6</v>
      </c>
      <c r="L18" s="42"/>
      <c r="M18" s="37"/>
      <c r="N18" s="37"/>
      <c r="O18" s="34">
        <f t="shared" si="1"/>
        <v>0</v>
      </c>
      <c r="P18" s="17"/>
    </row>
    <row r="19" spans="1:16" ht="25.5" customHeight="1">
      <c r="A19" s="179"/>
      <c r="B19" s="35"/>
      <c r="C19" s="20" t="s">
        <v>6</v>
      </c>
      <c r="D19" s="36"/>
      <c r="E19" s="29"/>
      <c r="F19" s="29"/>
      <c r="G19" s="27">
        <f t="shared" si="0"/>
        <v>0</v>
      </c>
      <c r="H19" s="1"/>
      <c r="I19" s="179"/>
      <c r="J19" s="42"/>
      <c r="K19" s="32" t="s">
        <v>6</v>
      </c>
      <c r="L19" s="42"/>
      <c r="M19" s="37"/>
      <c r="N19" s="37"/>
      <c r="O19" s="34">
        <f t="shared" si="1"/>
        <v>0</v>
      </c>
      <c r="P19" s="17"/>
    </row>
    <row r="20" spans="1:16" ht="25.5" customHeight="1">
      <c r="A20" s="179"/>
      <c r="B20" s="35"/>
      <c r="C20" s="20" t="s">
        <v>6</v>
      </c>
      <c r="D20" s="36"/>
      <c r="E20" s="29"/>
      <c r="F20" s="29"/>
      <c r="G20" s="27">
        <f t="shared" si="0"/>
        <v>0</v>
      </c>
      <c r="H20" s="1"/>
      <c r="I20" s="179"/>
      <c r="J20" s="42">
        <v>0.35416666666666669</v>
      </c>
      <c r="K20" s="32" t="s">
        <v>6</v>
      </c>
      <c r="L20" s="42">
        <v>0.39583333333333331</v>
      </c>
      <c r="M20" s="37"/>
      <c r="N20" s="37"/>
      <c r="O20" s="34">
        <f t="shared" si="1"/>
        <v>4.166666666666663E-2</v>
      </c>
      <c r="P20" s="17"/>
    </row>
    <row r="21" spans="1:16" ht="25.5" customHeight="1" thickBot="1">
      <c r="A21" s="180"/>
      <c r="B21" s="38"/>
      <c r="C21" s="39" t="s">
        <v>6</v>
      </c>
      <c r="D21" s="40"/>
      <c r="E21" s="41"/>
      <c r="F21" s="41"/>
      <c r="G21" s="43">
        <f t="shared" si="0"/>
        <v>0</v>
      </c>
      <c r="H21" s="1"/>
      <c r="I21" s="180"/>
      <c r="J21" s="129"/>
      <c r="K21" s="130" t="s">
        <v>6</v>
      </c>
      <c r="L21" s="129"/>
      <c r="M21" s="63"/>
      <c r="N21" s="63"/>
      <c r="O21" s="131">
        <f t="shared" si="1"/>
        <v>0</v>
      </c>
      <c r="P21" s="17"/>
    </row>
    <row r="22" spans="1:16" ht="25.5" customHeight="1" thickBot="1">
      <c r="A22" s="112">
        <f>Mercredi!A1</f>
        <v>42039</v>
      </c>
      <c r="B22" s="116"/>
      <c r="C22" s="117" t="s">
        <v>6</v>
      </c>
      <c r="D22" s="118"/>
      <c r="E22" s="119"/>
      <c r="F22" s="119"/>
      <c r="G22" s="120">
        <f t="shared" si="0"/>
        <v>0</v>
      </c>
      <c r="H22" s="1"/>
      <c r="I22" s="128">
        <f>Samedi!A1</f>
        <v>42042</v>
      </c>
      <c r="J22" s="132"/>
      <c r="K22" s="133" t="s">
        <v>6</v>
      </c>
      <c r="L22" s="134"/>
      <c r="M22" s="135"/>
      <c r="N22" s="135"/>
      <c r="O22" s="136">
        <f t="shared" si="1"/>
        <v>0</v>
      </c>
      <c r="P22" s="17"/>
    </row>
    <row r="23" spans="1:16" ht="25.5" customHeight="1">
      <c r="A23" s="175"/>
      <c r="B23" s="121"/>
      <c r="C23" s="20" t="s">
        <v>6</v>
      </c>
      <c r="D23" s="36"/>
      <c r="E23" s="29"/>
      <c r="F23" s="29"/>
      <c r="G23" s="122">
        <f t="shared" si="0"/>
        <v>0</v>
      </c>
      <c r="H23" s="1"/>
      <c r="I23" s="182"/>
      <c r="J23" s="137"/>
      <c r="K23" s="32" t="s">
        <v>6</v>
      </c>
      <c r="L23" s="42"/>
      <c r="M23" s="37"/>
      <c r="N23" s="37"/>
      <c r="O23" s="138">
        <f>L23-J23</f>
        <v>0</v>
      </c>
      <c r="P23" s="17"/>
    </row>
    <row r="24" spans="1:16" ht="25.5" customHeight="1">
      <c r="A24" s="176"/>
      <c r="B24" s="121"/>
      <c r="C24" s="20" t="s">
        <v>6</v>
      </c>
      <c r="D24" s="36"/>
      <c r="E24" s="29"/>
      <c r="F24" s="29"/>
      <c r="G24" s="122">
        <f t="shared" si="0"/>
        <v>0</v>
      </c>
      <c r="H24" s="1"/>
      <c r="I24" s="176"/>
      <c r="J24" s="137"/>
      <c r="K24" s="32" t="s">
        <v>6</v>
      </c>
      <c r="L24" s="42"/>
      <c r="M24" s="37"/>
      <c r="N24" s="37"/>
      <c r="O24" s="138">
        <f t="shared" si="1"/>
        <v>0</v>
      </c>
      <c r="P24" s="17"/>
    </row>
    <row r="25" spans="1:16" ht="25.5" customHeight="1">
      <c r="A25" s="176"/>
      <c r="B25" s="121"/>
      <c r="C25" s="20" t="s">
        <v>6</v>
      </c>
      <c r="D25" s="36"/>
      <c r="E25" s="29"/>
      <c r="F25" s="29"/>
      <c r="G25" s="122">
        <f t="shared" si="0"/>
        <v>0</v>
      </c>
      <c r="H25" s="1"/>
      <c r="I25" s="176"/>
      <c r="J25" s="137"/>
      <c r="K25" s="32" t="s">
        <v>6</v>
      </c>
      <c r="L25" s="42"/>
      <c r="M25" s="37"/>
      <c r="N25" s="37"/>
      <c r="O25" s="138">
        <f t="shared" si="1"/>
        <v>0</v>
      </c>
      <c r="P25" s="17"/>
    </row>
    <row r="26" spans="1:16" ht="25.5" customHeight="1">
      <c r="A26" s="176"/>
      <c r="B26" s="121"/>
      <c r="C26" s="20" t="s">
        <v>6</v>
      </c>
      <c r="D26" s="36"/>
      <c r="E26" s="29"/>
      <c r="F26" s="29"/>
      <c r="G26" s="122">
        <f t="shared" si="0"/>
        <v>0</v>
      </c>
      <c r="H26" s="1"/>
      <c r="I26" s="176"/>
      <c r="J26" s="137"/>
      <c r="K26" s="32" t="s">
        <v>6</v>
      </c>
      <c r="L26" s="42"/>
      <c r="M26" s="37"/>
      <c r="N26" s="37"/>
      <c r="O26" s="138">
        <f t="shared" si="1"/>
        <v>0</v>
      </c>
      <c r="P26" s="17"/>
    </row>
    <row r="27" spans="1:16" ht="25.5" customHeight="1">
      <c r="A27" s="176"/>
      <c r="B27" s="121"/>
      <c r="C27" s="20" t="s">
        <v>6</v>
      </c>
      <c r="D27" s="36"/>
      <c r="E27" s="29"/>
      <c r="F27" s="29"/>
      <c r="G27" s="122">
        <f t="shared" si="0"/>
        <v>0</v>
      </c>
      <c r="H27" s="1"/>
      <c r="I27" s="176"/>
      <c r="J27" s="137"/>
      <c r="K27" s="32" t="s">
        <v>6</v>
      </c>
      <c r="L27" s="42"/>
      <c r="M27" s="37"/>
      <c r="N27" s="37"/>
      <c r="O27" s="138">
        <f t="shared" si="1"/>
        <v>0</v>
      </c>
      <c r="P27" s="17"/>
    </row>
    <row r="28" spans="1:16" ht="25.5" customHeight="1">
      <c r="A28" s="176"/>
      <c r="B28" s="121"/>
      <c r="C28" s="20" t="s">
        <v>6</v>
      </c>
      <c r="D28" s="36"/>
      <c r="E28" s="29"/>
      <c r="F28" s="29"/>
      <c r="G28" s="122">
        <f t="shared" si="0"/>
        <v>0</v>
      </c>
      <c r="H28" s="1"/>
      <c r="I28" s="176"/>
      <c r="J28" s="139"/>
      <c r="K28" s="32" t="s">
        <v>6</v>
      </c>
      <c r="L28" s="42"/>
      <c r="M28" s="37"/>
      <c r="N28" s="37"/>
      <c r="O28" s="138">
        <f t="shared" si="1"/>
        <v>0</v>
      </c>
      <c r="P28" s="17"/>
    </row>
    <row r="29" spans="1:16" ht="25.5" customHeight="1">
      <c r="A29" s="176"/>
      <c r="B29" s="121"/>
      <c r="C29" s="20"/>
      <c r="D29" s="36"/>
      <c r="E29" s="29"/>
      <c r="F29" s="29"/>
      <c r="G29" s="122">
        <f t="shared" si="0"/>
        <v>0</v>
      </c>
      <c r="H29" s="1"/>
      <c r="I29" s="176"/>
      <c r="J29" s="143"/>
      <c r="K29" s="54"/>
      <c r="L29" s="42"/>
      <c r="M29" s="37"/>
      <c r="N29" s="37"/>
      <c r="O29" s="142">
        <f t="shared" si="1"/>
        <v>0</v>
      </c>
      <c r="P29" s="17"/>
    </row>
    <row r="30" spans="1:16" ht="25.5" customHeight="1" thickBot="1">
      <c r="A30" s="177"/>
      <c r="B30" s="123"/>
      <c r="C30" s="124" t="s">
        <v>6</v>
      </c>
      <c r="D30" s="125"/>
      <c r="E30" s="126"/>
      <c r="F30" s="126"/>
      <c r="G30" s="127">
        <f t="shared" si="0"/>
        <v>0</v>
      </c>
      <c r="H30" s="1"/>
      <c r="I30" s="177"/>
      <c r="J30" s="145"/>
      <c r="K30" s="130" t="s">
        <v>6</v>
      </c>
      <c r="L30" s="129"/>
      <c r="M30" s="140"/>
      <c r="N30" s="141"/>
      <c r="O30" s="144">
        <f t="shared" si="1"/>
        <v>0</v>
      </c>
      <c r="P30" s="17"/>
    </row>
    <row r="31" spans="1:16" ht="25.5" customHeight="1" thickBot="1">
      <c r="A31" s="1"/>
      <c r="B31" s="113">
        <f>A2</f>
        <v>42037</v>
      </c>
      <c r="C31" s="114" t="s">
        <v>6</v>
      </c>
      <c r="D31" s="115">
        <f>G2+G3+G4+G5+G6+G7+G8+G9+G10</f>
        <v>0.45833333333333331</v>
      </c>
      <c r="E31" s="65"/>
      <c r="F31" s="1"/>
      <c r="G31" s="57"/>
      <c r="H31" s="1"/>
      <c r="I31" s="99"/>
      <c r="J31" s="151">
        <f>I2</f>
        <v>42040</v>
      </c>
      <c r="K31" s="146" t="s">
        <v>6</v>
      </c>
      <c r="L31" s="147">
        <f>O2+O3+O4+O5+O6+O7+O8+O9+O10+O11</f>
        <v>0</v>
      </c>
      <c r="M31" s="79"/>
      <c r="N31" s="153" t="s">
        <v>42</v>
      </c>
      <c r="O31" s="56">
        <f>L31+L32+L33</f>
        <v>4.166666666666663E-2</v>
      </c>
      <c r="P31" s="17"/>
    </row>
    <row r="32" spans="1:16" ht="25.5" customHeight="1" thickBot="1">
      <c r="A32" s="1"/>
      <c r="B32" s="106">
        <f>A12</f>
        <v>42038</v>
      </c>
      <c r="C32" s="107" t="s">
        <v>6</v>
      </c>
      <c r="D32" s="108">
        <f>G12+G13+G14+G15+G16+G17+G18+G19+G20+G21</f>
        <v>0</v>
      </c>
      <c r="E32" s="104"/>
      <c r="F32" s="105" t="s">
        <v>42</v>
      </c>
      <c r="G32" s="59">
        <f>D31+D32+D33+E31</f>
        <v>0.45833333333333331</v>
      </c>
      <c r="H32" s="1"/>
      <c r="I32" s="99"/>
      <c r="J32" s="152">
        <f>I12</f>
        <v>42041</v>
      </c>
      <c r="K32" s="148" t="s">
        <v>6</v>
      </c>
      <c r="L32" s="149">
        <f>O12+O13+O14+O15+O16+O17+O18+O19+O20+O21</f>
        <v>4.166666666666663E-2</v>
      </c>
      <c r="M32" s="79"/>
      <c r="N32" s="99"/>
      <c r="O32" s="58"/>
      <c r="P32" s="17"/>
    </row>
    <row r="33" spans="1:16" ht="25.5" customHeight="1" thickBot="1">
      <c r="A33" s="1"/>
      <c r="B33" s="109">
        <f>A22</f>
        <v>42039</v>
      </c>
      <c r="C33" s="110" t="s">
        <v>6</v>
      </c>
      <c r="D33" s="111">
        <f>G22+G23+G24+G25+G26+G27+G28+G29+G30</f>
        <v>0</v>
      </c>
      <c r="E33" s="100"/>
      <c r="F33" s="60"/>
      <c r="G33" s="61"/>
      <c r="H33" s="1"/>
      <c r="I33" s="99"/>
      <c r="J33" s="103">
        <f>I22</f>
        <v>42042</v>
      </c>
      <c r="K33" s="46" t="s">
        <v>6</v>
      </c>
      <c r="L33" s="66">
        <f>O22+O23+O24+O25+O26+O27+O28+O29+O30</f>
        <v>0</v>
      </c>
      <c r="M33" s="150"/>
      <c r="N33" s="154" t="s">
        <v>36</v>
      </c>
      <c r="O33" s="155">
        <f>G32+O31</f>
        <v>0.49999999999999994</v>
      </c>
      <c r="P33" s="17"/>
    </row>
    <row r="34" spans="1:16" ht="15" customHeight="1">
      <c r="D34" s="100"/>
      <c r="I34" s="2"/>
      <c r="J34" s="2"/>
      <c r="K34" s="2"/>
      <c r="L34" s="2"/>
      <c r="M34" s="2"/>
      <c r="N34" s="2"/>
      <c r="O34" s="17"/>
      <c r="P34" s="17"/>
    </row>
    <row r="35" spans="1:16" ht="15" customHeight="1">
      <c r="D35" s="100"/>
      <c r="E35" s="100"/>
    </row>
  </sheetData>
  <sheetProtection selectLockedCells="1" selectUnlockedCells="1"/>
  <mergeCells count="6">
    <mergeCell ref="A3:A11"/>
    <mergeCell ref="I3:I11"/>
    <mergeCell ref="A13:A21"/>
    <mergeCell ref="I13:I21"/>
    <mergeCell ref="A23:A30"/>
    <mergeCell ref="I23:I30"/>
  </mergeCells>
  <pageMargins left="0.31496062992125984" right="0.11811023622047245" top="0.19685039370078741" bottom="0.15748031496062992" header="0.31496062992125984" footer="0.31496062992125984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U37"/>
  <sheetViews>
    <sheetView workbookViewId="0">
      <selection activeCell="M18" sqref="M18"/>
    </sheetView>
  </sheetViews>
  <sheetFormatPr baseColWidth="10" defaultRowHeight="12.75"/>
  <cols>
    <col min="7" max="7" width="4.28515625" customWidth="1"/>
  </cols>
  <sheetData>
    <row r="1" spans="1:21">
      <c r="A1" s="157" t="s">
        <v>43</v>
      </c>
      <c r="B1" s="157" t="s">
        <v>44</v>
      </c>
      <c r="C1" s="157" t="s">
        <v>45</v>
      </c>
      <c r="D1" s="157" t="s">
        <v>46</v>
      </c>
      <c r="E1" s="157" t="s">
        <v>47</v>
      </c>
      <c r="F1" s="157" t="s">
        <v>48</v>
      </c>
      <c r="G1" s="158"/>
      <c r="H1" s="159" t="s">
        <v>51</v>
      </c>
      <c r="I1" s="160" t="s">
        <v>52</v>
      </c>
      <c r="J1" s="161" t="s">
        <v>53</v>
      </c>
      <c r="K1" s="164" t="s">
        <v>54</v>
      </c>
      <c r="L1" s="162" t="s">
        <v>55</v>
      </c>
      <c r="M1" s="163" t="s">
        <v>56</v>
      </c>
      <c r="N1" s="156"/>
      <c r="O1" s="156"/>
      <c r="P1" s="156"/>
      <c r="Q1" s="156"/>
      <c r="R1" s="156"/>
      <c r="S1" s="156"/>
      <c r="T1" s="156"/>
      <c r="U1" s="156"/>
    </row>
    <row r="2" spans="1:21">
      <c r="A2" s="158"/>
      <c r="B2" s="157">
        <v>4</v>
      </c>
      <c r="C2" s="157">
        <v>6</v>
      </c>
      <c r="D2" s="157">
        <v>1</v>
      </c>
      <c r="E2" s="157">
        <v>3</v>
      </c>
      <c r="F2" s="157">
        <v>5</v>
      </c>
      <c r="G2" s="158"/>
      <c r="H2" s="159" t="s">
        <v>57</v>
      </c>
      <c r="I2" s="160" t="s">
        <v>58</v>
      </c>
      <c r="J2" s="161" t="s">
        <v>59</v>
      </c>
      <c r="K2" s="164" t="s">
        <v>60</v>
      </c>
      <c r="L2" s="162" t="s">
        <v>61</v>
      </c>
      <c r="M2" s="163" t="s">
        <v>62</v>
      </c>
      <c r="N2" s="156"/>
      <c r="O2" s="156"/>
      <c r="P2" s="156"/>
      <c r="Q2" s="156"/>
      <c r="R2" s="156"/>
      <c r="S2" s="156"/>
      <c r="T2" s="156"/>
      <c r="U2" s="156"/>
    </row>
    <row r="3" spans="1:21">
      <c r="A3" s="158"/>
      <c r="B3" s="157"/>
      <c r="C3" s="157"/>
      <c r="D3" s="157"/>
      <c r="E3" s="157"/>
      <c r="F3" s="157">
        <v>4</v>
      </c>
      <c r="G3" s="158"/>
      <c r="H3" s="156"/>
      <c r="I3" s="156"/>
      <c r="J3" s="156"/>
      <c r="K3" s="156"/>
      <c r="L3" s="156"/>
      <c r="M3" s="156"/>
      <c r="N3" s="156"/>
      <c r="O3" s="156"/>
      <c r="P3" s="156"/>
      <c r="Q3" s="156"/>
      <c r="R3" s="156"/>
      <c r="S3" s="156"/>
      <c r="T3" s="156"/>
      <c r="U3" s="156"/>
    </row>
    <row r="4" spans="1:21">
      <c r="A4" s="158"/>
      <c r="B4" s="157"/>
      <c r="C4" s="157"/>
      <c r="D4" s="157"/>
      <c r="E4" s="157"/>
      <c r="F4" s="157">
        <v>6</v>
      </c>
      <c r="G4" s="158"/>
      <c r="H4" s="156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</row>
    <row r="5" spans="1:21">
      <c r="A5" s="158"/>
      <c r="B5" s="157"/>
      <c r="C5" s="157"/>
      <c r="D5" s="157"/>
      <c r="E5" s="157"/>
      <c r="F5" s="157">
        <v>3</v>
      </c>
      <c r="G5" s="158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</row>
    <row r="6" spans="1:21">
      <c r="A6" s="158"/>
      <c r="B6" s="157"/>
      <c r="C6" s="157"/>
      <c r="D6" s="157"/>
      <c r="E6" s="157"/>
      <c r="F6" s="157">
        <v>1</v>
      </c>
      <c r="G6" s="158"/>
      <c r="H6" s="156"/>
      <c r="I6" s="156"/>
      <c r="J6" s="156"/>
      <c r="K6" s="156"/>
      <c r="L6" s="156"/>
      <c r="M6" s="156"/>
      <c r="N6" s="156"/>
      <c r="O6" s="156"/>
      <c r="P6" s="156"/>
      <c r="Q6" s="156"/>
      <c r="R6" s="156"/>
      <c r="S6" s="156"/>
      <c r="T6" s="156"/>
      <c r="U6" s="156"/>
    </row>
    <row r="7" spans="1:21">
      <c r="A7" s="158"/>
      <c r="B7" s="157">
        <v>2</v>
      </c>
      <c r="C7" s="157">
        <v>2</v>
      </c>
      <c r="D7" s="157">
        <v>2</v>
      </c>
      <c r="E7" s="157">
        <v>2</v>
      </c>
      <c r="F7" s="157">
        <v>2</v>
      </c>
      <c r="G7" s="158"/>
      <c r="H7" s="156"/>
      <c r="I7" s="156"/>
      <c r="J7" s="156"/>
      <c r="K7" s="156"/>
      <c r="L7" s="156"/>
      <c r="M7" s="156"/>
      <c r="N7" s="156"/>
      <c r="O7" s="156"/>
      <c r="P7" s="156"/>
      <c r="Q7" s="156"/>
      <c r="R7" s="156"/>
      <c r="S7" s="156"/>
      <c r="T7" s="156"/>
      <c r="U7" s="156"/>
    </row>
    <row r="8" spans="1:21">
      <c r="A8" s="158"/>
      <c r="B8" s="158"/>
      <c r="C8" s="158"/>
      <c r="D8" s="158"/>
      <c r="E8" s="158"/>
      <c r="F8" s="158"/>
      <c r="G8" s="158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</row>
    <row r="9" spans="1:21">
      <c r="A9" s="156"/>
      <c r="B9" s="156"/>
      <c r="C9" s="156"/>
      <c r="D9" s="156"/>
      <c r="E9" s="156"/>
      <c r="F9" s="156"/>
      <c r="G9" s="156"/>
      <c r="H9" s="156"/>
      <c r="I9" s="156"/>
      <c r="J9" s="156"/>
      <c r="K9" s="156"/>
      <c r="L9" s="156"/>
      <c r="M9" s="156"/>
      <c r="N9" s="156"/>
      <c r="O9" s="156"/>
      <c r="P9" s="156"/>
      <c r="Q9" s="156"/>
      <c r="R9" s="156"/>
      <c r="S9" s="156"/>
      <c r="T9" s="156"/>
      <c r="U9" s="156"/>
    </row>
    <row r="10" spans="1:21">
      <c r="A10" s="156"/>
      <c r="B10" s="156"/>
      <c r="C10" s="156"/>
      <c r="D10" s="156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56"/>
      <c r="Q10" s="156"/>
      <c r="R10" s="156"/>
      <c r="S10" s="156"/>
      <c r="T10" s="156"/>
      <c r="U10" s="156"/>
    </row>
    <row r="11" spans="1:21">
      <c r="A11" s="156"/>
      <c r="B11" s="156"/>
      <c r="C11" s="156"/>
      <c r="D11" s="156"/>
      <c r="E11" s="156"/>
      <c r="F11" s="156"/>
      <c r="G11" s="156"/>
      <c r="H11" s="156"/>
      <c r="I11" s="156"/>
      <c r="J11" s="156"/>
      <c r="K11" s="156"/>
      <c r="L11" s="156"/>
      <c r="M11" s="156"/>
      <c r="N11" s="156"/>
      <c r="O11" s="156"/>
      <c r="P11" s="156"/>
      <c r="Q11" s="156"/>
      <c r="R11" s="156"/>
      <c r="S11" s="156"/>
      <c r="T11" s="156"/>
      <c r="U11" s="156"/>
    </row>
    <row r="12" spans="1:21">
      <c r="A12" s="156"/>
      <c r="B12" s="156"/>
      <c r="C12" s="156"/>
      <c r="D12" s="156"/>
      <c r="E12" s="156"/>
      <c r="F12" s="156"/>
      <c r="G12" s="156"/>
      <c r="H12" s="156"/>
      <c r="I12" s="156"/>
      <c r="J12" s="156"/>
      <c r="K12" s="156"/>
      <c r="L12" s="156"/>
      <c r="M12" s="156"/>
      <c r="N12" s="156"/>
      <c r="O12" s="156"/>
      <c r="P12" s="156"/>
      <c r="Q12" s="156"/>
      <c r="R12" s="156"/>
      <c r="S12" s="156"/>
      <c r="T12" s="156"/>
      <c r="U12" s="156"/>
    </row>
    <row r="13" spans="1:21">
      <c r="A13" s="156"/>
      <c r="B13" s="156"/>
      <c r="C13" s="156"/>
      <c r="D13" s="156"/>
      <c r="E13" s="156"/>
      <c r="F13" s="156"/>
      <c r="G13" s="156"/>
      <c r="H13" s="156"/>
      <c r="I13" s="156"/>
      <c r="J13" s="156"/>
      <c r="K13" s="156"/>
      <c r="L13" s="156"/>
      <c r="M13" s="156"/>
      <c r="N13" s="156"/>
      <c r="O13" s="156"/>
      <c r="P13" s="156"/>
      <c r="Q13" s="156"/>
      <c r="R13" s="156"/>
      <c r="S13" s="156"/>
      <c r="T13" s="156"/>
      <c r="U13" s="156"/>
    </row>
    <row r="14" spans="1:21">
      <c r="A14" s="156"/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</row>
    <row r="15" spans="1:21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</row>
    <row r="16" spans="1:21">
      <c r="A16" s="156"/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</row>
    <row r="17" spans="1:21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</row>
    <row r="18" spans="1:21">
      <c r="A18" s="156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6"/>
    </row>
    <row r="19" spans="1:21">
      <c r="A19" s="156"/>
      <c r="B19" s="156"/>
      <c r="C19" s="156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6"/>
      <c r="Q19" s="156"/>
      <c r="R19" s="156"/>
      <c r="S19" s="156"/>
      <c r="T19" s="156"/>
      <c r="U19" s="156"/>
    </row>
    <row r="20" spans="1:21">
      <c r="A20" s="156"/>
      <c r="B20" s="156"/>
      <c r="C20" s="156"/>
      <c r="D20" s="156"/>
      <c r="E20" s="156"/>
      <c r="F20" s="156"/>
      <c r="G20" s="156"/>
      <c r="H20" s="156"/>
      <c r="I20" s="156"/>
      <c r="J20" s="156"/>
      <c r="K20" s="156"/>
      <c r="L20" s="156"/>
      <c r="M20" s="156"/>
      <c r="N20" s="156"/>
      <c r="O20" s="156"/>
      <c r="P20" s="156"/>
      <c r="Q20" s="156"/>
      <c r="R20" s="156"/>
      <c r="S20" s="156"/>
      <c r="T20" s="156"/>
      <c r="U20" s="156"/>
    </row>
    <row r="21" spans="1:21">
      <c r="A21" s="156"/>
      <c r="B21" s="156"/>
      <c r="C21" s="156"/>
      <c r="D21" s="156"/>
      <c r="E21" s="156"/>
      <c r="F21" s="156"/>
      <c r="G21" s="156"/>
      <c r="H21" s="156"/>
      <c r="I21" s="156"/>
      <c r="J21" s="156"/>
      <c r="K21" s="156"/>
      <c r="L21" s="156"/>
      <c r="M21" s="156"/>
      <c r="N21" s="156"/>
      <c r="O21" s="156"/>
      <c r="P21" s="156"/>
      <c r="Q21" s="156"/>
      <c r="R21" s="156"/>
      <c r="S21" s="156"/>
      <c r="T21" s="156"/>
      <c r="U21" s="156"/>
    </row>
    <row r="22" spans="1:21">
      <c r="A22" s="156"/>
      <c r="B22" s="156"/>
      <c r="C22" s="156"/>
      <c r="D22" s="156"/>
      <c r="E22" s="156"/>
      <c r="F22" s="156"/>
      <c r="G22" s="156"/>
      <c r="H22" s="156"/>
      <c r="I22" s="156"/>
      <c r="J22" s="156"/>
      <c r="K22" s="156"/>
      <c r="L22" s="156"/>
      <c r="M22" s="156"/>
      <c r="N22" s="156"/>
      <c r="O22" s="156"/>
      <c r="P22" s="156"/>
      <c r="Q22" s="156"/>
      <c r="R22" s="156"/>
      <c r="S22" s="156"/>
      <c r="T22" s="156"/>
      <c r="U22" s="156"/>
    </row>
    <row r="23" spans="1:21">
      <c r="A23" s="156"/>
      <c r="B23" s="156"/>
      <c r="C23" s="156"/>
      <c r="D23" s="156"/>
      <c r="E23" s="156"/>
      <c r="F23" s="156"/>
      <c r="G23" s="156"/>
      <c r="H23" s="156"/>
      <c r="I23" s="156"/>
      <c r="J23" s="156"/>
      <c r="K23" s="156"/>
      <c r="L23" s="156"/>
      <c r="M23" s="156"/>
      <c r="N23" s="156"/>
      <c r="O23" s="156"/>
      <c r="P23" s="156"/>
      <c r="Q23" s="156"/>
      <c r="R23" s="156"/>
      <c r="S23" s="156"/>
      <c r="T23" s="156"/>
      <c r="U23" s="156"/>
    </row>
    <row r="24" spans="1:21">
      <c r="A24" s="156"/>
      <c r="B24" s="156"/>
      <c r="C24" s="156"/>
      <c r="D24" s="156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56"/>
      <c r="Q24" s="156"/>
      <c r="R24" s="156"/>
      <c r="S24" s="156"/>
      <c r="T24" s="156"/>
      <c r="U24" s="156"/>
    </row>
    <row r="25" spans="1:21">
      <c r="A25" s="156"/>
      <c r="B25" s="156"/>
      <c r="C25" s="156"/>
      <c r="D25" s="156"/>
      <c r="E25" s="156"/>
      <c r="F25" s="156"/>
      <c r="G25" s="156"/>
      <c r="H25" s="156"/>
      <c r="I25" s="156"/>
      <c r="J25" s="156"/>
      <c r="K25" s="156"/>
      <c r="L25" s="156"/>
      <c r="M25" s="156"/>
      <c r="N25" s="156"/>
      <c r="O25" s="156"/>
      <c r="P25" s="156"/>
      <c r="Q25" s="156"/>
      <c r="R25" s="156"/>
      <c r="S25" s="156"/>
      <c r="T25" s="156"/>
      <c r="U25" s="156"/>
    </row>
    <row r="26" spans="1:21">
      <c r="A26" s="156"/>
      <c r="B26" s="156"/>
      <c r="C26" s="156"/>
      <c r="D26" s="156"/>
      <c r="E26" s="156"/>
      <c r="F26" s="156"/>
      <c r="G26" s="156"/>
      <c r="H26" s="156"/>
      <c r="I26" s="156"/>
      <c r="J26" s="156"/>
      <c r="K26" s="156"/>
      <c r="L26" s="156"/>
      <c r="M26" s="156"/>
      <c r="N26" s="156"/>
      <c r="O26" s="156"/>
      <c r="P26" s="156"/>
      <c r="Q26" s="156"/>
      <c r="R26" s="156"/>
      <c r="S26" s="156"/>
      <c r="T26" s="156"/>
      <c r="U26" s="156"/>
    </row>
    <row r="27" spans="1:21">
      <c r="A27" s="156"/>
      <c r="B27" s="156"/>
      <c r="C27" s="156"/>
      <c r="D27" s="156"/>
      <c r="E27" s="156"/>
      <c r="F27" s="156"/>
      <c r="G27" s="156"/>
      <c r="H27" s="156"/>
      <c r="I27" s="156"/>
      <c r="J27" s="156"/>
      <c r="K27" s="156"/>
      <c r="L27" s="156"/>
      <c r="M27" s="156"/>
      <c r="N27" s="156"/>
      <c r="O27" s="156"/>
      <c r="P27" s="156"/>
      <c r="Q27" s="156"/>
      <c r="R27" s="156"/>
      <c r="S27" s="156"/>
      <c r="T27" s="156"/>
      <c r="U27" s="156"/>
    </row>
    <row r="28" spans="1:21">
      <c r="A28" s="156"/>
      <c r="B28" s="156"/>
      <c r="C28" s="156"/>
      <c r="D28" s="156"/>
      <c r="E28" s="156"/>
      <c r="F28" s="156"/>
      <c r="G28" s="156"/>
      <c r="H28" s="156"/>
      <c r="I28" s="156"/>
      <c r="J28" s="156"/>
      <c r="K28" s="156"/>
      <c r="L28" s="156"/>
      <c r="M28" s="156"/>
      <c r="N28" s="156"/>
      <c r="O28" s="156"/>
      <c r="P28" s="156"/>
      <c r="Q28" s="156"/>
      <c r="R28" s="156"/>
      <c r="S28" s="156"/>
      <c r="T28" s="156"/>
      <c r="U28" s="156"/>
    </row>
    <row r="29" spans="1:21">
      <c r="A29" s="156"/>
      <c r="B29" s="156"/>
      <c r="C29" s="156"/>
      <c r="D29" s="156"/>
      <c r="E29" s="156"/>
      <c r="F29" s="156"/>
      <c r="G29" s="156"/>
      <c r="H29" s="156"/>
      <c r="I29" s="156"/>
      <c r="J29" s="156"/>
      <c r="K29" s="156"/>
      <c r="L29" s="156"/>
      <c r="M29" s="156"/>
      <c r="N29" s="156"/>
      <c r="O29" s="156"/>
      <c r="P29" s="156"/>
      <c r="Q29" s="156"/>
      <c r="R29" s="156"/>
      <c r="S29" s="156"/>
      <c r="T29" s="156"/>
      <c r="U29" s="156"/>
    </row>
    <row r="30" spans="1:21">
      <c r="A30" s="156"/>
      <c r="B30" s="156"/>
      <c r="C30" s="156"/>
      <c r="D30" s="156"/>
      <c r="E30" s="156"/>
      <c r="F30" s="156"/>
      <c r="G30" s="156"/>
      <c r="H30" s="156"/>
      <c r="I30" s="156"/>
      <c r="J30" s="156"/>
      <c r="K30" s="156"/>
      <c r="L30" s="156"/>
      <c r="M30" s="156"/>
      <c r="N30" s="156"/>
      <c r="O30" s="156"/>
      <c r="P30" s="156"/>
      <c r="Q30" s="156"/>
      <c r="R30" s="156"/>
      <c r="S30" s="156"/>
      <c r="T30" s="156"/>
      <c r="U30" s="156"/>
    </row>
    <row r="31" spans="1:21">
      <c r="A31" s="156"/>
      <c r="B31" s="156"/>
      <c r="C31" s="156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  <c r="P31" s="156"/>
      <c r="Q31" s="156"/>
      <c r="R31" s="156"/>
      <c r="S31" s="156"/>
      <c r="T31" s="156"/>
      <c r="U31" s="156"/>
    </row>
    <row r="32" spans="1:21">
      <c r="A32" s="156"/>
      <c r="B32" s="156"/>
      <c r="C32" s="156"/>
      <c r="D32" s="156"/>
      <c r="E32" s="156"/>
      <c r="F32" s="156"/>
      <c r="G32" s="156"/>
      <c r="H32" s="156"/>
      <c r="I32" s="156"/>
      <c r="J32" s="156"/>
      <c r="K32" s="156"/>
      <c r="L32" s="156"/>
      <c r="M32" s="156"/>
      <c r="N32" s="156"/>
      <c r="O32" s="156"/>
      <c r="P32" s="156"/>
      <c r="Q32" s="156"/>
      <c r="R32" s="156"/>
      <c r="S32" s="156"/>
      <c r="T32" s="156"/>
      <c r="U32" s="156"/>
    </row>
    <row r="33" spans="1:21">
      <c r="A33" s="156"/>
      <c r="B33" s="156"/>
      <c r="C33" s="156"/>
      <c r="D33" s="156"/>
      <c r="E33" s="156"/>
      <c r="F33" s="156"/>
      <c r="G33" s="156"/>
      <c r="H33" s="156"/>
      <c r="I33" s="156"/>
      <c r="J33" s="156"/>
      <c r="K33" s="156"/>
      <c r="L33" s="156"/>
      <c r="M33" s="156"/>
      <c r="N33" s="156"/>
      <c r="O33" s="156"/>
      <c r="P33" s="156"/>
      <c r="Q33" s="156"/>
      <c r="R33" s="156"/>
      <c r="S33" s="156"/>
      <c r="T33" s="156"/>
      <c r="U33" s="156"/>
    </row>
    <row r="34" spans="1:21">
      <c r="A34" s="156"/>
      <c r="B34" s="156"/>
      <c r="C34" s="156"/>
      <c r="D34" s="156"/>
      <c r="E34" s="156"/>
      <c r="F34" s="156"/>
      <c r="G34" s="156"/>
      <c r="H34" s="156"/>
      <c r="I34" s="156"/>
      <c r="J34" s="156"/>
      <c r="K34" s="156"/>
      <c r="L34" s="156"/>
      <c r="M34" s="156"/>
      <c r="N34" s="156"/>
      <c r="O34" s="156"/>
      <c r="P34" s="156"/>
      <c r="Q34" s="156"/>
      <c r="R34" s="156"/>
      <c r="S34" s="156"/>
      <c r="T34" s="156"/>
      <c r="U34" s="156"/>
    </row>
    <row r="35" spans="1:21">
      <c r="A35" s="156"/>
      <c r="B35" s="156"/>
      <c r="C35" s="156"/>
      <c r="D35" s="156"/>
      <c r="E35" s="156"/>
      <c r="F35" s="156"/>
      <c r="G35" s="156"/>
      <c r="H35" s="156"/>
      <c r="I35" s="156"/>
      <c r="J35" s="156"/>
      <c r="K35" s="156"/>
      <c r="L35" s="156"/>
      <c r="M35" s="156"/>
      <c r="N35" s="156"/>
      <c r="O35" s="156"/>
      <c r="P35" s="156"/>
      <c r="Q35" s="156"/>
      <c r="R35" s="156"/>
      <c r="S35" s="156"/>
      <c r="T35" s="156"/>
      <c r="U35" s="156"/>
    </row>
    <row r="36" spans="1:21">
      <c r="A36" s="156"/>
      <c r="B36" s="156"/>
      <c r="C36" s="156"/>
      <c r="D36" s="156"/>
      <c r="E36" s="156"/>
      <c r="F36" s="156"/>
      <c r="G36" s="156"/>
      <c r="H36" s="156"/>
      <c r="I36" s="156"/>
      <c r="J36" s="156"/>
      <c r="K36" s="156"/>
      <c r="L36" s="156"/>
      <c r="M36" s="156"/>
      <c r="N36" s="156"/>
      <c r="O36" s="156"/>
      <c r="P36" s="156"/>
      <c r="Q36" s="156"/>
      <c r="R36" s="156"/>
      <c r="S36" s="156"/>
      <c r="T36" s="156"/>
      <c r="U36" s="156"/>
    </row>
    <row r="37" spans="1:21">
      <c r="A37" s="156"/>
      <c r="B37" s="156"/>
      <c r="C37" s="156"/>
      <c r="D37" s="156"/>
      <c r="E37" s="156"/>
      <c r="F37" s="156"/>
      <c r="G37" s="156"/>
      <c r="H37" s="156"/>
      <c r="I37" s="156"/>
      <c r="J37" s="156"/>
      <c r="K37" s="156"/>
      <c r="L37" s="156"/>
      <c r="M37" s="156"/>
      <c r="N37" s="156"/>
      <c r="O37" s="156"/>
      <c r="P37" s="156"/>
      <c r="Q37" s="156"/>
      <c r="R37" s="156"/>
      <c r="S37" s="156"/>
      <c r="T37" s="156"/>
      <c r="U37" s="1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Taxi 1 </vt:lpstr>
      <vt:lpstr>Taxi 2</vt:lpstr>
      <vt:lpstr>Taxi 3</vt:lpstr>
      <vt:lpstr>Taxi 4</vt:lpstr>
      <vt:lpstr>Taxi 5</vt:lpstr>
      <vt:lpstr>Taxi 6</vt:lpstr>
      <vt:lpstr>Conditions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2015-01-03T12:02:09Z</cp:lastPrinted>
  <dcterms:created xsi:type="dcterms:W3CDTF">2015-01-03T11:57:02Z</dcterms:created>
  <dcterms:modified xsi:type="dcterms:W3CDTF">2015-02-19T17:02:08Z</dcterms:modified>
</cp:coreProperties>
</file>