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ia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7" i="1"/>
  <c r="F8" i="1" s="1"/>
  <c r="G7" i="1" s="1"/>
  <c r="G8" i="1" s="1"/>
  <c r="M7" i="1"/>
  <c r="M5" i="1"/>
  <c r="M4" i="1"/>
  <c r="M3" i="1"/>
  <c r="B4" i="1"/>
  <c r="A4" i="1"/>
</calcChain>
</file>

<file path=xl/sharedStrings.xml><?xml version="1.0" encoding="utf-8"?>
<sst xmlns="http://schemas.openxmlformats.org/spreadsheetml/2006/main" count="8" uniqueCount="8">
  <si>
    <t>Quantités vendues</t>
  </si>
  <si>
    <t>Résultat</t>
  </si>
  <si>
    <t>Subventions</t>
  </si>
  <si>
    <t>Marge</t>
  </si>
  <si>
    <t>effet volume</t>
  </si>
  <si>
    <t>effet marge</t>
  </si>
  <si>
    <t>effet subvention</t>
  </si>
  <si>
    <t>écart 2013 - 2014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</si>
</sst>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Un</a:t>
            </a:r>
            <a:r>
              <a:rPr lang="fr-FR" baseline="0"/>
              <a:t> résultat en baisse par rapport à 2013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Feuil1!$E$6:$H$6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Feuil1!$E$7:$H$7</c:f>
              <c:numCache>
                <c:formatCode>General</c:formatCode>
                <c:ptCount val="4"/>
                <c:pt idx="0">
                  <c:v>0</c:v>
                </c:pt>
                <c:pt idx="1">
                  <c:v>-600</c:v>
                </c:pt>
                <c:pt idx="2">
                  <c:v>-900</c:v>
                </c:pt>
                <c:pt idx="3">
                  <c:v>-800</c:v>
                </c:pt>
              </c:numCache>
            </c:numRef>
          </c:yVal>
          <c:smooth val="0"/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Feuil1!$E$6:$H$6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Feuil1!$E$8:$H$8</c:f>
              <c:numCache>
                <c:formatCode>General</c:formatCode>
                <c:ptCount val="4"/>
                <c:pt idx="0">
                  <c:v>-600</c:v>
                </c:pt>
                <c:pt idx="1">
                  <c:v>-900</c:v>
                </c:pt>
                <c:pt idx="2">
                  <c:v>-800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092488"/>
        <c:axId val="282089352"/>
      </c:scatterChart>
      <c:valAx>
        <c:axId val="28209248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82089352"/>
        <c:crosses val="autoZero"/>
        <c:crossBetween val="midCat"/>
      </c:valAx>
      <c:valAx>
        <c:axId val="282089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20924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8</xdr:row>
      <xdr:rowOff>176212</xdr:rowOff>
    </xdr:from>
    <xdr:to>
      <xdr:col>10</xdr:col>
      <xdr:colOff>542925</xdr:colOff>
      <xdr:row>23</xdr:row>
      <xdr:rowOff>61912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342900</xdr:colOff>
      <xdr:row>13</xdr:row>
      <xdr:rowOff>38100</xdr:rowOff>
    </xdr:from>
    <xdr:to>
      <xdr:col>6</xdr:col>
      <xdr:colOff>381000</xdr:colOff>
      <xdr:row>15</xdr:row>
      <xdr:rowOff>123825</xdr:rowOff>
    </xdr:to>
    <xdr:sp macro="" textlink="">
      <xdr:nvSpPr>
        <xdr:cNvPr id="3" name="ZoneTexte 2"/>
        <xdr:cNvSpPr txBox="1"/>
      </xdr:nvSpPr>
      <xdr:spPr>
        <a:xfrm>
          <a:off x="4781550" y="2514600"/>
          <a:ext cx="8001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Baisse</a:t>
          </a:r>
          <a:r>
            <a:rPr lang="fr-FR" sz="1100" baseline="0"/>
            <a:t> des volumes</a:t>
          </a:r>
        </a:p>
        <a:p>
          <a:endParaRPr lang="fr-FR" sz="1100"/>
        </a:p>
      </xdr:txBody>
    </xdr:sp>
    <xdr:clientData/>
  </xdr:twoCellAnchor>
  <xdr:twoCellAnchor>
    <xdr:from>
      <xdr:col>6</xdr:col>
      <xdr:colOff>495300</xdr:colOff>
      <xdr:row>18</xdr:row>
      <xdr:rowOff>104774</xdr:rowOff>
    </xdr:from>
    <xdr:to>
      <xdr:col>7</xdr:col>
      <xdr:colOff>514350</xdr:colOff>
      <xdr:row>20</xdr:row>
      <xdr:rowOff>190499</xdr:rowOff>
    </xdr:to>
    <xdr:sp macro="" textlink="">
      <xdr:nvSpPr>
        <xdr:cNvPr id="4" name="ZoneTexte 3"/>
        <xdr:cNvSpPr txBox="1"/>
      </xdr:nvSpPr>
      <xdr:spPr>
        <a:xfrm>
          <a:off x="5695950" y="3533774"/>
          <a:ext cx="78105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Baisse de la marge</a:t>
          </a:r>
        </a:p>
        <a:p>
          <a:endParaRPr lang="fr-FR" sz="1100"/>
        </a:p>
      </xdr:txBody>
    </xdr:sp>
    <xdr:clientData/>
  </xdr:twoCellAnchor>
  <xdr:twoCellAnchor>
    <xdr:from>
      <xdr:col>7</xdr:col>
      <xdr:colOff>552449</xdr:colOff>
      <xdr:row>21</xdr:row>
      <xdr:rowOff>114300</xdr:rowOff>
    </xdr:from>
    <xdr:to>
      <xdr:col>8</xdr:col>
      <xdr:colOff>561974</xdr:colOff>
      <xdr:row>24</xdr:row>
      <xdr:rowOff>104775</xdr:rowOff>
    </xdr:to>
    <xdr:sp macro="" textlink="">
      <xdr:nvSpPr>
        <xdr:cNvPr id="5" name="ZoneTexte 4"/>
        <xdr:cNvSpPr txBox="1"/>
      </xdr:nvSpPr>
      <xdr:spPr>
        <a:xfrm>
          <a:off x="6515099" y="4114800"/>
          <a:ext cx="7715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Ai de de l'état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tabSelected="1" workbookViewId="0">
      <selection activeCell="M20" sqref="M20"/>
    </sheetView>
  </sheetViews>
  <sheetFormatPr baseColWidth="10" defaultRowHeight="15" x14ac:dyDescent="0.25"/>
  <cols>
    <col min="1" max="1" width="12.7109375" bestFit="1" customWidth="1"/>
    <col min="2" max="2" width="13.140625" bestFit="1" customWidth="1"/>
    <col min="4" max="4" width="17.85546875" bestFit="1" customWidth="1"/>
    <col min="12" max="12" width="15.85546875" bestFit="1" customWidth="1"/>
  </cols>
  <sheetData>
    <row r="2" spans="1:13" x14ac:dyDescent="0.25">
      <c r="A2" s="1" t="s">
        <v>1</v>
      </c>
      <c r="B2" s="1"/>
      <c r="D2" s="1" t="s">
        <v>0</v>
      </c>
      <c r="E2" s="1"/>
      <c r="F2" s="1" t="s">
        <v>3</v>
      </c>
      <c r="G2" s="1"/>
      <c r="H2" s="1" t="s">
        <v>2</v>
      </c>
      <c r="I2" s="1"/>
    </row>
    <row r="3" spans="1:13" x14ac:dyDescent="0.25">
      <c r="A3">
        <v>2013</v>
      </c>
      <c r="B3">
        <v>2014</v>
      </c>
      <c r="D3">
        <v>2013</v>
      </c>
      <c r="E3">
        <v>2014</v>
      </c>
      <c r="F3">
        <v>2013</v>
      </c>
      <c r="G3">
        <v>2014</v>
      </c>
      <c r="H3">
        <v>2013</v>
      </c>
      <c r="I3">
        <v>2014</v>
      </c>
      <c r="L3" t="s">
        <v>4</v>
      </c>
      <c r="M3">
        <f>(E4-D4)*F4</f>
        <v>-600</v>
      </c>
    </row>
    <row r="4" spans="1:13" x14ac:dyDescent="0.25">
      <c r="A4">
        <f>D4*F4+H4</f>
        <v>1600</v>
      </c>
      <c r="B4">
        <f>E4*G4+I4</f>
        <v>800</v>
      </c>
      <c r="D4">
        <v>500</v>
      </c>
      <c r="E4">
        <v>300</v>
      </c>
      <c r="F4">
        <v>3</v>
      </c>
      <c r="G4">
        <v>2</v>
      </c>
      <c r="H4">
        <v>100</v>
      </c>
      <c r="I4">
        <v>200</v>
      </c>
      <c r="L4" t="s">
        <v>5</v>
      </c>
      <c r="M4">
        <f>E4*(G4-F4)</f>
        <v>-300</v>
      </c>
    </row>
    <row r="5" spans="1:13" x14ac:dyDescent="0.25">
      <c r="L5" t="s">
        <v>6</v>
      </c>
      <c r="M5">
        <f>I4-H4</f>
        <v>100</v>
      </c>
    </row>
    <row r="6" spans="1:13" x14ac:dyDescent="0.25">
      <c r="E6">
        <v>1</v>
      </c>
      <c r="F6">
        <v>2</v>
      </c>
      <c r="G6">
        <v>3</v>
      </c>
      <c r="H6">
        <v>4</v>
      </c>
    </row>
    <row r="7" spans="1:13" x14ac:dyDescent="0.25">
      <c r="E7">
        <v>0</v>
      </c>
      <c r="F7">
        <f>E8</f>
        <v>-600</v>
      </c>
      <c r="G7">
        <f>F8</f>
        <v>-900</v>
      </c>
      <c r="H7">
        <v>-800</v>
      </c>
      <c r="L7" t="s">
        <v>7</v>
      </c>
      <c r="M7">
        <f>SUM(M3:M5)</f>
        <v>-800</v>
      </c>
    </row>
    <row r="8" spans="1:13" x14ac:dyDescent="0.25">
      <c r="E8">
        <f>M3</f>
        <v>-600</v>
      </c>
      <c r="F8">
        <f>F7+M4</f>
        <v>-900</v>
      </c>
      <c r="G8">
        <f>G7+M5</f>
        <v>-800</v>
      </c>
    </row>
  </sheetData>
  <mergeCells count="4">
    <mergeCell ref="A2:B2"/>
    <mergeCell ref="D2:E2"/>
    <mergeCell ref="F2:G2"/>
    <mergeCell ref="H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Dorian</cp:lastModifiedBy>
  <dcterms:created xsi:type="dcterms:W3CDTF">2015-03-17T22:28:02Z</dcterms:created>
  <dcterms:modified xsi:type="dcterms:W3CDTF">2015-03-17T23:07:29Z</dcterms:modified>
</cp:coreProperties>
</file>