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75" yWindow="-135" windowWidth="20505" windowHeight="9795" activeTab="2"/>
  </bookViews>
  <sheets>
    <sheet name="Previsionnal Planning" sheetId="4" r:id="rId1"/>
    <sheet name="Previsionnal Hours" sheetId="1" r:id="rId2"/>
    <sheet name="Real Planning" sheetId="2" r:id="rId3"/>
    <sheet name="Real Hours" sheetId="6" r:id="rId4"/>
  </sheets>
  <calcPr calcId="125725"/>
</workbook>
</file>

<file path=xl/calcChain.xml><?xml version="1.0" encoding="utf-8"?>
<calcChain xmlns="http://schemas.openxmlformats.org/spreadsheetml/2006/main">
  <c r="K29" i="6"/>
  <c r="J29"/>
  <c r="I29"/>
  <c r="H29"/>
  <c r="G29"/>
  <c r="F29"/>
  <c r="E29"/>
  <c r="D29"/>
  <c r="K28"/>
  <c r="J28"/>
  <c r="I28"/>
  <c r="H28"/>
  <c r="G28"/>
  <c r="F28"/>
  <c r="E28"/>
  <c r="D28"/>
  <c r="K27"/>
  <c r="J27"/>
  <c r="I27"/>
  <c r="H27"/>
  <c r="G27"/>
  <c r="F27"/>
  <c r="E27"/>
  <c r="D27"/>
  <c r="K26"/>
  <c r="J26"/>
  <c r="I26"/>
  <c r="H26"/>
  <c r="G26"/>
  <c r="F26"/>
  <c r="E26"/>
  <c r="D26"/>
  <c r="K25"/>
  <c r="J25"/>
  <c r="I25"/>
  <c r="H25"/>
  <c r="G25"/>
  <c r="F25"/>
  <c r="E25"/>
  <c r="D25"/>
  <c r="K22"/>
  <c r="J22"/>
  <c r="I22"/>
  <c r="H22"/>
  <c r="G22"/>
  <c r="F22"/>
  <c r="E22"/>
  <c r="D22"/>
  <c r="K21"/>
  <c r="J21"/>
  <c r="I21"/>
  <c r="H21"/>
  <c r="G21"/>
  <c r="F21"/>
  <c r="E21"/>
  <c r="D21"/>
  <c r="K20"/>
  <c r="J20"/>
  <c r="I20"/>
  <c r="H20"/>
  <c r="G20"/>
  <c r="F20"/>
  <c r="E20"/>
  <c r="D20"/>
  <c r="K19"/>
  <c r="J19"/>
  <c r="I19"/>
  <c r="H19"/>
  <c r="G19"/>
  <c r="F19"/>
  <c r="E19"/>
  <c r="D19"/>
  <c r="K18"/>
  <c r="J18"/>
  <c r="I18"/>
  <c r="H18"/>
  <c r="G18"/>
  <c r="F18"/>
  <c r="E18"/>
  <c r="D18"/>
  <c r="K15"/>
  <c r="J15"/>
  <c r="I15"/>
  <c r="H15"/>
  <c r="G15"/>
  <c r="F15"/>
  <c r="E15"/>
  <c r="D15"/>
  <c r="K14"/>
  <c r="J14"/>
  <c r="I14"/>
  <c r="H14"/>
  <c r="G14"/>
  <c r="F14"/>
  <c r="E14"/>
  <c r="D14"/>
  <c r="K13"/>
  <c r="J13"/>
  <c r="I13"/>
  <c r="H13"/>
  <c r="G13"/>
  <c r="F13"/>
  <c r="E13"/>
  <c r="D13"/>
  <c r="K12"/>
  <c r="J12"/>
  <c r="I12"/>
  <c r="H12"/>
  <c r="G12"/>
  <c r="N12" s="1"/>
  <c r="F12"/>
  <c r="E12"/>
  <c r="D12"/>
  <c r="K11"/>
  <c r="J11"/>
  <c r="I11"/>
  <c r="H11"/>
  <c r="G11"/>
  <c r="G34" s="1"/>
  <c r="F11"/>
  <c r="E11"/>
  <c r="D11"/>
  <c r="D5"/>
  <c r="E5"/>
  <c r="F5"/>
  <c r="G5"/>
  <c r="H5"/>
  <c r="I5"/>
  <c r="J5"/>
  <c r="K5"/>
  <c r="N5" s="1"/>
  <c r="D6"/>
  <c r="E6"/>
  <c r="F6"/>
  <c r="G6"/>
  <c r="H6"/>
  <c r="I6"/>
  <c r="J6"/>
  <c r="K6"/>
  <c r="D7"/>
  <c r="E7"/>
  <c r="F7"/>
  <c r="G7"/>
  <c r="H7"/>
  <c r="I7"/>
  <c r="J7"/>
  <c r="K7"/>
  <c r="D8"/>
  <c r="E8"/>
  <c r="F8"/>
  <c r="G8"/>
  <c r="H8"/>
  <c r="I8"/>
  <c r="J8"/>
  <c r="K8"/>
  <c r="K4"/>
  <c r="J4"/>
  <c r="J34" s="1"/>
  <c r="I4"/>
  <c r="H4"/>
  <c r="G4"/>
  <c r="F4"/>
  <c r="E4"/>
  <c r="E34" s="1"/>
  <c r="D4"/>
  <c r="D34" s="1"/>
  <c r="M34"/>
  <c r="K33"/>
  <c r="J33"/>
  <c r="I33"/>
  <c r="H33"/>
  <c r="G33"/>
  <c r="F33"/>
  <c r="E33"/>
  <c r="D33"/>
  <c r="N33" s="1"/>
  <c r="K32"/>
  <c r="J32"/>
  <c r="I32"/>
  <c r="H32"/>
  <c r="G32"/>
  <c r="F32"/>
  <c r="E32"/>
  <c r="D32"/>
  <c r="N32" s="1"/>
  <c r="N34" s="1"/>
  <c r="N35" s="1"/>
  <c r="M30"/>
  <c r="N29"/>
  <c r="N28"/>
  <c r="N27"/>
  <c r="N26"/>
  <c r="N25"/>
  <c r="N30" s="1"/>
  <c r="N31" s="1"/>
  <c r="M23"/>
  <c r="N22"/>
  <c r="N21"/>
  <c r="N20"/>
  <c r="N19"/>
  <c r="N18"/>
  <c r="N23" s="1"/>
  <c r="N24" s="1"/>
  <c r="M16"/>
  <c r="N14"/>
  <c r="M9"/>
  <c r="J36" s="1"/>
  <c r="N8"/>
  <c r="N7"/>
  <c r="N6"/>
  <c r="K34"/>
  <c r="J38" i="1"/>
  <c r="J37"/>
  <c r="J36"/>
  <c r="N33"/>
  <c r="N32"/>
  <c r="K33"/>
  <c r="J33"/>
  <c r="I33"/>
  <c r="H33"/>
  <c r="G33"/>
  <c r="F33"/>
  <c r="E33"/>
  <c r="D33"/>
  <c r="K32"/>
  <c r="J32"/>
  <c r="I32"/>
  <c r="H32"/>
  <c r="G32"/>
  <c r="F32"/>
  <c r="E32"/>
  <c r="D32"/>
  <c r="K29"/>
  <c r="J29"/>
  <c r="I29"/>
  <c r="H29"/>
  <c r="G29"/>
  <c r="F29"/>
  <c r="E29"/>
  <c r="D29"/>
  <c r="N29" s="1"/>
  <c r="K28"/>
  <c r="J28"/>
  <c r="I28"/>
  <c r="H28"/>
  <c r="G28"/>
  <c r="F28"/>
  <c r="E28"/>
  <c r="D28"/>
  <c r="K27"/>
  <c r="J27"/>
  <c r="I27"/>
  <c r="H27"/>
  <c r="G27"/>
  <c r="F27"/>
  <c r="E27"/>
  <c r="D27"/>
  <c r="K26"/>
  <c r="J26"/>
  <c r="I26"/>
  <c r="H26"/>
  <c r="G26"/>
  <c r="F26"/>
  <c r="E26"/>
  <c r="D26"/>
  <c r="K25"/>
  <c r="J25"/>
  <c r="I25"/>
  <c r="H25"/>
  <c r="G25"/>
  <c r="F25"/>
  <c r="E25"/>
  <c r="D25"/>
  <c r="K22"/>
  <c r="J22"/>
  <c r="I22"/>
  <c r="H22"/>
  <c r="G22"/>
  <c r="F22"/>
  <c r="E22"/>
  <c r="D22"/>
  <c r="K21"/>
  <c r="J21"/>
  <c r="I21"/>
  <c r="H21"/>
  <c r="G21"/>
  <c r="F21"/>
  <c r="E21"/>
  <c r="D21"/>
  <c r="N21" s="1"/>
  <c r="K20"/>
  <c r="J20"/>
  <c r="I20"/>
  <c r="H20"/>
  <c r="G20"/>
  <c r="F20"/>
  <c r="E20"/>
  <c r="D20"/>
  <c r="K19"/>
  <c r="J19"/>
  <c r="I19"/>
  <c r="H19"/>
  <c r="G19"/>
  <c r="F19"/>
  <c r="E19"/>
  <c r="D19"/>
  <c r="K18"/>
  <c r="J18"/>
  <c r="I18"/>
  <c r="H18"/>
  <c r="G18"/>
  <c r="F18"/>
  <c r="E18"/>
  <c r="D18"/>
  <c r="N18" s="1"/>
  <c r="K15"/>
  <c r="J15"/>
  <c r="I15"/>
  <c r="H15"/>
  <c r="G15"/>
  <c r="F15"/>
  <c r="E15"/>
  <c r="D15"/>
  <c r="K14"/>
  <c r="J14"/>
  <c r="I14"/>
  <c r="H14"/>
  <c r="G14"/>
  <c r="F14"/>
  <c r="E14"/>
  <c r="D14"/>
  <c r="K13"/>
  <c r="J13"/>
  <c r="I13"/>
  <c r="H13"/>
  <c r="G13"/>
  <c r="F13"/>
  <c r="E13"/>
  <c r="D13"/>
  <c r="K12"/>
  <c r="J12"/>
  <c r="I12"/>
  <c r="H12"/>
  <c r="G12"/>
  <c r="F12"/>
  <c r="E12"/>
  <c r="D12"/>
  <c r="K11"/>
  <c r="J11"/>
  <c r="I11"/>
  <c r="H11"/>
  <c r="G11"/>
  <c r="F11"/>
  <c r="E11"/>
  <c r="D11"/>
  <c r="D5"/>
  <c r="E5"/>
  <c r="N5" s="1"/>
  <c r="F5"/>
  <c r="G5"/>
  <c r="H5"/>
  <c r="I5"/>
  <c r="I34" s="1"/>
  <c r="J5"/>
  <c r="K5"/>
  <c r="D6"/>
  <c r="E6"/>
  <c r="F6"/>
  <c r="G6"/>
  <c r="H6"/>
  <c r="I6"/>
  <c r="J6"/>
  <c r="K6"/>
  <c r="D7"/>
  <c r="E7"/>
  <c r="F7"/>
  <c r="G7"/>
  <c r="H7"/>
  <c r="I7"/>
  <c r="J7"/>
  <c r="K7"/>
  <c r="D8"/>
  <c r="E8"/>
  <c r="F8"/>
  <c r="G8"/>
  <c r="H8"/>
  <c r="I8"/>
  <c r="J8"/>
  <c r="K8"/>
  <c r="K4"/>
  <c r="J4"/>
  <c r="I4"/>
  <c r="H4"/>
  <c r="H34" s="1"/>
  <c r="G4"/>
  <c r="F4"/>
  <c r="E4"/>
  <c r="D4"/>
  <c r="N34"/>
  <c r="M34"/>
  <c r="M30"/>
  <c r="M23"/>
  <c r="M16"/>
  <c r="M9"/>
  <c r="N27"/>
  <c r="N19"/>
  <c r="N22"/>
  <c r="N11" i="6" l="1"/>
  <c r="N13"/>
  <c r="N15"/>
  <c r="I34"/>
  <c r="H34"/>
  <c r="F34"/>
  <c r="N4"/>
  <c r="N9" s="1"/>
  <c r="K34" i="1"/>
  <c r="N25"/>
  <c r="N26"/>
  <c r="N28"/>
  <c r="G34"/>
  <c r="N12"/>
  <c r="N13"/>
  <c r="N20"/>
  <c r="N23" s="1"/>
  <c r="N24" s="1"/>
  <c r="N7"/>
  <c r="E34"/>
  <c r="N11"/>
  <c r="N14"/>
  <c r="N15"/>
  <c r="N8"/>
  <c r="N6"/>
  <c r="F34"/>
  <c r="J34"/>
  <c r="D34"/>
  <c r="N4"/>
  <c r="N30"/>
  <c r="N31" s="1"/>
  <c r="N35"/>
  <c r="N16" i="6" l="1"/>
  <c r="N17" s="1"/>
  <c r="N10"/>
  <c r="N16" i="1"/>
  <c r="N17" s="1"/>
  <c r="N9"/>
  <c r="J37" i="6" l="1"/>
  <c r="J38" s="1"/>
  <c r="N10" i="1"/>
</calcChain>
</file>

<file path=xl/sharedStrings.xml><?xml version="1.0" encoding="utf-8"?>
<sst xmlns="http://schemas.openxmlformats.org/spreadsheetml/2006/main" count="230" uniqueCount="31">
  <si>
    <t>Patryk</t>
  </si>
  <si>
    <t>Erick</t>
  </si>
  <si>
    <t>Adam</t>
  </si>
  <si>
    <t>Malgorzata</t>
  </si>
  <si>
    <t>Guy</t>
  </si>
  <si>
    <t>Cover</t>
  </si>
  <si>
    <t>Paula</t>
  </si>
  <si>
    <t>Total</t>
  </si>
  <si>
    <t>Cover total:</t>
  </si>
  <si>
    <t>week's closing:</t>
  </si>
  <si>
    <t>Total of hour 
worked</t>
  </si>
  <si>
    <t>Difference:</t>
  </si>
  <si>
    <t>Week 1</t>
  </si>
  <si>
    <t>Week 2</t>
  </si>
  <si>
    <t>Week 3</t>
  </si>
  <si>
    <t>Week 4</t>
  </si>
  <si>
    <t>Total /agent</t>
  </si>
  <si>
    <t>Cezary</t>
  </si>
  <si>
    <t>Bank Holiday</t>
  </si>
  <si>
    <t>Maxime</t>
  </si>
  <si>
    <t>Mon</t>
  </si>
  <si>
    <t>Tue</t>
  </si>
  <si>
    <t>Wed</t>
  </si>
  <si>
    <t>Thu</t>
  </si>
  <si>
    <t>Fri</t>
  </si>
  <si>
    <t>Sat</t>
  </si>
  <si>
    <t>Sun</t>
  </si>
  <si>
    <t>Tues</t>
  </si>
  <si>
    <t>Week 5</t>
  </si>
  <si>
    <t>od</t>
  </si>
  <si>
    <t>do</t>
  </si>
</sst>
</file>

<file path=xl/styles.xml><?xml version="1.0" encoding="utf-8"?>
<styleSheet xmlns="http://schemas.openxmlformats.org/spreadsheetml/2006/main">
  <fonts count="7">
    <font>
      <sz val="11"/>
      <color theme="1"/>
      <name val="Czcionka tekstu podstawowego"/>
      <family val="2"/>
      <charset val="238"/>
    </font>
    <font>
      <sz val="11"/>
      <color rgb="FFFF0000"/>
      <name val="Czcionka tekstu podstawowego"/>
      <family val="2"/>
      <charset val="238"/>
    </font>
    <font>
      <b/>
      <sz val="11"/>
      <color theme="1"/>
      <name val="Czcionka tekstu podstawowego"/>
      <charset val="238"/>
    </font>
    <font>
      <sz val="11"/>
      <color theme="1"/>
      <name val="Czcionka tekstu podstawowego"/>
      <charset val="238"/>
    </font>
    <font>
      <sz val="11"/>
      <color rgb="FFFF0000"/>
      <name val="Czcionka tekstu podstawowego"/>
      <charset val="238"/>
    </font>
    <font>
      <sz val="11"/>
      <color theme="3" tint="0.39997558519241921"/>
      <name val="Czcionka tekstu podstawowego"/>
      <family val="2"/>
      <charset val="238"/>
    </font>
    <font>
      <sz val="11"/>
      <color theme="3" tint="0.39997558519241921"/>
      <name val="Czcionka tekstu podstawowego"/>
      <charset val="238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0" borderId="2" xfId="0" applyBorder="1" applyAlignment="1">
      <alignment horizontal="center"/>
    </xf>
    <xf numFmtId="0" fontId="0" fillId="0" borderId="0" xfId="0" applyBorder="1"/>
    <xf numFmtId="0" fontId="2" fillId="0" borderId="10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6" xfId="0" applyBorder="1"/>
    <xf numFmtId="0" fontId="2" fillId="0" borderId="16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2" borderId="19" xfId="0" applyFill="1" applyBorder="1"/>
    <xf numFmtId="0" fontId="0" fillId="2" borderId="20" xfId="0" applyFill="1" applyBorder="1"/>
    <xf numFmtId="0" fontId="0" fillId="2" borderId="22" xfId="0" applyFill="1" applyBorder="1"/>
    <xf numFmtId="0" fontId="0" fillId="2" borderId="13" xfId="0" applyFill="1" applyBorder="1" applyAlignment="1">
      <alignment wrapText="1"/>
    </xf>
    <xf numFmtId="0" fontId="0" fillId="0" borderId="23" xfId="0" applyBorder="1"/>
    <xf numFmtId="0" fontId="0" fillId="0" borderId="15" xfId="0" applyBorder="1" applyAlignment="1">
      <alignment horizontal="center"/>
    </xf>
    <xf numFmtId="0" fontId="0" fillId="0" borderId="26" xfId="0" applyBorder="1"/>
    <xf numFmtId="0" fontId="0" fillId="0" borderId="26" xfId="0" applyFill="1" applyBorder="1"/>
    <xf numFmtId="0" fontId="0" fillId="2" borderId="11" xfId="0" applyFill="1" applyBorder="1"/>
    <xf numFmtId="0" fontId="0" fillId="2" borderId="12" xfId="0" applyFill="1" applyBorder="1"/>
    <xf numFmtId="0" fontId="1" fillId="0" borderId="26" xfId="0" applyFont="1" applyBorder="1"/>
    <xf numFmtId="0" fontId="0" fillId="3" borderId="27" xfId="0" applyFill="1" applyBorder="1"/>
    <xf numFmtId="0" fontId="0" fillId="3" borderId="28" xfId="0" applyFill="1" applyBorder="1"/>
    <xf numFmtId="0" fontId="1" fillId="3" borderId="27" xfId="0" applyFont="1" applyFill="1" applyBorder="1"/>
    <xf numFmtId="0" fontId="1" fillId="3" borderId="28" xfId="0" applyFont="1" applyFill="1" applyBorder="1"/>
    <xf numFmtId="0" fontId="1" fillId="0" borderId="0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2" borderId="10" xfId="0" applyFill="1" applyBorder="1"/>
    <xf numFmtId="0" fontId="0" fillId="2" borderId="33" xfId="0" applyFill="1" applyBorder="1" applyAlignment="1">
      <alignment wrapText="1"/>
    </xf>
    <xf numFmtId="0" fontId="0" fillId="2" borderId="21" xfId="0" applyFill="1" applyBorder="1"/>
    <xf numFmtId="0" fontId="0" fillId="0" borderId="0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14" fontId="3" fillId="3" borderId="34" xfId="0" applyNumberFormat="1" applyFont="1" applyFill="1" applyBorder="1" applyAlignment="1"/>
    <xf numFmtId="14" fontId="3" fillId="3" borderId="29" xfId="0" applyNumberFormat="1" applyFont="1" applyFill="1" applyBorder="1" applyAlignment="1"/>
    <xf numFmtId="0" fontId="2" fillId="0" borderId="10" xfId="0" applyFont="1" applyBorder="1" applyAlignment="1">
      <alignment horizontal="center"/>
    </xf>
    <xf numFmtId="14" fontId="3" fillId="0" borderId="34" xfId="0" applyNumberFormat="1" applyFont="1" applyBorder="1"/>
    <xf numFmtId="0" fontId="0" fillId="0" borderId="16" xfId="0" applyFill="1" applyBorder="1"/>
    <xf numFmtId="0" fontId="2" fillId="0" borderId="19" xfId="0" applyFont="1" applyBorder="1" applyAlignment="1">
      <alignment horizontal="center"/>
    </xf>
    <xf numFmtId="0" fontId="0" fillId="0" borderId="24" xfId="0" applyBorder="1"/>
    <xf numFmtId="0" fontId="0" fillId="3" borderId="7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0" borderId="0" xfId="0" applyBorder="1" applyAlignment="1">
      <alignment horizontal="center" textRotation="90"/>
    </xf>
    <xf numFmtId="14" fontId="3" fillId="3" borderId="1" xfId="0" applyNumberFormat="1" applyFont="1" applyFill="1" applyBorder="1"/>
    <xf numFmtId="14" fontId="3" fillId="0" borderId="1" xfId="0" applyNumberFormat="1" applyFont="1" applyBorder="1"/>
    <xf numFmtId="14" fontId="3" fillId="3" borderId="3" xfId="0" applyNumberFormat="1" applyFont="1" applyFill="1" applyBorder="1"/>
    <xf numFmtId="14" fontId="3" fillId="3" borderId="34" xfId="0" applyNumberFormat="1" applyFont="1" applyFill="1" applyBorder="1"/>
    <xf numFmtId="14" fontId="3" fillId="3" borderId="35" xfId="0" applyNumberFormat="1" applyFont="1" applyFill="1" applyBorder="1"/>
    <xf numFmtId="0" fontId="2" fillId="0" borderId="0" xfId="0" applyFont="1" applyBorder="1"/>
    <xf numFmtId="0" fontId="0" fillId="0" borderId="5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3" borderId="19" xfId="0" applyFont="1" applyFill="1" applyBorder="1"/>
    <xf numFmtId="0" fontId="1" fillId="3" borderId="20" xfId="0" applyFont="1" applyFill="1" applyBorder="1"/>
    <xf numFmtId="14" fontId="3" fillId="0" borderId="11" xfId="0" applyNumberFormat="1" applyFont="1" applyBorder="1"/>
    <xf numFmtId="14" fontId="3" fillId="0" borderId="11" xfId="0" applyNumberFormat="1" applyFont="1" applyFill="1" applyBorder="1" applyAlignment="1"/>
    <xf numFmtId="14" fontId="3" fillId="0" borderId="11" xfId="0" applyNumberFormat="1" applyFont="1" applyFill="1" applyBorder="1"/>
    <xf numFmtId="0" fontId="0" fillId="3" borderId="24" xfId="0" applyFill="1" applyBorder="1"/>
    <xf numFmtId="0" fontId="0" fillId="3" borderId="40" xfId="0" applyFill="1" applyBorder="1"/>
    <xf numFmtId="0" fontId="0" fillId="3" borderId="39" xfId="0" applyFill="1" applyBorder="1"/>
    <xf numFmtId="14" fontId="3" fillId="0" borderId="3" xfId="0" applyNumberFormat="1" applyFont="1" applyBorder="1"/>
    <xf numFmtId="0" fontId="0" fillId="0" borderId="40" xfId="0" applyBorder="1"/>
    <xf numFmtId="0" fontId="0" fillId="0" borderId="23" xfId="0" applyNumberFormat="1" applyBorder="1" applyAlignment="1">
      <alignment horizontal="center"/>
    </xf>
    <xf numFmtId="20" fontId="1" fillId="0" borderId="29" xfId="0" applyNumberFormat="1" applyFont="1" applyBorder="1" applyAlignment="1">
      <alignment horizontal="center"/>
    </xf>
    <xf numFmtId="20" fontId="1" fillId="0" borderId="36" xfId="0" applyNumberFormat="1" applyFont="1" applyBorder="1" applyAlignment="1">
      <alignment horizontal="center"/>
    </xf>
    <xf numFmtId="20" fontId="1" fillId="0" borderId="2" xfId="0" applyNumberFormat="1" applyFont="1" applyBorder="1" applyAlignment="1">
      <alignment horizontal="center"/>
    </xf>
    <xf numFmtId="0" fontId="0" fillId="0" borderId="7" xfId="0" applyBorder="1" applyAlignment="1">
      <alignment horizontal="center" textRotation="90"/>
    </xf>
    <xf numFmtId="0" fontId="0" fillId="0" borderId="38" xfId="0" applyBorder="1" applyAlignment="1">
      <alignment horizontal="center" textRotation="90"/>
    </xf>
    <xf numFmtId="0" fontId="0" fillId="0" borderId="10" xfId="0" applyBorder="1" applyAlignment="1">
      <alignment horizontal="center" textRotation="90"/>
    </xf>
    <xf numFmtId="0" fontId="0" fillId="0" borderId="9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0" fontId="0" fillId="0" borderId="10" xfId="0" applyFont="1" applyBorder="1" applyAlignment="1">
      <alignment horizontal="center" textRotation="90"/>
    </xf>
    <xf numFmtId="0" fontId="0" fillId="0" borderId="9" xfId="0" applyFont="1" applyBorder="1" applyAlignment="1">
      <alignment horizontal="center" textRotation="90"/>
    </xf>
    <xf numFmtId="0" fontId="0" fillId="0" borderId="21" xfId="0" applyFont="1" applyBorder="1" applyAlignment="1">
      <alignment horizontal="center" textRotation="90"/>
    </xf>
    <xf numFmtId="0" fontId="0" fillId="0" borderId="37" xfId="0" applyBorder="1" applyAlignment="1">
      <alignment horizontal="center" textRotation="90"/>
    </xf>
    <xf numFmtId="0" fontId="2" fillId="0" borderId="40" xfId="0" applyFont="1" applyBorder="1" applyAlignment="1">
      <alignment horizontal="center"/>
    </xf>
    <xf numFmtId="0" fontId="2" fillId="0" borderId="0" xfId="0" applyFont="1"/>
    <xf numFmtId="0" fontId="2" fillId="0" borderId="0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14" fontId="3" fillId="3" borderId="45" xfId="0" applyNumberFormat="1" applyFont="1" applyFill="1" applyBorder="1"/>
    <xf numFmtId="14" fontId="3" fillId="0" borderId="46" xfId="0" applyNumberFormat="1" applyFont="1" applyBorder="1"/>
    <xf numFmtId="14" fontId="3" fillId="3" borderId="46" xfId="0" applyNumberFormat="1" applyFont="1" applyFill="1" applyBorder="1"/>
    <xf numFmtId="14" fontId="3" fillId="3" borderId="47" xfId="0" applyNumberFormat="1" applyFont="1" applyFill="1" applyBorder="1"/>
    <xf numFmtId="14" fontId="3" fillId="0" borderId="45" xfId="0" applyNumberFormat="1" applyFont="1" applyBorder="1"/>
    <xf numFmtId="0" fontId="2" fillId="0" borderId="41" xfId="0" applyFont="1" applyBorder="1" applyAlignment="1">
      <alignment horizontal="center"/>
    </xf>
    <xf numFmtId="14" fontId="3" fillId="3" borderId="48" xfId="0" applyNumberFormat="1" applyFont="1" applyFill="1" applyBorder="1" applyAlignment="1"/>
    <xf numFmtId="14" fontId="3" fillId="3" borderId="32" xfId="0" applyNumberFormat="1" applyFont="1" applyFill="1" applyBorder="1" applyAlignment="1"/>
    <xf numFmtId="0" fontId="4" fillId="0" borderId="1" xfId="0" applyFont="1" applyBorder="1" applyAlignment="1">
      <alignment horizontal="center"/>
    </xf>
    <xf numFmtId="14" fontId="3" fillId="3" borderId="45" xfId="0" applyNumberFormat="1" applyFont="1" applyFill="1" applyBorder="1" applyAlignment="1"/>
    <xf numFmtId="20" fontId="1" fillId="0" borderId="49" xfId="0" applyNumberFormat="1" applyFont="1" applyBorder="1" applyAlignment="1">
      <alignment horizontal="center"/>
    </xf>
    <xf numFmtId="20" fontId="1" fillId="0" borderId="32" xfId="0" applyNumberFormat="1" applyFont="1" applyBorder="1" applyAlignment="1">
      <alignment horizontal="center"/>
    </xf>
    <xf numFmtId="20" fontId="1" fillId="0" borderId="50" xfId="0" applyNumberFormat="1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14" fontId="1" fillId="3" borderId="49" xfId="0" applyNumberFormat="1" applyFont="1" applyFill="1" applyBorder="1" applyAlignment="1"/>
    <xf numFmtId="14" fontId="1" fillId="3" borderId="2" xfId="0" applyNumberFormat="1" applyFont="1" applyFill="1" applyBorder="1" applyAlignment="1"/>
    <xf numFmtId="14" fontId="1" fillId="3" borderId="50" xfId="0" applyNumberFormat="1" applyFont="1" applyFill="1" applyBorder="1" applyAlignment="1"/>
    <xf numFmtId="14" fontId="1" fillId="3" borderId="36" xfId="0" applyNumberFormat="1" applyFont="1" applyFill="1" applyBorder="1" applyAlignment="1"/>
    <xf numFmtId="20" fontId="5" fillId="0" borderId="49" xfId="0" applyNumberFormat="1" applyFont="1" applyBorder="1" applyAlignment="1">
      <alignment horizontal="center"/>
    </xf>
    <xf numFmtId="20" fontId="5" fillId="0" borderId="2" xfId="0" applyNumberFormat="1" applyFont="1" applyBorder="1" applyAlignment="1">
      <alignment horizontal="center"/>
    </xf>
    <xf numFmtId="14" fontId="5" fillId="3" borderId="49" xfId="0" applyNumberFormat="1" applyFont="1" applyFill="1" applyBorder="1" applyAlignment="1"/>
    <xf numFmtId="14" fontId="5" fillId="3" borderId="2" xfId="0" applyNumberFormat="1" applyFont="1" applyFill="1" applyBorder="1" applyAlignment="1"/>
    <xf numFmtId="14" fontId="5" fillId="3" borderId="50" xfId="0" applyNumberFormat="1" applyFont="1" applyFill="1" applyBorder="1" applyAlignment="1"/>
    <xf numFmtId="14" fontId="5" fillId="3" borderId="36" xfId="0" applyNumberFormat="1" applyFont="1" applyFill="1" applyBorder="1" applyAlignment="1"/>
    <xf numFmtId="14" fontId="6" fillId="3" borderId="34" xfId="0" applyNumberFormat="1" applyFont="1" applyFill="1" applyBorder="1" applyAlignment="1"/>
    <xf numFmtId="0" fontId="6" fillId="0" borderId="1" xfId="0" applyFont="1" applyBorder="1" applyAlignment="1">
      <alignment horizontal="center"/>
    </xf>
    <xf numFmtId="14" fontId="6" fillId="3" borderId="1" xfId="0" applyNumberFormat="1" applyFont="1" applyFill="1" applyBorder="1" applyAlignment="1"/>
    <xf numFmtId="14" fontId="6" fillId="3" borderId="35" xfId="0" applyNumberFormat="1" applyFont="1" applyFill="1" applyBorder="1" applyAlignment="1"/>
    <xf numFmtId="14" fontId="1" fillId="3" borderId="1" xfId="0" applyNumberFormat="1" applyFont="1" applyFill="1" applyBorder="1" applyAlignment="1"/>
    <xf numFmtId="14" fontId="1" fillId="3" borderId="35" xfId="0" applyNumberFormat="1" applyFont="1" applyFill="1" applyBorder="1" applyAlignment="1"/>
    <xf numFmtId="0" fontId="5" fillId="0" borderId="1" xfId="0" applyFont="1" applyBorder="1" applyAlignment="1">
      <alignment horizontal="center"/>
    </xf>
    <xf numFmtId="14" fontId="5" fillId="3" borderId="1" xfId="0" applyNumberFormat="1" applyFont="1" applyFill="1" applyBorder="1" applyAlignment="1"/>
    <xf numFmtId="14" fontId="5" fillId="3" borderId="35" xfId="0" applyNumberFormat="1" applyFont="1" applyFill="1" applyBorder="1" applyAlignment="1"/>
    <xf numFmtId="14" fontId="3" fillId="0" borderId="34" xfId="0" applyNumberFormat="1" applyFont="1" applyFill="1" applyBorder="1"/>
    <xf numFmtId="14" fontId="3" fillId="0" borderId="1" xfId="0" applyNumberFormat="1" applyFont="1" applyFill="1" applyBorder="1"/>
    <xf numFmtId="14" fontId="3" fillId="0" borderId="46" xfId="0" applyNumberFormat="1" applyFont="1" applyFill="1" applyBorder="1"/>
    <xf numFmtId="14" fontId="3" fillId="0" borderId="45" xfId="0" applyNumberFormat="1" applyFont="1" applyFill="1" applyBorder="1"/>
    <xf numFmtId="14" fontId="3" fillId="0" borderId="35" xfId="0" applyNumberFormat="1" applyFont="1" applyFill="1" applyBorder="1"/>
    <xf numFmtId="14" fontId="3" fillId="0" borderId="47" xfId="0" applyNumberFormat="1" applyFont="1" applyFill="1" applyBorder="1"/>
    <xf numFmtId="0" fontId="1" fillId="0" borderId="27" xfId="0" applyFont="1" applyFill="1" applyBorder="1"/>
    <xf numFmtId="0" fontId="1" fillId="0" borderId="28" xfId="0" applyFont="1" applyFill="1" applyBorder="1"/>
    <xf numFmtId="14" fontId="4" fillId="3" borderId="1" xfId="0" applyNumberFormat="1" applyFont="1" applyFill="1" applyBorder="1" applyAlignment="1"/>
    <xf numFmtId="14" fontId="4" fillId="3" borderId="35" xfId="0" applyNumberFormat="1" applyFont="1" applyFill="1" applyBorder="1" applyAlignment="1"/>
    <xf numFmtId="20" fontId="5" fillId="0" borderId="32" xfId="0" applyNumberFormat="1" applyFont="1" applyBorder="1" applyAlignment="1">
      <alignment horizontal="center"/>
    </xf>
    <xf numFmtId="20" fontId="5" fillId="0" borderId="29" xfId="0" applyNumberFormat="1" applyFont="1" applyBorder="1" applyAlignment="1">
      <alignment horizontal="center"/>
    </xf>
    <xf numFmtId="20" fontId="5" fillId="0" borderId="50" xfId="0" applyNumberFormat="1" applyFont="1" applyBorder="1" applyAlignment="1">
      <alignment horizontal="center"/>
    </xf>
    <xf numFmtId="20" fontId="5" fillId="0" borderId="36" xfId="0" applyNumberFormat="1" applyFont="1" applyBorder="1" applyAlignment="1">
      <alignment horizontal="center"/>
    </xf>
  </cellXfs>
  <cellStyles count="1">
    <cellStyle name="Normalny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Motyw pakietu Office">
  <a:themeElements>
    <a:clrScheme name="Pakiet 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Pakiet 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Pakiet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3"/>
  <sheetViews>
    <sheetView zoomScale="85" zoomScaleNormal="85" workbookViewId="0">
      <selection activeCell="U15" sqref="U15"/>
    </sheetView>
  </sheetViews>
  <sheetFormatPr defaultRowHeight="14.25"/>
  <cols>
    <col min="2" max="2" width="10.125" bestFit="1" customWidth="1"/>
    <col min="3" max="3" width="5.125" bestFit="1" customWidth="1"/>
    <col min="4" max="11" width="5.625" bestFit="1" customWidth="1"/>
    <col min="12" max="15" width="5.375" bestFit="1" customWidth="1"/>
    <col min="16" max="19" width="5.625" bestFit="1" customWidth="1"/>
  </cols>
  <sheetData>
    <row r="1" spans="1:19" s="88" customFormat="1" ht="15.75" thickBot="1">
      <c r="A1" s="59"/>
      <c r="B1" s="4"/>
      <c r="C1" s="4"/>
      <c r="D1" s="87" t="s">
        <v>0</v>
      </c>
      <c r="E1" s="91"/>
      <c r="F1" s="87" t="s">
        <v>1</v>
      </c>
      <c r="G1" s="91"/>
      <c r="H1" s="90" t="s">
        <v>19</v>
      </c>
      <c r="I1" s="90"/>
      <c r="J1" s="87" t="s">
        <v>2</v>
      </c>
      <c r="K1" s="91"/>
      <c r="L1" s="87" t="s">
        <v>4</v>
      </c>
      <c r="M1" s="91"/>
      <c r="N1" s="90" t="s">
        <v>17</v>
      </c>
      <c r="O1" s="91"/>
      <c r="P1" s="87" t="s">
        <v>3</v>
      </c>
      <c r="Q1" s="91"/>
      <c r="R1" s="90" t="s">
        <v>6</v>
      </c>
      <c r="S1" s="91"/>
    </row>
    <row r="2" spans="1:19" ht="15.75" thickBot="1">
      <c r="A2" s="2"/>
      <c r="B2" s="89"/>
      <c r="C2" s="89"/>
      <c r="D2" s="92" t="s">
        <v>29</v>
      </c>
      <c r="E2" s="93" t="s">
        <v>30</v>
      </c>
      <c r="F2" s="92" t="s">
        <v>29</v>
      </c>
      <c r="G2" s="93" t="s">
        <v>30</v>
      </c>
      <c r="H2" s="99" t="s">
        <v>29</v>
      </c>
      <c r="I2" s="107" t="s">
        <v>30</v>
      </c>
      <c r="J2" s="92" t="s">
        <v>29</v>
      </c>
      <c r="K2" s="93" t="s">
        <v>30</v>
      </c>
      <c r="L2" s="92" t="s">
        <v>29</v>
      </c>
      <c r="M2" s="93" t="s">
        <v>30</v>
      </c>
      <c r="N2" s="99" t="s">
        <v>29</v>
      </c>
      <c r="O2" s="93" t="s">
        <v>30</v>
      </c>
      <c r="P2" s="92" t="s">
        <v>29</v>
      </c>
      <c r="Q2" s="93" t="s">
        <v>30</v>
      </c>
      <c r="R2" s="99" t="s">
        <v>29</v>
      </c>
      <c r="S2" s="93" t="s">
        <v>30</v>
      </c>
    </row>
    <row r="3" spans="1:19" ht="14.25" customHeight="1">
      <c r="A3" s="83" t="s">
        <v>12</v>
      </c>
      <c r="B3" s="57">
        <v>42064</v>
      </c>
      <c r="C3" s="94" t="s">
        <v>26</v>
      </c>
      <c r="D3" s="101"/>
      <c r="E3" s="40"/>
      <c r="F3" s="101"/>
      <c r="G3" s="40"/>
      <c r="H3" s="100"/>
      <c r="I3" s="103"/>
      <c r="J3" s="101"/>
      <c r="K3" s="40"/>
      <c r="L3" s="101"/>
      <c r="M3" s="40"/>
      <c r="N3" s="100"/>
      <c r="O3" s="40"/>
      <c r="P3" s="101"/>
      <c r="Q3" s="40"/>
      <c r="R3" s="100"/>
      <c r="S3" s="40"/>
    </row>
    <row r="4" spans="1:19">
      <c r="A4" s="84"/>
      <c r="B4" s="128">
        <v>42065</v>
      </c>
      <c r="C4" s="129" t="s">
        <v>20</v>
      </c>
      <c r="D4" s="112">
        <v>0.375</v>
      </c>
      <c r="E4" s="113">
        <v>0.70833333333333337</v>
      </c>
      <c r="F4" s="112">
        <v>0.375</v>
      </c>
      <c r="G4" s="113">
        <v>0.70833333333333337</v>
      </c>
      <c r="H4" s="112">
        <v>0.375</v>
      </c>
      <c r="I4" s="113">
        <v>0.70833333333333337</v>
      </c>
      <c r="J4" s="112"/>
      <c r="K4" s="113"/>
      <c r="L4" s="112"/>
      <c r="M4" s="113"/>
      <c r="N4" s="112"/>
      <c r="O4" s="113"/>
      <c r="P4" s="104">
        <v>0.375</v>
      </c>
      <c r="Q4" s="77">
        <v>0.70833333333333337</v>
      </c>
      <c r="R4" s="104">
        <v>0.375</v>
      </c>
      <c r="S4" s="77">
        <v>0.70833333333333337</v>
      </c>
    </row>
    <row r="5" spans="1:19">
      <c r="A5" s="84"/>
      <c r="B5" s="128">
        <v>42066</v>
      </c>
      <c r="C5" s="129" t="s">
        <v>21</v>
      </c>
      <c r="D5" s="112">
        <v>0.375</v>
      </c>
      <c r="E5" s="113">
        <v>0.70833333333333337</v>
      </c>
      <c r="F5" s="112">
        <v>0.375</v>
      </c>
      <c r="G5" s="113">
        <v>0.70833333333333337</v>
      </c>
      <c r="H5" s="112">
        <v>0.375</v>
      </c>
      <c r="I5" s="113">
        <v>0.70833333333333337</v>
      </c>
      <c r="J5" s="112"/>
      <c r="K5" s="113"/>
      <c r="L5" s="112"/>
      <c r="M5" s="113"/>
      <c r="N5" s="112"/>
      <c r="O5" s="113"/>
      <c r="P5" s="104">
        <v>0.375</v>
      </c>
      <c r="Q5" s="77">
        <v>0.70833333333333337</v>
      </c>
      <c r="R5" s="104">
        <v>0.375</v>
      </c>
      <c r="S5" s="77">
        <v>0.70833333333333337</v>
      </c>
    </row>
    <row r="6" spans="1:19">
      <c r="A6" s="84"/>
      <c r="B6" s="128">
        <v>42067</v>
      </c>
      <c r="C6" s="129" t="s">
        <v>22</v>
      </c>
      <c r="D6" s="112">
        <v>0.375</v>
      </c>
      <c r="E6" s="113">
        <v>0.70833333333333337</v>
      </c>
      <c r="F6" s="112">
        <v>0.375</v>
      </c>
      <c r="G6" s="113">
        <v>0.70833333333333337</v>
      </c>
      <c r="H6" s="112">
        <v>0.375</v>
      </c>
      <c r="I6" s="113">
        <v>0.70833333333333337</v>
      </c>
      <c r="J6" s="112"/>
      <c r="K6" s="113"/>
      <c r="L6" s="112"/>
      <c r="M6" s="113"/>
      <c r="N6" s="112"/>
      <c r="O6" s="113"/>
      <c r="P6" s="104">
        <v>0.375</v>
      </c>
      <c r="Q6" s="77">
        <v>0.70833333333333337</v>
      </c>
      <c r="R6" s="104">
        <v>0.375</v>
      </c>
      <c r="S6" s="77">
        <v>0.70833333333333337</v>
      </c>
    </row>
    <row r="7" spans="1:19">
      <c r="A7" s="84"/>
      <c r="B7" s="128">
        <v>42068</v>
      </c>
      <c r="C7" s="129" t="s">
        <v>23</v>
      </c>
      <c r="D7" s="112">
        <v>0.375</v>
      </c>
      <c r="E7" s="113">
        <v>0.70833333333333337</v>
      </c>
      <c r="F7" s="112">
        <v>0.375</v>
      </c>
      <c r="G7" s="113">
        <v>0.70833333333333337</v>
      </c>
      <c r="H7" s="112">
        <v>0.375</v>
      </c>
      <c r="I7" s="113">
        <v>0.70833333333333337</v>
      </c>
      <c r="J7" s="112"/>
      <c r="K7" s="113"/>
      <c r="L7" s="112"/>
      <c r="M7" s="113"/>
      <c r="N7" s="112"/>
      <c r="O7" s="113"/>
      <c r="P7" s="104">
        <v>0.375</v>
      </c>
      <c r="Q7" s="77">
        <v>0.70833333333333337</v>
      </c>
      <c r="R7" s="104">
        <v>0.375</v>
      </c>
      <c r="S7" s="77">
        <v>0.70833333333333337</v>
      </c>
    </row>
    <row r="8" spans="1:19">
      <c r="A8" s="84"/>
      <c r="B8" s="128">
        <v>42069</v>
      </c>
      <c r="C8" s="129" t="s">
        <v>24</v>
      </c>
      <c r="D8" s="112">
        <v>0.375</v>
      </c>
      <c r="E8" s="113">
        <v>0.70833333333333337</v>
      </c>
      <c r="F8" s="112">
        <v>0.375</v>
      </c>
      <c r="G8" s="113">
        <v>0.70833333333333337</v>
      </c>
      <c r="H8" s="112">
        <v>0.375</v>
      </c>
      <c r="I8" s="113">
        <v>0.70833333333333337</v>
      </c>
      <c r="J8" s="112"/>
      <c r="K8" s="113"/>
      <c r="L8" s="112"/>
      <c r="M8" s="113"/>
      <c r="N8" s="112"/>
      <c r="O8" s="113"/>
      <c r="P8" s="104">
        <v>0.375</v>
      </c>
      <c r="Q8" s="77">
        <v>0.70833333333333337</v>
      </c>
      <c r="R8" s="104">
        <v>0.375</v>
      </c>
      <c r="S8" s="77">
        <v>0.70833333333333337</v>
      </c>
    </row>
    <row r="9" spans="1:19">
      <c r="A9" s="84"/>
      <c r="B9" s="54">
        <v>42070</v>
      </c>
      <c r="C9" s="96" t="s">
        <v>25</v>
      </c>
      <c r="D9" s="114"/>
      <c r="E9" s="115"/>
      <c r="F9" s="114"/>
      <c r="G9" s="115"/>
      <c r="H9" s="114"/>
      <c r="I9" s="115"/>
      <c r="J9" s="114"/>
      <c r="K9" s="115"/>
      <c r="L9" s="114"/>
      <c r="M9" s="115"/>
      <c r="N9" s="114"/>
      <c r="O9" s="115"/>
      <c r="P9" s="108"/>
      <c r="Q9" s="109"/>
      <c r="R9" s="108"/>
      <c r="S9" s="109"/>
    </row>
    <row r="10" spans="1:19" ht="15" thickBot="1">
      <c r="A10" s="85"/>
      <c r="B10" s="58">
        <v>42071</v>
      </c>
      <c r="C10" s="97" t="s">
        <v>26</v>
      </c>
      <c r="D10" s="116"/>
      <c r="E10" s="117"/>
      <c r="F10" s="116"/>
      <c r="G10" s="117"/>
      <c r="H10" s="116"/>
      <c r="I10" s="117"/>
      <c r="J10" s="116"/>
      <c r="K10" s="117"/>
      <c r="L10" s="116"/>
      <c r="M10" s="117"/>
      <c r="N10" s="116"/>
      <c r="O10" s="117"/>
      <c r="P10" s="110"/>
      <c r="Q10" s="111"/>
      <c r="R10" s="110"/>
      <c r="S10" s="111"/>
    </row>
    <row r="11" spans="1:19" ht="14.25" customHeight="1">
      <c r="A11" s="80" t="s">
        <v>13</v>
      </c>
      <c r="B11" s="127">
        <v>42072</v>
      </c>
      <c r="C11" s="98" t="s">
        <v>20</v>
      </c>
      <c r="D11" s="112">
        <v>0.375</v>
      </c>
      <c r="E11" s="113">
        <v>0.70833333333333337</v>
      </c>
      <c r="F11" s="112">
        <v>0.375</v>
      </c>
      <c r="G11" s="113">
        <v>0.70833333333333337</v>
      </c>
      <c r="H11" s="112">
        <v>0.375</v>
      </c>
      <c r="I11" s="113">
        <v>0.70833333333333337</v>
      </c>
      <c r="J11" s="112"/>
      <c r="K11" s="113"/>
      <c r="L11" s="112"/>
      <c r="M11" s="113"/>
      <c r="N11" s="112"/>
      <c r="O11" s="113"/>
      <c r="P11" s="104">
        <v>0.375</v>
      </c>
      <c r="Q11" s="77">
        <v>0.70833333333333337</v>
      </c>
      <c r="R11" s="104">
        <v>0.375</v>
      </c>
      <c r="S11" s="77">
        <v>0.70833333333333337</v>
      </c>
    </row>
    <row r="12" spans="1:19">
      <c r="A12" s="81"/>
      <c r="B12" s="128">
        <v>42073</v>
      </c>
      <c r="C12" s="95" t="s">
        <v>21</v>
      </c>
      <c r="D12" s="112">
        <v>0.375</v>
      </c>
      <c r="E12" s="113">
        <v>0.70833333333333337</v>
      </c>
      <c r="F12" s="112">
        <v>0.375</v>
      </c>
      <c r="G12" s="113">
        <v>0.70833333333333337</v>
      </c>
      <c r="H12" s="112">
        <v>0.375</v>
      </c>
      <c r="I12" s="113">
        <v>0.70833333333333337</v>
      </c>
      <c r="J12" s="112"/>
      <c r="K12" s="113"/>
      <c r="L12" s="112"/>
      <c r="M12" s="113"/>
      <c r="N12" s="112"/>
      <c r="O12" s="113"/>
      <c r="P12" s="104">
        <v>0.375</v>
      </c>
      <c r="Q12" s="77">
        <v>0.70833333333333337</v>
      </c>
      <c r="R12" s="104">
        <v>0.375</v>
      </c>
      <c r="S12" s="77">
        <v>0.70833333333333337</v>
      </c>
    </row>
    <row r="13" spans="1:19">
      <c r="A13" s="81"/>
      <c r="B13" s="128">
        <v>42074</v>
      </c>
      <c r="C13" s="95" t="s">
        <v>22</v>
      </c>
      <c r="D13" s="112">
        <v>0.375</v>
      </c>
      <c r="E13" s="113">
        <v>0.70833333333333337</v>
      </c>
      <c r="F13" s="112">
        <v>0.375</v>
      </c>
      <c r="G13" s="113">
        <v>0.70833333333333337</v>
      </c>
      <c r="H13" s="112">
        <v>0.375</v>
      </c>
      <c r="I13" s="113">
        <v>0.70833333333333337</v>
      </c>
      <c r="J13" s="112"/>
      <c r="K13" s="113"/>
      <c r="L13" s="112"/>
      <c r="M13" s="113"/>
      <c r="N13" s="112"/>
      <c r="O13" s="113"/>
      <c r="P13" s="104">
        <v>0.375</v>
      </c>
      <c r="Q13" s="77">
        <v>0.70833333333333337</v>
      </c>
      <c r="R13" s="104">
        <v>0.375</v>
      </c>
      <c r="S13" s="77">
        <v>0.70833333333333337</v>
      </c>
    </row>
    <row r="14" spans="1:19">
      <c r="A14" s="81"/>
      <c r="B14" s="128">
        <v>42075</v>
      </c>
      <c r="C14" s="95" t="s">
        <v>23</v>
      </c>
      <c r="D14" s="112">
        <v>0.375</v>
      </c>
      <c r="E14" s="113">
        <v>0.70833333333333337</v>
      </c>
      <c r="F14" s="112">
        <v>0.375</v>
      </c>
      <c r="G14" s="113">
        <v>0.70833333333333337</v>
      </c>
      <c r="H14" s="112">
        <v>0.375</v>
      </c>
      <c r="I14" s="113">
        <v>0.70833333333333337</v>
      </c>
      <c r="J14" s="112"/>
      <c r="K14" s="113"/>
      <c r="L14" s="112"/>
      <c r="M14" s="113"/>
      <c r="N14" s="112"/>
      <c r="O14" s="113"/>
      <c r="P14" s="104">
        <v>0.375</v>
      </c>
      <c r="Q14" s="77">
        <v>0.70833333333333337</v>
      </c>
      <c r="R14" s="104">
        <v>0.375</v>
      </c>
      <c r="S14" s="77">
        <v>0.70833333333333337</v>
      </c>
    </row>
    <row r="15" spans="1:19">
      <c r="A15" s="81"/>
      <c r="B15" s="128">
        <v>42076</v>
      </c>
      <c r="C15" s="95" t="s">
        <v>24</v>
      </c>
      <c r="D15" s="112">
        <v>0.375</v>
      </c>
      <c r="E15" s="113">
        <v>0.70833333333333337</v>
      </c>
      <c r="F15" s="112">
        <v>0.375</v>
      </c>
      <c r="G15" s="113">
        <v>0.70833333333333337</v>
      </c>
      <c r="H15" s="112">
        <v>0.375</v>
      </c>
      <c r="I15" s="113">
        <v>0.70833333333333337</v>
      </c>
      <c r="J15" s="112"/>
      <c r="K15" s="113"/>
      <c r="L15" s="112"/>
      <c r="M15" s="113"/>
      <c r="N15" s="112"/>
      <c r="O15" s="113"/>
      <c r="P15" s="104">
        <v>0.375</v>
      </c>
      <c r="Q15" s="77">
        <v>0.70833333333333337</v>
      </c>
      <c r="R15" s="104">
        <v>0.375</v>
      </c>
      <c r="S15" s="77">
        <v>0.70833333333333337</v>
      </c>
    </row>
    <row r="16" spans="1:19">
      <c r="A16" s="81"/>
      <c r="B16" s="54">
        <v>42077</v>
      </c>
      <c r="C16" s="96" t="s">
        <v>25</v>
      </c>
      <c r="D16" s="114"/>
      <c r="E16" s="115"/>
      <c r="F16" s="114"/>
      <c r="G16" s="115"/>
      <c r="H16" s="114"/>
      <c r="I16" s="115"/>
      <c r="J16" s="114"/>
      <c r="K16" s="115"/>
      <c r="L16" s="114"/>
      <c r="M16" s="115"/>
      <c r="N16" s="114"/>
      <c r="O16" s="115"/>
      <c r="P16" s="108"/>
      <c r="Q16" s="109"/>
      <c r="R16" s="108"/>
      <c r="S16" s="109"/>
    </row>
    <row r="17" spans="1:19" ht="15" thickBot="1">
      <c r="A17" s="82"/>
      <c r="B17" s="58">
        <v>42078</v>
      </c>
      <c r="C17" s="97" t="s">
        <v>26</v>
      </c>
      <c r="D17" s="116"/>
      <c r="E17" s="117"/>
      <c r="F17" s="116"/>
      <c r="G17" s="117"/>
      <c r="H17" s="116"/>
      <c r="I17" s="117"/>
      <c r="J17" s="116"/>
      <c r="K17" s="117"/>
      <c r="L17" s="116"/>
      <c r="M17" s="117"/>
      <c r="N17" s="116"/>
      <c r="O17" s="117"/>
      <c r="P17" s="110"/>
      <c r="Q17" s="111"/>
      <c r="R17" s="110"/>
      <c r="S17" s="111"/>
    </row>
    <row r="18" spans="1:19" ht="14.25" customHeight="1">
      <c r="A18" s="80" t="s">
        <v>14</v>
      </c>
      <c r="B18" s="127">
        <v>42079</v>
      </c>
      <c r="C18" s="130" t="s">
        <v>20</v>
      </c>
      <c r="D18" s="112">
        <v>0.375</v>
      </c>
      <c r="E18" s="113">
        <v>0.70833333333333337</v>
      </c>
      <c r="F18" s="112">
        <v>0.375</v>
      </c>
      <c r="G18" s="113">
        <v>0.70833333333333337</v>
      </c>
      <c r="H18" s="112">
        <v>0.375</v>
      </c>
      <c r="I18" s="113">
        <v>0.70833333333333337</v>
      </c>
      <c r="J18" s="112"/>
      <c r="K18" s="113"/>
      <c r="L18" s="112"/>
      <c r="M18" s="113"/>
      <c r="N18" s="112"/>
      <c r="O18" s="113"/>
      <c r="P18" s="104">
        <v>0.375</v>
      </c>
      <c r="Q18" s="77">
        <v>0.70833333333333337</v>
      </c>
      <c r="R18" s="104">
        <v>0.375</v>
      </c>
      <c r="S18" s="77">
        <v>0.70833333333333337</v>
      </c>
    </row>
    <row r="19" spans="1:19">
      <c r="A19" s="81"/>
      <c r="B19" s="128">
        <v>42080</v>
      </c>
      <c r="C19" s="129" t="s">
        <v>21</v>
      </c>
      <c r="D19" s="112">
        <v>0.375</v>
      </c>
      <c r="E19" s="113">
        <v>0.70833333333333337</v>
      </c>
      <c r="F19" s="112">
        <v>0.375</v>
      </c>
      <c r="G19" s="113">
        <v>0.70833333333333337</v>
      </c>
      <c r="H19" s="112">
        <v>0.375</v>
      </c>
      <c r="I19" s="113">
        <v>0.70833333333333337</v>
      </c>
      <c r="J19" s="112"/>
      <c r="K19" s="113"/>
      <c r="L19" s="112"/>
      <c r="M19" s="113"/>
      <c r="N19" s="112"/>
      <c r="O19" s="113"/>
      <c r="P19" s="104">
        <v>0.375</v>
      </c>
      <c r="Q19" s="77">
        <v>0.70833333333333337</v>
      </c>
      <c r="R19" s="104">
        <v>0.375</v>
      </c>
      <c r="S19" s="77">
        <v>0.70833333333333337</v>
      </c>
    </row>
    <row r="20" spans="1:19">
      <c r="A20" s="81"/>
      <c r="B20" s="128">
        <v>42081</v>
      </c>
      <c r="C20" s="129" t="s">
        <v>22</v>
      </c>
      <c r="D20" s="112">
        <v>0.375</v>
      </c>
      <c r="E20" s="113">
        <v>0.70833333333333337</v>
      </c>
      <c r="F20" s="112">
        <v>0.375</v>
      </c>
      <c r="G20" s="113">
        <v>0.70833333333333337</v>
      </c>
      <c r="H20" s="112">
        <v>0.375</v>
      </c>
      <c r="I20" s="113">
        <v>0.70833333333333337</v>
      </c>
      <c r="J20" s="112"/>
      <c r="K20" s="113"/>
      <c r="L20" s="112"/>
      <c r="M20" s="113"/>
      <c r="N20" s="112"/>
      <c r="O20" s="113"/>
      <c r="P20" s="104">
        <v>0.375</v>
      </c>
      <c r="Q20" s="77">
        <v>0.70833333333333337</v>
      </c>
      <c r="R20" s="104">
        <v>0.375</v>
      </c>
      <c r="S20" s="77">
        <v>0.70833333333333337</v>
      </c>
    </row>
    <row r="21" spans="1:19">
      <c r="A21" s="81"/>
      <c r="B21" s="128">
        <v>42082</v>
      </c>
      <c r="C21" s="129" t="s">
        <v>23</v>
      </c>
      <c r="D21" s="112">
        <v>0.375</v>
      </c>
      <c r="E21" s="113">
        <v>0.70833333333333337</v>
      </c>
      <c r="F21" s="112">
        <v>0.375</v>
      </c>
      <c r="G21" s="113">
        <v>0.70833333333333337</v>
      </c>
      <c r="H21" s="112">
        <v>0.375</v>
      </c>
      <c r="I21" s="113">
        <v>0.70833333333333337</v>
      </c>
      <c r="J21" s="112"/>
      <c r="K21" s="113"/>
      <c r="L21" s="112"/>
      <c r="M21" s="113"/>
      <c r="N21" s="112"/>
      <c r="O21" s="113"/>
      <c r="P21" s="104">
        <v>0.375</v>
      </c>
      <c r="Q21" s="77">
        <v>0.70833333333333337</v>
      </c>
      <c r="R21" s="104">
        <v>0.375</v>
      </c>
      <c r="S21" s="77">
        <v>0.70833333333333337</v>
      </c>
    </row>
    <row r="22" spans="1:19">
      <c r="A22" s="81"/>
      <c r="B22" s="128">
        <v>42083</v>
      </c>
      <c r="C22" s="129" t="s">
        <v>24</v>
      </c>
      <c r="D22" s="112">
        <v>0.375</v>
      </c>
      <c r="E22" s="113">
        <v>0.70833333333333337</v>
      </c>
      <c r="F22" s="112">
        <v>0.375</v>
      </c>
      <c r="G22" s="113">
        <v>0.70833333333333337</v>
      </c>
      <c r="H22" s="112">
        <v>0.375</v>
      </c>
      <c r="I22" s="113">
        <v>0.70833333333333337</v>
      </c>
      <c r="J22" s="112"/>
      <c r="K22" s="113"/>
      <c r="L22" s="112"/>
      <c r="M22" s="113"/>
      <c r="N22" s="112"/>
      <c r="O22" s="113"/>
      <c r="P22" s="104">
        <v>0.375</v>
      </c>
      <c r="Q22" s="77">
        <v>0.70833333333333337</v>
      </c>
      <c r="R22" s="104">
        <v>0.375</v>
      </c>
      <c r="S22" s="77">
        <v>0.70833333333333337</v>
      </c>
    </row>
    <row r="23" spans="1:19">
      <c r="A23" s="81"/>
      <c r="B23" s="54">
        <v>42084</v>
      </c>
      <c r="C23" s="96" t="s">
        <v>25</v>
      </c>
      <c r="D23" s="114"/>
      <c r="E23" s="115"/>
      <c r="F23" s="114"/>
      <c r="G23" s="115"/>
      <c r="H23" s="114"/>
      <c r="I23" s="115"/>
      <c r="J23" s="114"/>
      <c r="K23" s="115"/>
      <c r="L23" s="114"/>
      <c r="M23" s="115"/>
      <c r="N23" s="114"/>
      <c r="O23" s="115"/>
      <c r="P23" s="108"/>
      <c r="Q23" s="109"/>
      <c r="R23" s="108"/>
      <c r="S23" s="109"/>
    </row>
    <row r="24" spans="1:19" ht="15" thickBot="1">
      <c r="A24" s="82"/>
      <c r="B24" s="58">
        <v>42085</v>
      </c>
      <c r="C24" s="97" t="s">
        <v>26</v>
      </c>
      <c r="D24" s="116"/>
      <c r="E24" s="117"/>
      <c r="F24" s="116"/>
      <c r="G24" s="117"/>
      <c r="H24" s="116"/>
      <c r="I24" s="117"/>
      <c r="J24" s="116"/>
      <c r="K24" s="117"/>
      <c r="L24" s="116"/>
      <c r="M24" s="117"/>
      <c r="N24" s="116"/>
      <c r="O24" s="117"/>
      <c r="P24" s="110"/>
      <c r="Q24" s="111"/>
      <c r="R24" s="110"/>
      <c r="S24" s="111"/>
    </row>
    <row r="25" spans="1:19" ht="14.25" customHeight="1">
      <c r="A25" s="78" t="s">
        <v>15</v>
      </c>
      <c r="B25" s="127">
        <v>42086</v>
      </c>
      <c r="C25" s="130" t="s">
        <v>20</v>
      </c>
      <c r="D25" s="112">
        <v>0.375</v>
      </c>
      <c r="E25" s="113">
        <v>0.70833333333333337</v>
      </c>
      <c r="F25" s="112">
        <v>0.375</v>
      </c>
      <c r="G25" s="113">
        <v>0.70833333333333337</v>
      </c>
      <c r="H25" s="112">
        <v>0.375</v>
      </c>
      <c r="I25" s="113">
        <v>0.70833333333333337</v>
      </c>
      <c r="J25" s="112"/>
      <c r="K25" s="113"/>
      <c r="L25" s="112"/>
      <c r="M25" s="113"/>
      <c r="N25" s="112"/>
      <c r="O25" s="113"/>
      <c r="P25" s="104">
        <v>0.375</v>
      </c>
      <c r="Q25" s="77">
        <v>0.70833333333333337</v>
      </c>
      <c r="R25" s="104">
        <v>0.375</v>
      </c>
      <c r="S25" s="77">
        <v>0.70833333333333337</v>
      </c>
    </row>
    <row r="26" spans="1:19">
      <c r="A26" s="86"/>
      <c r="B26" s="128">
        <v>42087</v>
      </c>
      <c r="C26" s="129" t="s">
        <v>21</v>
      </c>
      <c r="D26" s="112">
        <v>0.375</v>
      </c>
      <c r="E26" s="113">
        <v>0.70833333333333337</v>
      </c>
      <c r="F26" s="112">
        <v>0.375</v>
      </c>
      <c r="G26" s="113">
        <v>0.70833333333333337</v>
      </c>
      <c r="H26" s="112">
        <v>0.375</v>
      </c>
      <c r="I26" s="113">
        <v>0.70833333333333337</v>
      </c>
      <c r="J26" s="112"/>
      <c r="K26" s="113"/>
      <c r="L26" s="112"/>
      <c r="M26" s="113"/>
      <c r="N26" s="112"/>
      <c r="O26" s="113"/>
      <c r="P26" s="104">
        <v>0.375</v>
      </c>
      <c r="Q26" s="77">
        <v>0.70833333333333337</v>
      </c>
      <c r="R26" s="104">
        <v>0.375</v>
      </c>
      <c r="S26" s="77">
        <v>0.70833333333333337</v>
      </c>
    </row>
    <row r="27" spans="1:19">
      <c r="A27" s="86"/>
      <c r="B27" s="128">
        <v>42088</v>
      </c>
      <c r="C27" s="129" t="s">
        <v>22</v>
      </c>
      <c r="D27" s="112">
        <v>0.375</v>
      </c>
      <c r="E27" s="113">
        <v>0.70833333333333337</v>
      </c>
      <c r="F27" s="112">
        <v>0.375</v>
      </c>
      <c r="G27" s="113">
        <v>0.70833333333333337</v>
      </c>
      <c r="H27" s="112">
        <v>0.375</v>
      </c>
      <c r="I27" s="113">
        <v>0.70833333333333337</v>
      </c>
      <c r="J27" s="112"/>
      <c r="K27" s="113"/>
      <c r="L27" s="112"/>
      <c r="M27" s="113"/>
      <c r="N27" s="112"/>
      <c r="O27" s="113"/>
      <c r="P27" s="104">
        <v>0.375</v>
      </c>
      <c r="Q27" s="77">
        <v>0.70833333333333337</v>
      </c>
      <c r="R27" s="104">
        <v>0.375</v>
      </c>
      <c r="S27" s="77">
        <v>0.70833333333333337</v>
      </c>
    </row>
    <row r="28" spans="1:19">
      <c r="A28" s="86"/>
      <c r="B28" s="128">
        <v>42089</v>
      </c>
      <c r="C28" s="129" t="s">
        <v>23</v>
      </c>
      <c r="D28" s="112">
        <v>0.375</v>
      </c>
      <c r="E28" s="113">
        <v>0.70833333333333337</v>
      </c>
      <c r="F28" s="112">
        <v>0.375</v>
      </c>
      <c r="G28" s="113">
        <v>0.70833333333333337</v>
      </c>
      <c r="H28" s="112">
        <v>0.375</v>
      </c>
      <c r="I28" s="113">
        <v>0.70833333333333337</v>
      </c>
      <c r="J28" s="112"/>
      <c r="K28" s="113"/>
      <c r="L28" s="112"/>
      <c r="M28" s="113"/>
      <c r="N28" s="112"/>
      <c r="O28" s="113"/>
      <c r="P28" s="104">
        <v>0.375</v>
      </c>
      <c r="Q28" s="77">
        <v>0.70833333333333337</v>
      </c>
      <c r="R28" s="104">
        <v>0.375</v>
      </c>
      <c r="S28" s="77">
        <v>0.70833333333333337</v>
      </c>
    </row>
    <row r="29" spans="1:19">
      <c r="A29" s="86"/>
      <c r="B29" s="128">
        <v>42090</v>
      </c>
      <c r="C29" s="129" t="s">
        <v>24</v>
      </c>
      <c r="D29" s="112">
        <v>0.375</v>
      </c>
      <c r="E29" s="113">
        <v>0.70833333333333337</v>
      </c>
      <c r="F29" s="112">
        <v>0.375</v>
      </c>
      <c r="G29" s="113">
        <v>0.70833333333333337</v>
      </c>
      <c r="H29" s="112">
        <v>0.375</v>
      </c>
      <c r="I29" s="113">
        <v>0.70833333333333337</v>
      </c>
      <c r="J29" s="112"/>
      <c r="K29" s="113"/>
      <c r="L29" s="112"/>
      <c r="M29" s="113"/>
      <c r="N29" s="112"/>
      <c r="O29" s="113"/>
      <c r="P29" s="104">
        <v>0.375</v>
      </c>
      <c r="Q29" s="77">
        <v>0.70833333333333337</v>
      </c>
      <c r="R29" s="104">
        <v>0.375</v>
      </c>
      <c r="S29" s="77">
        <v>0.70833333333333337</v>
      </c>
    </row>
    <row r="30" spans="1:19">
      <c r="A30" s="86"/>
      <c r="B30" s="54">
        <v>42091</v>
      </c>
      <c r="C30" s="96" t="s">
        <v>25</v>
      </c>
      <c r="D30" s="114"/>
      <c r="E30" s="115"/>
      <c r="F30" s="114"/>
      <c r="G30" s="115"/>
      <c r="H30" s="114"/>
      <c r="I30" s="115"/>
      <c r="J30" s="114"/>
      <c r="K30" s="115"/>
      <c r="L30" s="114"/>
      <c r="M30" s="115"/>
      <c r="N30" s="114"/>
      <c r="O30" s="115"/>
      <c r="P30" s="108"/>
      <c r="Q30" s="109"/>
      <c r="R30" s="108"/>
      <c r="S30" s="109"/>
    </row>
    <row r="31" spans="1:19" ht="15" thickBot="1">
      <c r="A31" s="79"/>
      <c r="B31" s="58">
        <v>42092</v>
      </c>
      <c r="C31" s="97" t="s">
        <v>26</v>
      </c>
      <c r="D31" s="116"/>
      <c r="E31" s="117"/>
      <c r="F31" s="116"/>
      <c r="G31" s="117"/>
      <c r="H31" s="116"/>
      <c r="I31" s="117"/>
      <c r="J31" s="116"/>
      <c r="K31" s="117"/>
      <c r="L31" s="116"/>
      <c r="M31" s="117"/>
      <c r="N31" s="116"/>
      <c r="O31" s="117"/>
      <c r="P31" s="110"/>
      <c r="Q31" s="111"/>
      <c r="R31" s="110"/>
      <c r="S31" s="111"/>
    </row>
    <row r="32" spans="1:19">
      <c r="A32" s="78" t="s">
        <v>28</v>
      </c>
      <c r="B32" s="127">
        <v>42093</v>
      </c>
      <c r="C32" s="130" t="s">
        <v>20</v>
      </c>
      <c r="D32" s="112">
        <v>0.375</v>
      </c>
      <c r="E32" s="113">
        <v>0.70833333333333337</v>
      </c>
      <c r="F32" s="112">
        <v>0.375</v>
      </c>
      <c r="G32" s="113">
        <v>0.70833333333333337</v>
      </c>
      <c r="H32" s="112">
        <v>0.375</v>
      </c>
      <c r="I32" s="113">
        <v>0.70833333333333337</v>
      </c>
      <c r="J32" s="112"/>
      <c r="K32" s="113"/>
      <c r="L32" s="112"/>
      <c r="M32" s="113"/>
      <c r="N32" s="112"/>
      <c r="O32" s="113"/>
      <c r="P32" s="104">
        <v>0.375</v>
      </c>
      <c r="Q32" s="77">
        <v>0.70833333333333337</v>
      </c>
      <c r="R32" s="104">
        <v>0.375</v>
      </c>
      <c r="S32" s="77">
        <v>0.70833333333333337</v>
      </c>
    </row>
    <row r="33" spans="1:19" ht="15" thickBot="1">
      <c r="A33" s="79"/>
      <c r="B33" s="131">
        <v>42094</v>
      </c>
      <c r="C33" s="132" t="s">
        <v>27</v>
      </c>
      <c r="D33" s="112">
        <v>0.375</v>
      </c>
      <c r="E33" s="113">
        <v>0.70833333333333337</v>
      </c>
      <c r="F33" s="112">
        <v>0.375</v>
      </c>
      <c r="G33" s="113">
        <v>0.70833333333333337</v>
      </c>
      <c r="H33" s="112">
        <v>0.375</v>
      </c>
      <c r="I33" s="113">
        <v>0.70833333333333337</v>
      </c>
      <c r="J33" s="112"/>
      <c r="K33" s="113"/>
      <c r="L33" s="112"/>
      <c r="M33" s="113"/>
      <c r="N33" s="112"/>
      <c r="O33" s="113"/>
      <c r="P33" s="104">
        <v>0.375</v>
      </c>
      <c r="Q33" s="77">
        <v>0.70833333333333337</v>
      </c>
      <c r="R33" s="104">
        <v>0.375</v>
      </c>
      <c r="S33" s="77">
        <v>0.70833333333333337</v>
      </c>
    </row>
  </sheetData>
  <mergeCells count="13">
    <mergeCell ref="N1:O1"/>
    <mergeCell ref="P1:Q1"/>
    <mergeCell ref="R1:S1"/>
    <mergeCell ref="D1:E1"/>
    <mergeCell ref="F1:G1"/>
    <mergeCell ref="J1:K1"/>
    <mergeCell ref="H1:I1"/>
    <mergeCell ref="L1:M1"/>
    <mergeCell ref="A32:A33"/>
    <mergeCell ref="A3:A10"/>
    <mergeCell ref="A11:A17"/>
    <mergeCell ref="A18:A24"/>
    <mergeCell ref="A25:A3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38"/>
  <sheetViews>
    <sheetView zoomScale="85" zoomScaleNormal="85" workbookViewId="0">
      <pane ySplit="1" topLeftCell="A2" activePane="bottomLeft" state="frozen"/>
      <selection activeCell="B1" sqref="B1"/>
      <selection pane="bottomLeft" activeCell="R29" sqref="R29"/>
    </sheetView>
  </sheetViews>
  <sheetFormatPr defaultRowHeight="14.25"/>
  <cols>
    <col min="2" max="2" width="11" bestFit="1" customWidth="1"/>
    <col min="3" max="3" width="4.75" bestFit="1" customWidth="1"/>
    <col min="4" max="4" width="6.375" bestFit="1" customWidth="1"/>
    <col min="5" max="5" width="5.375" bestFit="1" customWidth="1"/>
    <col min="6" max="6" width="7.625" bestFit="1" customWidth="1"/>
    <col min="7" max="7" width="5.625" bestFit="1" customWidth="1"/>
    <col min="8" max="8" width="10.125" bestFit="1" customWidth="1"/>
    <col min="9" max="9" width="7" bestFit="1" customWidth="1"/>
    <col min="10" max="10" width="10.625" bestFit="1" customWidth="1"/>
    <col min="11" max="11" width="5.75" bestFit="1" customWidth="1"/>
    <col min="12" max="12" width="7.625" bestFit="1" customWidth="1"/>
    <col min="13" max="13" width="13.375" bestFit="1" customWidth="1"/>
    <col min="14" max="14" width="5.375" bestFit="1" customWidth="1"/>
    <col min="15" max="15" width="11.375" bestFit="1" customWidth="1"/>
    <col min="16" max="16" width="2.75" bestFit="1" customWidth="1"/>
  </cols>
  <sheetData>
    <row r="1" spans="1:17" ht="15" thickBot="1"/>
    <row r="2" spans="1:17" ht="14.25" customHeight="1" thickBot="1">
      <c r="A2" s="5"/>
      <c r="B2" s="41"/>
      <c r="C2" s="44"/>
      <c r="D2" s="37" t="s">
        <v>0</v>
      </c>
      <c r="E2" s="38" t="s">
        <v>1</v>
      </c>
      <c r="F2" s="38" t="s">
        <v>19</v>
      </c>
      <c r="G2" s="38" t="s">
        <v>2</v>
      </c>
      <c r="H2" s="38" t="s">
        <v>4</v>
      </c>
      <c r="I2" s="38" t="s">
        <v>17</v>
      </c>
      <c r="J2" s="38" t="s">
        <v>3</v>
      </c>
      <c r="K2" s="38" t="s">
        <v>6</v>
      </c>
      <c r="L2" s="6"/>
      <c r="M2" s="4" t="s">
        <v>5</v>
      </c>
      <c r="N2" s="3" t="s">
        <v>7</v>
      </c>
      <c r="O2" s="12" t="s">
        <v>18</v>
      </c>
    </row>
    <row r="3" spans="1:17" ht="15" thickBot="1">
      <c r="A3" s="83" t="s">
        <v>12</v>
      </c>
      <c r="B3" s="57">
        <v>42064</v>
      </c>
      <c r="C3" s="57" t="s">
        <v>26</v>
      </c>
      <c r="D3" s="118"/>
      <c r="E3" s="118"/>
      <c r="F3" s="118"/>
      <c r="G3" s="118"/>
      <c r="H3" s="118"/>
      <c r="I3" s="39"/>
      <c r="J3" s="39"/>
      <c r="K3" s="39"/>
      <c r="L3" s="5"/>
      <c r="M3" s="70"/>
      <c r="N3" s="71"/>
      <c r="O3" s="69"/>
    </row>
    <row r="4" spans="1:17">
      <c r="A4" s="84"/>
      <c r="B4" s="54">
        <v>42065</v>
      </c>
      <c r="C4" s="55" t="s">
        <v>20</v>
      </c>
      <c r="D4" s="119">
        <f>(('Previsionnal Planning'!E4-'Previsionnal Planning'!D4)-INT(('Previsionnal Planning'!E4-'Previsionnal Planning'!D4)))*24</f>
        <v>8</v>
      </c>
      <c r="E4" s="119">
        <f>(('Previsionnal Planning'!G4-'Previsionnal Planning'!F4)-INT(('Previsionnal Planning'!G4-'Previsionnal Planning'!F4)))*24</f>
        <v>8</v>
      </c>
      <c r="F4" s="119">
        <f>(('Previsionnal Planning'!I4-'Previsionnal Planning'!H4)-INT(('Previsionnal Planning'!I4-'Previsionnal Planning'!H4)))*24</f>
        <v>8</v>
      </c>
      <c r="G4" s="119">
        <f>(('Previsionnal Planning'!K4-'Previsionnal Planning'!J4)-INT(('Previsionnal Planning'!K4-'Previsionnal Planning'!J4)))*24</f>
        <v>0</v>
      </c>
      <c r="H4" s="119">
        <f>(('Previsionnal Planning'!M4-'Previsionnal Planning'!L4)-INT(('Previsionnal Planning'!M4-'Previsionnal Planning'!L4)))*24</f>
        <v>0</v>
      </c>
      <c r="I4" s="124">
        <f>(('Previsionnal Planning'!O4-'Previsionnal Planning'!N4)-INT(('Previsionnal Planning'!O4-'Previsionnal Planning'!N4)))*24</f>
        <v>0</v>
      </c>
      <c r="J4" s="35">
        <f>(('Previsionnal Planning'!Q4-'Previsionnal Planning'!P4)-INT(('Previsionnal Planning'!Q4-'Previsionnal Planning'!P4)))*24</f>
        <v>8</v>
      </c>
      <c r="K4" s="35">
        <f>(('Previsionnal Planning'!S4-'Previsionnal Planning'!R4)-INT(('Previsionnal Planning'!S4-'Previsionnal Planning'!R4)))*24</f>
        <v>8</v>
      </c>
      <c r="L4" s="5"/>
      <c r="M4" s="24">
        <v>48</v>
      </c>
      <c r="N4" s="25">
        <f>SUM(D4:K4)</f>
        <v>40</v>
      </c>
      <c r="O4" s="14"/>
    </row>
    <row r="5" spans="1:17">
      <c r="A5" s="84"/>
      <c r="B5" s="54">
        <v>42066</v>
      </c>
      <c r="C5" s="55" t="s">
        <v>21</v>
      </c>
      <c r="D5" s="119">
        <f>(('Previsionnal Planning'!E5-'Previsionnal Planning'!D5)-INT(('Previsionnal Planning'!E5-'Previsionnal Planning'!D5)))*24</f>
        <v>8</v>
      </c>
      <c r="E5" s="119">
        <f>(('Previsionnal Planning'!G5-'Previsionnal Planning'!F5)-INT(('Previsionnal Planning'!G5-'Previsionnal Planning'!F5)))*24</f>
        <v>8</v>
      </c>
      <c r="F5" s="119">
        <f>(('Previsionnal Planning'!I5-'Previsionnal Planning'!H5)-INT(('Previsionnal Planning'!I5-'Previsionnal Planning'!H5)))*24</f>
        <v>8</v>
      </c>
      <c r="G5" s="119">
        <f>(('Previsionnal Planning'!K5-'Previsionnal Planning'!J5)-INT(('Previsionnal Planning'!K5-'Previsionnal Planning'!J5)))*24</f>
        <v>0</v>
      </c>
      <c r="H5" s="119">
        <f>(('Previsionnal Planning'!M5-'Previsionnal Planning'!L5)-INT(('Previsionnal Planning'!M5-'Previsionnal Planning'!L5)))*24</f>
        <v>0</v>
      </c>
      <c r="I5" s="124">
        <f>(('Previsionnal Planning'!O5-'Previsionnal Planning'!N5)-INT(('Previsionnal Planning'!O5-'Previsionnal Planning'!N5)))*24</f>
        <v>0</v>
      </c>
      <c r="J5" s="35">
        <f>(('Previsionnal Planning'!Q5-'Previsionnal Planning'!P5)-INT(('Previsionnal Planning'!Q5-'Previsionnal Planning'!P5)))*24</f>
        <v>8</v>
      </c>
      <c r="K5" s="35">
        <f>(('Previsionnal Planning'!S5-'Previsionnal Planning'!R5)-INT(('Previsionnal Planning'!S5-'Previsionnal Planning'!R5)))*24</f>
        <v>8</v>
      </c>
      <c r="L5" s="5"/>
      <c r="M5" s="34">
        <v>48</v>
      </c>
      <c r="N5" s="25">
        <f>SUM(D5:K5)</f>
        <v>40</v>
      </c>
      <c r="O5" s="14"/>
    </row>
    <row r="6" spans="1:17">
      <c r="A6" s="84"/>
      <c r="B6" s="54">
        <v>42067</v>
      </c>
      <c r="C6" s="55" t="s">
        <v>22</v>
      </c>
      <c r="D6" s="119">
        <f>(('Previsionnal Planning'!E6-'Previsionnal Planning'!D6)-INT(('Previsionnal Planning'!E6-'Previsionnal Planning'!D6)))*24</f>
        <v>8</v>
      </c>
      <c r="E6" s="119">
        <f>(('Previsionnal Planning'!G6-'Previsionnal Planning'!F6)-INT(('Previsionnal Planning'!G6-'Previsionnal Planning'!F6)))*24</f>
        <v>8</v>
      </c>
      <c r="F6" s="119">
        <f>(('Previsionnal Planning'!I6-'Previsionnal Planning'!H6)-INT(('Previsionnal Planning'!I6-'Previsionnal Planning'!H6)))*24</f>
        <v>8</v>
      </c>
      <c r="G6" s="119">
        <f>(('Previsionnal Planning'!K6-'Previsionnal Planning'!J6)-INT(('Previsionnal Planning'!K6-'Previsionnal Planning'!J6)))*24</f>
        <v>0</v>
      </c>
      <c r="H6" s="119">
        <f>(('Previsionnal Planning'!M6-'Previsionnal Planning'!L6)-INT(('Previsionnal Planning'!M6-'Previsionnal Planning'!L6)))*24</f>
        <v>0</v>
      </c>
      <c r="I6" s="124">
        <f>(('Previsionnal Planning'!O6-'Previsionnal Planning'!N6)-INT(('Previsionnal Planning'!O6-'Previsionnal Planning'!N6)))*24</f>
        <v>0</v>
      </c>
      <c r="J6" s="35">
        <f>(('Previsionnal Planning'!Q6-'Previsionnal Planning'!P6)-INT(('Previsionnal Planning'!Q6-'Previsionnal Planning'!P6)))*24</f>
        <v>8</v>
      </c>
      <c r="K6" s="35">
        <f>(('Previsionnal Planning'!S6-'Previsionnal Planning'!R6)-INT(('Previsionnal Planning'!S6-'Previsionnal Planning'!R6)))*24</f>
        <v>8</v>
      </c>
      <c r="L6" s="5"/>
      <c r="M6" s="34">
        <v>48</v>
      </c>
      <c r="N6" s="25">
        <f>SUM(D6:K6)</f>
        <v>40</v>
      </c>
      <c r="O6" s="14"/>
    </row>
    <row r="7" spans="1:17">
      <c r="A7" s="84"/>
      <c r="B7" s="54">
        <v>42068</v>
      </c>
      <c r="C7" s="55" t="s">
        <v>23</v>
      </c>
      <c r="D7" s="119">
        <f>(('Previsionnal Planning'!E7-'Previsionnal Planning'!D7)-INT(('Previsionnal Planning'!E7-'Previsionnal Planning'!D7)))*24</f>
        <v>8</v>
      </c>
      <c r="E7" s="119">
        <f>(('Previsionnal Planning'!G7-'Previsionnal Planning'!F7)-INT(('Previsionnal Planning'!G7-'Previsionnal Planning'!F7)))*24</f>
        <v>8</v>
      </c>
      <c r="F7" s="119">
        <f>(('Previsionnal Planning'!I7-'Previsionnal Planning'!H7)-INT(('Previsionnal Planning'!I7-'Previsionnal Planning'!H7)))*24</f>
        <v>8</v>
      </c>
      <c r="G7" s="119">
        <f>(('Previsionnal Planning'!K7-'Previsionnal Planning'!J7)-INT(('Previsionnal Planning'!K7-'Previsionnal Planning'!J7)))*24</f>
        <v>0</v>
      </c>
      <c r="H7" s="119">
        <f>(('Previsionnal Planning'!M7-'Previsionnal Planning'!L7)-INT(('Previsionnal Planning'!M7-'Previsionnal Planning'!L7)))*24</f>
        <v>0</v>
      </c>
      <c r="I7" s="124">
        <f>(('Previsionnal Planning'!O7-'Previsionnal Planning'!N7)-INT(('Previsionnal Planning'!O7-'Previsionnal Planning'!N7)))*24</f>
        <v>0</v>
      </c>
      <c r="J7" s="35">
        <f>(('Previsionnal Planning'!Q7-'Previsionnal Planning'!P7)-INT(('Previsionnal Planning'!Q7-'Previsionnal Planning'!P7)))*24</f>
        <v>8</v>
      </c>
      <c r="K7" s="35">
        <f>(('Previsionnal Planning'!S7-'Previsionnal Planning'!R7)-INT(('Previsionnal Planning'!S7-'Previsionnal Planning'!R7)))*24</f>
        <v>8</v>
      </c>
      <c r="L7" s="5"/>
      <c r="M7" s="34">
        <v>48</v>
      </c>
      <c r="N7" s="25">
        <f>SUM(D7:K7)</f>
        <v>40</v>
      </c>
      <c r="O7" s="14"/>
    </row>
    <row r="8" spans="1:17" ht="15" thickBot="1">
      <c r="A8" s="84"/>
      <c r="B8" s="54">
        <v>42069</v>
      </c>
      <c r="C8" s="55" t="s">
        <v>24</v>
      </c>
      <c r="D8" s="119">
        <f>(('Previsionnal Planning'!E8-'Previsionnal Planning'!D8)-INT(('Previsionnal Planning'!E8-'Previsionnal Planning'!D8)))*24</f>
        <v>8</v>
      </c>
      <c r="E8" s="119">
        <f>(('Previsionnal Planning'!G8-'Previsionnal Planning'!F8)-INT(('Previsionnal Planning'!G8-'Previsionnal Planning'!F8)))*24</f>
        <v>8</v>
      </c>
      <c r="F8" s="119">
        <f>(('Previsionnal Planning'!I8-'Previsionnal Planning'!H8)-INT(('Previsionnal Planning'!I8-'Previsionnal Planning'!H8)))*24</f>
        <v>8</v>
      </c>
      <c r="G8" s="119">
        <f>(('Previsionnal Planning'!K8-'Previsionnal Planning'!J8)-INT(('Previsionnal Planning'!K8-'Previsionnal Planning'!J8)))*24</f>
        <v>0</v>
      </c>
      <c r="H8" s="119">
        <f>(('Previsionnal Planning'!M8-'Previsionnal Planning'!L8)-INT(('Previsionnal Planning'!M8-'Previsionnal Planning'!L8)))*24</f>
        <v>0</v>
      </c>
      <c r="I8" s="124">
        <f>(('Previsionnal Planning'!O8-'Previsionnal Planning'!N8)-INT(('Previsionnal Planning'!O8-'Previsionnal Planning'!N8)))*24</f>
        <v>0</v>
      </c>
      <c r="J8" s="35">
        <f>(('Previsionnal Planning'!Q8-'Previsionnal Planning'!P8)-INT(('Previsionnal Planning'!Q8-'Previsionnal Planning'!P8)))*24</f>
        <v>8</v>
      </c>
      <c r="K8" s="35">
        <f>(('Previsionnal Planning'!S8-'Previsionnal Planning'!R8)-INT(('Previsionnal Planning'!S8-'Previsionnal Planning'!R8)))*24</f>
        <v>8</v>
      </c>
      <c r="L8" s="5"/>
      <c r="M8" s="34">
        <v>48</v>
      </c>
      <c r="N8" s="25">
        <f>SUM(D8:K8)</f>
        <v>40</v>
      </c>
      <c r="O8" s="14"/>
      <c r="Q8" s="2"/>
    </row>
    <row r="9" spans="1:17">
      <c r="A9" s="84"/>
      <c r="B9" s="54">
        <v>42070</v>
      </c>
      <c r="C9" s="54" t="s">
        <v>25</v>
      </c>
      <c r="D9" s="120"/>
      <c r="E9" s="120"/>
      <c r="F9" s="120"/>
      <c r="G9" s="120"/>
      <c r="H9" s="120"/>
      <c r="I9" s="125"/>
      <c r="J9" s="122"/>
      <c r="K9" s="122"/>
      <c r="L9" s="5"/>
      <c r="M9" s="46">
        <f>SUM(M4:M8)</f>
        <v>240</v>
      </c>
      <c r="N9" s="47">
        <f>SUM(N4:N8)</f>
        <v>200</v>
      </c>
      <c r="O9" s="19"/>
    </row>
    <row r="10" spans="1:17" ht="14.25" customHeight="1" thickBot="1">
      <c r="A10" s="85"/>
      <c r="B10" s="58">
        <v>42071</v>
      </c>
      <c r="C10" s="58" t="s">
        <v>26</v>
      </c>
      <c r="D10" s="121"/>
      <c r="E10" s="121"/>
      <c r="F10" s="121"/>
      <c r="G10" s="121"/>
      <c r="H10" s="121"/>
      <c r="I10" s="126"/>
      <c r="J10" s="123"/>
      <c r="K10" s="123"/>
      <c r="L10" s="5"/>
      <c r="M10" s="48" t="s">
        <v>9</v>
      </c>
      <c r="N10" s="49">
        <f>N9-M9</f>
        <v>-40</v>
      </c>
      <c r="O10" s="20"/>
    </row>
    <row r="11" spans="1:17">
      <c r="A11" s="80" t="s">
        <v>13</v>
      </c>
      <c r="B11" s="57">
        <v>42072</v>
      </c>
      <c r="C11" s="42" t="s">
        <v>20</v>
      </c>
      <c r="D11" s="119">
        <f>(('Previsionnal Planning'!E11-'Previsionnal Planning'!D11)-INT(('Previsionnal Planning'!E11-'Previsionnal Planning'!D11)))*24</f>
        <v>8</v>
      </c>
      <c r="E11" s="119">
        <f>(('Previsionnal Planning'!G11-'Previsionnal Planning'!F11)-INT(('Previsionnal Planning'!G11-'Previsionnal Planning'!F11)))*24</f>
        <v>8</v>
      </c>
      <c r="F11" s="119">
        <f>(('Previsionnal Planning'!I11-'Previsionnal Planning'!H11)-INT(('Previsionnal Planning'!I11-'Previsionnal Planning'!H11)))*24</f>
        <v>8</v>
      </c>
      <c r="G11" s="119">
        <f>(('Previsionnal Planning'!K11-'Previsionnal Planning'!J11)-INT(('Previsionnal Planning'!K11-'Previsionnal Planning'!J11)))*24</f>
        <v>0</v>
      </c>
      <c r="H11" s="119">
        <f>(('Previsionnal Planning'!M11-'Previsionnal Planning'!L11)-INT(('Previsionnal Planning'!M11-'Previsionnal Planning'!L11)))*24</f>
        <v>0</v>
      </c>
      <c r="I11" s="124">
        <f>(('Previsionnal Planning'!O11-'Previsionnal Planning'!N11)-INT(('Previsionnal Planning'!O11-'Previsionnal Planning'!N11)))*24</f>
        <v>0</v>
      </c>
      <c r="J11" s="35">
        <f>(('Previsionnal Planning'!Q11-'Previsionnal Planning'!P11)-INT(('Previsionnal Planning'!Q11-'Previsionnal Planning'!P11)))*24</f>
        <v>8</v>
      </c>
      <c r="K11" s="35">
        <f>(('Previsionnal Planning'!S11-'Previsionnal Planning'!R11)-INT(('Previsionnal Planning'!S11-'Previsionnal Planning'!R11)))*24</f>
        <v>8</v>
      </c>
      <c r="L11" s="5"/>
      <c r="M11" s="26">
        <v>48</v>
      </c>
      <c r="N11" s="27">
        <f>SUM(D11:K11)</f>
        <v>40</v>
      </c>
      <c r="O11" s="15"/>
    </row>
    <row r="12" spans="1:17">
      <c r="A12" s="81"/>
      <c r="B12" s="54">
        <v>42073</v>
      </c>
      <c r="C12" s="55" t="s">
        <v>21</v>
      </c>
      <c r="D12" s="119">
        <f>(('Previsionnal Planning'!E12-'Previsionnal Planning'!D12)-INT(('Previsionnal Planning'!E12-'Previsionnal Planning'!D12)))*24</f>
        <v>8</v>
      </c>
      <c r="E12" s="119">
        <f>(('Previsionnal Planning'!G12-'Previsionnal Planning'!F12)-INT(('Previsionnal Planning'!G12-'Previsionnal Planning'!F12)))*24</f>
        <v>8</v>
      </c>
      <c r="F12" s="119">
        <f>(('Previsionnal Planning'!I12-'Previsionnal Planning'!H12)-INT(('Previsionnal Planning'!I12-'Previsionnal Planning'!H12)))*24</f>
        <v>8</v>
      </c>
      <c r="G12" s="119">
        <f>(('Previsionnal Planning'!K12-'Previsionnal Planning'!J12)-INT(('Previsionnal Planning'!K12-'Previsionnal Planning'!J12)))*24</f>
        <v>0</v>
      </c>
      <c r="H12" s="119">
        <f>(('Previsionnal Planning'!M12-'Previsionnal Planning'!L12)-INT(('Previsionnal Planning'!M12-'Previsionnal Planning'!L12)))*24</f>
        <v>0</v>
      </c>
      <c r="I12" s="124">
        <f>(('Previsionnal Planning'!O12-'Previsionnal Planning'!N12)-INT(('Previsionnal Planning'!O12-'Previsionnal Planning'!N12)))*24</f>
        <v>0</v>
      </c>
      <c r="J12" s="35">
        <f>(('Previsionnal Planning'!Q12-'Previsionnal Planning'!P12)-INT(('Previsionnal Planning'!Q12-'Previsionnal Planning'!P12)))*24</f>
        <v>8</v>
      </c>
      <c r="K12" s="35">
        <f>(('Previsionnal Planning'!S12-'Previsionnal Planning'!R12)-INT(('Previsionnal Planning'!S12-'Previsionnal Planning'!R12)))*24</f>
        <v>8</v>
      </c>
      <c r="L12" s="5"/>
      <c r="M12" s="13">
        <v>48</v>
      </c>
      <c r="N12" s="1">
        <f>SUM(D12:K12)</f>
        <v>40</v>
      </c>
      <c r="O12" s="36"/>
    </row>
    <row r="13" spans="1:17">
      <c r="A13" s="81"/>
      <c r="B13" s="54">
        <v>42074</v>
      </c>
      <c r="C13" s="55" t="s">
        <v>22</v>
      </c>
      <c r="D13" s="119">
        <f>(('Previsionnal Planning'!E13-'Previsionnal Planning'!D13)-INT(('Previsionnal Planning'!E13-'Previsionnal Planning'!D13)))*24</f>
        <v>8</v>
      </c>
      <c r="E13" s="119">
        <f>(('Previsionnal Planning'!G13-'Previsionnal Planning'!F13)-INT(('Previsionnal Planning'!G13-'Previsionnal Planning'!F13)))*24</f>
        <v>8</v>
      </c>
      <c r="F13" s="119">
        <f>(('Previsionnal Planning'!I13-'Previsionnal Planning'!H13)-INT(('Previsionnal Planning'!I13-'Previsionnal Planning'!H13)))*24</f>
        <v>8</v>
      </c>
      <c r="G13" s="119">
        <f>(('Previsionnal Planning'!K13-'Previsionnal Planning'!J13)-INT(('Previsionnal Planning'!K13-'Previsionnal Planning'!J13)))*24</f>
        <v>0</v>
      </c>
      <c r="H13" s="119">
        <f>(('Previsionnal Planning'!M13-'Previsionnal Planning'!L13)-INT(('Previsionnal Planning'!M13-'Previsionnal Planning'!L13)))*24</f>
        <v>0</v>
      </c>
      <c r="I13" s="124">
        <f>(('Previsionnal Planning'!O13-'Previsionnal Planning'!N13)-INT(('Previsionnal Planning'!O13-'Previsionnal Planning'!N13)))*24</f>
        <v>0</v>
      </c>
      <c r="J13" s="35">
        <f>(('Previsionnal Planning'!Q13-'Previsionnal Planning'!P13)-INT(('Previsionnal Planning'!Q13-'Previsionnal Planning'!P13)))*24</f>
        <v>8</v>
      </c>
      <c r="K13" s="35">
        <f>(('Previsionnal Planning'!S13-'Previsionnal Planning'!R13)-INT(('Previsionnal Planning'!S13-'Previsionnal Planning'!R13)))*24</f>
        <v>8</v>
      </c>
      <c r="L13" s="5"/>
      <c r="M13" s="13">
        <v>48</v>
      </c>
      <c r="N13" s="1">
        <f>SUM(D13:K13)</f>
        <v>40</v>
      </c>
      <c r="O13" s="14"/>
    </row>
    <row r="14" spans="1:17">
      <c r="A14" s="81"/>
      <c r="B14" s="54">
        <v>42075</v>
      </c>
      <c r="C14" s="55" t="s">
        <v>23</v>
      </c>
      <c r="D14" s="119">
        <f>(('Previsionnal Planning'!E14-'Previsionnal Planning'!D14)-INT(('Previsionnal Planning'!E14-'Previsionnal Planning'!D14)))*24</f>
        <v>8</v>
      </c>
      <c r="E14" s="119">
        <f>(('Previsionnal Planning'!G14-'Previsionnal Planning'!F14)-INT(('Previsionnal Planning'!G14-'Previsionnal Planning'!F14)))*24</f>
        <v>8</v>
      </c>
      <c r="F14" s="119">
        <f>(('Previsionnal Planning'!I14-'Previsionnal Planning'!H14)-INT(('Previsionnal Planning'!I14-'Previsionnal Planning'!H14)))*24</f>
        <v>8</v>
      </c>
      <c r="G14" s="119">
        <f>(('Previsionnal Planning'!K14-'Previsionnal Planning'!J14)-INT(('Previsionnal Planning'!K14-'Previsionnal Planning'!J14)))*24</f>
        <v>0</v>
      </c>
      <c r="H14" s="119">
        <f>(('Previsionnal Planning'!M14-'Previsionnal Planning'!L14)-INT(('Previsionnal Planning'!M14-'Previsionnal Planning'!L14)))*24</f>
        <v>0</v>
      </c>
      <c r="I14" s="124">
        <f>(('Previsionnal Planning'!O14-'Previsionnal Planning'!N14)-INT(('Previsionnal Planning'!O14-'Previsionnal Planning'!N14)))*24</f>
        <v>0</v>
      </c>
      <c r="J14" s="35">
        <f>(('Previsionnal Planning'!Q14-'Previsionnal Planning'!P14)-INT(('Previsionnal Planning'!Q14-'Previsionnal Planning'!P14)))*24</f>
        <v>8</v>
      </c>
      <c r="K14" s="35">
        <f>(('Previsionnal Planning'!S14-'Previsionnal Planning'!R14)-INT(('Previsionnal Planning'!S14-'Previsionnal Planning'!R14)))*24</f>
        <v>8</v>
      </c>
      <c r="L14" s="5"/>
      <c r="M14" s="7">
        <v>48</v>
      </c>
      <c r="N14" s="1">
        <f>SUM(D14:K14)</f>
        <v>40</v>
      </c>
      <c r="O14" s="14"/>
    </row>
    <row r="15" spans="1:17" ht="15" thickBot="1">
      <c r="A15" s="81"/>
      <c r="B15" s="54">
        <v>42076</v>
      </c>
      <c r="C15" s="55" t="s">
        <v>24</v>
      </c>
      <c r="D15" s="119">
        <f>(('Previsionnal Planning'!E15-'Previsionnal Planning'!D15)-INT(('Previsionnal Planning'!E15-'Previsionnal Planning'!D15)))*24</f>
        <v>8</v>
      </c>
      <c r="E15" s="119">
        <f>(('Previsionnal Planning'!G15-'Previsionnal Planning'!F15)-INT(('Previsionnal Planning'!G15-'Previsionnal Planning'!F15)))*24</f>
        <v>8</v>
      </c>
      <c r="F15" s="119">
        <f>(('Previsionnal Planning'!I15-'Previsionnal Planning'!H15)-INT(('Previsionnal Planning'!I15-'Previsionnal Planning'!H15)))*24</f>
        <v>8</v>
      </c>
      <c r="G15" s="119">
        <f>(('Previsionnal Planning'!K15-'Previsionnal Planning'!J15)-INT(('Previsionnal Planning'!K15-'Previsionnal Planning'!J15)))*24</f>
        <v>0</v>
      </c>
      <c r="H15" s="119">
        <f>(('Previsionnal Planning'!M15-'Previsionnal Planning'!L15)-INT(('Previsionnal Planning'!M15-'Previsionnal Planning'!L15)))*24</f>
        <v>0</v>
      </c>
      <c r="I15" s="124">
        <f>(('Previsionnal Planning'!O15-'Previsionnal Planning'!N15)-INT(('Previsionnal Planning'!O15-'Previsionnal Planning'!N15)))*24</f>
        <v>0</v>
      </c>
      <c r="J15" s="35">
        <f>(('Previsionnal Planning'!Q15-'Previsionnal Planning'!P15)-INT(('Previsionnal Planning'!Q15-'Previsionnal Planning'!P15)))*24</f>
        <v>8</v>
      </c>
      <c r="K15" s="35">
        <f>(('Previsionnal Planning'!S15-'Previsionnal Planning'!R15)-INT(('Previsionnal Planning'!S15-'Previsionnal Planning'!R15)))*24</f>
        <v>8</v>
      </c>
      <c r="L15" s="5"/>
      <c r="M15" s="28">
        <v>48</v>
      </c>
      <c r="N15" s="25">
        <f>SUM(D15:K15)</f>
        <v>40</v>
      </c>
      <c r="O15" s="14"/>
    </row>
    <row r="16" spans="1:17">
      <c r="A16" s="81"/>
      <c r="B16" s="54">
        <v>42077</v>
      </c>
      <c r="C16" s="54" t="s">
        <v>25</v>
      </c>
      <c r="D16" s="120"/>
      <c r="E16" s="120"/>
      <c r="F16" s="120"/>
      <c r="G16" s="120"/>
      <c r="H16" s="120"/>
      <c r="I16" s="125"/>
      <c r="J16" s="122"/>
      <c r="K16" s="122"/>
      <c r="L16" s="5"/>
      <c r="M16" s="46">
        <f>SUM(M11:M15)</f>
        <v>240</v>
      </c>
      <c r="N16" s="50">
        <f>SUM(N11:N15)</f>
        <v>200</v>
      </c>
      <c r="O16" s="19"/>
    </row>
    <row r="17" spans="1:15" ht="14.25" customHeight="1" thickBot="1">
      <c r="A17" s="82"/>
      <c r="B17" s="58">
        <v>42078</v>
      </c>
      <c r="C17" s="58" t="s">
        <v>26</v>
      </c>
      <c r="D17" s="121"/>
      <c r="E17" s="121"/>
      <c r="F17" s="121"/>
      <c r="G17" s="121"/>
      <c r="H17" s="121"/>
      <c r="I17" s="126"/>
      <c r="J17" s="123"/>
      <c r="K17" s="123"/>
      <c r="L17" s="5"/>
      <c r="M17" s="48" t="s">
        <v>9</v>
      </c>
      <c r="N17" s="49">
        <f>N16-M16</f>
        <v>-40</v>
      </c>
      <c r="O17" s="20"/>
    </row>
    <row r="18" spans="1:15">
      <c r="A18" s="80" t="s">
        <v>14</v>
      </c>
      <c r="B18" s="57">
        <v>42079</v>
      </c>
      <c r="C18" s="42" t="s">
        <v>20</v>
      </c>
      <c r="D18" s="119">
        <f>(('Previsionnal Planning'!E18-'Previsionnal Planning'!D18)-INT(('Previsionnal Planning'!E18-'Previsionnal Planning'!D18)))*24</f>
        <v>8</v>
      </c>
      <c r="E18" s="119">
        <f>(('Previsionnal Planning'!G18-'Previsionnal Planning'!F18)-INT(('Previsionnal Planning'!G18-'Previsionnal Planning'!F18)))*24</f>
        <v>8</v>
      </c>
      <c r="F18" s="119">
        <f>(('Previsionnal Planning'!I18-'Previsionnal Planning'!H18)-INT(('Previsionnal Planning'!I18-'Previsionnal Planning'!H18)))*24</f>
        <v>8</v>
      </c>
      <c r="G18" s="119">
        <f>(('Previsionnal Planning'!K18-'Previsionnal Planning'!J18)-INT(('Previsionnal Planning'!K18-'Previsionnal Planning'!J18)))*24</f>
        <v>0</v>
      </c>
      <c r="H18" s="119">
        <f>(('Previsionnal Planning'!M18-'Previsionnal Planning'!L18)-INT(('Previsionnal Planning'!M18-'Previsionnal Planning'!L18)))*24</f>
        <v>0</v>
      </c>
      <c r="I18" s="124">
        <f>(('Previsionnal Planning'!O18-'Previsionnal Planning'!N18)-INT(('Previsionnal Planning'!O18-'Previsionnal Planning'!N18)))*24</f>
        <v>0</v>
      </c>
      <c r="J18" s="35">
        <f>(('Previsionnal Planning'!Q18-'Previsionnal Planning'!P18)-INT(('Previsionnal Planning'!Q18-'Previsionnal Planning'!P18)))*24</f>
        <v>8</v>
      </c>
      <c r="K18" s="35">
        <f>(('Previsionnal Planning'!S18-'Previsionnal Planning'!R18)-INT(('Previsionnal Planning'!S18-'Previsionnal Planning'!R18)))*24</f>
        <v>8</v>
      </c>
      <c r="L18" s="5"/>
      <c r="M18" s="29">
        <v>48</v>
      </c>
      <c r="N18" s="27">
        <f>SUM(D18:K18)</f>
        <v>40</v>
      </c>
      <c r="O18" s="14"/>
    </row>
    <row r="19" spans="1:15">
      <c r="A19" s="81"/>
      <c r="B19" s="54">
        <v>42080</v>
      </c>
      <c r="C19" s="55" t="s">
        <v>21</v>
      </c>
      <c r="D19" s="119">
        <f>(('Previsionnal Planning'!E19-'Previsionnal Planning'!D19)-INT(('Previsionnal Planning'!E19-'Previsionnal Planning'!D19)))*24</f>
        <v>8</v>
      </c>
      <c r="E19" s="119">
        <f>(('Previsionnal Planning'!G19-'Previsionnal Planning'!F19)-INT(('Previsionnal Planning'!G19-'Previsionnal Planning'!F19)))*24</f>
        <v>8</v>
      </c>
      <c r="F19" s="119">
        <f>(('Previsionnal Planning'!I19-'Previsionnal Planning'!H19)-INT(('Previsionnal Planning'!I19-'Previsionnal Planning'!H19)))*24</f>
        <v>8</v>
      </c>
      <c r="G19" s="119">
        <f>(('Previsionnal Planning'!K19-'Previsionnal Planning'!J19)-INT(('Previsionnal Planning'!K19-'Previsionnal Planning'!J19)))*24</f>
        <v>0</v>
      </c>
      <c r="H19" s="119">
        <f>(('Previsionnal Planning'!M19-'Previsionnal Planning'!L19)-INT(('Previsionnal Planning'!M19-'Previsionnal Planning'!L19)))*24</f>
        <v>0</v>
      </c>
      <c r="I19" s="124">
        <f>(('Previsionnal Planning'!O19-'Previsionnal Planning'!N19)-INT(('Previsionnal Planning'!O19-'Previsionnal Planning'!N19)))*24</f>
        <v>0</v>
      </c>
      <c r="J19" s="35">
        <f>(('Previsionnal Planning'!Q19-'Previsionnal Planning'!P19)-INT(('Previsionnal Planning'!Q19-'Previsionnal Planning'!P19)))*24</f>
        <v>8</v>
      </c>
      <c r="K19" s="35">
        <f>(('Previsionnal Planning'!S19-'Previsionnal Planning'!R19)-INT(('Previsionnal Planning'!S19-'Previsionnal Planning'!R19)))*24</f>
        <v>8</v>
      </c>
      <c r="L19" s="43"/>
      <c r="M19" s="7">
        <v>48</v>
      </c>
      <c r="N19" s="1">
        <f>SUM(D19:K19)</f>
        <v>40</v>
      </c>
      <c r="O19" s="14"/>
    </row>
    <row r="20" spans="1:15">
      <c r="A20" s="81"/>
      <c r="B20" s="54">
        <v>42081</v>
      </c>
      <c r="C20" s="55" t="s">
        <v>22</v>
      </c>
      <c r="D20" s="119">
        <f>(('Previsionnal Planning'!E20-'Previsionnal Planning'!D20)-INT(('Previsionnal Planning'!E20-'Previsionnal Planning'!D20)))*24</f>
        <v>8</v>
      </c>
      <c r="E20" s="119">
        <f>(('Previsionnal Planning'!G20-'Previsionnal Planning'!F20)-INT(('Previsionnal Planning'!G20-'Previsionnal Planning'!F20)))*24</f>
        <v>8</v>
      </c>
      <c r="F20" s="119">
        <f>(('Previsionnal Planning'!I20-'Previsionnal Planning'!H20)-INT(('Previsionnal Planning'!I20-'Previsionnal Planning'!H20)))*24</f>
        <v>8</v>
      </c>
      <c r="G20" s="119">
        <f>(('Previsionnal Planning'!K20-'Previsionnal Planning'!J20)-INT(('Previsionnal Planning'!K20-'Previsionnal Planning'!J20)))*24</f>
        <v>0</v>
      </c>
      <c r="H20" s="119">
        <f>(('Previsionnal Planning'!M20-'Previsionnal Planning'!L20)-INT(('Previsionnal Planning'!M20-'Previsionnal Planning'!L20)))*24</f>
        <v>0</v>
      </c>
      <c r="I20" s="124">
        <f>(('Previsionnal Planning'!O20-'Previsionnal Planning'!N20)-INT(('Previsionnal Planning'!O20-'Previsionnal Planning'!N20)))*24</f>
        <v>0</v>
      </c>
      <c r="J20" s="35">
        <f>(('Previsionnal Planning'!Q20-'Previsionnal Planning'!P20)-INT(('Previsionnal Planning'!Q20-'Previsionnal Planning'!P20)))*24</f>
        <v>8</v>
      </c>
      <c r="K20" s="35">
        <f>(('Previsionnal Planning'!S20-'Previsionnal Planning'!R20)-INT(('Previsionnal Planning'!S20-'Previsionnal Planning'!R20)))*24</f>
        <v>8</v>
      </c>
      <c r="L20" s="43"/>
      <c r="M20" s="7">
        <v>48</v>
      </c>
      <c r="N20" s="1">
        <f>SUM(D20:K20)</f>
        <v>40</v>
      </c>
      <c r="O20" s="14"/>
    </row>
    <row r="21" spans="1:15">
      <c r="A21" s="81"/>
      <c r="B21" s="54">
        <v>42082</v>
      </c>
      <c r="C21" s="55" t="s">
        <v>23</v>
      </c>
      <c r="D21" s="119">
        <f>(('Previsionnal Planning'!E21-'Previsionnal Planning'!D21)-INT(('Previsionnal Planning'!E21-'Previsionnal Planning'!D21)))*24</f>
        <v>8</v>
      </c>
      <c r="E21" s="119">
        <f>(('Previsionnal Planning'!G21-'Previsionnal Planning'!F21)-INT(('Previsionnal Planning'!G21-'Previsionnal Planning'!F21)))*24</f>
        <v>8</v>
      </c>
      <c r="F21" s="119">
        <f>(('Previsionnal Planning'!I21-'Previsionnal Planning'!H21)-INT(('Previsionnal Planning'!I21-'Previsionnal Planning'!H21)))*24</f>
        <v>8</v>
      </c>
      <c r="G21" s="119">
        <f>(('Previsionnal Planning'!K21-'Previsionnal Planning'!J21)-INT(('Previsionnal Planning'!K21-'Previsionnal Planning'!J21)))*24</f>
        <v>0</v>
      </c>
      <c r="H21" s="119">
        <f>(('Previsionnal Planning'!M21-'Previsionnal Planning'!L21)-INT(('Previsionnal Planning'!M21-'Previsionnal Planning'!L21)))*24</f>
        <v>0</v>
      </c>
      <c r="I21" s="124">
        <f>(('Previsionnal Planning'!O21-'Previsionnal Planning'!N21)-INT(('Previsionnal Planning'!O21-'Previsionnal Planning'!N21)))*24</f>
        <v>0</v>
      </c>
      <c r="J21" s="35">
        <f>(('Previsionnal Planning'!Q21-'Previsionnal Planning'!P21)-INT(('Previsionnal Planning'!Q21-'Previsionnal Planning'!P21)))*24</f>
        <v>8</v>
      </c>
      <c r="K21" s="35">
        <f>(('Previsionnal Planning'!S21-'Previsionnal Planning'!R21)-INT(('Previsionnal Planning'!S21-'Previsionnal Planning'!R21)))*24</f>
        <v>8</v>
      </c>
      <c r="L21" s="5"/>
      <c r="M21" s="7">
        <v>48</v>
      </c>
      <c r="N21" s="1">
        <f>SUM(D21:K21)</f>
        <v>40</v>
      </c>
      <c r="O21" s="14"/>
    </row>
    <row r="22" spans="1:15" ht="15" thickBot="1">
      <c r="A22" s="81"/>
      <c r="B22" s="54">
        <v>42083</v>
      </c>
      <c r="C22" s="55" t="s">
        <v>24</v>
      </c>
      <c r="D22" s="119">
        <f>(('Previsionnal Planning'!E22-'Previsionnal Planning'!D22)-INT(('Previsionnal Planning'!E22-'Previsionnal Planning'!D22)))*24</f>
        <v>8</v>
      </c>
      <c r="E22" s="119">
        <f>(('Previsionnal Planning'!G22-'Previsionnal Planning'!F22)-INT(('Previsionnal Planning'!G22-'Previsionnal Planning'!F22)))*24</f>
        <v>8</v>
      </c>
      <c r="F22" s="119">
        <f>(('Previsionnal Planning'!I22-'Previsionnal Planning'!H22)-INT(('Previsionnal Planning'!I22-'Previsionnal Planning'!H22)))*24</f>
        <v>8</v>
      </c>
      <c r="G22" s="119">
        <f>(('Previsionnal Planning'!K22-'Previsionnal Planning'!J22)-INT(('Previsionnal Planning'!K22-'Previsionnal Planning'!J22)))*24</f>
        <v>0</v>
      </c>
      <c r="H22" s="119">
        <f>(('Previsionnal Planning'!M22-'Previsionnal Planning'!L22)-INT(('Previsionnal Planning'!M22-'Previsionnal Planning'!L22)))*24</f>
        <v>0</v>
      </c>
      <c r="I22" s="124">
        <f>(('Previsionnal Planning'!O22-'Previsionnal Planning'!N22)-INT(('Previsionnal Planning'!O22-'Previsionnal Planning'!N22)))*24</f>
        <v>0</v>
      </c>
      <c r="J22" s="35">
        <f>(('Previsionnal Planning'!Q22-'Previsionnal Planning'!P22)-INT(('Previsionnal Planning'!Q22-'Previsionnal Planning'!P22)))*24</f>
        <v>8</v>
      </c>
      <c r="K22" s="35">
        <f>(('Previsionnal Planning'!S22-'Previsionnal Planning'!R22)-INT(('Previsionnal Planning'!S22-'Previsionnal Planning'!R22)))*24</f>
        <v>8</v>
      </c>
      <c r="L22" s="5"/>
      <c r="M22" s="28">
        <v>48</v>
      </c>
      <c r="N22" s="25">
        <f>SUM(D22:K22)</f>
        <v>40</v>
      </c>
      <c r="O22" s="14"/>
    </row>
    <row r="23" spans="1:15">
      <c r="A23" s="81"/>
      <c r="B23" s="54">
        <v>42084</v>
      </c>
      <c r="C23" s="54" t="s">
        <v>25</v>
      </c>
      <c r="D23" s="120"/>
      <c r="E23" s="120"/>
      <c r="F23" s="120"/>
      <c r="G23" s="120"/>
      <c r="H23" s="120"/>
      <c r="I23" s="125"/>
      <c r="J23" s="122"/>
      <c r="K23" s="122"/>
      <c r="L23" s="5"/>
      <c r="M23" s="51">
        <f>SUM(M18:M22)</f>
        <v>240</v>
      </c>
      <c r="N23" s="50">
        <f>SUM(N18:N22)</f>
        <v>200</v>
      </c>
      <c r="O23" s="19"/>
    </row>
    <row r="24" spans="1:15" ht="14.25" customHeight="1" thickBot="1">
      <c r="A24" s="82"/>
      <c r="B24" s="58">
        <v>42085</v>
      </c>
      <c r="C24" s="58" t="s">
        <v>26</v>
      </c>
      <c r="D24" s="121"/>
      <c r="E24" s="121"/>
      <c r="F24" s="121"/>
      <c r="G24" s="121"/>
      <c r="H24" s="121"/>
      <c r="I24" s="126"/>
      <c r="J24" s="123"/>
      <c r="K24" s="123"/>
      <c r="L24" s="5"/>
      <c r="M24" s="48" t="s">
        <v>9</v>
      </c>
      <c r="N24" s="49">
        <f>(N23-M23)</f>
        <v>-40</v>
      </c>
      <c r="O24" s="20"/>
    </row>
    <row r="25" spans="1:15" ht="14.25" customHeight="1">
      <c r="A25" s="78" t="s">
        <v>15</v>
      </c>
      <c r="B25" s="57">
        <v>42086</v>
      </c>
      <c r="C25" s="42" t="s">
        <v>20</v>
      </c>
      <c r="D25" s="119">
        <f>(('Previsionnal Planning'!E25-'Previsionnal Planning'!D25)-INT(('Previsionnal Planning'!E25-'Previsionnal Planning'!D25)))*24</f>
        <v>8</v>
      </c>
      <c r="E25" s="119">
        <f>(('Previsionnal Planning'!G25-'Previsionnal Planning'!F25)-INT(('Previsionnal Planning'!G25-'Previsionnal Planning'!F25)))*24</f>
        <v>8</v>
      </c>
      <c r="F25" s="119">
        <f>(('Previsionnal Planning'!I25-'Previsionnal Planning'!H25)-INT(('Previsionnal Planning'!I25-'Previsionnal Planning'!H25)))*24</f>
        <v>8</v>
      </c>
      <c r="G25" s="119">
        <f>(('Previsionnal Planning'!K25-'Previsionnal Planning'!J25)-INT(('Previsionnal Planning'!K25-'Previsionnal Planning'!J25)))*24</f>
        <v>0</v>
      </c>
      <c r="H25" s="119">
        <f>(('Previsionnal Planning'!M25-'Previsionnal Planning'!L25)-INT(('Previsionnal Planning'!M25-'Previsionnal Planning'!L25)))*24</f>
        <v>0</v>
      </c>
      <c r="I25" s="124">
        <f>(('Previsionnal Planning'!O25-'Previsionnal Planning'!N25)-INT(('Previsionnal Planning'!O25-'Previsionnal Planning'!N25)))*24</f>
        <v>0</v>
      </c>
      <c r="J25" s="35">
        <f>(('Previsionnal Planning'!Q25-'Previsionnal Planning'!P25)-INT(('Previsionnal Planning'!Q25-'Previsionnal Planning'!P25)))*24</f>
        <v>8</v>
      </c>
      <c r="K25" s="35">
        <f>(('Previsionnal Planning'!S25-'Previsionnal Planning'!R25)-INT(('Previsionnal Planning'!S25-'Previsionnal Planning'!R25)))*24</f>
        <v>8</v>
      </c>
      <c r="L25" s="5"/>
      <c r="M25" s="26">
        <v>48</v>
      </c>
      <c r="N25" s="27">
        <f>SUM(D25:K25)</f>
        <v>40</v>
      </c>
      <c r="O25" s="14"/>
    </row>
    <row r="26" spans="1:15">
      <c r="A26" s="86"/>
      <c r="B26" s="54">
        <v>42087</v>
      </c>
      <c r="C26" s="55" t="s">
        <v>21</v>
      </c>
      <c r="D26" s="119">
        <f>(('Previsionnal Planning'!E26-'Previsionnal Planning'!D26)-INT(('Previsionnal Planning'!E26-'Previsionnal Planning'!D26)))*24</f>
        <v>8</v>
      </c>
      <c r="E26" s="119">
        <f>(('Previsionnal Planning'!G26-'Previsionnal Planning'!F26)-INT(('Previsionnal Planning'!G26-'Previsionnal Planning'!F26)))*24</f>
        <v>8</v>
      </c>
      <c r="F26" s="119">
        <f>(('Previsionnal Planning'!I26-'Previsionnal Planning'!H26)-INT(('Previsionnal Planning'!I26-'Previsionnal Planning'!H26)))*24</f>
        <v>8</v>
      </c>
      <c r="G26" s="119">
        <f>(('Previsionnal Planning'!K26-'Previsionnal Planning'!J26)-INT(('Previsionnal Planning'!K26-'Previsionnal Planning'!J26)))*24</f>
        <v>0</v>
      </c>
      <c r="H26" s="119">
        <f>(('Previsionnal Planning'!M26-'Previsionnal Planning'!L26)-INT(('Previsionnal Planning'!M26-'Previsionnal Planning'!L26)))*24</f>
        <v>0</v>
      </c>
      <c r="I26" s="124">
        <f>(('Previsionnal Planning'!O26-'Previsionnal Planning'!N26)-INT(('Previsionnal Planning'!O26-'Previsionnal Planning'!N26)))*24</f>
        <v>0</v>
      </c>
      <c r="J26" s="35">
        <f>(('Previsionnal Planning'!Q26-'Previsionnal Planning'!P26)-INT(('Previsionnal Planning'!Q26-'Previsionnal Planning'!P26)))*24</f>
        <v>8</v>
      </c>
      <c r="K26" s="35">
        <f>(('Previsionnal Planning'!S26-'Previsionnal Planning'!R26)-INT(('Previsionnal Planning'!S26-'Previsionnal Planning'!R26)))*24</f>
        <v>8</v>
      </c>
      <c r="L26" s="5"/>
      <c r="M26" s="13">
        <v>48</v>
      </c>
      <c r="N26" s="1">
        <f>SUM(D26:K26)</f>
        <v>40</v>
      </c>
      <c r="O26" s="14"/>
    </row>
    <row r="27" spans="1:15">
      <c r="A27" s="86"/>
      <c r="B27" s="54">
        <v>42088</v>
      </c>
      <c r="C27" s="55" t="s">
        <v>22</v>
      </c>
      <c r="D27" s="119">
        <f>(('Previsionnal Planning'!E27-'Previsionnal Planning'!D27)-INT(('Previsionnal Planning'!E27-'Previsionnal Planning'!D27)))*24</f>
        <v>8</v>
      </c>
      <c r="E27" s="119">
        <f>(('Previsionnal Planning'!G27-'Previsionnal Planning'!F27)-INT(('Previsionnal Planning'!G27-'Previsionnal Planning'!F27)))*24</f>
        <v>8</v>
      </c>
      <c r="F27" s="119">
        <f>(('Previsionnal Planning'!I27-'Previsionnal Planning'!H27)-INT(('Previsionnal Planning'!I27-'Previsionnal Planning'!H27)))*24</f>
        <v>8</v>
      </c>
      <c r="G27" s="119">
        <f>(('Previsionnal Planning'!K27-'Previsionnal Planning'!J27)-INT(('Previsionnal Planning'!K27-'Previsionnal Planning'!J27)))*24</f>
        <v>0</v>
      </c>
      <c r="H27" s="119">
        <f>(('Previsionnal Planning'!M27-'Previsionnal Planning'!L27)-INT(('Previsionnal Planning'!M27-'Previsionnal Planning'!L27)))*24</f>
        <v>0</v>
      </c>
      <c r="I27" s="124">
        <f>(('Previsionnal Planning'!O27-'Previsionnal Planning'!N27)-INT(('Previsionnal Planning'!O27-'Previsionnal Planning'!N27)))*24</f>
        <v>0</v>
      </c>
      <c r="J27" s="35">
        <f>(('Previsionnal Planning'!Q27-'Previsionnal Planning'!P27)-INT(('Previsionnal Planning'!Q27-'Previsionnal Planning'!P27)))*24</f>
        <v>8</v>
      </c>
      <c r="K27" s="35">
        <f>(('Previsionnal Planning'!S27-'Previsionnal Planning'!R27)-INT(('Previsionnal Planning'!S27-'Previsionnal Planning'!R27)))*24</f>
        <v>8</v>
      </c>
      <c r="L27" s="5"/>
      <c r="M27" s="13">
        <v>48</v>
      </c>
      <c r="N27" s="1">
        <f>SUM(D27:K27)</f>
        <v>40</v>
      </c>
      <c r="O27" s="18"/>
    </row>
    <row r="28" spans="1:15">
      <c r="A28" s="86"/>
      <c r="B28" s="54">
        <v>42089</v>
      </c>
      <c r="C28" s="55" t="s">
        <v>23</v>
      </c>
      <c r="D28" s="119">
        <f>(('Previsionnal Planning'!E28-'Previsionnal Planning'!D28)-INT(('Previsionnal Planning'!E28-'Previsionnal Planning'!D28)))*24</f>
        <v>8</v>
      </c>
      <c r="E28" s="119">
        <f>(('Previsionnal Planning'!G28-'Previsionnal Planning'!F28)-INT(('Previsionnal Planning'!G28-'Previsionnal Planning'!F28)))*24</f>
        <v>8</v>
      </c>
      <c r="F28" s="119">
        <f>(('Previsionnal Planning'!I28-'Previsionnal Planning'!H28)-INT(('Previsionnal Planning'!I28-'Previsionnal Planning'!H28)))*24</f>
        <v>8</v>
      </c>
      <c r="G28" s="119">
        <f>(('Previsionnal Planning'!K28-'Previsionnal Planning'!J28)-INT(('Previsionnal Planning'!K28-'Previsionnal Planning'!J28)))*24</f>
        <v>0</v>
      </c>
      <c r="H28" s="119">
        <f>(('Previsionnal Planning'!M28-'Previsionnal Planning'!L28)-INT(('Previsionnal Planning'!M28-'Previsionnal Planning'!L28)))*24</f>
        <v>0</v>
      </c>
      <c r="I28" s="124">
        <f>(('Previsionnal Planning'!O28-'Previsionnal Planning'!N28)-INT(('Previsionnal Planning'!O28-'Previsionnal Planning'!N28)))*24</f>
        <v>0</v>
      </c>
      <c r="J28" s="35">
        <f>(('Previsionnal Planning'!Q28-'Previsionnal Planning'!P28)-INT(('Previsionnal Planning'!Q28-'Previsionnal Planning'!P28)))*24</f>
        <v>8</v>
      </c>
      <c r="K28" s="35">
        <f>(('Previsionnal Planning'!S28-'Previsionnal Planning'!R28)-INT(('Previsionnal Planning'!S28-'Previsionnal Planning'!R28)))*24</f>
        <v>8</v>
      </c>
      <c r="L28" s="5"/>
      <c r="M28" s="13">
        <v>48</v>
      </c>
      <c r="N28" s="1">
        <f>SUM(D28:K28)</f>
        <v>40</v>
      </c>
      <c r="O28" s="14"/>
    </row>
    <row r="29" spans="1:15" ht="15" thickBot="1">
      <c r="A29" s="86"/>
      <c r="B29" s="54">
        <v>42090</v>
      </c>
      <c r="C29" s="55" t="s">
        <v>24</v>
      </c>
      <c r="D29" s="119">
        <f>(('Previsionnal Planning'!E29-'Previsionnal Planning'!D29)-INT(('Previsionnal Planning'!E29-'Previsionnal Planning'!D29)))*24</f>
        <v>8</v>
      </c>
      <c r="E29" s="119">
        <f>(('Previsionnal Planning'!G29-'Previsionnal Planning'!F29)-INT(('Previsionnal Planning'!G29-'Previsionnal Planning'!F29)))*24</f>
        <v>8</v>
      </c>
      <c r="F29" s="119">
        <f>(('Previsionnal Planning'!I29-'Previsionnal Planning'!H29)-INT(('Previsionnal Planning'!I29-'Previsionnal Planning'!H29)))*24</f>
        <v>8</v>
      </c>
      <c r="G29" s="119">
        <f>(('Previsionnal Planning'!K29-'Previsionnal Planning'!J29)-INT(('Previsionnal Planning'!K29-'Previsionnal Planning'!J29)))*24</f>
        <v>0</v>
      </c>
      <c r="H29" s="119">
        <f>(('Previsionnal Planning'!M29-'Previsionnal Planning'!L29)-INT(('Previsionnal Planning'!M29-'Previsionnal Planning'!L29)))*24</f>
        <v>0</v>
      </c>
      <c r="I29" s="124">
        <f>(('Previsionnal Planning'!O29-'Previsionnal Planning'!N29)-INT(('Previsionnal Planning'!O29-'Previsionnal Planning'!N29)))*24</f>
        <v>0</v>
      </c>
      <c r="J29" s="35">
        <f>(('Previsionnal Planning'!Q29-'Previsionnal Planning'!P29)-INT(('Previsionnal Planning'!Q29-'Previsionnal Planning'!P29)))*24</f>
        <v>8</v>
      </c>
      <c r="K29" s="35">
        <f>(('Previsionnal Planning'!S29-'Previsionnal Planning'!R29)-INT(('Previsionnal Planning'!S29-'Previsionnal Planning'!R29)))*24</f>
        <v>8</v>
      </c>
      <c r="L29" s="5"/>
      <c r="M29" s="30">
        <v>48</v>
      </c>
      <c r="N29" s="25">
        <f>SUM(D29:K29)</f>
        <v>40</v>
      </c>
      <c r="O29" s="14"/>
    </row>
    <row r="30" spans="1:15">
      <c r="A30" s="86"/>
      <c r="B30" s="54">
        <v>42091</v>
      </c>
      <c r="C30" s="54" t="s">
        <v>25</v>
      </c>
      <c r="D30" s="120"/>
      <c r="E30" s="120"/>
      <c r="F30" s="120"/>
      <c r="G30" s="120"/>
      <c r="H30" s="120"/>
      <c r="I30" s="125"/>
      <c r="J30" s="122"/>
      <c r="K30" s="122"/>
      <c r="L30" s="5"/>
      <c r="M30" s="46">
        <f>SUM(M25:M29)</f>
        <v>240</v>
      </c>
      <c r="N30" s="52">
        <f>SUM(N25:N29)</f>
        <v>200</v>
      </c>
      <c r="O30" s="21"/>
    </row>
    <row r="31" spans="1:15" ht="15" thickBot="1">
      <c r="A31" s="79"/>
      <c r="B31" s="58">
        <v>42092</v>
      </c>
      <c r="C31" s="58" t="s">
        <v>26</v>
      </c>
      <c r="D31" s="121"/>
      <c r="E31" s="121"/>
      <c r="F31" s="121"/>
      <c r="G31" s="121"/>
      <c r="H31" s="121"/>
      <c r="I31" s="126"/>
      <c r="J31" s="123"/>
      <c r="K31" s="123"/>
      <c r="L31" s="5"/>
      <c r="M31" s="61"/>
      <c r="N31" s="62">
        <f>(N30-M30)</f>
        <v>-40</v>
      </c>
      <c r="O31" s="22"/>
    </row>
    <row r="32" spans="1:15">
      <c r="A32" s="78" t="s">
        <v>28</v>
      </c>
      <c r="B32" s="57">
        <v>42093</v>
      </c>
      <c r="C32" s="42" t="s">
        <v>20</v>
      </c>
      <c r="D32" s="119">
        <f>(('Previsionnal Planning'!E32-'Previsionnal Planning'!D32)-INT(('Previsionnal Planning'!E32-'Previsionnal Planning'!D32)))*24</f>
        <v>8</v>
      </c>
      <c r="E32" s="119">
        <f>(('Previsionnal Planning'!G32-'Previsionnal Planning'!F32)-INT(('Previsionnal Planning'!G32-'Previsionnal Planning'!F32)))*24</f>
        <v>8</v>
      </c>
      <c r="F32" s="119">
        <f>(('Previsionnal Planning'!I32-'Previsionnal Planning'!H32)-INT(('Previsionnal Planning'!I32-'Previsionnal Planning'!H32)))*24</f>
        <v>8</v>
      </c>
      <c r="G32" s="119">
        <f>(('Previsionnal Planning'!K32-'Previsionnal Planning'!J32)-INT(('Previsionnal Planning'!K32-'Previsionnal Planning'!J32)))*24</f>
        <v>0</v>
      </c>
      <c r="H32" s="119">
        <f>(('Previsionnal Planning'!M32-'Previsionnal Planning'!L32)-INT(('Previsionnal Planning'!M32-'Previsionnal Planning'!L32)))*24</f>
        <v>0</v>
      </c>
      <c r="I32" s="124">
        <f>(('Previsionnal Planning'!O32-'Previsionnal Planning'!N32)-INT(('Previsionnal Planning'!O32-'Previsionnal Planning'!N32)))*24</f>
        <v>0</v>
      </c>
      <c r="J32" s="35">
        <f>(('Previsionnal Planning'!Q32-'Previsionnal Planning'!P32)-INT(('Previsionnal Planning'!Q32-'Previsionnal Planning'!P32)))*24</f>
        <v>8</v>
      </c>
      <c r="K32" s="35">
        <f>(('Previsionnal Planning'!S32-'Previsionnal Planning'!R32)-INT(('Previsionnal Planning'!S32-'Previsionnal Planning'!R32)))*24</f>
        <v>8</v>
      </c>
      <c r="L32" s="2"/>
      <c r="M32" s="60">
        <v>48</v>
      </c>
      <c r="N32" s="1">
        <f>SUM(D32:K32)</f>
        <v>40</v>
      </c>
      <c r="O32" s="133"/>
    </row>
    <row r="33" spans="1:16" ht="15" thickBot="1">
      <c r="A33" s="79"/>
      <c r="B33" s="56">
        <v>42094</v>
      </c>
      <c r="C33" s="72" t="s">
        <v>27</v>
      </c>
      <c r="D33" s="119">
        <f>(('Previsionnal Planning'!E33-'Previsionnal Planning'!D33)-INT(('Previsionnal Planning'!E33-'Previsionnal Planning'!D33)))*24</f>
        <v>8</v>
      </c>
      <c r="E33" s="119">
        <f>(('Previsionnal Planning'!G33-'Previsionnal Planning'!F33)-INT(('Previsionnal Planning'!G33-'Previsionnal Planning'!F33)))*24</f>
        <v>8</v>
      </c>
      <c r="F33" s="119">
        <f>(('Previsionnal Planning'!I33-'Previsionnal Planning'!H33)-INT(('Previsionnal Planning'!I33-'Previsionnal Planning'!H33)))*24</f>
        <v>8</v>
      </c>
      <c r="G33" s="119">
        <f>(('Previsionnal Planning'!K33-'Previsionnal Planning'!J33)-INT(('Previsionnal Planning'!K33-'Previsionnal Planning'!J33)))*24</f>
        <v>0</v>
      </c>
      <c r="H33" s="119">
        <f>(('Previsionnal Planning'!M33-'Previsionnal Planning'!L33)-INT(('Previsionnal Planning'!M33-'Previsionnal Planning'!L33)))*24</f>
        <v>0</v>
      </c>
      <c r="I33" s="124">
        <f>(('Previsionnal Planning'!O33-'Previsionnal Planning'!N33)-INT(('Previsionnal Planning'!O33-'Previsionnal Planning'!N33)))*24</f>
        <v>0</v>
      </c>
      <c r="J33" s="35">
        <f>(('Previsionnal Planning'!Q33-'Previsionnal Planning'!P33)-INT(('Previsionnal Planning'!Q33-'Previsionnal Planning'!P33)))*24</f>
        <v>8</v>
      </c>
      <c r="K33" s="35">
        <f>(('Previsionnal Planning'!S33-'Previsionnal Planning'!R33)-INT(('Previsionnal Planning'!S33-'Previsionnal Planning'!R33)))*24</f>
        <v>8</v>
      </c>
      <c r="L33" s="2"/>
      <c r="M33" s="63">
        <v>48</v>
      </c>
      <c r="N33" s="1">
        <f>SUM(D33:K33)</f>
        <v>40</v>
      </c>
      <c r="O33" s="134"/>
    </row>
    <row r="34" spans="1:16" ht="15" thickBot="1">
      <c r="A34" s="53"/>
      <c r="B34" s="73" t="s">
        <v>16</v>
      </c>
      <c r="C34" s="45"/>
      <c r="D34" s="74">
        <f t="shared" ref="D34:K34" si="0">SUM(D4:D8,D11:D15,D18:D22,D25:D29)</f>
        <v>160</v>
      </c>
      <c r="E34" s="74">
        <f t="shared" si="0"/>
        <v>160</v>
      </c>
      <c r="F34" s="74">
        <f t="shared" si="0"/>
        <v>160</v>
      </c>
      <c r="G34" s="74">
        <f t="shared" si="0"/>
        <v>0</v>
      </c>
      <c r="H34" s="74">
        <f t="shared" si="0"/>
        <v>0</v>
      </c>
      <c r="I34" s="74">
        <f t="shared" si="0"/>
        <v>0</v>
      </c>
      <c r="J34" s="74">
        <f t="shared" si="0"/>
        <v>160</v>
      </c>
      <c r="K34" s="74">
        <f t="shared" si="0"/>
        <v>160</v>
      </c>
      <c r="L34" s="2"/>
      <c r="M34" s="51">
        <f>SUM(M32:M33)</f>
        <v>96</v>
      </c>
      <c r="N34" s="51">
        <f>SUM(N32:N33)</f>
        <v>80</v>
      </c>
      <c r="O34" s="64"/>
    </row>
    <row r="35" spans="1:16" ht="15" thickBot="1">
      <c r="A35" s="53"/>
      <c r="B35" s="68"/>
      <c r="C35" s="66"/>
      <c r="D35" s="67"/>
      <c r="E35" s="67"/>
      <c r="F35" s="67"/>
      <c r="G35" s="67"/>
      <c r="H35" s="67"/>
      <c r="I35" s="67"/>
      <c r="J35" s="67"/>
      <c r="K35" s="67"/>
      <c r="L35" s="2"/>
      <c r="M35" s="48" t="s">
        <v>9</v>
      </c>
      <c r="N35" s="49">
        <f>(N34-M34)</f>
        <v>-16</v>
      </c>
      <c r="O35" s="65"/>
    </row>
    <row r="36" spans="1:16">
      <c r="A36" s="2"/>
      <c r="F36" s="2"/>
      <c r="G36" s="23"/>
      <c r="H36" s="31" t="s">
        <v>8</v>
      </c>
      <c r="I36" s="16"/>
      <c r="J36" s="8">
        <f>SUM(M9,M16,M23,M30,M34)</f>
        <v>1056</v>
      </c>
      <c r="N36" s="2"/>
      <c r="O36" s="2"/>
      <c r="P36" s="2"/>
    </row>
    <row r="37" spans="1:16" ht="43.5">
      <c r="E37" s="59"/>
      <c r="F37" s="2"/>
      <c r="H37" s="32" t="s">
        <v>10</v>
      </c>
      <c r="I37" s="11"/>
      <c r="J37" s="10">
        <f>SUM(N9,N16,N23,N30,N34)</f>
        <v>880</v>
      </c>
      <c r="M37" s="2"/>
      <c r="N37" s="2"/>
      <c r="O37" s="2"/>
    </row>
    <row r="38" spans="1:16" ht="15" thickBot="1">
      <c r="F38" s="2"/>
      <c r="H38" s="33" t="s">
        <v>11</v>
      </c>
      <c r="I38" s="17"/>
      <c r="J38" s="9">
        <f>J37-J36</f>
        <v>-176</v>
      </c>
    </row>
  </sheetData>
  <sortState ref="A3:A7">
    <sortCondition ref="A3"/>
  </sortState>
  <mergeCells count="5">
    <mergeCell ref="A32:A33"/>
    <mergeCell ref="A11:A17"/>
    <mergeCell ref="A18:A24"/>
    <mergeCell ref="A3:A10"/>
    <mergeCell ref="A25:A3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S33"/>
  <sheetViews>
    <sheetView tabSelected="1" zoomScale="85" zoomScaleNormal="85" workbookViewId="0">
      <selection activeCell="V20" sqref="V20"/>
    </sheetView>
  </sheetViews>
  <sheetFormatPr defaultRowHeight="14.25"/>
  <cols>
    <col min="2" max="2" width="10.125" bestFit="1" customWidth="1"/>
    <col min="3" max="3" width="5.125" bestFit="1" customWidth="1"/>
    <col min="4" max="19" width="5.625" bestFit="1" customWidth="1"/>
  </cols>
  <sheetData>
    <row r="1" spans="1:19" s="88" customFormat="1" ht="15.75" thickBot="1">
      <c r="A1" s="59"/>
      <c r="B1" s="4"/>
      <c r="C1" s="4"/>
      <c r="D1" s="87" t="s">
        <v>0</v>
      </c>
      <c r="E1" s="91"/>
      <c r="F1" s="87" t="s">
        <v>1</v>
      </c>
      <c r="G1" s="91"/>
      <c r="H1" s="90" t="s">
        <v>19</v>
      </c>
      <c r="I1" s="90"/>
      <c r="J1" s="87" t="s">
        <v>2</v>
      </c>
      <c r="K1" s="91"/>
      <c r="L1" s="87" t="s">
        <v>4</v>
      </c>
      <c r="M1" s="91"/>
      <c r="N1" s="90" t="s">
        <v>17</v>
      </c>
      <c r="O1" s="91"/>
      <c r="P1" s="87" t="s">
        <v>3</v>
      </c>
      <c r="Q1" s="91"/>
      <c r="R1" s="90" t="s">
        <v>6</v>
      </c>
      <c r="S1" s="91"/>
    </row>
    <row r="2" spans="1:19" ht="15.75" thickBot="1">
      <c r="A2" s="2"/>
      <c r="B2" s="89"/>
      <c r="C2" s="89"/>
      <c r="D2" s="92" t="s">
        <v>29</v>
      </c>
      <c r="E2" s="93" t="s">
        <v>30</v>
      </c>
      <c r="F2" s="92" t="s">
        <v>29</v>
      </c>
      <c r="G2" s="93" t="s">
        <v>30</v>
      </c>
      <c r="H2" s="99" t="s">
        <v>29</v>
      </c>
      <c r="I2" s="107" t="s">
        <v>30</v>
      </c>
      <c r="J2" s="92" t="s">
        <v>29</v>
      </c>
      <c r="K2" s="93" t="s">
        <v>30</v>
      </c>
      <c r="L2" s="92" t="s">
        <v>29</v>
      </c>
      <c r="M2" s="93" t="s">
        <v>30</v>
      </c>
      <c r="N2" s="99" t="s">
        <v>29</v>
      </c>
      <c r="O2" s="93" t="s">
        <v>30</v>
      </c>
      <c r="P2" s="92" t="s">
        <v>29</v>
      </c>
      <c r="Q2" s="93" t="s">
        <v>30</v>
      </c>
      <c r="R2" s="99" t="s">
        <v>29</v>
      </c>
      <c r="S2" s="93" t="s">
        <v>30</v>
      </c>
    </row>
    <row r="3" spans="1:19" ht="14.25" customHeight="1">
      <c r="A3" s="83" t="s">
        <v>12</v>
      </c>
      <c r="B3" s="57">
        <v>42064</v>
      </c>
      <c r="C3" s="94" t="s">
        <v>26</v>
      </c>
      <c r="D3" s="101"/>
      <c r="E3" s="40"/>
      <c r="F3" s="101"/>
      <c r="G3" s="40"/>
      <c r="H3" s="100"/>
      <c r="I3" s="103"/>
      <c r="J3" s="101"/>
      <c r="K3" s="40"/>
      <c r="L3" s="101"/>
      <c r="M3" s="40"/>
      <c r="N3" s="100"/>
      <c r="O3" s="40"/>
      <c r="P3" s="101"/>
      <c r="Q3" s="40"/>
      <c r="R3" s="100"/>
      <c r="S3" s="40"/>
    </row>
    <row r="4" spans="1:19">
      <c r="A4" s="84"/>
      <c r="B4" s="128">
        <v>42065</v>
      </c>
      <c r="C4" s="129" t="s">
        <v>20</v>
      </c>
      <c r="D4" s="112">
        <v>0.375</v>
      </c>
      <c r="E4" s="113">
        <v>0.70833333333333337</v>
      </c>
      <c r="F4" s="112">
        <v>0.375</v>
      </c>
      <c r="G4" s="113">
        <v>0.70833333333333337</v>
      </c>
      <c r="H4" s="112">
        <v>0.375</v>
      </c>
      <c r="I4" s="113">
        <v>0.70833333333333337</v>
      </c>
      <c r="J4" s="112"/>
      <c r="K4" s="113"/>
      <c r="L4" s="112"/>
      <c r="M4" s="113"/>
      <c r="N4" s="112"/>
      <c r="O4" s="113"/>
      <c r="P4" s="104">
        <v>0.375</v>
      </c>
      <c r="Q4" s="77">
        <v>0.70833333333333337</v>
      </c>
      <c r="R4" s="104">
        <v>0.375</v>
      </c>
      <c r="S4" s="77">
        <v>0.70833333333333337</v>
      </c>
    </row>
    <row r="5" spans="1:19">
      <c r="A5" s="84"/>
      <c r="B5" s="128">
        <v>42066</v>
      </c>
      <c r="C5" s="129" t="s">
        <v>21</v>
      </c>
      <c r="D5" s="112">
        <v>0.375</v>
      </c>
      <c r="E5" s="113">
        <v>0.70833333333333337</v>
      </c>
      <c r="F5" s="112">
        <v>0.375</v>
      </c>
      <c r="G5" s="113">
        <v>0.70833333333333337</v>
      </c>
      <c r="H5" s="112">
        <v>0.375</v>
      </c>
      <c r="I5" s="113">
        <v>0.70833333333333337</v>
      </c>
      <c r="J5" s="112"/>
      <c r="K5" s="113"/>
      <c r="L5" s="112"/>
      <c r="M5" s="113"/>
      <c r="N5" s="112"/>
      <c r="O5" s="113"/>
      <c r="P5" s="104">
        <v>0.375</v>
      </c>
      <c r="Q5" s="77">
        <v>0.70833333333333337</v>
      </c>
      <c r="R5" s="104">
        <v>0.375</v>
      </c>
      <c r="S5" s="77">
        <v>0.70833333333333337</v>
      </c>
    </row>
    <row r="6" spans="1:19">
      <c r="A6" s="84"/>
      <c r="B6" s="128">
        <v>42067</v>
      </c>
      <c r="C6" s="129" t="s">
        <v>22</v>
      </c>
      <c r="D6" s="112">
        <v>0.375</v>
      </c>
      <c r="E6" s="113">
        <v>0.70833333333333337</v>
      </c>
      <c r="F6" s="112">
        <v>0.375</v>
      </c>
      <c r="G6" s="113">
        <v>0.70833333333333337</v>
      </c>
      <c r="H6" s="112">
        <v>0.375</v>
      </c>
      <c r="I6" s="113">
        <v>0.70833333333333337</v>
      </c>
      <c r="J6" s="112"/>
      <c r="K6" s="113"/>
      <c r="L6" s="112"/>
      <c r="M6" s="113"/>
      <c r="N6" s="112"/>
      <c r="O6" s="113"/>
      <c r="P6" s="104">
        <v>0.375</v>
      </c>
      <c r="Q6" s="77">
        <v>0.70833333333333337</v>
      </c>
      <c r="R6" s="104">
        <v>0.375</v>
      </c>
      <c r="S6" s="77">
        <v>0.70833333333333337</v>
      </c>
    </row>
    <row r="7" spans="1:19">
      <c r="A7" s="84"/>
      <c r="B7" s="128">
        <v>42068</v>
      </c>
      <c r="C7" s="129" t="s">
        <v>23</v>
      </c>
      <c r="D7" s="112">
        <v>0.375</v>
      </c>
      <c r="E7" s="113">
        <v>0.70833333333333337</v>
      </c>
      <c r="F7" s="112">
        <v>0.375</v>
      </c>
      <c r="G7" s="113">
        <v>0.70833333333333337</v>
      </c>
      <c r="H7" s="112">
        <v>0.375</v>
      </c>
      <c r="I7" s="113">
        <v>0.70833333333333337</v>
      </c>
      <c r="J7" s="112"/>
      <c r="K7" s="113"/>
      <c r="L7" s="112"/>
      <c r="M7" s="113"/>
      <c r="N7" s="112"/>
      <c r="O7" s="113"/>
      <c r="P7" s="104">
        <v>0.375</v>
      </c>
      <c r="Q7" s="77">
        <v>0.70833333333333337</v>
      </c>
      <c r="R7" s="104">
        <v>0.375</v>
      </c>
      <c r="S7" s="77">
        <v>0.70833333333333337</v>
      </c>
    </row>
    <row r="8" spans="1:19">
      <c r="A8" s="84"/>
      <c r="B8" s="128">
        <v>42069</v>
      </c>
      <c r="C8" s="129" t="s">
        <v>24</v>
      </c>
      <c r="D8" s="112">
        <v>0.375</v>
      </c>
      <c r="E8" s="113">
        <v>0.70833333333333337</v>
      </c>
      <c r="F8" s="112">
        <v>0.375</v>
      </c>
      <c r="G8" s="113">
        <v>0.70833333333333337</v>
      </c>
      <c r="H8" s="112">
        <v>0.375</v>
      </c>
      <c r="I8" s="113">
        <v>0.70833333333333337</v>
      </c>
      <c r="J8" s="112"/>
      <c r="K8" s="113"/>
      <c r="L8" s="112"/>
      <c r="M8" s="113"/>
      <c r="N8" s="112"/>
      <c r="O8" s="113"/>
      <c r="P8" s="104">
        <v>0.375</v>
      </c>
      <c r="Q8" s="77">
        <v>0.70833333333333337</v>
      </c>
      <c r="R8" s="104">
        <v>0.375</v>
      </c>
      <c r="S8" s="77">
        <v>0.70833333333333337</v>
      </c>
    </row>
    <row r="9" spans="1:19">
      <c r="A9" s="84"/>
      <c r="B9" s="54">
        <v>42070</v>
      </c>
      <c r="C9" s="96" t="s">
        <v>25</v>
      </c>
      <c r="D9" s="114"/>
      <c r="E9" s="115"/>
      <c r="F9" s="114"/>
      <c r="G9" s="115"/>
      <c r="H9" s="114"/>
      <c r="I9" s="115"/>
      <c r="J9" s="114"/>
      <c r="K9" s="115"/>
      <c r="L9" s="114"/>
      <c r="M9" s="115"/>
      <c r="N9" s="114"/>
      <c r="O9" s="115"/>
      <c r="P9" s="108"/>
      <c r="Q9" s="109"/>
      <c r="R9" s="108"/>
      <c r="S9" s="109"/>
    </row>
    <row r="10" spans="1:19" ht="15" thickBot="1">
      <c r="A10" s="85"/>
      <c r="B10" s="58">
        <v>42071</v>
      </c>
      <c r="C10" s="97" t="s">
        <v>26</v>
      </c>
      <c r="D10" s="116"/>
      <c r="E10" s="117"/>
      <c r="F10" s="116"/>
      <c r="G10" s="117"/>
      <c r="H10" s="116"/>
      <c r="I10" s="117"/>
      <c r="J10" s="116"/>
      <c r="K10" s="117"/>
      <c r="L10" s="116"/>
      <c r="M10" s="117"/>
      <c r="N10" s="116"/>
      <c r="O10" s="117"/>
      <c r="P10" s="110"/>
      <c r="Q10" s="111"/>
      <c r="R10" s="110"/>
      <c r="S10" s="111"/>
    </row>
    <row r="11" spans="1:19" ht="14.25" customHeight="1">
      <c r="A11" s="80" t="s">
        <v>13</v>
      </c>
      <c r="B11" s="127">
        <v>42072</v>
      </c>
      <c r="C11" s="98" t="s">
        <v>20</v>
      </c>
      <c r="D11" s="112">
        <v>0.375</v>
      </c>
      <c r="E11" s="113">
        <v>0.70833333333333337</v>
      </c>
      <c r="F11" s="112">
        <v>0.375</v>
      </c>
      <c r="G11" s="113">
        <v>0.70833333333333337</v>
      </c>
      <c r="H11" s="112">
        <v>0.375</v>
      </c>
      <c r="I11" s="113">
        <v>0.70833333333333337</v>
      </c>
      <c r="J11" s="112"/>
      <c r="K11" s="113"/>
      <c r="L11" s="112"/>
      <c r="M11" s="113"/>
      <c r="N11" s="112"/>
      <c r="O11" s="113"/>
      <c r="P11" s="104">
        <v>0.375</v>
      </c>
      <c r="Q11" s="77">
        <v>0.70833333333333337</v>
      </c>
      <c r="R11" s="104">
        <v>0.375</v>
      </c>
      <c r="S11" s="77">
        <v>0.70833333333333337</v>
      </c>
    </row>
    <row r="12" spans="1:19">
      <c r="A12" s="81"/>
      <c r="B12" s="128">
        <v>42073</v>
      </c>
      <c r="C12" s="95" t="s">
        <v>21</v>
      </c>
      <c r="D12" s="112">
        <v>0.375</v>
      </c>
      <c r="E12" s="113">
        <v>0.70833333333333337</v>
      </c>
      <c r="F12" s="112">
        <v>0.375</v>
      </c>
      <c r="G12" s="113">
        <v>0.70833333333333337</v>
      </c>
      <c r="H12" s="112">
        <v>0.375</v>
      </c>
      <c r="I12" s="113">
        <v>0.70833333333333337</v>
      </c>
      <c r="J12" s="112"/>
      <c r="K12" s="113"/>
      <c r="L12" s="112"/>
      <c r="M12" s="113"/>
      <c r="N12" s="112"/>
      <c r="O12" s="113"/>
      <c r="P12" s="104">
        <v>0.375</v>
      </c>
      <c r="Q12" s="77">
        <v>0.70833333333333337</v>
      </c>
      <c r="R12" s="104">
        <v>0.375</v>
      </c>
      <c r="S12" s="77">
        <v>0.70833333333333337</v>
      </c>
    </row>
    <row r="13" spans="1:19">
      <c r="A13" s="81"/>
      <c r="B13" s="128">
        <v>42074</v>
      </c>
      <c r="C13" s="95" t="s">
        <v>22</v>
      </c>
      <c r="D13" s="112">
        <v>0.375</v>
      </c>
      <c r="E13" s="113">
        <v>0.70833333333333337</v>
      </c>
      <c r="F13" s="112">
        <v>0.375</v>
      </c>
      <c r="G13" s="113">
        <v>0.70833333333333337</v>
      </c>
      <c r="H13" s="112">
        <v>0.375</v>
      </c>
      <c r="I13" s="113">
        <v>0.70833333333333337</v>
      </c>
      <c r="J13" s="112"/>
      <c r="K13" s="113"/>
      <c r="L13" s="112"/>
      <c r="M13" s="113"/>
      <c r="N13" s="112"/>
      <c r="O13" s="113"/>
      <c r="P13" s="104">
        <v>0.375</v>
      </c>
      <c r="Q13" s="77">
        <v>0.70833333333333337</v>
      </c>
      <c r="R13" s="104">
        <v>0.375</v>
      </c>
      <c r="S13" s="77">
        <v>0.70833333333333337</v>
      </c>
    </row>
    <row r="14" spans="1:19">
      <c r="A14" s="81"/>
      <c r="B14" s="128">
        <v>42075</v>
      </c>
      <c r="C14" s="95" t="s">
        <v>23</v>
      </c>
      <c r="D14" s="112">
        <v>0.375</v>
      </c>
      <c r="E14" s="113">
        <v>0.70833333333333337</v>
      </c>
      <c r="F14" s="112">
        <v>0.375</v>
      </c>
      <c r="G14" s="113">
        <v>0.70833333333333337</v>
      </c>
      <c r="H14" s="112">
        <v>0.375</v>
      </c>
      <c r="I14" s="113">
        <v>0.70833333333333337</v>
      </c>
      <c r="J14" s="112"/>
      <c r="K14" s="113"/>
      <c r="L14" s="112"/>
      <c r="M14" s="113"/>
      <c r="N14" s="112"/>
      <c r="O14" s="113"/>
      <c r="P14" s="104">
        <v>0.375</v>
      </c>
      <c r="Q14" s="77">
        <v>0.70833333333333337</v>
      </c>
      <c r="R14" s="104">
        <v>0.375</v>
      </c>
      <c r="S14" s="77">
        <v>0.70833333333333337</v>
      </c>
    </row>
    <row r="15" spans="1:19">
      <c r="A15" s="81"/>
      <c r="B15" s="128">
        <v>42076</v>
      </c>
      <c r="C15" s="95" t="s">
        <v>24</v>
      </c>
      <c r="D15" s="112">
        <v>0.375</v>
      </c>
      <c r="E15" s="113">
        <v>0.70833333333333337</v>
      </c>
      <c r="F15" s="112">
        <v>0.375</v>
      </c>
      <c r="G15" s="113">
        <v>0.70833333333333337</v>
      </c>
      <c r="H15" s="112">
        <v>0.375</v>
      </c>
      <c r="I15" s="113">
        <v>0.70833333333333337</v>
      </c>
      <c r="J15" s="112"/>
      <c r="K15" s="113"/>
      <c r="L15" s="112"/>
      <c r="M15" s="113"/>
      <c r="N15" s="112"/>
      <c r="O15" s="113"/>
      <c r="P15" s="104">
        <v>0.375</v>
      </c>
      <c r="Q15" s="77">
        <v>0.70833333333333337</v>
      </c>
      <c r="R15" s="104">
        <v>0.375</v>
      </c>
      <c r="S15" s="77">
        <v>0.70833333333333337</v>
      </c>
    </row>
    <row r="16" spans="1:19">
      <c r="A16" s="81"/>
      <c r="B16" s="54">
        <v>42077</v>
      </c>
      <c r="C16" s="96" t="s">
        <v>25</v>
      </c>
      <c r="D16" s="114"/>
      <c r="E16" s="115"/>
      <c r="F16" s="114"/>
      <c r="G16" s="115"/>
      <c r="H16" s="114"/>
      <c r="I16" s="115"/>
      <c r="J16" s="114"/>
      <c r="K16" s="115"/>
      <c r="L16" s="114"/>
      <c r="M16" s="115"/>
      <c r="N16" s="114"/>
      <c r="O16" s="115"/>
      <c r="P16" s="108"/>
      <c r="Q16" s="109"/>
      <c r="R16" s="108"/>
      <c r="S16" s="109"/>
    </row>
    <row r="17" spans="1:19" ht="15" thickBot="1">
      <c r="A17" s="82"/>
      <c r="B17" s="58">
        <v>42078</v>
      </c>
      <c r="C17" s="97" t="s">
        <v>26</v>
      </c>
      <c r="D17" s="116"/>
      <c r="E17" s="117"/>
      <c r="F17" s="116"/>
      <c r="G17" s="117"/>
      <c r="H17" s="116"/>
      <c r="I17" s="117"/>
      <c r="J17" s="116"/>
      <c r="K17" s="117"/>
      <c r="L17" s="116"/>
      <c r="M17" s="117"/>
      <c r="N17" s="116"/>
      <c r="O17" s="117"/>
      <c r="P17" s="110"/>
      <c r="Q17" s="111"/>
      <c r="R17" s="110"/>
      <c r="S17" s="111"/>
    </row>
    <row r="18" spans="1:19" ht="14.25" customHeight="1">
      <c r="A18" s="80" t="s">
        <v>14</v>
      </c>
      <c r="B18" s="127">
        <v>42079</v>
      </c>
      <c r="C18" s="130" t="s">
        <v>20</v>
      </c>
      <c r="D18" s="112">
        <v>0.375</v>
      </c>
      <c r="E18" s="113">
        <v>0.70833333333333337</v>
      </c>
      <c r="F18" s="112">
        <v>0.375</v>
      </c>
      <c r="G18" s="113">
        <v>0.70833333333333337</v>
      </c>
      <c r="H18" s="112">
        <v>0.375</v>
      </c>
      <c r="I18" s="113">
        <v>0.70833333333333337</v>
      </c>
      <c r="J18" s="112"/>
      <c r="K18" s="113"/>
      <c r="L18" s="112"/>
      <c r="M18" s="113"/>
      <c r="N18" s="112"/>
      <c r="O18" s="113"/>
      <c r="P18" s="104">
        <v>0.375</v>
      </c>
      <c r="Q18" s="77">
        <v>0.70833333333333337</v>
      </c>
      <c r="R18" s="104">
        <v>0.375</v>
      </c>
      <c r="S18" s="77">
        <v>0.70833333333333337</v>
      </c>
    </row>
    <row r="19" spans="1:19">
      <c r="A19" s="81"/>
      <c r="B19" s="128">
        <v>42080</v>
      </c>
      <c r="C19" s="129" t="s">
        <v>21</v>
      </c>
      <c r="D19" s="112">
        <v>0.375</v>
      </c>
      <c r="E19" s="113">
        <v>0.70833333333333337</v>
      </c>
      <c r="F19" s="112">
        <v>0.375</v>
      </c>
      <c r="G19" s="113">
        <v>0.70833333333333337</v>
      </c>
      <c r="H19" s="112">
        <v>0.375</v>
      </c>
      <c r="I19" s="113">
        <v>0.70833333333333337</v>
      </c>
      <c r="J19" s="112"/>
      <c r="K19" s="113"/>
      <c r="L19" s="112"/>
      <c r="M19" s="113"/>
      <c r="N19" s="112"/>
      <c r="O19" s="113"/>
      <c r="P19" s="104">
        <v>0.375</v>
      </c>
      <c r="Q19" s="77">
        <v>0.70833333333333337</v>
      </c>
      <c r="R19" s="104">
        <v>0.375</v>
      </c>
      <c r="S19" s="77">
        <v>0.70833333333333337</v>
      </c>
    </row>
    <row r="20" spans="1:19">
      <c r="A20" s="81"/>
      <c r="B20" s="128">
        <v>42081</v>
      </c>
      <c r="C20" s="129" t="s">
        <v>22</v>
      </c>
      <c r="D20" s="112">
        <v>0.375</v>
      </c>
      <c r="E20" s="113">
        <v>0.70833333333333337</v>
      </c>
      <c r="F20" s="112">
        <v>0.375</v>
      </c>
      <c r="G20" s="113">
        <v>0.70833333333333337</v>
      </c>
      <c r="H20" s="112">
        <v>0.375</v>
      </c>
      <c r="I20" s="113">
        <v>0.70833333333333337</v>
      </c>
      <c r="J20" s="112"/>
      <c r="K20" s="113"/>
      <c r="L20" s="112"/>
      <c r="M20" s="113"/>
      <c r="N20" s="112"/>
      <c r="O20" s="113"/>
      <c r="P20" s="104">
        <v>0.375</v>
      </c>
      <c r="Q20" s="77">
        <v>0.70833333333333337</v>
      </c>
      <c r="R20" s="104">
        <v>0.375</v>
      </c>
      <c r="S20" s="77">
        <v>0.70833333333333337</v>
      </c>
    </row>
    <row r="21" spans="1:19">
      <c r="A21" s="81"/>
      <c r="B21" s="128">
        <v>42082</v>
      </c>
      <c r="C21" s="129" t="s">
        <v>23</v>
      </c>
      <c r="D21" s="112">
        <v>0.375</v>
      </c>
      <c r="E21" s="113">
        <v>0.70833333333333337</v>
      </c>
      <c r="F21" s="112">
        <v>0.375</v>
      </c>
      <c r="G21" s="113">
        <v>0.70833333333333337</v>
      </c>
      <c r="H21" s="112">
        <v>0.375</v>
      </c>
      <c r="I21" s="113">
        <v>0.70833333333333337</v>
      </c>
      <c r="J21" s="112"/>
      <c r="K21" s="113"/>
      <c r="L21" s="112"/>
      <c r="M21" s="113"/>
      <c r="N21" s="112"/>
      <c r="O21" s="113"/>
      <c r="P21" s="104">
        <v>0.375</v>
      </c>
      <c r="Q21" s="77">
        <v>0.70833333333333337</v>
      </c>
      <c r="R21" s="104">
        <v>0.375</v>
      </c>
      <c r="S21" s="77">
        <v>0.70833333333333337</v>
      </c>
    </row>
    <row r="22" spans="1:19">
      <c r="A22" s="81"/>
      <c r="B22" s="128">
        <v>42083</v>
      </c>
      <c r="C22" s="129" t="s">
        <v>24</v>
      </c>
      <c r="D22" s="112">
        <v>0.375</v>
      </c>
      <c r="E22" s="113">
        <v>0.70833333333333337</v>
      </c>
      <c r="F22" s="112">
        <v>0.375</v>
      </c>
      <c r="G22" s="113">
        <v>0.70833333333333337</v>
      </c>
      <c r="H22" s="112">
        <v>0.375</v>
      </c>
      <c r="I22" s="113">
        <v>0.70833333333333337</v>
      </c>
      <c r="J22" s="112"/>
      <c r="K22" s="113"/>
      <c r="L22" s="112"/>
      <c r="M22" s="113"/>
      <c r="N22" s="112"/>
      <c r="O22" s="113"/>
      <c r="P22" s="104">
        <v>0.375</v>
      </c>
      <c r="Q22" s="77">
        <v>0.70833333333333337</v>
      </c>
      <c r="R22" s="104">
        <v>0.375</v>
      </c>
      <c r="S22" s="77">
        <v>0.70833333333333337</v>
      </c>
    </row>
    <row r="23" spans="1:19">
      <c r="A23" s="81"/>
      <c r="B23" s="54">
        <v>42084</v>
      </c>
      <c r="C23" s="96" t="s">
        <v>25</v>
      </c>
      <c r="D23" s="114"/>
      <c r="E23" s="115"/>
      <c r="F23" s="114"/>
      <c r="G23" s="115"/>
      <c r="H23" s="114"/>
      <c r="I23" s="115"/>
      <c r="J23" s="114"/>
      <c r="K23" s="115"/>
      <c r="L23" s="114"/>
      <c r="M23" s="115"/>
      <c r="N23" s="114"/>
      <c r="O23" s="115"/>
      <c r="P23" s="108"/>
      <c r="Q23" s="109"/>
      <c r="R23" s="108"/>
      <c r="S23" s="109"/>
    </row>
    <row r="24" spans="1:19" ht="15" thickBot="1">
      <c r="A24" s="82"/>
      <c r="B24" s="58">
        <v>42085</v>
      </c>
      <c r="C24" s="97" t="s">
        <v>26</v>
      </c>
      <c r="D24" s="116"/>
      <c r="E24" s="117"/>
      <c r="F24" s="116"/>
      <c r="G24" s="117"/>
      <c r="H24" s="116"/>
      <c r="I24" s="117"/>
      <c r="J24" s="116"/>
      <c r="K24" s="117"/>
      <c r="L24" s="116"/>
      <c r="M24" s="117"/>
      <c r="N24" s="116"/>
      <c r="O24" s="117"/>
      <c r="P24" s="110"/>
      <c r="Q24" s="111"/>
      <c r="R24" s="110"/>
      <c r="S24" s="111"/>
    </row>
    <row r="25" spans="1:19" ht="14.25" customHeight="1">
      <c r="A25" s="78" t="s">
        <v>15</v>
      </c>
      <c r="B25" s="127">
        <v>42086</v>
      </c>
      <c r="C25" s="130" t="s">
        <v>20</v>
      </c>
      <c r="D25" s="112">
        <v>0.375</v>
      </c>
      <c r="E25" s="113">
        <v>0.70833333333333337</v>
      </c>
      <c r="F25" s="112">
        <v>0.375</v>
      </c>
      <c r="G25" s="113">
        <v>0.70833333333333337</v>
      </c>
      <c r="H25" s="112">
        <v>0.375</v>
      </c>
      <c r="I25" s="113">
        <v>0.70833333333333337</v>
      </c>
      <c r="J25" s="112"/>
      <c r="K25" s="113"/>
      <c r="L25" s="112"/>
      <c r="M25" s="113"/>
      <c r="N25" s="112"/>
      <c r="O25" s="113"/>
      <c r="P25" s="104">
        <v>0.375</v>
      </c>
      <c r="Q25" s="77">
        <v>0.70833333333333337</v>
      </c>
      <c r="R25" s="104">
        <v>0.375</v>
      </c>
      <c r="S25" s="77">
        <v>0.70833333333333337</v>
      </c>
    </row>
    <row r="26" spans="1:19">
      <c r="A26" s="86"/>
      <c r="B26" s="128">
        <v>42087</v>
      </c>
      <c r="C26" s="129" t="s">
        <v>21</v>
      </c>
      <c r="D26" s="112">
        <v>0.375</v>
      </c>
      <c r="E26" s="113">
        <v>0.70833333333333337</v>
      </c>
      <c r="F26" s="112">
        <v>0.375</v>
      </c>
      <c r="G26" s="113">
        <v>0.70833333333333337</v>
      </c>
      <c r="H26" s="112">
        <v>0.375</v>
      </c>
      <c r="I26" s="113">
        <v>0.70833333333333337</v>
      </c>
      <c r="J26" s="112"/>
      <c r="K26" s="113"/>
      <c r="L26" s="112"/>
      <c r="M26" s="113"/>
      <c r="N26" s="112"/>
      <c r="O26" s="113"/>
      <c r="P26" s="104">
        <v>0.375</v>
      </c>
      <c r="Q26" s="77">
        <v>0.70833333333333337</v>
      </c>
      <c r="R26" s="104">
        <v>0.375</v>
      </c>
      <c r="S26" s="77">
        <v>0.70833333333333337</v>
      </c>
    </row>
    <row r="27" spans="1:19">
      <c r="A27" s="86"/>
      <c r="B27" s="128">
        <v>42088</v>
      </c>
      <c r="C27" s="129" t="s">
        <v>22</v>
      </c>
      <c r="D27" s="112">
        <v>0.375</v>
      </c>
      <c r="E27" s="113">
        <v>0.70833333333333337</v>
      </c>
      <c r="F27" s="112">
        <v>0.375</v>
      </c>
      <c r="G27" s="113">
        <v>0.70833333333333337</v>
      </c>
      <c r="H27" s="112">
        <v>0.375</v>
      </c>
      <c r="I27" s="113">
        <v>0.70833333333333337</v>
      </c>
      <c r="J27" s="112"/>
      <c r="K27" s="113"/>
      <c r="L27" s="112"/>
      <c r="M27" s="113"/>
      <c r="N27" s="112"/>
      <c r="O27" s="113"/>
      <c r="P27" s="104">
        <v>0.375</v>
      </c>
      <c r="Q27" s="77">
        <v>0.70833333333333337</v>
      </c>
      <c r="R27" s="104">
        <v>0.375</v>
      </c>
      <c r="S27" s="77">
        <v>0.70833333333333337</v>
      </c>
    </row>
    <row r="28" spans="1:19">
      <c r="A28" s="86"/>
      <c r="B28" s="128">
        <v>42089</v>
      </c>
      <c r="C28" s="129" t="s">
        <v>23</v>
      </c>
      <c r="D28" s="112">
        <v>0.375</v>
      </c>
      <c r="E28" s="113">
        <v>0.70833333333333337</v>
      </c>
      <c r="F28" s="112">
        <v>0.375</v>
      </c>
      <c r="G28" s="113">
        <v>0.70833333333333337</v>
      </c>
      <c r="H28" s="112">
        <v>0.375</v>
      </c>
      <c r="I28" s="113">
        <v>0.70833333333333337</v>
      </c>
      <c r="J28" s="112"/>
      <c r="K28" s="113"/>
      <c r="L28" s="112"/>
      <c r="M28" s="113"/>
      <c r="N28" s="112"/>
      <c r="O28" s="113"/>
      <c r="P28" s="104">
        <v>0.375</v>
      </c>
      <c r="Q28" s="77">
        <v>0.70833333333333337</v>
      </c>
      <c r="R28" s="104">
        <v>0.375</v>
      </c>
      <c r="S28" s="77">
        <v>0.70833333333333337</v>
      </c>
    </row>
    <row r="29" spans="1:19">
      <c r="A29" s="86"/>
      <c r="B29" s="128">
        <v>42090</v>
      </c>
      <c r="C29" s="129" t="s">
        <v>24</v>
      </c>
      <c r="D29" s="112">
        <v>0.375</v>
      </c>
      <c r="E29" s="113">
        <v>0.70833333333333337</v>
      </c>
      <c r="F29" s="112">
        <v>0.375</v>
      </c>
      <c r="G29" s="113">
        <v>0.70833333333333337</v>
      </c>
      <c r="H29" s="112">
        <v>0.375</v>
      </c>
      <c r="I29" s="113">
        <v>0.70833333333333337</v>
      </c>
      <c r="J29" s="112"/>
      <c r="K29" s="113"/>
      <c r="L29" s="112"/>
      <c r="M29" s="113"/>
      <c r="N29" s="112"/>
      <c r="O29" s="113"/>
      <c r="P29" s="104">
        <v>0.375</v>
      </c>
      <c r="Q29" s="77">
        <v>0.70833333333333337</v>
      </c>
      <c r="R29" s="104">
        <v>0.375</v>
      </c>
      <c r="S29" s="77">
        <v>0.70833333333333337</v>
      </c>
    </row>
    <row r="30" spans="1:19">
      <c r="A30" s="86"/>
      <c r="B30" s="54">
        <v>42091</v>
      </c>
      <c r="C30" s="96" t="s">
        <v>25</v>
      </c>
      <c r="D30" s="114"/>
      <c r="E30" s="115"/>
      <c r="F30" s="114"/>
      <c r="G30" s="115"/>
      <c r="H30" s="114"/>
      <c r="I30" s="115"/>
      <c r="J30" s="114"/>
      <c r="K30" s="115"/>
      <c r="L30" s="114"/>
      <c r="M30" s="115"/>
      <c r="N30" s="114"/>
      <c r="O30" s="115"/>
      <c r="P30" s="108"/>
      <c r="Q30" s="109"/>
      <c r="R30" s="108"/>
      <c r="S30" s="109"/>
    </row>
    <row r="31" spans="1:19" ht="15" thickBot="1">
      <c r="A31" s="79"/>
      <c r="B31" s="58">
        <v>42092</v>
      </c>
      <c r="C31" s="97" t="s">
        <v>26</v>
      </c>
      <c r="D31" s="116"/>
      <c r="E31" s="117"/>
      <c r="F31" s="116"/>
      <c r="G31" s="117"/>
      <c r="H31" s="116"/>
      <c r="I31" s="117"/>
      <c r="J31" s="116"/>
      <c r="K31" s="117"/>
      <c r="L31" s="116"/>
      <c r="M31" s="117"/>
      <c r="N31" s="116"/>
      <c r="O31" s="117"/>
      <c r="P31" s="110"/>
      <c r="Q31" s="111"/>
      <c r="R31" s="110"/>
      <c r="S31" s="111"/>
    </row>
    <row r="32" spans="1:19">
      <c r="A32" s="78" t="s">
        <v>28</v>
      </c>
      <c r="B32" s="127">
        <v>42093</v>
      </c>
      <c r="C32" s="130" t="s">
        <v>20</v>
      </c>
      <c r="D32" s="137">
        <v>0.375</v>
      </c>
      <c r="E32" s="138">
        <v>0.70833333333333337</v>
      </c>
      <c r="F32" s="137">
        <v>0.375</v>
      </c>
      <c r="G32" s="138">
        <v>0.70833333333333337</v>
      </c>
      <c r="H32" s="137">
        <v>0.375</v>
      </c>
      <c r="I32" s="138">
        <v>0.70833333333333337</v>
      </c>
      <c r="J32" s="137"/>
      <c r="K32" s="138"/>
      <c r="L32" s="137"/>
      <c r="M32" s="138"/>
      <c r="N32" s="137"/>
      <c r="O32" s="138"/>
      <c r="P32" s="105">
        <v>0.375</v>
      </c>
      <c r="Q32" s="75">
        <v>0.70833333333333337</v>
      </c>
      <c r="R32" s="105">
        <v>0.375</v>
      </c>
      <c r="S32" s="75">
        <v>0.70833333333333337</v>
      </c>
    </row>
    <row r="33" spans="1:19" ht="15" thickBot="1">
      <c r="A33" s="79"/>
      <c r="B33" s="131">
        <v>42094</v>
      </c>
      <c r="C33" s="132" t="s">
        <v>27</v>
      </c>
      <c r="D33" s="139">
        <v>0.375</v>
      </c>
      <c r="E33" s="140">
        <v>0.70833333333333337</v>
      </c>
      <c r="F33" s="139">
        <v>0.375</v>
      </c>
      <c r="G33" s="140">
        <v>0.70833333333333337</v>
      </c>
      <c r="H33" s="139">
        <v>0.375</v>
      </c>
      <c r="I33" s="140">
        <v>0.70833333333333337</v>
      </c>
      <c r="J33" s="139"/>
      <c r="K33" s="140"/>
      <c r="L33" s="139"/>
      <c r="M33" s="140"/>
      <c r="N33" s="139"/>
      <c r="O33" s="140"/>
      <c r="P33" s="106">
        <v>0.375</v>
      </c>
      <c r="Q33" s="76">
        <v>0.70833333333333337</v>
      </c>
      <c r="R33" s="106">
        <v>0.375</v>
      </c>
      <c r="S33" s="76">
        <v>0.70833333333333337</v>
      </c>
    </row>
  </sheetData>
  <mergeCells count="13">
    <mergeCell ref="N1:O1"/>
    <mergeCell ref="P1:Q1"/>
    <mergeCell ref="R1:S1"/>
    <mergeCell ref="A3:A10"/>
    <mergeCell ref="A11:A17"/>
    <mergeCell ref="D1:E1"/>
    <mergeCell ref="F1:G1"/>
    <mergeCell ref="H1:I1"/>
    <mergeCell ref="J1:K1"/>
    <mergeCell ref="L1:M1"/>
    <mergeCell ref="A18:A24"/>
    <mergeCell ref="A25:A31"/>
    <mergeCell ref="A32:A33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O38"/>
  <sheetViews>
    <sheetView zoomScale="85" zoomScaleNormal="85" workbookViewId="0">
      <selection activeCell="Q24" sqref="Q24"/>
    </sheetView>
  </sheetViews>
  <sheetFormatPr defaultRowHeight="14.25"/>
  <cols>
    <col min="2" max="2" width="10.375" bestFit="1" customWidth="1"/>
    <col min="15" max="15" width="11.375" bestFit="1" customWidth="1"/>
  </cols>
  <sheetData>
    <row r="1" spans="1:15" ht="15" thickBot="1"/>
    <row r="2" spans="1:15" ht="15.75" thickBot="1">
      <c r="A2" s="5"/>
      <c r="B2" s="41"/>
      <c r="C2" s="44"/>
      <c r="D2" s="37" t="s">
        <v>0</v>
      </c>
      <c r="E2" s="38" t="s">
        <v>1</v>
      </c>
      <c r="F2" s="38" t="s">
        <v>19</v>
      </c>
      <c r="G2" s="38" t="s">
        <v>2</v>
      </c>
      <c r="H2" s="38" t="s">
        <v>4</v>
      </c>
      <c r="I2" s="38" t="s">
        <v>17</v>
      </c>
      <c r="J2" s="38" t="s">
        <v>3</v>
      </c>
      <c r="K2" s="38" t="s">
        <v>6</v>
      </c>
      <c r="L2" s="6"/>
      <c r="M2" s="4" t="s">
        <v>5</v>
      </c>
      <c r="N2" s="3" t="s">
        <v>7</v>
      </c>
      <c r="O2" s="12" t="s">
        <v>18</v>
      </c>
    </row>
    <row r="3" spans="1:15" ht="15" thickBot="1">
      <c r="A3" s="83" t="s">
        <v>12</v>
      </c>
      <c r="B3" s="57">
        <v>42064</v>
      </c>
      <c r="C3" s="57" t="s">
        <v>26</v>
      </c>
      <c r="D3" s="118"/>
      <c r="E3" s="118"/>
      <c r="F3" s="118"/>
      <c r="G3" s="118"/>
      <c r="H3" s="118"/>
      <c r="I3" s="39"/>
      <c r="J3" s="39"/>
      <c r="K3" s="39"/>
      <c r="L3" s="5"/>
      <c r="M3" s="70"/>
      <c r="N3" s="71"/>
      <c r="O3" s="69"/>
    </row>
    <row r="4" spans="1:15">
      <c r="A4" s="84"/>
      <c r="B4" s="54">
        <v>42065</v>
      </c>
      <c r="C4" s="55" t="s">
        <v>20</v>
      </c>
      <c r="D4" s="119">
        <f>(('Real Planning'!E4-'Real Planning'!D4)-INT(('Real Planning'!E4-'Real Planning'!D4)))*24</f>
        <v>8</v>
      </c>
      <c r="E4" s="119">
        <f>(('Real Planning'!G4-'Real Planning'!F4)-INT(('Real Planning'!G4-'Real Planning'!F4)))*24</f>
        <v>8</v>
      </c>
      <c r="F4" s="119">
        <f>(('Real Planning'!I4-'Real Planning'!H4)-INT(('Real Planning'!I4-'Real Planning'!H4)))*24</f>
        <v>8</v>
      </c>
      <c r="G4" s="119">
        <f>(('Real Planning'!K4-'Real Planning'!J4)-INT(('Real Planning'!K4-'Real Planning'!J4)))*24</f>
        <v>0</v>
      </c>
      <c r="H4" s="119">
        <f>(('Real Planning'!M4-'Real Planning'!L4)-INT(('Real Planning'!M4-'Real Planning'!L4)))*24</f>
        <v>0</v>
      </c>
      <c r="I4" s="119">
        <f>(('Real Planning'!O4-'Real Planning'!N4)-INT(('Real Planning'!O4-'Real Planning'!N4)))*24</f>
        <v>0</v>
      </c>
      <c r="J4" s="102">
        <f>(('Real Planning'!Q4-'Real Planning'!P4)-INT(('Real Planning'!Q4-'Real Planning'!P4)))*24</f>
        <v>8</v>
      </c>
      <c r="K4" s="102">
        <f>(('Real Planning'!S4-'Real Planning'!R4)-INT(('Real Planning'!S4-'Real Planning'!R4)))*24</f>
        <v>8</v>
      </c>
      <c r="L4" s="5"/>
      <c r="M4" s="24">
        <v>48</v>
      </c>
      <c r="N4" s="25">
        <f>SUM(D4:K4)</f>
        <v>40</v>
      </c>
      <c r="O4" s="14"/>
    </row>
    <row r="5" spans="1:15">
      <c r="A5" s="84"/>
      <c r="B5" s="54">
        <v>42066</v>
      </c>
      <c r="C5" s="55" t="s">
        <v>21</v>
      </c>
      <c r="D5" s="119">
        <f>(('Real Planning'!E5-'Real Planning'!D5)-INT(('Real Planning'!E5-'Real Planning'!D5)))*24</f>
        <v>8</v>
      </c>
      <c r="E5" s="119">
        <f>(('Real Planning'!G5-'Real Planning'!F5)-INT(('Real Planning'!G5-'Real Planning'!F5)))*24</f>
        <v>8</v>
      </c>
      <c r="F5" s="119">
        <f>(('Real Planning'!I5-'Real Planning'!H5)-INT(('Real Planning'!I5-'Real Planning'!H5)))*24</f>
        <v>8</v>
      </c>
      <c r="G5" s="119">
        <f>(('Real Planning'!K5-'Real Planning'!J5)-INT(('Real Planning'!K5-'Real Planning'!J5)))*24</f>
        <v>0</v>
      </c>
      <c r="H5" s="119">
        <f>(('Real Planning'!M5-'Real Planning'!L5)-INT(('Real Planning'!M5-'Real Planning'!L5)))*24</f>
        <v>0</v>
      </c>
      <c r="I5" s="119">
        <f>(('Real Planning'!O5-'Real Planning'!N5)-INT(('Real Planning'!O5-'Real Planning'!N5)))*24</f>
        <v>0</v>
      </c>
      <c r="J5" s="102">
        <f>(('Real Planning'!Q5-'Real Planning'!P5)-INT(('Real Planning'!Q5-'Real Planning'!P5)))*24</f>
        <v>8</v>
      </c>
      <c r="K5" s="102">
        <f>(('Real Planning'!S5-'Real Planning'!R5)-INT(('Real Planning'!S5-'Real Planning'!R5)))*24</f>
        <v>8</v>
      </c>
      <c r="L5" s="5"/>
      <c r="M5" s="34">
        <v>48</v>
      </c>
      <c r="N5" s="25">
        <f>SUM(D5:K5)</f>
        <v>40</v>
      </c>
      <c r="O5" s="14"/>
    </row>
    <row r="6" spans="1:15">
      <c r="A6" s="84"/>
      <c r="B6" s="54">
        <v>42067</v>
      </c>
      <c r="C6" s="55" t="s">
        <v>22</v>
      </c>
      <c r="D6" s="119">
        <f>(('Real Planning'!E6-'Real Planning'!D6)-INT(('Real Planning'!E6-'Real Planning'!D6)))*24</f>
        <v>8</v>
      </c>
      <c r="E6" s="119">
        <f>(('Real Planning'!G6-'Real Planning'!F6)-INT(('Real Planning'!G6-'Real Planning'!F6)))*24</f>
        <v>8</v>
      </c>
      <c r="F6" s="119">
        <f>(('Real Planning'!I6-'Real Planning'!H6)-INT(('Real Planning'!I6-'Real Planning'!H6)))*24</f>
        <v>8</v>
      </c>
      <c r="G6" s="119">
        <f>(('Real Planning'!K6-'Real Planning'!J6)-INT(('Real Planning'!K6-'Real Planning'!J6)))*24</f>
        <v>0</v>
      </c>
      <c r="H6" s="119">
        <f>(('Real Planning'!M6-'Real Planning'!L6)-INT(('Real Planning'!M6-'Real Planning'!L6)))*24</f>
        <v>0</v>
      </c>
      <c r="I6" s="119">
        <f>(('Real Planning'!O6-'Real Planning'!N6)-INT(('Real Planning'!O6-'Real Planning'!N6)))*24</f>
        <v>0</v>
      </c>
      <c r="J6" s="102">
        <f>(('Real Planning'!Q6-'Real Planning'!P6)-INT(('Real Planning'!Q6-'Real Planning'!P6)))*24</f>
        <v>8</v>
      </c>
      <c r="K6" s="102">
        <f>(('Real Planning'!S6-'Real Planning'!R6)-INT(('Real Planning'!S6-'Real Planning'!R6)))*24</f>
        <v>8</v>
      </c>
      <c r="L6" s="5"/>
      <c r="M6" s="34">
        <v>48</v>
      </c>
      <c r="N6" s="25">
        <f>SUM(D6:K6)</f>
        <v>40</v>
      </c>
      <c r="O6" s="14"/>
    </row>
    <row r="7" spans="1:15">
      <c r="A7" s="84"/>
      <c r="B7" s="54">
        <v>42068</v>
      </c>
      <c r="C7" s="55" t="s">
        <v>23</v>
      </c>
      <c r="D7" s="119">
        <f>(('Real Planning'!E7-'Real Planning'!D7)-INT(('Real Planning'!E7-'Real Planning'!D7)))*24</f>
        <v>8</v>
      </c>
      <c r="E7" s="119">
        <f>(('Real Planning'!G7-'Real Planning'!F7)-INT(('Real Planning'!G7-'Real Planning'!F7)))*24</f>
        <v>8</v>
      </c>
      <c r="F7" s="119">
        <f>(('Real Planning'!I7-'Real Planning'!H7)-INT(('Real Planning'!I7-'Real Planning'!H7)))*24</f>
        <v>8</v>
      </c>
      <c r="G7" s="119">
        <f>(('Real Planning'!K7-'Real Planning'!J7)-INT(('Real Planning'!K7-'Real Planning'!J7)))*24</f>
        <v>0</v>
      </c>
      <c r="H7" s="119">
        <f>(('Real Planning'!M7-'Real Planning'!L7)-INT(('Real Planning'!M7-'Real Planning'!L7)))*24</f>
        <v>0</v>
      </c>
      <c r="I7" s="119">
        <f>(('Real Planning'!O7-'Real Planning'!N7)-INT(('Real Planning'!O7-'Real Planning'!N7)))*24</f>
        <v>0</v>
      </c>
      <c r="J7" s="102">
        <f>(('Real Planning'!Q7-'Real Planning'!P7)-INT(('Real Planning'!Q7-'Real Planning'!P7)))*24</f>
        <v>8</v>
      </c>
      <c r="K7" s="102">
        <f>(('Real Planning'!S7-'Real Planning'!R7)-INT(('Real Planning'!S7-'Real Planning'!R7)))*24</f>
        <v>8</v>
      </c>
      <c r="L7" s="5"/>
      <c r="M7" s="34">
        <v>48</v>
      </c>
      <c r="N7" s="25">
        <f>SUM(D7:K7)</f>
        <v>40</v>
      </c>
      <c r="O7" s="14"/>
    </row>
    <row r="8" spans="1:15" ht="15" thickBot="1">
      <c r="A8" s="84"/>
      <c r="B8" s="54">
        <v>42069</v>
      </c>
      <c r="C8" s="55" t="s">
        <v>24</v>
      </c>
      <c r="D8" s="119">
        <f>(('Real Planning'!E8-'Real Planning'!D8)-INT(('Real Planning'!E8-'Real Planning'!D8)))*24</f>
        <v>8</v>
      </c>
      <c r="E8" s="119">
        <f>(('Real Planning'!G8-'Real Planning'!F8)-INT(('Real Planning'!G8-'Real Planning'!F8)))*24</f>
        <v>8</v>
      </c>
      <c r="F8" s="119">
        <f>(('Real Planning'!I8-'Real Planning'!H8)-INT(('Real Planning'!I8-'Real Planning'!H8)))*24</f>
        <v>8</v>
      </c>
      <c r="G8" s="119">
        <f>(('Real Planning'!K8-'Real Planning'!J8)-INT(('Real Planning'!K8-'Real Planning'!J8)))*24</f>
        <v>0</v>
      </c>
      <c r="H8" s="119">
        <f>(('Real Planning'!M8-'Real Planning'!L8)-INT(('Real Planning'!M8-'Real Planning'!L8)))*24</f>
        <v>0</v>
      </c>
      <c r="I8" s="119">
        <f>(('Real Planning'!O8-'Real Planning'!N8)-INT(('Real Planning'!O8-'Real Planning'!N8)))*24</f>
        <v>0</v>
      </c>
      <c r="J8" s="102">
        <f>(('Real Planning'!Q8-'Real Planning'!P8)-INT(('Real Planning'!Q8-'Real Planning'!P8)))*24</f>
        <v>8</v>
      </c>
      <c r="K8" s="102">
        <f>(('Real Planning'!S8-'Real Planning'!R8)-INT(('Real Planning'!S8-'Real Planning'!R8)))*24</f>
        <v>8</v>
      </c>
      <c r="L8" s="5"/>
      <c r="M8" s="34">
        <v>48</v>
      </c>
      <c r="N8" s="25">
        <f>SUM(D8:K8)</f>
        <v>40</v>
      </c>
      <c r="O8" s="14"/>
    </row>
    <row r="9" spans="1:15">
      <c r="A9" s="84"/>
      <c r="B9" s="54">
        <v>42070</v>
      </c>
      <c r="C9" s="54" t="s">
        <v>25</v>
      </c>
      <c r="D9" s="120"/>
      <c r="E9" s="120"/>
      <c r="F9" s="120"/>
      <c r="G9" s="120"/>
      <c r="H9" s="120"/>
      <c r="I9" s="125"/>
      <c r="J9" s="135"/>
      <c r="K9" s="135"/>
      <c r="L9" s="5"/>
      <c r="M9" s="46">
        <f>SUM(M4:M8)</f>
        <v>240</v>
      </c>
      <c r="N9" s="47">
        <f>SUM(N4:N8)</f>
        <v>200</v>
      </c>
      <c r="O9" s="19"/>
    </row>
    <row r="10" spans="1:15" ht="15" thickBot="1">
      <c r="A10" s="85"/>
      <c r="B10" s="58">
        <v>42071</v>
      </c>
      <c r="C10" s="58" t="s">
        <v>26</v>
      </c>
      <c r="D10" s="121"/>
      <c r="E10" s="121"/>
      <c r="F10" s="121"/>
      <c r="G10" s="121"/>
      <c r="H10" s="121"/>
      <c r="I10" s="126"/>
      <c r="J10" s="136"/>
      <c r="K10" s="136"/>
      <c r="L10" s="5"/>
      <c r="M10" s="48" t="s">
        <v>9</v>
      </c>
      <c r="N10" s="49">
        <f>N9-M9</f>
        <v>-40</v>
      </c>
      <c r="O10" s="20"/>
    </row>
    <row r="11" spans="1:15">
      <c r="A11" s="80" t="s">
        <v>13</v>
      </c>
      <c r="B11" s="57">
        <v>42072</v>
      </c>
      <c r="C11" s="42" t="s">
        <v>20</v>
      </c>
      <c r="D11" s="119">
        <f>(('Real Planning'!E11-'Real Planning'!D11)-INT(('Real Planning'!E11-'Real Planning'!D11)))*24</f>
        <v>8</v>
      </c>
      <c r="E11" s="119">
        <f>(('Real Planning'!G11-'Real Planning'!F11)-INT(('Real Planning'!G11-'Real Planning'!F11)))*24</f>
        <v>8</v>
      </c>
      <c r="F11" s="119">
        <f>(('Real Planning'!I11-'Real Planning'!H11)-INT(('Real Planning'!I11-'Real Planning'!H11)))*24</f>
        <v>8</v>
      </c>
      <c r="G11" s="119">
        <f>(('Real Planning'!K11-'Real Planning'!J11)-INT(('Real Planning'!K11-'Real Planning'!J11)))*24</f>
        <v>0</v>
      </c>
      <c r="H11" s="119">
        <f>(('Real Planning'!M11-'Real Planning'!L11)-INT(('Real Planning'!M11-'Real Planning'!L11)))*24</f>
        <v>0</v>
      </c>
      <c r="I11" s="119">
        <f>(('Real Planning'!O11-'Real Planning'!N11)-INT(('Real Planning'!O11-'Real Planning'!N11)))*24</f>
        <v>0</v>
      </c>
      <c r="J11" s="102">
        <f>(('Real Planning'!Q11-'Real Planning'!P11)-INT(('Real Planning'!Q11-'Real Planning'!P11)))*24</f>
        <v>8</v>
      </c>
      <c r="K11" s="102">
        <f>(('Real Planning'!S11-'Real Planning'!R11)-INT(('Real Planning'!S11-'Real Planning'!R11)))*24</f>
        <v>8</v>
      </c>
      <c r="L11" s="5"/>
      <c r="M11" s="26">
        <v>48</v>
      </c>
      <c r="N11" s="27">
        <f>SUM(D11:K11)</f>
        <v>40</v>
      </c>
      <c r="O11" s="15"/>
    </row>
    <row r="12" spans="1:15">
      <c r="A12" s="81"/>
      <c r="B12" s="54">
        <v>42073</v>
      </c>
      <c r="C12" s="55" t="s">
        <v>21</v>
      </c>
      <c r="D12" s="119">
        <f>(('Real Planning'!E12-'Real Planning'!D12)-INT(('Real Planning'!E12-'Real Planning'!D12)))*24</f>
        <v>8</v>
      </c>
      <c r="E12" s="119">
        <f>(('Real Planning'!G12-'Real Planning'!F12)-INT(('Real Planning'!G12-'Real Planning'!F12)))*24</f>
        <v>8</v>
      </c>
      <c r="F12" s="119">
        <f>(('Real Planning'!I12-'Real Planning'!H12)-INT(('Real Planning'!I12-'Real Planning'!H12)))*24</f>
        <v>8</v>
      </c>
      <c r="G12" s="119">
        <f>(('Real Planning'!K12-'Real Planning'!J12)-INT(('Real Planning'!K12-'Real Planning'!J12)))*24</f>
        <v>0</v>
      </c>
      <c r="H12" s="119">
        <f>(('Real Planning'!M12-'Real Planning'!L12)-INT(('Real Planning'!M12-'Real Planning'!L12)))*24</f>
        <v>0</v>
      </c>
      <c r="I12" s="119">
        <f>(('Real Planning'!O12-'Real Planning'!N12)-INT(('Real Planning'!O12-'Real Planning'!N12)))*24</f>
        <v>0</v>
      </c>
      <c r="J12" s="102">
        <f>(('Real Planning'!Q12-'Real Planning'!P12)-INT(('Real Planning'!Q12-'Real Planning'!P12)))*24</f>
        <v>8</v>
      </c>
      <c r="K12" s="102">
        <f>(('Real Planning'!S12-'Real Planning'!R12)-INT(('Real Planning'!S12-'Real Planning'!R12)))*24</f>
        <v>8</v>
      </c>
      <c r="L12" s="5"/>
      <c r="M12" s="13">
        <v>48</v>
      </c>
      <c r="N12" s="1">
        <f>SUM(D12:K12)</f>
        <v>40</v>
      </c>
      <c r="O12" s="36"/>
    </row>
    <row r="13" spans="1:15">
      <c r="A13" s="81"/>
      <c r="B13" s="54">
        <v>42074</v>
      </c>
      <c r="C13" s="55" t="s">
        <v>22</v>
      </c>
      <c r="D13" s="119">
        <f>(('Real Planning'!E13-'Real Planning'!D13)-INT(('Real Planning'!E13-'Real Planning'!D13)))*24</f>
        <v>8</v>
      </c>
      <c r="E13" s="119">
        <f>(('Real Planning'!G13-'Real Planning'!F13)-INT(('Real Planning'!G13-'Real Planning'!F13)))*24</f>
        <v>8</v>
      </c>
      <c r="F13" s="119">
        <f>(('Real Planning'!I13-'Real Planning'!H13)-INT(('Real Planning'!I13-'Real Planning'!H13)))*24</f>
        <v>8</v>
      </c>
      <c r="G13" s="119">
        <f>(('Real Planning'!K13-'Real Planning'!J13)-INT(('Real Planning'!K13-'Real Planning'!J13)))*24</f>
        <v>0</v>
      </c>
      <c r="H13" s="119">
        <f>(('Real Planning'!M13-'Real Planning'!L13)-INT(('Real Planning'!M13-'Real Planning'!L13)))*24</f>
        <v>0</v>
      </c>
      <c r="I13" s="119">
        <f>(('Real Planning'!O13-'Real Planning'!N13)-INT(('Real Planning'!O13-'Real Planning'!N13)))*24</f>
        <v>0</v>
      </c>
      <c r="J13" s="102">
        <f>(('Real Planning'!Q13-'Real Planning'!P13)-INT(('Real Planning'!Q13-'Real Planning'!P13)))*24</f>
        <v>8</v>
      </c>
      <c r="K13" s="102">
        <f>(('Real Planning'!S13-'Real Planning'!R13)-INT(('Real Planning'!S13-'Real Planning'!R13)))*24</f>
        <v>8</v>
      </c>
      <c r="L13" s="5"/>
      <c r="M13" s="13">
        <v>48</v>
      </c>
      <c r="N13" s="1">
        <f>SUM(D13:K13)</f>
        <v>40</v>
      </c>
      <c r="O13" s="14"/>
    </row>
    <row r="14" spans="1:15">
      <c r="A14" s="81"/>
      <c r="B14" s="54">
        <v>42075</v>
      </c>
      <c r="C14" s="55" t="s">
        <v>23</v>
      </c>
      <c r="D14" s="119">
        <f>(('Real Planning'!E14-'Real Planning'!D14)-INT(('Real Planning'!E14-'Real Planning'!D14)))*24</f>
        <v>8</v>
      </c>
      <c r="E14" s="119">
        <f>(('Real Planning'!G14-'Real Planning'!F14)-INT(('Real Planning'!G14-'Real Planning'!F14)))*24</f>
        <v>8</v>
      </c>
      <c r="F14" s="119">
        <f>(('Real Planning'!I14-'Real Planning'!H14)-INT(('Real Planning'!I14-'Real Planning'!H14)))*24</f>
        <v>8</v>
      </c>
      <c r="G14" s="119">
        <f>(('Real Planning'!K14-'Real Planning'!J14)-INT(('Real Planning'!K14-'Real Planning'!J14)))*24</f>
        <v>0</v>
      </c>
      <c r="H14" s="119">
        <f>(('Real Planning'!M14-'Real Planning'!L14)-INT(('Real Planning'!M14-'Real Planning'!L14)))*24</f>
        <v>0</v>
      </c>
      <c r="I14" s="119">
        <f>(('Real Planning'!O14-'Real Planning'!N14)-INT(('Real Planning'!O14-'Real Planning'!N14)))*24</f>
        <v>0</v>
      </c>
      <c r="J14" s="102">
        <f>(('Real Planning'!Q14-'Real Planning'!P14)-INT(('Real Planning'!Q14-'Real Planning'!P14)))*24</f>
        <v>8</v>
      </c>
      <c r="K14" s="102">
        <f>(('Real Planning'!S14-'Real Planning'!R14)-INT(('Real Planning'!S14-'Real Planning'!R14)))*24</f>
        <v>8</v>
      </c>
      <c r="L14" s="5"/>
      <c r="M14" s="7">
        <v>48</v>
      </c>
      <c r="N14" s="1">
        <f>SUM(D14:K14)</f>
        <v>40</v>
      </c>
      <c r="O14" s="14"/>
    </row>
    <row r="15" spans="1:15" ht="15" thickBot="1">
      <c r="A15" s="81"/>
      <c r="B15" s="54">
        <v>42076</v>
      </c>
      <c r="C15" s="55" t="s">
        <v>24</v>
      </c>
      <c r="D15" s="119">
        <f>(('Real Planning'!E15-'Real Planning'!D15)-INT(('Real Planning'!E15-'Real Planning'!D15)))*24</f>
        <v>8</v>
      </c>
      <c r="E15" s="119">
        <f>(('Real Planning'!G15-'Real Planning'!F15)-INT(('Real Planning'!G15-'Real Planning'!F15)))*24</f>
        <v>8</v>
      </c>
      <c r="F15" s="119">
        <f>(('Real Planning'!I15-'Real Planning'!H15)-INT(('Real Planning'!I15-'Real Planning'!H15)))*24</f>
        <v>8</v>
      </c>
      <c r="G15" s="119">
        <f>(('Real Planning'!K15-'Real Planning'!J15)-INT(('Real Planning'!K15-'Real Planning'!J15)))*24</f>
        <v>0</v>
      </c>
      <c r="H15" s="119">
        <f>(('Real Planning'!M15-'Real Planning'!L15)-INT(('Real Planning'!M15-'Real Planning'!L15)))*24</f>
        <v>0</v>
      </c>
      <c r="I15" s="119">
        <f>(('Real Planning'!O15-'Real Planning'!N15)-INT(('Real Planning'!O15-'Real Planning'!N15)))*24</f>
        <v>0</v>
      </c>
      <c r="J15" s="102">
        <f>(('Real Planning'!Q15-'Real Planning'!P15)-INT(('Real Planning'!Q15-'Real Planning'!P15)))*24</f>
        <v>8</v>
      </c>
      <c r="K15" s="102">
        <f>(('Real Planning'!S15-'Real Planning'!R15)-INT(('Real Planning'!S15-'Real Planning'!R15)))*24</f>
        <v>8</v>
      </c>
      <c r="L15" s="5"/>
      <c r="M15" s="28">
        <v>48</v>
      </c>
      <c r="N15" s="25">
        <f>SUM(D15:K15)</f>
        <v>40</v>
      </c>
      <c r="O15" s="14"/>
    </row>
    <row r="16" spans="1:15">
      <c r="A16" s="81"/>
      <c r="B16" s="54">
        <v>42077</v>
      </c>
      <c r="C16" s="54" t="s">
        <v>25</v>
      </c>
      <c r="D16" s="120"/>
      <c r="E16" s="120"/>
      <c r="F16" s="120"/>
      <c r="G16" s="120"/>
      <c r="H16" s="120"/>
      <c r="I16" s="125"/>
      <c r="J16" s="135"/>
      <c r="K16" s="135"/>
      <c r="L16" s="5"/>
      <c r="M16" s="46">
        <f>SUM(M11:M15)</f>
        <v>240</v>
      </c>
      <c r="N16" s="50">
        <f>SUM(N11:N15)</f>
        <v>200</v>
      </c>
      <c r="O16" s="19"/>
    </row>
    <row r="17" spans="1:15" ht="15" thickBot="1">
      <c r="A17" s="82"/>
      <c r="B17" s="58">
        <v>42078</v>
      </c>
      <c r="C17" s="58" t="s">
        <v>26</v>
      </c>
      <c r="D17" s="121"/>
      <c r="E17" s="121"/>
      <c r="F17" s="121"/>
      <c r="G17" s="121"/>
      <c r="H17" s="121"/>
      <c r="I17" s="126"/>
      <c r="J17" s="136"/>
      <c r="K17" s="136"/>
      <c r="L17" s="5"/>
      <c r="M17" s="48" t="s">
        <v>9</v>
      </c>
      <c r="N17" s="49">
        <f>N16-M16</f>
        <v>-40</v>
      </c>
      <c r="O17" s="20"/>
    </row>
    <row r="18" spans="1:15">
      <c r="A18" s="80" t="s">
        <v>14</v>
      </c>
      <c r="B18" s="57">
        <v>42079</v>
      </c>
      <c r="C18" s="42" t="s">
        <v>20</v>
      </c>
      <c r="D18" s="119">
        <f>(('Real Planning'!E18-'Real Planning'!D18)-INT(('Real Planning'!E18-'Real Planning'!D18)))*24</f>
        <v>8</v>
      </c>
      <c r="E18" s="119">
        <f>(('Real Planning'!G18-'Real Planning'!F18)-INT(('Real Planning'!G18-'Real Planning'!F18)))*24</f>
        <v>8</v>
      </c>
      <c r="F18" s="119">
        <f>(('Real Planning'!I18-'Real Planning'!H18)-INT(('Real Planning'!I18-'Real Planning'!H18)))*24</f>
        <v>8</v>
      </c>
      <c r="G18" s="119">
        <f>(('Real Planning'!K18-'Real Planning'!J18)-INT(('Real Planning'!K18-'Real Planning'!J18)))*24</f>
        <v>0</v>
      </c>
      <c r="H18" s="119">
        <f>(('Real Planning'!M18-'Real Planning'!L18)-INT(('Real Planning'!M18-'Real Planning'!L18)))*24</f>
        <v>0</v>
      </c>
      <c r="I18" s="119">
        <f>(('Real Planning'!O18-'Real Planning'!N18)-INT(('Real Planning'!O18-'Real Planning'!N18)))*24</f>
        <v>0</v>
      </c>
      <c r="J18" s="102">
        <f>(('Real Planning'!Q18-'Real Planning'!P18)-INT(('Real Planning'!Q18-'Real Planning'!P18)))*24</f>
        <v>8</v>
      </c>
      <c r="K18" s="102">
        <f>(('Real Planning'!S18-'Real Planning'!R18)-INT(('Real Planning'!S18-'Real Planning'!R18)))*24</f>
        <v>8</v>
      </c>
      <c r="L18" s="5"/>
      <c r="M18" s="29">
        <v>48</v>
      </c>
      <c r="N18" s="27">
        <f>SUM(D18:K18)</f>
        <v>40</v>
      </c>
      <c r="O18" s="14"/>
    </row>
    <row r="19" spans="1:15">
      <c r="A19" s="81"/>
      <c r="B19" s="54">
        <v>42080</v>
      </c>
      <c r="C19" s="55" t="s">
        <v>21</v>
      </c>
      <c r="D19" s="119">
        <f>(('Real Planning'!E19-'Real Planning'!D19)-INT(('Real Planning'!E19-'Real Planning'!D19)))*24</f>
        <v>8</v>
      </c>
      <c r="E19" s="119">
        <f>(('Real Planning'!G19-'Real Planning'!F19)-INT(('Real Planning'!G19-'Real Planning'!F19)))*24</f>
        <v>8</v>
      </c>
      <c r="F19" s="119">
        <f>(('Real Planning'!I19-'Real Planning'!H19)-INT(('Real Planning'!I19-'Real Planning'!H19)))*24</f>
        <v>8</v>
      </c>
      <c r="G19" s="119">
        <f>(('Real Planning'!K19-'Real Planning'!J19)-INT(('Real Planning'!K19-'Real Planning'!J19)))*24</f>
        <v>0</v>
      </c>
      <c r="H19" s="119">
        <f>(('Real Planning'!M19-'Real Planning'!L19)-INT(('Real Planning'!M19-'Real Planning'!L19)))*24</f>
        <v>0</v>
      </c>
      <c r="I19" s="119">
        <f>(('Real Planning'!O19-'Real Planning'!N19)-INT(('Real Planning'!O19-'Real Planning'!N19)))*24</f>
        <v>0</v>
      </c>
      <c r="J19" s="102">
        <f>(('Real Planning'!Q19-'Real Planning'!P19)-INT(('Real Planning'!Q19-'Real Planning'!P19)))*24</f>
        <v>8</v>
      </c>
      <c r="K19" s="102">
        <f>(('Real Planning'!S19-'Real Planning'!R19)-INT(('Real Planning'!S19-'Real Planning'!R19)))*24</f>
        <v>8</v>
      </c>
      <c r="L19" s="43"/>
      <c r="M19" s="7">
        <v>48</v>
      </c>
      <c r="N19" s="1">
        <f>SUM(D19:K19)</f>
        <v>40</v>
      </c>
      <c r="O19" s="14"/>
    </row>
    <row r="20" spans="1:15">
      <c r="A20" s="81"/>
      <c r="B20" s="54">
        <v>42081</v>
      </c>
      <c r="C20" s="55" t="s">
        <v>22</v>
      </c>
      <c r="D20" s="119">
        <f>(('Real Planning'!E20-'Real Planning'!D20)-INT(('Real Planning'!E20-'Real Planning'!D20)))*24</f>
        <v>8</v>
      </c>
      <c r="E20" s="119">
        <f>(('Real Planning'!G20-'Real Planning'!F20)-INT(('Real Planning'!G20-'Real Planning'!F20)))*24</f>
        <v>8</v>
      </c>
      <c r="F20" s="119">
        <f>(('Real Planning'!I20-'Real Planning'!H20)-INT(('Real Planning'!I20-'Real Planning'!H20)))*24</f>
        <v>8</v>
      </c>
      <c r="G20" s="119">
        <f>(('Real Planning'!K20-'Real Planning'!J20)-INT(('Real Planning'!K20-'Real Planning'!J20)))*24</f>
        <v>0</v>
      </c>
      <c r="H20" s="119">
        <f>(('Real Planning'!M20-'Real Planning'!L20)-INT(('Real Planning'!M20-'Real Planning'!L20)))*24</f>
        <v>0</v>
      </c>
      <c r="I20" s="119">
        <f>(('Real Planning'!O20-'Real Planning'!N20)-INT(('Real Planning'!O20-'Real Planning'!N20)))*24</f>
        <v>0</v>
      </c>
      <c r="J20" s="102">
        <f>(('Real Planning'!Q20-'Real Planning'!P20)-INT(('Real Planning'!Q20-'Real Planning'!P20)))*24</f>
        <v>8</v>
      </c>
      <c r="K20" s="102">
        <f>(('Real Planning'!S20-'Real Planning'!R20)-INT(('Real Planning'!S20-'Real Planning'!R20)))*24</f>
        <v>8</v>
      </c>
      <c r="L20" s="43"/>
      <c r="M20" s="7">
        <v>48</v>
      </c>
      <c r="N20" s="1">
        <f>SUM(D20:K20)</f>
        <v>40</v>
      </c>
      <c r="O20" s="14"/>
    </row>
    <row r="21" spans="1:15">
      <c r="A21" s="81"/>
      <c r="B21" s="54">
        <v>42082</v>
      </c>
      <c r="C21" s="55" t="s">
        <v>23</v>
      </c>
      <c r="D21" s="119">
        <f>(('Real Planning'!E21-'Real Planning'!D21)-INT(('Real Planning'!E21-'Real Planning'!D21)))*24</f>
        <v>8</v>
      </c>
      <c r="E21" s="119">
        <f>(('Real Planning'!G21-'Real Planning'!F21)-INT(('Real Planning'!G21-'Real Planning'!F21)))*24</f>
        <v>8</v>
      </c>
      <c r="F21" s="119">
        <f>(('Real Planning'!I21-'Real Planning'!H21)-INT(('Real Planning'!I21-'Real Planning'!H21)))*24</f>
        <v>8</v>
      </c>
      <c r="G21" s="119">
        <f>(('Real Planning'!K21-'Real Planning'!J21)-INT(('Real Planning'!K21-'Real Planning'!J21)))*24</f>
        <v>0</v>
      </c>
      <c r="H21" s="119">
        <f>(('Real Planning'!M21-'Real Planning'!L21)-INT(('Real Planning'!M21-'Real Planning'!L21)))*24</f>
        <v>0</v>
      </c>
      <c r="I21" s="119">
        <f>(('Real Planning'!O21-'Real Planning'!N21)-INT(('Real Planning'!O21-'Real Planning'!N21)))*24</f>
        <v>0</v>
      </c>
      <c r="J21" s="102">
        <f>(('Real Planning'!Q21-'Real Planning'!P21)-INT(('Real Planning'!Q21-'Real Planning'!P21)))*24</f>
        <v>8</v>
      </c>
      <c r="K21" s="102">
        <f>(('Real Planning'!S21-'Real Planning'!R21)-INT(('Real Planning'!S21-'Real Planning'!R21)))*24</f>
        <v>8</v>
      </c>
      <c r="L21" s="5"/>
      <c r="M21" s="7">
        <v>48</v>
      </c>
      <c r="N21" s="1">
        <f>SUM(D21:K21)</f>
        <v>40</v>
      </c>
      <c r="O21" s="14"/>
    </row>
    <row r="22" spans="1:15" ht="15" thickBot="1">
      <c r="A22" s="81"/>
      <c r="B22" s="54">
        <v>42083</v>
      </c>
      <c r="C22" s="55" t="s">
        <v>24</v>
      </c>
      <c r="D22" s="119">
        <f>(('Real Planning'!E22-'Real Planning'!D22)-INT(('Real Planning'!E22-'Real Planning'!D22)))*24</f>
        <v>8</v>
      </c>
      <c r="E22" s="119">
        <f>(('Real Planning'!G22-'Real Planning'!F22)-INT(('Real Planning'!G22-'Real Planning'!F22)))*24</f>
        <v>8</v>
      </c>
      <c r="F22" s="119">
        <f>(('Real Planning'!I22-'Real Planning'!H22)-INT(('Real Planning'!I22-'Real Planning'!H22)))*24</f>
        <v>8</v>
      </c>
      <c r="G22" s="119">
        <f>(('Real Planning'!K22-'Real Planning'!J22)-INT(('Real Planning'!K22-'Real Planning'!J22)))*24</f>
        <v>0</v>
      </c>
      <c r="H22" s="119">
        <f>(('Real Planning'!M22-'Real Planning'!L22)-INT(('Real Planning'!M22-'Real Planning'!L22)))*24</f>
        <v>0</v>
      </c>
      <c r="I22" s="119">
        <f>(('Real Planning'!O22-'Real Planning'!N22)-INT(('Real Planning'!O22-'Real Planning'!N22)))*24</f>
        <v>0</v>
      </c>
      <c r="J22" s="102">
        <f>(('Real Planning'!Q22-'Real Planning'!P22)-INT(('Real Planning'!Q22-'Real Planning'!P22)))*24</f>
        <v>8</v>
      </c>
      <c r="K22" s="102">
        <f>(('Real Planning'!S22-'Real Planning'!R22)-INT(('Real Planning'!S22-'Real Planning'!R22)))*24</f>
        <v>8</v>
      </c>
      <c r="L22" s="5"/>
      <c r="M22" s="28">
        <v>48</v>
      </c>
      <c r="N22" s="25">
        <f>SUM(D22:K22)</f>
        <v>40</v>
      </c>
      <c r="O22" s="14"/>
    </row>
    <row r="23" spans="1:15">
      <c r="A23" s="81"/>
      <c r="B23" s="54">
        <v>42084</v>
      </c>
      <c r="C23" s="54" t="s">
        <v>25</v>
      </c>
      <c r="D23" s="120"/>
      <c r="E23" s="120"/>
      <c r="F23" s="120"/>
      <c r="G23" s="120"/>
      <c r="H23" s="120"/>
      <c r="I23" s="125"/>
      <c r="J23" s="135"/>
      <c r="K23" s="135"/>
      <c r="L23" s="5"/>
      <c r="M23" s="51">
        <f>SUM(M18:M22)</f>
        <v>240</v>
      </c>
      <c r="N23" s="50">
        <f>SUM(N18:N22)</f>
        <v>200</v>
      </c>
      <c r="O23" s="19"/>
    </row>
    <row r="24" spans="1:15" ht="15" thickBot="1">
      <c r="A24" s="82"/>
      <c r="B24" s="58">
        <v>42085</v>
      </c>
      <c r="C24" s="58" t="s">
        <v>26</v>
      </c>
      <c r="D24" s="121"/>
      <c r="E24" s="121"/>
      <c r="F24" s="121"/>
      <c r="G24" s="121"/>
      <c r="H24" s="121"/>
      <c r="I24" s="126"/>
      <c r="J24" s="136"/>
      <c r="K24" s="136"/>
      <c r="L24" s="5"/>
      <c r="M24" s="48" t="s">
        <v>9</v>
      </c>
      <c r="N24" s="49">
        <f>(N23-M23)</f>
        <v>-40</v>
      </c>
      <c r="O24" s="20"/>
    </row>
    <row r="25" spans="1:15">
      <c r="A25" s="78" t="s">
        <v>15</v>
      </c>
      <c r="B25" s="57">
        <v>42086</v>
      </c>
      <c r="C25" s="42" t="s">
        <v>20</v>
      </c>
      <c r="D25" s="119">
        <f>(('Real Planning'!E25-'Real Planning'!D25)-INT(('Real Planning'!E25-'Real Planning'!D25)))*24</f>
        <v>8</v>
      </c>
      <c r="E25" s="119">
        <f>(('Real Planning'!G25-'Real Planning'!F25)-INT(('Real Planning'!G25-'Real Planning'!F25)))*24</f>
        <v>8</v>
      </c>
      <c r="F25" s="119">
        <f>(('Real Planning'!I25-'Real Planning'!H25)-INT(('Real Planning'!I25-'Real Planning'!H25)))*24</f>
        <v>8</v>
      </c>
      <c r="G25" s="119">
        <f>(('Real Planning'!K25-'Real Planning'!J25)-INT(('Real Planning'!K25-'Real Planning'!J25)))*24</f>
        <v>0</v>
      </c>
      <c r="H25" s="119">
        <f>(('Real Planning'!M25-'Real Planning'!L25)-INT(('Real Planning'!M25-'Real Planning'!L25)))*24</f>
        <v>0</v>
      </c>
      <c r="I25" s="119">
        <f>(('Real Planning'!O25-'Real Planning'!N25)-INT(('Real Planning'!O25-'Real Planning'!N25)))*24</f>
        <v>0</v>
      </c>
      <c r="J25" s="102">
        <f>(('Real Planning'!Q25-'Real Planning'!P25)-INT(('Real Planning'!Q25-'Real Planning'!P25)))*24</f>
        <v>8</v>
      </c>
      <c r="K25" s="102">
        <f>(('Real Planning'!S25-'Real Planning'!R25)-INT(('Real Planning'!S25-'Real Planning'!R25)))*24</f>
        <v>8</v>
      </c>
      <c r="L25" s="5"/>
      <c r="M25" s="26">
        <v>48</v>
      </c>
      <c r="N25" s="27">
        <f>SUM(D25:K25)</f>
        <v>40</v>
      </c>
      <c r="O25" s="14"/>
    </row>
    <row r="26" spans="1:15">
      <c r="A26" s="86"/>
      <c r="B26" s="54">
        <v>42087</v>
      </c>
      <c r="C26" s="55" t="s">
        <v>21</v>
      </c>
      <c r="D26" s="119">
        <f>(('Real Planning'!E26-'Real Planning'!D26)-INT(('Real Planning'!E26-'Real Planning'!D26)))*24</f>
        <v>8</v>
      </c>
      <c r="E26" s="119">
        <f>(('Real Planning'!G26-'Real Planning'!F26)-INT(('Real Planning'!G26-'Real Planning'!F26)))*24</f>
        <v>8</v>
      </c>
      <c r="F26" s="119">
        <f>(('Real Planning'!I26-'Real Planning'!H26)-INT(('Real Planning'!I26-'Real Planning'!H26)))*24</f>
        <v>8</v>
      </c>
      <c r="G26" s="119">
        <f>(('Real Planning'!K26-'Real Planning'!J26)-INT(('Real Planning'!K26-'Real Planning'!J26)))*24</f>
        <v>0</v>
      </c>
      <c r="H26" s="119">
        <f>(('Real Planning'!M26-'Real Planning'!L26)-INT(('Real Planning'!M26-'Real Planning'!L26)))*24</f>
        <v>0</v>
      </c>
      <c r="I26" s="119">
        <f>(('Real Planning'!O26-'Real Planning'!N26)-INT(('Real Planning'!O26-'Real Planning'!N26)))*24</f>
        <v>0</v>
      </c>
      <c r="J26" s="102">
        <f>(('Real Planning'!Q26-'Real Planning'!P26)-INT(('Real Planning'!Q26-'Real Planning'!P26)))*24</f>
        <v>8</v>
      </c>
      <c r="K26" s="102">
        <f>(('Real Planning'!S26-'Real Planning'!R26)-INT(('Real Planning'!S26-'Real Planning'!R26)))*24</f>
        <v>8</v>
      </c>
      <c r="L26" s="5"/>
      <c r="M26" s="13">
        <v>48</v>
      </c>
      <c r="N26" s="1">
        <f>SUM(D26:K26)</f>
        <v>40</v>
      </c>
      <c r="O26" s="14"/>
    </row>
    <row r="27" spans="1:15">
      <c r="A27" s="86"/>
      <c r="B27" s="54">
        <v>42088</v>
      </c>
      <c r="C27" s="55" t="s">
        <v>22</v>
      </c>
      <c r="D27" s="119">
        <f>(('Real Planning'!E27-'Real Planning'!D27)-INT(('Real Planning'!E27-'Real Planning'!D27)))*24</f>
        <v>8</v>
      </c>
      <c r="E27" s="119">
        <f>(('Real Planning'!G27-'Real Planning'!F27)-INT(('Real Planning'!G27-'Real Planning'!F27)))*24</f>
        <v>8</v>
      </c>
      <c r="F27" s="119">
        <f>(('Real Planning'!I27-'Real Planning'!H27)-INT(('Real Planning'!I27-'Real Planning'!H27)))*24</f>
        <v>8</v>
      </c>
      <c r="G27" s="119">
        <f>(('Real Planning'!K27-'Real Planning'!J27)-INT(('Real Planning'!K27-'Real Planning'!J27)))*24</f>
        <v>0</v>
      </c>
      <c r="H27" s="119">
        <f>(('Real Planning'!M27-'Real Planning'!L27)-INT(('Real Planning'!M27-'Real Planning'!L27)))*24</f>
        <v>0</v>
      </c>
      <c r="I27" s="119">
        <f>(('Real Planning'!O27-'Real Planning'!N27)-INT(('Real Planning'!O27-'Real Planning'!N27)))*24</f>
        <v>0</v>
      </c>
      <c r="J27" s="102">
        <f>(('Real Planning'!Q27-'Real Planning'!P27)-INT(('Real Planning'!Q27-'Real Planning'!P27)))*24</f>
        <v>8</v>
      </c>
      <c r="K27" s="102">
        <f>(('Real Planning'!S27-'Real Planning'!R27)-INT(('Real Planning'!S27-'Real Planning'!R27)))*24</f>
        <v>8</v>
      </c>
      <c r="L27" s="5"/>
      <c r="M27" s="13">
        <v>48</v>
      </c>
      <c r="N27" s="1">
        <f>SUM(D27:K27)</f>
        <v>40</v>
      </c>
      <c r="O27" s="18"/>
    </row>
    <row r="28" spans="1:15">
      <c r="A28" s="86"/>
      <c r="B28" s="54">
        <v>42089</v>
      </c>
      <c r="C28" s="55" t="s">
        <v>23</v>
      </c>
      <c r="D28" s="119">
        <f>(('Real Planning'!E28-'Real Planning'!D28)-INT(('Real Planning'!E28-'Real Planning'!D28)))*24</f>
        <v>8</v>
      </c>
      <c r="E28" s="119">
        <f>(('Real Planning'!G28-'Real Planning'!F28)-INT(('Real Planning'!G28-'Real Planning'!F28)))*24</f>
        <v>8</v>
      </c>
      <c r="F28" s="119">
        <f>(('Real Planning'!I28-'Real Planning'!H28)-INT(('Real Planning'!I28-'Real Planning'!H28)))*24</f>
        <v>8</v>
      </c>
      <c r="G28" s="119">
        <f>(('Real Planning'!K28-'Real Planning'!J28)-INT(('Real Planning'!K28-'Real Planning'!J28)))*24</f>
        <v>0</v>
      </c>
      <c r="H28" s="119">
        <f>(('Real Planning'!M28-'Real Planning'!L28)-INT(('Real Planning'!M28-'Real Planning'!L28)))*24</f>
        <v>0</v>
      </c>
      <c r="I28" s="119">
        <f>(('Real Planning'!O28-'Real Planning'!N28)-INT(('Real Planning'!O28-'Real Planning'!N28)))*24</f>
        <v>0</v>
      </c>
      <c r="J28" s="102">
        <f>(('Real Planning'!Q28-'Real Planning'!P28)-INT(('Real Planning'!Q28-'Real Planning'!P28)))*24</f>
        <v>8</v>
      </c>
      <c r="K28" s="102">
        <f>(('Real Planning'!S28-'Real Planning'!R28)-INT(('Real Planning'!S28-'Real Planning'!R28)))*24</f>
        <v>8</v>
      </c>
      <c r="L28" s="5"/>
      <c r="M28" s="13">
        <v>48</v>
      </c>
      <c r="N28" s="1">
        <f>SUM(D28:K28)</f>
        <v>40</v>
      </c>
      <c r="O28" s="14"/>
    </row>
    <row r="29" spans="1:15" ht="15" thickBot="1">
      <c r="A29" s="86"/>
      <c r="B29" s="54">
        <v>42090</v>
      </c>
      <c r="C29" s="55" t="s">
        <v>24</v>
      </c>
      <c r="D29" s="119">
        <f>(('Real Planning'!E29-'Real Planning'!D29)-INT(('Real Planning'!E29-'Real Planning'!D29)))*24</f>
        <v>8</v>
      </c>
      <c r="E29" s="119">
        <f>(('Real Planning'!G29-'Real Planning'!F29)-INT(('Real Planning'!G29-'Real Planning'!F29)))*24</f>
        <v>8</v>
      </c>
      <c r="F29" s="119">
        <f>(('Real Planning'!I29-'Real Planning'!H29)-INT(('Real Planning'!I29-'Real Planning'!H29)))*24</f>
        <v>8</v>
      </c>
      <c r="G29" s="119">
        <f>(('Real Planning'!K29-'Real Planning'!J29)-INT(('Real Planning'!K29-'Real Planning'!J29)))*24</f>
        <v>0</v>
      </c>
      <c r="H29" s="119">
        <f>(('Real Planning'!M29-'Real Planning'!L29)-INT(('Real Planning'!M29-'Real Planning'!L29)))*24</f>
        <v>0</v>
      </c>
      <c r="I29" s="119">
        <f>(('Real Planning'!O29-'Real Planning'!N29)-INT(('Real Planning'!O29-'Real Planning'!N29)))*24</f>
        <v>0</v>
      </c>
      <c r="J29" s="102">
        <f>(('Real Planning'!Q29-'Real Planning'!P29)-INT(('Real Planning'!Q29-'Real Planning'!P29)))*24</f>
        <v>8</v>
      </c>
      <c r="K29" s="102">
        <f>(('Real Planning'!S29-'Real Planning'!R29)-INT(('Real Planning'!S29-'Real Planning'!R29)))*24</f>
        <v>8</v>
      </c>
      <c r="L29" s="5"/>
      <c r="M29" s="30">
        <v>48</v>
      </c>
      <c r="N29" s="25">
        <f>SUM(D29:K29)</f>
        <v>40</v>
      </c>
      <c r="O29" s="14"/>
    </row>
    <row r="30" spans="1:15">
      <c r="A30" s="86"/>
      <c r="B30" s="54">
        <v>42091</v>
      </c>
      <c r="C30" s="54" t="s">
        <v>25</v>
      </c>
      <c r="D30" s="120"/>
      <c r="E30" s="120"/>
      <c r="F30" s="120"/>
      <c r="G30" s="120"/>
      <c r="H30" s="120"/>
      <c r="I30" s="125"/>
      <c r="J30" s="135"/>
      <c r="K30" s="135"/>
      <c r="L30" s="5"/>
      <c r="M30" s="46">
        <f>SUM(M25:M29)</f>
        <v>240</v>
      </c>
      <c r="N30" s="52">
        <f>SUM(N25:N29)</f>
        <v>200</v>
      </c>
      <c r="O30" s="21"/>
    </row>
    <row r="31" spans="1:15" ht="15" thickBot="1">
      <c r="A31" s="79"/>
      <c r="B31" s="58">
        <v>42092</v>
      </c>
      <c r="C31" s="58" t="s">
        <v>26</v>
      </c>
      <c r="D31" s="121"/>
      <c r="E31" s="121"/>
      <c r="F31" s="121"/>
      <c r="G31" s="121"/>
      <c r="H31" s="121"/>
      <c r="I31" s="126"/>
      <c r="J31" s="136"/>
      <c r="K31" s="136"/>
      <c r="L31" s="5"/>
      <c r="M31" s="61"/>
      <c r="N31" s="62">
        <f>(N30-M30)</f>
        <v>-40</v>
      </c>
      <c r="O31" s="22"/>
    </row>
    <row r="32" spans="1:15">
      <c r="A32" s="78" t="s">
        <v>28</v>
      </c>
      <c r="B32" s="57">
        <v>42093</v>
      </c>
      <c r="C32" s="42" t="s">
        <v>20</v>
      </c>
      <c r="D32" s="119">
        <f>(('Previsionnal Planning'!E32-'Previsionnal Planning'!D32)-INT(('Previsionnal Planning'!E32-'Previsionnal Planning'!D32)))*24</f>
        <v>8</v>
      </c>
      <c r="E32" s="119">
        <f>(('Previsionnal Planning'!G32-'Previsionnal Planning'!F32)-INT(('Previsionnal Planning'!G32-'Previsionnal Planning'!F32)))*24</f>
        <v>8</v>
      </c>
      <c r="F32" s="119">
        <f>(('Previsionnal Planning'!I32-'Previsionnal Planning'!H32)-INT(('Previsionnal Planning'!I32-'Previsionnal Planning'!H32)))*24</f>
        <v>8</v>
      </c>
      <c r="G32" s="119">
        <f>(('Previsionnal Planning'!K32-'Previsionnal Planning'!J32)-INT(('Previsionnal Planning'!K32-'Previsionnal Planning'!J32)))*24</f>
        <v>0</v>
      </c>
      <c r="H32" s="119">
        <f>(('Previsionnal Planning'!M32-'Previsionnal Planning'!L32)-INT(('Previsionnal Planning'!M32-'Previsionnal Planning'!L32)))*24</f>
        <v>0</v>
      </c>
      <c r="I32" s="124">
        <f>(('Previsionnal Planning'!O32-'Previsionnal Planning'!N32)-INT(('Previsionnal Planning'!O32-'Previsionnal Planning'!N32)))*24</f>
        <v>0</v>
      </c>
      <c r="J32" s="102">
        <f>(('Previsionnal Planning'!Q32-'Previsionnal Planning'!P32)-INT(('Previsionnal Planning'!Q32-'Previsionnal Planning'!P32)))*24</f>
        <v>8</v>
      </c>
      <c r="K32" s="102">
        <f>(('Previsionnal Planning'!S32-'Previsionnal Planning'!R32)-INT(('Previsionnal Planning'!S32-'Previsionnal Planning'!R32)))*24</f>
        <v>8</v>
      </c>
      <c r="L32" s="2"/>
      <c r="M32" s="60">
        <v>48</v>
      </c>
      <c r="N32" s="1">
        <f>SUM(D32:K32)</f>
        <v>40</v>
      </c>
      <c r="O32" s="133"/>
    </row>
    <row r="33" spans="1:15" ht="15" thickBot="1">
      <c r="A33" s="79"/>
      <c r="B33" s="56">
        <v>42094</v>
      </c>
      <c r="C33" s="72" t="s">
        <v>27</v>
      </c>
      <c r="D33" s="119">
        <f>(('Previsionnal Planning'!E33-'Previsionnal Planning'!D33)-INT(('Previsionnal Planning'!E33-'Previsionnal Planning'!D33)))*24</f>
        <v>8</v>
      </c>
      <c r="E33" s="119">
        <f>(('Previsionnal Planning'!G33-'Previsionnal Planning'!F33)-INT(('Previsionnal Planning'!G33-'Previsionnal Planning'!F33)))*24</f>
        <v>8</v>
      </c>
      <c r="F33" s="119">
        <f>(('Previsionnal Planning'!I33-'Previsionnal Planning'!H33)-INT(('Previsionnal Planning'!I33-'Previsionnal Planning'!H33)))*24</f>
        <v>8</v>
      </c>
      <c r="G33" s="119">
        <f>(('Previsionnal Planning'!K33-'Previsionnal Planning'!J33)-INT(('Previsionnal Planning'!K33-'Previsionnal Planning'!J33)))*24</f>
        <v>0</v>
      </c>
      <c r="H33" s="119">
        <f>(('Previsionnal Planning'!M33-'Previsionnal Planning'!L33)-INT(('Previsionnal Planning'!M33-'Previsionnal Planning'!L33)))*24</f>
        <v>0</v>
      </c>
      <c r="I33" s="124">
        <f>(('Previsionnal Planning'!O33-'Previsionnal Planning'!N33)-INT(('Previsionnal Planning'!O33-'Previsionnal Planning'!N33)))*24</f>
        <v>0</v>
      </c>
      <c r="J33" s="102">
        <f>(('Previsionnal Planning'!Q33-'Previsionnal Planning'!P33)-INT(('Previsionnal Planning'!Q33-'Previsionnal Planning'!P33)))*24</f>
        <v>8</v>
      </c>
      <c r="K33" s="102">
        <f>(('Previsionnal Planning'!S33-'Previsionnal Planning'!R33)-INT(('Previsionnal Planning'!S33-'Previsionnal Planning'!R33)))*24</f>
        <v>8</v>
      </c>
      <c r="L33" s="2"/>
      <c r="M33" s="63">
        <v>48</v>
      </c>
      <c r="N33" s="1">
        <f>SUM(D33:K33)</f>
        <v>40</v>
      </c>
      <c r="O33" s="134"/>
    </row>
    <row r="34" spans="1:15" ht="15" thickBot="1">
      <c r="A34" s="53"/>
      <c r="B34" s="73" t="s">
        <v>16</v>
      </c>
      <c r="C34" s="45"/>
      <c r="D34" s="74">
        <f t="shared" ref="D34:K34" si="0">SUM(D4:D8,D11:D15,D18:D22,D25:D29)</f>
        <v>160</v>
      </c>
      <c r="E34" s="74">
        <f t="shared" si="0"/>
        <v>160</v>
      </c>
      <c r="F34" s="74">
        <f t="shared" si="0"/>
        <v>160</v>
      </c>
      <c r="G34" s="74">
        <f t="shared" si="0"/>
        <v>0</v>
      </c>
      <c r="H34" s="74">
        <f t="shared" si="0"/>
        <v>0</v>
      </c>
      <c r="I34" s="74">
        <f t="shared" si="0"/>
        <v>0</v>
      </c>
      <c r="J34" s="74">
        <f t="shared" si="0"/>
        <v>160</v>
      </c>
      <c r="K34" s="74">
        <f t="shared" si="0"/>
        <v>160</v>
      </c>
      <c r="L34" s="2"/>
      <c r="M34" s="51">
        <f>SUM(M32:M33)</f>
        <v>96</v>
      </c>
      <c r="N34" s="51">
        <f>SUM(N32:N33)</f>
        <v>80</v>
      </c>
      <c r="O34" s="64"/>
    </row>
    <row r="35" spans="1:15" ht="15" thickBot="1">
      <c r="A35" s="53"/>
      <c r="B35" s="68"/>
      <c r="C35" s="66"/>
      <c r="D35" s="67"/>
      <c r="E35" s="67"/>
      <c r="F35" s="67"/>
      <c r="G35" s="67"/>
      <c r="H35" s="67"/>
      <c r="I35" s="67"/>
      <c r="J35" s="67"/>
      <c r="K35" s="67"/>
      <c r="L35" s="2"/>
      <c r="M35" s="48" t="s">
        <v>9</v>
      </c>
      <c r="N35" s="49">
        <f>(N34-M34)</f>
        <v>-16</v>
      </c>
      <c r="O35" s="65"/>
    </row>
    <row r="36" spans="1:15">
      <c r="A36" s="2"/>
      <c r="F36" s="2"/>
      <c r="G36" s="23"/>
      <c r="H36" s="31" t="s">
        <v>8</v>
      </c>
      <c r="I36" s="16"/>
      <c r="J36" s="8">
        <f>SUM(M9,M16,M23,M30,M34)</f>
        <v>1056</v>
      </c>
      <c r="N36" s="2"/>
      <c r="O36" s="2"/>
    </row>
    <row r="37" spans="1:15" ht="43.5">
      <c r="E37" s="59"/>
      <c r="F37" s="2"/>
      <c r="H37" s="32" t="s">
        <v>10</v>
      </c>
      <c r="I37" s="11"/>
      <c r="J37" s="10">
        <f>SUM(N9,N16,N23,N30,N34)</f>
        <v>880</v>
      </c>
      <c r="M37" s="2"/>
      <c r="N37" s="2"/>
      <c r="O37" s="2"/>
    </row>
    <row r="38" spans="1:15" ht="15" thickBot="1">
      <c r="F38" s="2"/>
      <c r="H38" s="33" t="s">
        <v>11</v>
      </c>
      <c r="I38" s="17"/>
      <c r="J38" s="9">
        <f>J37-J36</f>
        <v>-176</v>
      </c>
    </row>
  </sheetData>
  <mergeCells count="5">
    <mergeCell ref="A3:A10"/>
    <mergeCell ref="A11:A17"/>
    <mergeCell ref="A18:A24"/>
    <mergeCell ref="A25:A31"/>
    <mergeCell ref="A32:A3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Arkusze</vt:lpstr>
      </vt:variant>
      <vt:variant>
        <vt:i4>4</vt:i4>
      </vt:variant>
    </vt:vector>
  </HeadingPairs>
  <TitlesOfParts>
    <vt:vector size="4" baseType="lpstr">
      <vt:lpstr>Previsionnal Planning</vt:lpstr>
      <vt:lpstr>Previsionnal Hours</vt:lpstr>
      <vt:lpstr>Real Planning</vt:lpstr>
      <vt:lpstr>Real Hours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e.caron</dc:creator>
  <cp:lastModifiedBy>e.caron</cp:lastModifiedBy>
  <dcterms:created xsi:type="dcterms:W3CDTF">2014-12-01T14:33:57Z</dcterms:created>
  <dcterms:modified xsi:type="dcterms:W3CDTF">2015-02-13T14:07:23Z</dcterms:modified>
</cp:coreProperties>
</file>