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8AE8D570-AE68-49B5-A2EB-C45783AF2C39}" xr6:coauthVersionLast="47" xr6:coauthVersionMax="47" xr10:uidLastSave="{00000000-0000-0000-0000-000000000000}"/>
  <bookViews>
    <workbookView xWindow="-108" yWindow="-108" windowWidth="30936" windowHeight="16668" xr2:uid="{BE150EE3-7680-4B7F-BF22-778779421BCC}"/>
  </bookViews>
  <sheets>
    <sheet name="Suivi Doss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1" l="1"/>
  <c r="AD3" i="1" s="1"/>
  <c r="AD4" i="1"/>
  <c r="I3" i="1"/>
  <c r="I4" i="1" s="1"/>
  <c r="I5" i="1" s="1"/>
  <c r="E3" i="1"/>
  <c r="E4" i="1" s="1"/>
  <c r="E5" i="1" s="1"/>
  <c r="D3" i="1"/>
  <c r="D4" i="1" s="1"/>
  <c r="D5" i="1" s="1"/>
  <c r="B3" i="1"/>
  <c r="B4" i="1" s="1"/>
  <c r="B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Alves Nunes Marco</author>
  </authors>
  <commentList>
    <comment ref="I2" authorId="0" shapeId="0" xr:uid="{20AA5EEF-D801-4E6B-896A-5A2B1251222A}">
      <text>
        <r>
          <rPr>
            <b/>
            <sz val="9"/>
            <color indexed="81"/>
            <rFont val="Tahoma"/>
            <family val="2"/>
          </rPr>
          <t>Vert = Wo clôturé dans la saisie des temps 4CAD</t>
        </r>
      </text>
    </comment>
  </commentList>
</comments>
</file>

<file path=xl/sharedStrings.xml><?xml version="1.0" encoding="utf-8"?>
<sst xmlns="http://schemas.openxmlformats.org/spreadsheetml/2006/main" count="66" uniqueCount="66">
  <si>
    <t>Date</t>
  </si>
  <si>
    <t>Projet</t>
  </si>
  <si>
    <t>DT</t>
  </si>
  <si>
    <t>Type</t>
  </si>
  <si>
    <t>Client</t>
  </si>
  <si>
    <t>Localisation</t>
  </si>
  <si>
    <t>Platine1</t>
  </si>
  <si>
    <t>Platine2</t>
  </si>
  <si>
    <t>Platine3</t>
  </si>
  <si>
    <t>Platine4</t>
  </si>
  <si>
    <t>Platine5</t>
  </si>
  <si>
    <t>Platine6</t>
  </si>
  <si>
    <t>Portillon fait sur G13</t>
  </si>
  <si>
    <t>Montage1</t>
  </si>
  <si>
    <t>Montage2</t>
  </si>
  <si>
    <t>Montage3</t>
  </si>
  <si>
    <t>Montage4</t>
  </si>
  <si>
    <t>Montage5</t>
  </si>
  <si>
    <t>Montage6</t>
  </si>
  <si>
    <t>Montage7</t>
  </si>
  <si>
    <t>Montage8</t>
  </si>
  <si>
    <t>Montage9</t>
  </si>
  <si>
    <t>Montage10</t>
  </si>
  <si>
    <t>Montage11</t>
  </si>
  <si>
    <t>Montage12</t>
  </si>
  <si>
    <t>Mise a Dispo PF</t>
  </si>
  <si>
    <t>Avancement %</t>
  </si>
  <si>
    <t>Heures__ Requises</t>
  </si>
  <si>
    <t xml:space="preserve">Tps des Anomalies                 </t>
  </si>
  <si>
    <t>Anomalie ou NC1</t>
  </si>
  <si>
    <t>Anomalie ou NC2</t>
  </si>
  <si>
    <t>Anomalie ou NC3</t>
  </si>
  <si>
    <t>Anomalie ou NC4</t>
  </si>
  <si>
    <t>Anomalie ou NC5</t>
  </si>
  <si>
    <t>Anomalie ou NC6</t>
  </si>
  <si>
    <t>Anomalie ou NC7</t>
  </si>
  <si>
    <t>Anomalie ou NC8</t>
  </si>
  <si>
    <t>Anomalie ou NC9</t>
  </si>
  <si>
    <t>Anomalie ou NC10</t>
  </si>
  <si>
    <t>Anomalie ou NC11</t>
  </si>
  <si>
    <t>Anomalie ou NC12</t>
  </si>
  <si>
    <t>Anomalie ou NC13</t>
  </si>
  <si>
    <t>Anomalie ou NC14</t>
  </si>
  <si>
    <t>Anomalie ou NC15</t>
  </si>
  <si>
    <t>Anomalie ou NC16</t>
  </si>
  <si>
    <t>Anomalie ou NC17</t>
  </si>
  <si>
    <t>Anomalie ou NC18</t>
  </si>
  <si>
    <t>Anomalie ou NC19</t>
  </si>
  <si>
    <t>Anomalie ou NC20</t>
  </si>
  <si>
    <t>Anomalie ou NC21</t>
  </si>
  <si>
    <t>Anomalie ou NC22</t>
  </si>
  <si>
    <t>Ordre</t>
  </si>
  <si>
    <t>%</t>
  </si>
  <si>
    <t>S/N</t>
  </si>
  <si>
    <t>G1</t>
  </si>
  <si>
    <t>Contrôle1</t>
  </si>
  <si>
    <t>Contrôle2</t>
  </si>
  <si>
    <t>Contrôle3</t>
  </si>
  <si>
    <t>PROD01</t>
  </si>
  <si>
    <t>PROD02</t>
  </si>
  <si>
    <t>PROD03</t>
  </si>
  <si>
    <t>PROD04</t>
  </si>
  <si>
    <t>A_site1</t>
  </si>
  <si>
    <t>A_site2</t>
  </si>
  <si>
    <t>A_site3</t>
  </si>
  <si>
    <t>A_site4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</si>
</sst>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"/>
    <numFmt numFmtId="165" formatCode="dd/mm/yy;@"/>
    <numFmt numFmtId="166" formatCode="####\ ###"/>
    <numFmt numFmtId="167" formatCode="###\ ###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6"/>
      <name val="Calibri"/>
      <family val="2"/>
      <scheme val="minor"/>
    </font>
    <font>
      <sz val="6"/>
      <color theme="5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rgb="FF7030A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ck">
        <color rgb="FFFF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rgb="FFFF0000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ck">
        <color rgb="FFFF000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n">
        <color theme="0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ck">
        <color indexed="64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ck">
        <color indexed="64"/>
      </bottom>
      <diagonal/>
    </border>
    <border>
      <left style="thick">
        <color theme="5"/>
      </left>
      <right style="thick">
        <color rgb="FFFF0000"/>
      </right>
      <top style="thin">
        <color theme="0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ck">
        <color theme="5"/>
      </right>
      <top style="thick">
        <color indexed="64"/>
      </top>
      <bottom style="thin">
        <color theme="0"/>
      </bottom>
      <diagonal/>
    </border>
    <border>
      <left style="thick">
        <color theme="5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ck">
        <color rgb="FFFF000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double">
        <color indexed="64"/>
      </right>
      <top style="thick">
        <color auto="1"/>
      </top>
      <bottom style="thin">
        <color theme="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textRotation="90"/>
    </xf>
    <xf numFmtId="0" fontId="23" fillId="4" borderId="1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/>
    </xf>
    <xf numFmtId="166" fontId="16" fillId="6" borderId="5" xfId="1" applyNumberFormat="1" applyFill="1" applyBorder="1" applyAlignment="1">
      <alignment horizontal="center" vertical="center" wrapText="1"/>
    </xf>
    <xf numFmtId="167" fontId="17" fillId="6" borderId="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6" fillId="5" borderId="8" xfId="0" applyFont="1" applyFill="1" applyBorder="1" applyAlignment="1">
      <alignment horizontal="center" vertical="center" wrapText="1"/>
    </xf>
    <xf numFmtId="9" fontId="21" fillId="6" borderId="5" xfId="0" applyNumberFormat="1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165" fontId="20" fillId="6" borderId="5" xfId="0" applyNumberFormat="1" applyFont="1" applyFill="1" applyBorder="1" applyAlignment="1">
      <alignment horizontal="center" vertical="center" wrapText="1"/>
    </xf>
    <xf numFmtId="165" fontId="20" fillId="6" borderId="11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5" xfId="0" quotePrefix="1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165" fontId="14" fillId="4" borderId="4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6" fontId="16" fillId="4" borderId="5" xfId="1" applyNumberFormat="1" applyFill="1" applyBorder="1" applyAlignment="1">
      <alignment horizontal="center" vertical="center" wrapText="1"/>
    </xf>
    <xf numFmtId="167" fontId="17" fillId="4" borderId="5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left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165" fontId="20" fillId="4" borderId="5" xfId="0" applyNumberFormat="1" applyFont="1" applyFill="1" applyBorder="1" applyAlignment="1">
      <alignment horizontal="center" vertical="center" wrapText="1"/>
    </xf>
    <xf numFmtId="165" fontId="20" fillId="4" borderId="1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quotePrefix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textRotation="180" wrapText="1"/>
    </xf>
    <xf numFmtId="0" fontId="3" fillId="2" borderId="12" xfId="0" applyFont="1" applyFill="1" applyBorder="1" applyAlignment="1">
      <alignment horizontal="left" textRotation="180" wrapText="1"/>
    </xf>
    <xf numFmtId="0" fontId="3" fillId="2" borderId="14" xfId="0" applyFont="1" applyFill="1" applyBorder="1" applyAlignment="1">
      <alignment horizontal="left" textRotation="180" wrapText="1"/>
    </xf>
    <xf numFmtId="164" fontId="25" fillId="6" borderId="6" xfId="0" applyNumberFormat="1" applyFont="1" applyFill="1" applyBorder="1" applyAlignment="1">
      <alignment horizontal="center" vertical="center"/>
    </xf>
    <xf numFmtId="164" fontId="25" fillId="4" borderId="6" xfId="0" applyNumberFormat="1" applyFont="1" applyFill="1" applyBorder="1" applyAlignment="1">
      <alignment horizontal="center" vertical="center"/>
    </xf>
    <xf numFmtId="164" fontId="25" fillId="6" borderId="15" xfId="0" applyNumberFormat="1" applyFont="1" applyFill="1" applyBorder="1" applyAlignment="1">
      <alignment horizontal="center" vertical="center"/>
    </xf>
    <xf numFmtId="165" fontId="14" fillId="6" borderId="16" xfId="0" applyNumberFormat="1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166" fontId="16" fillId="6" borderId="17" xfId="1" applyNumberFormat="1" applyFill="1" applyBorder="1" applyAlignment="1">
      <alignment horizontal="center" vertical="center" wrapText="1"/>
    </xf>
    <xf numFmtId="167" fontId="17" fillId="6" borderId="17" xfId="0" applyNumberFormat="1" applyFont="1" applyFill="1" applyBorder="1" applyAlignment="1">
      <alignment horizontal="center" vertical="center"/>
    </xf>
    <xf numFmtId="164" fontId="7" fillId="6" borderId="17" xfId="0" applyNumberFormat="1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right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23" fillId="6" borderId="20" xfId="0" applyFont="1" applyFill="1" applyBorder="1" applyAlignment="1">
      <alignment horizontal="center" vertical="center" wrapText="1"/>
    </xf>
    <xf numFmtId="0" fontId="23" fillId="6" borderId="21" xfId="0" applyFont="1" applyFill="1" applyBorder="1" applyAlignment="1">
      <alignment horizontal="center" vertical="center" wrapText="1"/>
    </xf>
    <xf numFmtId="0" fontId="20" fillId="6" borderId="16" xfId="0" applyFont="1" applyFill="1" applyBorder="1" applyAlignment="1">
      <alignment horizontal="center" vertical="center" wrapText="1"/>
    </xf>
    <xf numFmtId="165" fontId="20" fillId="6" borderId="17" xfId="0" applyNumberFormat="1" applyFont="1" applyFill="1" applyBorder="1" applyAlignment="1">
      <alignment horizontal="center" vertical="center" wrapText="1"/>
    </xf>
    <xf numFmtId="165" fontId="20" fillId="6" borderId="22" xfId="0" applyNumberFormat="1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quotePrefix="1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31" fillId="6" borderId="23" xfId="0" applyFont="1" applyFill="1" applyBorder="1" applyAlignment="1">
      <alignment horizontal="center" vertical="center" wrapText="1"/>
    </xf>
    <xf numFmtId="9" fontId="21" fillId="6" borderId="24" xfId="0" applyNumberFormat="1" applyFont="1" applyFill="1" applyBorder="1" applyAlignment="1">
      <alignment horizontal="center" vertical="center" wrapText="1"/>
    </xf>
    <xf numFmtId="0" fontId="21" fillId="6" borderId="25" xfId="0" applyFont="1" applyFill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 wrapText="1"/>
    </xf>
    <xf numFmtId="165" fontId="6" fillId="6" borderId="27" xfId="0" applyNumberFormat="1" applyFont="1" applyFill="1" applyBorder="1" applyAlignment="1">
      <alignment horizontal="center" vertical="center" wrapText="1"/>
    </xf>
    <xf numFmtId="165" fontId="6" fillId="6" borderId="20" xfId="0" applyNumberFormat="1" applyFont="1" applyFill="1" applyBorder="1" applyAlignment="1">
      <alignment horizontal="center" vertical="center" wrapText="1"/>
    </xf>
    <xf numFmtId="165" fontId="6" fillId="6" borderId="21" xfId="0" applyNumberFormat="1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30" fillId="6" borderId="28" xfId="0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center" wrapText="1"/>
    </xf>
    <xf numFmtId="0" fontId="4" fillId="2" borderId="32" xfId="0" applyFont="1" applyFill="1" applyBorder="1" applyAlignment="1">
      <alignment horizontal="center" wrapText="1"/>
    </xf>
    <xf numFmtId="164" fontId="12" fillId="2" borderId="32" xfId="0" applyNumberFormat="1" applyFont="1" applyFill="1" applyBorder="1" applyAlignment="1">
      <alignment horizontal="center"/>
    </xf>
    <xf numFmtId="164" fontId="5" fillId="2" borderId="32" xfId="0" applyNumberFormat="1" applyFont="1" applyFill="1" applyBorder="1" applyAlignment="1">
      <alignment horizontal="left"/>
    </xf>
    <xf numFmtId="164" fontId="6" fillId="2" borderId="32" xfId="0" applyNumberFormat="1" applyFont="1" applyFill="1" applyBorder="1" applyAlignment="1">
      <alignment horizontal="left"/>
    </xf>
    <xf numFmtId="164" fontId="7" fillId="2" borderId="32" xfId="0" applyNumberFormat="1" applyFont="1" applyFill="1" applyBorder="1" applyAlignment="1">
      <alignment horizontal="left"/>
    </xf>
    <xf numFmtId="165" fontId="14" fillId="4" borderId="33" xfId="0" applyNumberFormat="1" applyFont="1" applyFill="1" applyBorder="1" applyAlignment="1">
      <alignment horizontal="center" vertical="center"/>
    </xf>
    <xf numFmtId="0" fontId="15" fillId="4" borderId="34" xfId="0" quotePrefix="1" applyFont="1" applyFill="1" applyBorder="1" applyAlignment="1">
      <alignment horizontal="center" vertical="center"/>
    </xf>
    <xf numFmtId="166" fontId="16" fillId="4" borderId="34" xfId="1" applyNumberForma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/>
    </xf>
    <xf numFmtId="164" fontId="7" fillId="4" borderId="34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14" fillId="4" borderId="35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right" wrapText="1"/>
    </xf>
    <xf numFmtId="0" fontId="19" fillId="4" borderId="30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textRotation="90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right" vertical="top" textRotation="180" wrapText="1"/>
    </xf>
    <xf numFmtId="0" fontId="9" fillId="2" borderId="32" xfId="0" applyFont="1" applyFill="1" applyBorder="1" applyAlignment="1">
      <alignment horizontal="center" textRotation="180" wrapText="1"/>
    </xf>
    <xf numFmtId="0" fontId="33" fillId="2" borderId="32" xfId="0" applyFont="1" applyFill="1" applyBorder="1" applyAlignment="1">
      <alignment horizontal="left" textRotation="180" wrapText="1"/>
    </xf>
    <xf numFmtId="0" fontId="34" fillId="2" borderId="32" xfId="0" applyFont="1" applyFill="1" applyBorder="1" applyAlignment="1">
      <alignment horizontal="center" textRotation="180" wrapText="1"/>
    </xf>
    <xf numFmtId="0" fontId="10" fillId="3" borderId="32" xfId="0" applyFont="1" applyFill="1" applyBorder="1" applyAlignment="1">
      <alignment horizontal="left" textRotation="180" wrapText="1"/>
    </xf>
    <xf numFmtId="0" fontId="3" fillId="2" borderId="32" xfId="0" applyFont="1" applyFill="1" applyBorder="1" applyAlignment="1">
      <alignment horizontal="left" wrapText="1"/>
    </xf>
    <xf numFmtId="0" fontId="11" fillId="2" borderId="32" xfId="0" applyFont="1" applyFill="1" applyBorder="1" applyAlignment="1">
      <alignment horizontal="right" wrapText="1"/>
    </xf>
    <xf numFmtId="0" fontId="14" fillId="4" borderId="37" xfId="0" applyFont="1" applyFill="1" applyBorder="1" applyAlignment="1">
      <alignment horizontal="center" vertical="center" wrapText="1"/>
    </xf>
    <xf numFmtId="165" fontId="18" fillId="4" borderId="38" xfId="0" applyNumberFormat="1" applyFont="1" applyFill="1" applyBorder="1" applyAlignment="1">
      <alignment horizontal="center" vertical="center" wrapText="1"/>
    </xf>
    <xf numFmtId="165" fontId="18" fillId="4" borderId="34" xfId="0" applyNumberFormat="1" applyFont="1" applyFill="1" applyBorder="1" applyAlignment="1">
      <alignment horizontal="center" vertical="center" wrapText="1"/>
    </xf>
    <xf numFmtId="165" fontId="18" fillId="4" borderId="39" xfId="0" applyNumberFormat="1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9" fontId="1" fillId="5" borderId="34" xfId="0" applyNumberFormat="1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165" fontId="20" fillId="4" borderId="34" xfId="0" applyNumberFormat="1" applyFont="1" applyFill="1" applyBorder="1" applyAlignment="1">
      <alignment horizontal="center" vertical="center" wrapText="1"/>
    </xf>
    <xf numFmtId="165" fontId="20" fillId="4" borderId="40" xfId="0" applyNumberFormat="1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34" xfId="0" quotePrefix="1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6"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ck">
          <color rgb="FFFF0000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ck">
          <color rgb="FFFF000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theme="5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outline="0">
        <left style="medium">
          <color indexed="64"/>
        </left>
        <top style="medium">
          <color indexed="64"/>
        </top>
        <bottom style="thin">
          <color theme="0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bottom" textRotation="18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76200</xdr:rowOff>
        </xdr:from>
        <xdr:to>
          <xdr:col>7</xdr:col>
          <xdr:colOff>670560</xdr:colOff>
          <xdr:row>0</xdr:row>
          <xdr:rowOff>647700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44B6AB-B79C-40B9-ACB5-1F5C1E39A643}" name="Tableau2" displayName="Tableau2" ref="A1:BI5" totalsRowShown="0" headerRowDxfId="62" headerRowBorderDxfId="61" tableBorderDxfId="60">
  <autoFilter ref="A1:BI5" xr:uid="{1144B6AB-B79C-40B9-ACB5-1F5C1E39A643}"/>
  <tableColumns count="61">
    <tableColumn id="1" xr3:uid="{55F462B0-E385-4E1A-AA2D-065B79A11870}" name="Date" dataDxfId="59"/>
    <tableColumn id="2" xr3:uid="{7BD99BBA-B801-49D3-A000-2694372EF175}" name="Projet" dataDxfId="58">
      <calculatedColumnFormula>B1</calculatedColumnFormula>
    </tableColumn>
    <tableColumn id="3" xr3:uid="{9F9C7F04-DE1E-4930-BC5F-D619CEDB20F4}" name="DT" dataDxfId="57"/>
    <tableColumn id="4" xr3:uid="{AFA16400-B42F-4204-9DE1-39BE9F828D4A}" name="Ordre" dataDxfId="56">
      <calculatedColumnFormula>D1</calculatedColumnFormula>
    </tableColumn>
    <tableColumn id="5" xr3:uid="{B0ABDF54-01DD-4EB4-B557-64A1F012CE6F}" name="Type" dataDxfId="55">
      <calculatedColumnFormula>E1</calculatedColumnFormula>
    </tableColumn>
    <tableColumn id="6" xr3:uid="{A1862345-36A4-488D-A70D-E34EE2651AB2}" name="%" dataDxfId="54"/>
    <tableColumn id="7" xr3:uid="{B579C788-C9B4-4904-931E-4A39BC34E4F4}" name="Client" dataDxfId="53"/>
    <tableColumn id="8" xr3:uid="{062A97B5-716F-4243-8211-BF1F89E9FC80}" name="S/N" dataDxfId="52"/>
    <tableColumn id="9" xr3:uid="{DE40B00A-DFEE-4FE4-A3A1-9BA443FA57D8}" name="Localisation" dataDxfId="51">
      <calculatedColumnFormula>I1</calculatedColumnFormula>
    </tableColumn>
    <tableColumn id="10" xr3:uid="{5B07DDD7-C8E4-438E-9A6A-27F09CD611BA}" name="Platine1" dataDxfId="50"/>
    <tableColumn id="11" xr3:uid="{05E9436D-9B70-4DA5-AE57-C2215918F1F3}" name="Platine2" dataDxfId="49"/>
    <tableColumn id="12" xr3:uid="{F7402795-7A11-4E3A-9169-720D8E623677}" name="Platine3" dataDxfId="48"/>
    <tableColumn id="13" xr3:uid="{0E1535BA-BF24-4A1B-B70B-7118C4136272}" name="Platine4" dataDxfId="47"/>
    <tableColumn id="14" xr3:uid="{B82A5448-B2A4-48AB-A7F9-0DDF885EA5AA}" name="Platine5" dataDxfId="46"/>
    <tableColumn id="15" xr3:uid="{C7DF54A0-7612-4CE2-A316-173BA3ABC633}" name="Platine6" dataDxfId="45"/>
    <tableColumn id="16" xr3:uid="{ACDB7321-8DF1-4D8F-A75B-B0ED79FF2311}" name="Portillon fait sur G13"/>
    <tableColumn id="17" xr3:uid="{8FEC16B8-07C9-4B91-8FBE-383118C4CEB5}" name="Montage1" dataDxfId="44"/>
    <tableColumn id="18" xr3:uid="{1C97D68D-E65D-49BA-BE67-C84508C0A2F6}" name="Montage2" dataDxfId="43"/>
    <tableColumn id="19" xr3:uid="{EE69A856-CF89-4069-8113-CECE5A3F1D5C}" name="Montage3" dataDxfId="42"/>
    <tableColumn id="20" xr3:uid="{6D26C46A-467C-4FCA-9E75-129293E1D4AD}" name="Montage4" dataDxfId="41"/>
    <tableColumn id="21" xr3:uid="{4CEB418F-5EB7-4843-ADF7-92272B51EE10}" name="Montage5" dataDxfId="40"/>
    <tableColumn id="22" xr3:uid="{C2D81C7C-3115-4A2B-B41C-6773439A3AC8}" name="Montage6" dataDxfId="39"/>
    <tableColumn id="23" xr3:uid="{61312092-556A-4237-9C3E-19B83563B2EF}" name="Montage7" dataDxfId="38"/>
    <tableColumn id="24" xr3:uid="{5820B9B7-B3F6-436D-8A7A-6358DCBFFA2B}" name="Montage8" dataDxfId="37"/>
    <tableColumn id="25" xr3:uid="{6175158D-6C27-430C-B68C-FF25D3A94B6D}" name="Montage9" dataDxfId="36"/>
    <tableColumn id="26" xr3:uid="{9D2F95C6-8013-4F89-8A39-B6ABBB371DBB}" name="Montage10" dataDxfId="35"/>
    <tableColumn id="27" xr3:uid="{08522DF0-64DD-431E-B61F-125EB208E441}" name="Montage11" dataDxfId="34"/>
    <tableColumn id="28" xr3:uid="{42134308-E471-4E4E-851B-D7AA22E30177}" name="Montage12" dataDxfId="33"/>
    <tableColumn id="29" xr3:uid="{904AE78D-0F34-4CCD-8E5E-747655D11F8A}" name="Mise a Dispo PF" dataDxfId="32"/>
    <tableColumn id="30" xr3:uid="{B5A93E21-310D-441F-8AFA-DC981C2E485F}" name="Avancement %" dataDxfId="31"/>
    <tableColumn id="31" xr3:uid="{D6B3E2CF-F547-4906-A958-6E9E11F92F96}" name="Heures__ Requises" dataDxfId="30"/>
    <tableColumn id="32" xr3:uid="{3A694C5A-0FB0-4722-80DE-16D00CCC1ED5}" name="Tps des Anomalies                 " dataDxfId="29"/>
    <tableColumn id="33" xr3:uid="{162293DA-F76D-4004-883B-4A078402BD98}" name="Contrôle1" dataDxfId="28"/>
    <tableColumn id="34" xr3:uid="{B7ED01DA-8A17-42AB-B153-33265F535FB5}" name="Contrôle2" dataDxfId="27"/>
    <tableColumn id="35" xr3:uid="{7F87A202-9496-4AED-B519-2F9DD936C359}" name="Contrôle3" dataDxfId="26"/>
    <tableColumn id="36" xr3:uid="{270BFEC0-6083-44E0-97CE-5A3C7EE14D88}" name="PROD01" dataDxfId="25"/>
    <tableColumn id="37" xr3:uid="{A067874D-3326-4C72-9C2F-407CF5326383}" name="PROD02" dataDxfId="24"/>
    <tableColumn id="38" xr3:uid="{94279A43-1DF0-4922-B700-F7879DE71701}" name="PROD03" dataDxfId="23"/>
    <tableColumn id="39" xr3:uid="{63D9EC58-7064-45F8-9B7F-E13DE1DF9014}" name="PROD04" dataDxfId="22"/>
    <tableColumn id="40" xr3:uid="{89B3A1E5-9D6C-4895-8A93-9D2915F0D7D9}" name="Anomalie ou NC1" dataDxfId="21"/>
    <tableColumn id="41" xr3:uid="{7A946219-843D-4B06-B783-86F883B94E09}" name="Anomalie ou NC2" dataDxfId="20"/>
    <tableColumn id="42" xr3:uid="{A158BDB1-5AD1-42A5-BCC6-1AF77AF2AC48}" name="Anomalie ou NC3" dataDxfId="19"/>
    <tableColumn id="43" xr3:uid="{7C0A53F6-CE9D-474E-B147-75F9ABA3B37D}" name="Anomalie ou NC4" dataDxfId="18"/>
    <tableColumn id="44" xr3:uid="{A9C4DCC5-C761-431A-9CBA-CD8B66772F8A}" name="Anomalie ou NC5" dataDxfId="17"/>
    <tableColumn id="45" xr3:uid="{C8F9004C-96DE-4057-A532-36A20CB5AB10}" name="Anomalie ou NC6" dataDxfId="16"/>
    <tableColumn id="46" xr3:uid="{11DD981B-402B-46D5-BBE8-4AAFA11806A8}" name="Anomalie ou NC7" dataDxfId="15"/>
    <tableColumn id="47" xr3:uid="{FDDFBDE8-B77B-4FA4-B206-09B376162BE1}" name="Anomalie ou NC8" dataDxfId="14"/>
    <tableColumn id="48" xr3:uid="{B8AD25A3-5648-4488-B5B1-71185E766740}" name="Anomalie ou NC9" dataDxfId="13"/>
    <tableColumn id="49" xr3:uid="{9D04DA6C-E482-432A-AFFA-2AEFAD3D28D4}" name="Anomalie ou NC10" dataDxfId="12"/>
    <tableColumn id="50" xr3:uid="{B152D121-1A7D-4C03-A81B-70CAEBA214A2}" name="Anomalie ou NC11" dataDxfId="11"/>
    <tableColumn id="51" xr3:uid="{356A81EF-AE46-47AC-AA2A-EC8B56E96ECA}" name="Anomalie ou NC12" dataDxfId="10"/>
    <tableColumn id="52" xr3:uid="{EE1E945A-D5FF-428F-BB10-4A0465A908C1}" name="Anomalie ou NC13" dataDxfId="9"/>
    <tableColumn id="53" xr3:uid="{B69AD457-3ECA-4FE1-836A-37C7DD497524}" name="Anomalie ou NC14" dataDxfId="8"/>
    <tableColumn id="54" xr3:uid="{3F2D60F9-8DBA-46EF-AE91-A54D712B5E80}" name="Anomalie ou NC15" dataDxfId="7"/>
    <tableColumn id="55" xr3:uid="{A56DB10F-4F11-446A-89AA-40E70E4386A9}" name="Anomalie ou NC16" dataDxfId="6"/>
    <tableColumn id="56" xr3:uid="{0BDBC0EE-181A-4BC9-867B-F6E27B45B954}" name="Anomalie ou NC17" dataDxfId="5"/>
    <tableColumn id="57" xr3:uid="{8FE515C9-EDE1-495A-8BFD-036463E7A594}" name="Anomalie ou NC18" dataDxfId="4"/>
    <tableColumn id="58" xr3:uid="{2F5BBCC9-C489-4181-B9A2-A3081F3B737C}" name="Anomalie ou NC19" dataDxfId="3"/>
    <tableColumn id="59" xr3:uid="{C272E602-70B3-4FC0-A32F-668A289743A3}" name="Anomalie ou NC20" dataDxfId="2"/>
    <tableColumn id="60" xr3:uid="{EF4DA4B3-DF5B-424B-88BA-FC1EA93AAF98}" name="Anomalie ou NC21" dataDxfId="1"/>
    <tableColumn id="61" xr3:uid="{DAC91F8A-276C-499D-9958-57309B69E50A}" name="Anomalie ou NC2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492B-63F5-4035-BDEF-01A1F685E0C3}">
  <sheetPr codeName="Feuil1"/>
  <dimension ref="A1:BI6"/>
  <sheetViews>
    <sheetView tabSelected="1" workbookViewId="0">
      <selection activeCell="I4" sqref="I4"/>
    </sheetView>
  </sheetViews>
  <sheetFormatPr baseColWidth="10" defaultRowHeight="14.4" x14ac:dyDescent="0.3"/>
  <cols>
    <col min="4" max="4" width="11.88671875" customWidth="1"/>
    <col min="9" max="9" width="19.21875" customWidth="1"/>
    <col min="10" max="15" width="4.77734375" style="1" customWidth="1"/>
    <col min="17" max="28" width="5.109375" customWidth="1"/>
    <col min="29" max="29" width="5.44140625" customWidth="1"/>
    <col min="30" max="30" width="8.33203125" bestFit="1" customWidth="1"/>
    <col min="31" max="31" width="6" bestFit="1" customWidth="1"/>
    <col min="32" max="32" width="8.88671875" bestFit="1" customWidth="1"/>
    <col min="33" max="35" width="9" customWidth="1"/>
    <col min="36" max="39" width="7.88671875" customWidth="1"/>
    <col min="40" max="61" width="4.77734375" customWidth="1"/>
  </cols>
  <sheetData>
    <row r="1" spans="1:61" ht="78.599999999999994" thickBot="1" x14ac:dyDescent="0.6">
      <c r="A1" s="91" t="s">
        <v>0</v>
      </c>
      <c r="B1" s="92" t="s">
        <v>1</v>
      </c>
      <c r="C1" s="93" t="s">
        <v>2</v>
      </c>
      <c r="D1" s="94" t="s">
        <v>51</v>
      </c>
      <c r="E1" s="95" t="s">
        <v>3</v>
      </c>
      <c r="F1" s="96" t="s">
        <v>52</v>
      </c>
      <c r="G1" s="97" t="s">
        <v>4</v>
      </c>
      <c r="H1" s="97" t="s">
        <v>53</v>
      </c>
      <c r="I1" s="106" t="s">
        <v>5</v>
      </c>
      <c r="J1" s="108" t="s">
        <v>6</v>
      </c>
      <c r="K1" s="108" t="s">
        <v>7</v>
      </c>
      <c r="L1" s="108" t="s">
        <v>8</v>
      </c>
      <c r="M1" s="108" t="s">
        <v>9</v>
      </c>
      <c r="N1" s="108" t="s">
        <v>10</v>
      </c>
      <c r="O1" s="108" t="s">
        <v>11</v>
      </c>
      <c r="P1" s="113" t="s">
        <v>12</v>
      </c>
      <c r="Q1" s="114" t="s">
        <v>13</v>
      </c>
      <c r="R1" s="114" t="s">
        <v>14</v>
      </c>
      <c r="S1" s="114" t="s">
        <v>15</v>
      </c>
      <c r="T1" s="114" t="s">
        <v>16</v>
      </c>
      <c r="U1" s="114" t="s">
        <v>17</v>
      </c>
      <c r="V1" s="114" t="s">
        <v>18</v>
      </c>
      <c r="W1" s="114" t="s">
        <v>19</v>
      </c>
      <c r="X1" s="114" t="s">
        <v>20</v>
      </c>
      <c r="Y1" s="114" t="s">
        <v>21</v>
      </c>
      <c r="Z1" s="114" t="s">
        <v>22</v>
      </c>
      <c r="AA1" s="114" t="s">
        <v>23</v>
      </c>
      <c r="AB1" s="114" t="s">
        <v>24</v>
      </c>
      <c r="AC1" s="115" t="s">
        <v>25</v>
      </c>
      <c r="AD1" s="116" t="s">
        <v>26</v>
      </c>
      <c r="AE1" s="115" t="s">
        <v>27</v>
      </c>
      <c r="AF1" s="117" t="s">
        <v>28</v>
      </c>
      <c r="AG1" s="118" t="s">
        <v>55</v>
      </c>
      <c r="AH1" s="118" t="s">
        <v>56</v>
      </c>
      <c r="AI1" s="118" t="s">
        <v>57</v>
      </c>
      <c r="AJ1" s="119" t="s">
        <v>58</v>
      </c>
      <c r="AK1" s="119" t="s">
        <v>59</v>
      </c>
      <c r="AL1" s="119" t="s">
        <v>60</v>
      </c>
      <c r="AM1" s="119" t="s">
        <v>61</v>
      </c>
      <c r="AN1" s="57" t="s">
        <v>29</v>
      </c>
      <c r="AO1" s="58" t="s">
        <v>30</v>
      </c>
      <c r="AP1" s="58" t="s">
        <v>31</v>
      </c>
      <c r="AQ1" s="58" t="s">
        <v>32</v>
      </c>
      <c r="AR1" s="58" t="s">
        <v>33</v>
      </c>
      <c r="AS1" s="58" t="s">
        <v>34</v>
      </c>
      <c r="AT1" s="58" t="s">
        <v>35</v>
      </c>
      <c r="AU1" s="58" t="s">
        <v>36</v>
      </c>
      <c r="AV1" s="58" t="s">
        <v>37</v>
      </c>
      <c r="AW1" s="58" t="s">
        <v>38</v>
      </c>
      <c r="AX1" s="58" t="s">
        <v>39</v>
      </c>
      <c r="AY1" s="58" t="s">
        <v>40</v>
      </c>
      <c r="AZ1" s="58" t="s">
        <v>41</v>
      </c>
      <c r="BA1" s="58" t="s">
        <v>42</v>
      </c>
      <c r="BB1" s="58" t="s">
        <v>43</v>
      </c>
      <c r="BC1" s="58" t="s">
        <v>44</v>
      </c>
      <c r="BD1" s="58" t="s">
        <v>45</v>
      </c>
      <c r="BE1" s="58" t="s">
        <v>46</v>
      </c>
      <c r="BF1" s="58" t="s">
        <v>47</v>
      </c>
      <c r="BG1" s="58" t="s">
        <v>48</v>
      </c>
      <c r="BH1" s="58" t="s">
        <v>49</v>
      </c>
      <c r="BI1" s="59" t="s">
        <v>50</v>
      </c>
    </row>
    <row r="2" spans="1:61" ht="21.6" thickTop="1" x14ac:dyDescent="0.3">
      <c r="A2" s="98"/>
      <c r="B2" s="99"/>
      <c r="C2" s="100"/>
      <c r="D2" s="101"/>
      <c r="E2" s="102"/>
      <c r="F2" s="103"/>
      <c r="G2" s="104" t="s">
        <v>62</v>
      </c>
      <c r="H2" s="105"/>
      <c r="I2" s="107" t="s">
        <v>54</v>
      </c>
      <c r="J2" s="109"/>
      <c r="K2" s="110"/>
      <c r="L2" s="110"/>
      <c r="M2" s="110"/>
      <c r="N2" s="111"/>
      <c r="O2" s="112"/>
      <c r="P2" s="120"/>
      <c r="Q2" s="121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3"/>
      <c r="AC2" s="124"/>
      <c r="AD2" s="125"/>
      <c r="AE2" s="126">
        <v>0</v>
      </c>
      <c r="AF2" s="127">
        <f>COUNTA(AN2:BI5)*1.5</f>
        <v>0</v>
      </c>
      <c r="AG2" s="109"/>
      <c r="AH2" s="128"/>
      <c r="AI2" s="129"/>
      <c r="AJ2" s="130"/>
      <c r="AK2" s="131"/>
      <c r="AL2" s="132"/>
      <c r="AM2" s="133"/>
      <c r="AN2" s="2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4"/>
    </row>
    <row r="3" spans="1:61" ht="21" x14ac:dyDescent="0.3">
      <c r="A3" s="5"/>
      <c r="B3" s="6">
        <f t="shared" ref="B3:B5" si="0">B2</f>
        <v>0</v>
      </c>
      <c r="C3" s="7"/>
      <c r="D3" s="8">
        <f t="shared" ref="D3:E5" si="1">D2</f>
        <v>0</v>
      </c>
      <c r="E3" s="9">
        <f t="shared" si="1"/>
        <v>0</v>
      </c>
      <c r="F3" s="10"/>
      <c r="G3" s="10" t="s">
        <v>63</v>
      </c>
      <c r="H3" s="11"/>
      <c r="I3" s="60" t="str">
        <f t="shared" ref="I3:I5" si="2">I2</f>
        <v>G1</v>
      </c>
      <c r="J3" s="21"/>
      <c r="K3" s="12"/>
      <c r="L3" s="12"/>
      <c r="M3" s="12"/>
      <c r="N3" s="13"/>
      <c r="O3" s="14"/>
      <c r="P3" s="13"/>
      <c r="Q3" s="15"/>
      <c r="R3" s="12"/>
      <c r="S3" s="12"/>
      <c r="T3" s="12"/>
      <c r="U3" s="12"/>
      <c r="V3" s="12"/>
      <c r="W3" s="12"/>
      <c r="X3" s="12"/>
      <c r="Y3" s="12"/>
      <c r="Z3" s="12"/>
      <c r="AA3" s="12"/>
      <c r="AB3" s="16"/>
      <c r="AC3" s="17"/>
      <c r="AD3" s="18" t="e">
        <f t="shared" ref="AD3" si="3">(AC3-AF2)/AE2</f>
        <v>#DIV/0!</v>
      </c>
      <c r="AE3" s="19"/>
      <c r="AF3" s="20"/>
      <c r="AG3" s="21"/>
      <c r="AH3" s="22"/>
      <c r="AI3" s="23"/>
      <c r="AJ3" s="24"/>
      <c r="AK3" s="25"/>
      <c r="AL3" s="26"/>
      <c r="AM3" s="27"/>
      <c r="AN3" s="28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30"/>
    </row>
    <row r="4" spans="1:61" ht="21" x14ac:dyDescent="0.3">
      <c r="A4" s="31"/>
      <c r="B4" s="32">
        <f t="shared" si="0"/>
        <v>0</v>
      </c>
      <c r="C4" s="33"/>
      <c r="D4" s="34">
        <f t="shared" si="1"/>
        <v>0</v>
      </c>
      <c r="E4" s="35">
        <f t="shared" si="1"/>
        <v>0</v>
      </c>
      <c r="F4" s="36"/>
      <c r="G4" s="36" t="s">
        <v>64</v>
      </c>
      <c r="H4" s="37"/>
      <c r="I4" s="61" t="str">
        <f t="shared" si="2"/>
        <v>G1</v>
      </c>
      <c r="J4" s="47"/>
      <c r="K4" s="38"/>
      <c r="L4" s="38"/>
      <c r="M4" s="38"/>
      <c r="N4" s="39"/>
      <c r="O4" s="40"/>
      <c r="P4" s="39"/>
      <c r="Q4" s="41"/>
      <c r="R4" s="38"/>
      <c r="S4" s="38"/>
      <c r="T4" s="38"/>
      <c r="U4" s="38"/>
      <c r="V4" s="38"/>
      <c r="W4" s="38"/>
      <c r="X4" s="38"/>
      <c r="Y4" s="38"/>
      <c r="Z4" s="38"/>
      <c r="AA4" s="38"/>
      <c r="AB4" s="42"/>
      <c r="AC4" s="43"/>
      <c r="AD4" s="44">
        <f t="shared" ref="AD4" si="4">AE2-AC3</f>
        <v>0</v>
      </c>
      <c r="AE4" s="45"/>
      <c r="AF4" s="46"/>
      <c r="AG4" s="47"/>
      <c r="AH4" s="48"/>
      <c r="AI4" s="49"/>
      <c r="AJ4" s="50"/>
      <c r="AK4" s="51"/>
      <c r="AL4" s="52"/>
      <c r="AM4" s="53"/>
      <c r="AN4" s="54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6"/>
    </row>
    <row r="5" spans="1:61" ht="21.6" thickBot="1" x14ac:dyDescent="0.35">
      <c r="A5" s="63"/>
      <c r="B5" s="64">
        <f t="shared" si="0"/>
        <v>0</v>
      </c>
      <c r="C5" s="65"/>
      <c r="D5" s="66">
        <f t="shared" si="1"/>
        <v>0</v>
      </c>
      <c r="E5" s="67">
        <f t="shared" si="1"/>
        <v>0</v>
      </c>
      <c r="F5" s="68"/>
      <c r="G5" s="68" t="s">
        <v>65</v>
      </c>
      <c r="H5" s="69"/>
      <c r="I5" s="62" t="str">
        <f t="shared" si="2"/>
        <v>G1</v>
      </c>
      <c r="J5" s="87"/>
      <c r="K5" s="88"/>
      <c r="L5" s="88"/>
      <c r="M5" s="88"/>
      <c r="N5" s="88"/>
      <c r="O5" s="89"/>
      <c r="P5" s="90"/>
      <c r="Q5" s="84"/>
      <c r="R5" s="85"/>
      <c r="S5" s="85"/>
      <c r="T5" s="85"/>
      <c r="U5" s="85"/>
      <c r="V5" s="85"/>
      <c r="W5" s="85"/>
      <c r="X5" s="85"/>
      <c r="Y5" s="85"/>
      <c r="Z5" s="85"/>
      <c r="AA5" s="85"/>
      <c r="AB5" s="86"/>
      <c r="AC5" s="80"/>
      <c r="AD5" s="81"/>
      <c r="AE5" s="82"/>
      <c r="AF5" s="83"/>
      <c r="AG5" s="73"/>
      <c r="AH5" s="74"/>
      <c r="AI5" s="75"/>
      <c r="AJ5" s="76"/>
      <c r="AK5" s="77"/>
      <c r="AL5" s="78"/>
      <c r="AM5" s="79"/>
      <c r="AN5" s="70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2"/>
    </row>
    <row r="6" spans="1:61" ht="15" thickTop="1" x14ac:dyDescent="0.3"/>
  </sheetData>
  <phoneticPr fontId="35" type="noConversion"/>
  <conditionalFormatting sqref="C1:C5">
    <cfRule type="containsText" dxfId="65" priority="40" operator="containsText" text="Dossier EMF">
      <formula>NOT(ISERROR(SEARCH("Dossier EMF",C1)))</formula>
    </cfRule>
    <cfRule type="containsText" dxfId="64" priority="41" operator="containsText" text="MFG Planning">
      <formula>NOT(ISERROR(SEARCH("MFG Planning",C1)))</formula>
    </cfRule>
    <cfRule type="containsText" dxfId="63" priority="42" operator="containsText" text="Project">
      <formula>NOT(ISERROR(SEARCH("Project",C1)))</formula>
    </cfRule>
  </conditionalFormatting>
  <conditionalFormatting sqref="A1:BI1">
    <cfRule type="expression" priority="39" stopIfTrue="1">
      <formula>TRUE</formula>
    </cfRule>
  </conditionalFormatting>
  <conditionalFormatting sqref="A2:BI5">
    <cfRule type="expression" priority="35" stopIfTrue="1">
      <formula>TRUE</formula>
    </cfRule>
  </conditionalFormatting>
  <dataValidations count="3">
    <dataValidation type="list" allowBlank="1" showInputMessage="1" sqref="C3" xr:uid="{AFB1B797-5552-454A-A74B-6780E8DD2463}">
      <formula1>"Project,MFG Planning,Dossier EMF"</formula1>
    </dataValidation>
    <dataValidation type="list" allowBlank="1" showInputMessage="1" sqref="Q3:AB4 AG2:AI5 J2:O5" xr:uid="{1E61A840-CECB-4274-8ED8-2DDD94EAB973}">
      <formula1>INDIRECT("T_Personnel[Personnel]")</formula1>
    </dataValidation>
    <dataValidation allowBlank="1" showInputMessage="1" sqref="AJ2:AL5" xr:uid="{6A8FE06A-F8BC-4B70-BBB5-03B4F2AE6CDE}"/>
  </dataValidations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erer_les_4_dernieres_lignes">
                <anchor moveWithCells="1" sizeWithCells="1">
                  <from>
                    <xdr:col>6</xdr:col>
                    <xdr:colOff>114300</xdr:colOff>
                    <xdr:row>0</xdr:row>
                    <xdr:rowOff>76200</xdr:rowOff>
                  </from>
                  <to>
                    <xdr:col>7</xdr:col>
                    <xdr:colOff>670560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2026-03-14T08:24:32Z</cp:lastPrinted>
  <dcterms:created xsi:type="dcterms:W3CDTF">2026-03-14T08:12:41Z</dcterms:created>
  <dcterms:modified xsi:type="dcterms:W3CDTF">2026-03-14T09:12:41Z</dcterms:modified>
</cp:coreProperties>
</file>