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90" yWindow="-255" windowWidth="16290" windowHeight="11025" tabRatio="759"/>
  </bookViews>
  <sheets>
    <sheet name="Feuille de Présence" sheetId="19" r:id="rId1"/>
  </sheets>
  <externalReferences>
    <externalReference r:id="rId2"/>
  </externalReferences>
  <definedNames>
    <definedName name="_xlnm._FilterDatabase" localSheetId="0" hidden="1">'Feuille de Présence'!$A$1:$G$120</definedName>
    <definedName name="c_noms">'Feuille de Présence'!$B$2:$B$120</definedName>
    <definedName name="Civilité">'[1]Feuille de présence'!$I$122:$I$124</definedName>
    <definedName name="d_noms">'Feuille de Présence'!$B$2</definedName>
    <definedName name="l_noms">OFFSET(d_noms,0,0,COUNTA(c_noms)-1,1)</definedName>
  </definedNames>
  <calcPr calcId="144525"/>
</workbook>
</file>

<file path=xl/calcChain.xml><?xml version="1.0" encoding="utf-8"?>
<calcChain xmlns="http://schemas.openxmlformats.org/spreadsheetml/2006/main">
  <c r="G3" i="19" l="1"/>
  <c r="G4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F128" i="19" l="1"/>
  <c r="F131" i="19"/>
  <c r="F130" i="19"/>
  <c r="H127" i="19" l="1"/>
  <c r="G2" i="19" l="1"/>
  <c r="H130" i="19" l="1"/>
  <c r="H129" i="19" s="1"/>
  <c r="F127" i="19" l="1"/>
  <c r="F129" i="19" l="1"/>
</calcChain>
</file>

<file path=xl/sharedStrings.xml><?xml version="1.0" encoding="utf-8"?>
<sst xmlns="http://schemas.openxmlformats.org/spreadsheetml/2006/main" count="205" uniqueCount="164">
  <si>
    <t>NOM</t>
  </si>
  <si>
    <t>NOMBRE DE COPROPRIETAIRES PRESENTS 
ET REPRESENTES</t>
  </si>
  <si>
    <t>NOMBRE DE COPROPRIETAIRES</t>
  </si>
  <si>
    <t>MANDATAIRE</t>
  </si>
  <si>
    <t>N° Lot</t>
  </si>
  <si>
    <t>MICHEL Marie-Josephe</t>
  </si>
  <si>
    <t>NOMBRE DE COPROPRIETAIRES ABSENTS ET  NON REPRESENTES</t>
  </si>
  <si>
    <t>54-55</t>
  </si>
  <si>
    <t>158-159</t>
  </si>
  <si>
    <t>53-68</t>
  </si>
  <si>
    <t>69-70</t>
  </si>
  <si>
    <t>71-113</t>
  </si>
  <si>
    <t>162-164</t>
  </si>
  <si>
    <t>13-91-161</t>
  </si>
  <si>
    <t>95-97</t>
  </si>
  <si>
    <t>76-77-78</t>
  </si>
  <si>
    <t>122-151</t>
  </si>
  <si>
    <t>48-126</t>
  </si>
  <si>
    <t>9-10-11-74-75</t>
  </si>
  <si>
    <t>28-73</t>
  </si>
  <si>
    <t>83-84</t>
  </si>
  <si>
    <t>21-57</t>
  </si>
  <si>
    <t>66-67</t>
  </si>
  <si>
    <t>16-17-18-19</t>
  </si>
  <si>
    <t>23-148</t>
  </si>
  <si>
    <t>30-42-72</t>
  </si>
  <si>
    <t>141-142-143</t>
  </si>
  <si>
    <t>102-103-104-105-106</t>
  </si>
  <si>
    <t>80-81</t>
  </si>
  <si>
    <t>46-147</t>
  </si>
  <si>
    <t>49-50</t>
  </si>
  <si>
    <t>5-6-27-44-45</t>
  </si>
  <si>
    <t>82-90</t>
  </si>
  <si>
    <t>59-136</t>
  </si>
  <si>
    <t>43-121</t>
  </si>
  <si>
    <t>86-87</t>
  </si>
  <si>
    <t>Civilité</t>
  </si>
  <si>
    <t>Monsieur</t>
  </si>
  <si>
    <t>Madame</t>
  </si>
  <si>
    <t>Mlle</t>
  </si>
  <si>
    <t>NOMBRE DE COPROPRIÉTAIRES PRÉSENTS</t>
  </si>
  <si>
    <t>NOMBRE DE COPROPRIÉTAIRES REPRÉSENTÉS</t>
  </si>
  <si>
    <t>PRÉSENCE</t>
  </si>
  <si>
    <t>TANTIÈMES PRÉSENTS
ET REPRÉSENTÉS</t>
  </si>
  <si>
    <t>TANTIÈMES</t>
  </si>
  <si>
    <t>QUORUM</t>
  </si>
  <si>
    <t>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</si>
  <si>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</si>
  <si>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</si>
  <si>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</si>
  <si>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</si>
  <si>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</si>
  <si>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</si>
  <si>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</si>
  <si>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</si>
  <si>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</si>
  <si>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</si>
  <si>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AM</t>
  </si>
  <si>
    <t>B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</si>
  <si>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</si>
  <si>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</si>
  <si>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</si>
  <si>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</si>
  <si>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</si>
  <si>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</si>
  <si>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</si>
  <si>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</si>
  <si>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</si>
  <si>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</si>
  <si>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BM</t>
  </si>
  <si>
    <t>BN</t>
  </si>
  <si>
    <t>BP</t>
  </si>
  <si>
    <t>BO</t>
  </si>
  <si>
    <t>BQ</t>
  </si>
  <si>
    <t>BR</t>
  </si>
  <si>
    <t>BS</t>
  </si>
  <si>
    <t>BT</t>
  </si>
  <si>
    <t>BU</t>
  </si>
  <si>
    <t>BV</t>
  </si>
  <si>
    <t>C</t>
  </si>
  <si>
    <t>CA</t>
  </si>
  <si>
    <t>CB</t>
  </si>
  <si>
    <t>CC</t>
  </si>
  <si>
    <t>CD</t>
  </si>
  <si>
    <t>CE</t>
  </si>
  <si>
    <t>CF</t>
  </si>
  <si>
    <t>CG</t>
  </si>
  <si>
    <t>CH</t>
  </si>
  <si>
    <t>D</t>
  </si>
  <si>
    <t>DB</t>
  </si>
  <si>
    <t>DA</t>
  </si>
  <si>
    <t>DC</t>
  </si>
  <si>
    <t>DE</t>
  </si>
  <si>
    <t>DF</t>
  </si>
  <si>
    <t>DG</t>
  </si>
  <si>
    <t>DH</t>
  </si>
  <si>
    <t>DI</t>
  </si>
  <si>
    <t>DJ</t>
  </si>
  <si>
    <t>DK</t>
  </si>
  <si>
    <t>DM</t>
  </si>
  <si>
    <t>DN</t>
  </si>
  <si>
    <t>DO</t>
  </si>
  <si>
    <t>DP</t>
  </si>
  <si>
    <t>DQ</t>
  </si>
  <si>
    <t>E</t>
  </si>
  <si>
    <t>F</t>
  </si>
  <si>
    <t>FA</t>
  </si>
  <si>
    <t>FB</t>
  </si>
  <si>
    <t>G</t>
  </si>
  <si>
    <t>GA</t>
  </si>
  <si>
    <t>GB</t>
  </si>
  <si>
    <t>GC</t>
  </si>
  <si>
    <t>GD</t>
  </si>
  <si>
    <t>GE</t>
  </si>
  <si>
    <t>GF</t>
  </si>
  <si>
    <t>GH</t>
  </si>
  <si>
    <t>GM</t>
  </si>
  <si>
    <t>GN</t>
  </si>
  <si>
    <t>GO</t>
  </si>
  <si>
    <t>GP</t>
  </si>
  <si>
    <t>GQ</t>
  </si>
  <si>
    <t>GR</t>
  </si>
  <si>
    <t>GS</t>
  </si>
  <si>
    <t>GT</t>
  </si>
  <si>
    <t>H</t>
  </si>
  <si>
    <t>J</t>
  </si>
  <si>
    <t>JA</t>
  </si>
  <si>
    <t>JB</t>
  </si>
  <si>
    <t>L</t>
  </si>
  <si>
    <t>LA</t>
  </si>
  <si>
    <t>LB</t>
  </si>
  <si>
    <t>M</t>
  </si>
  <si>
    <t>MA</t>
  </si>
  <si>
    <t>MB</t>
  </si>
  <si>
    <t>MC</t>
  </si>
  <si>
    <t>MD</t>
  </si>
  <si>
    <t>ME</t>
  </si>
  <si>
    <t>MF</t>
  </si>
  <si>
    <t>MG</t>
  </si>
  <si>
    <t>MH</t>
  </si>
  <si>
    <t>MJ</t>
  </si>
  <si>
    <t>MK</t>
  </si>
  <si>
    <t>ML</t>
  </si>
  <si>
    <t>MM</t>
  </si>
  <si>
    <t>MN</t>
  </si>
  <si>
    <t>O</t>
  </si>
  <si>
    <t>OA</t>
  </si>
  <si>
    <t>P</t>
  </si>
  <si>
    <t>PA</t>
  </si>
  <si>
    <t>R</t>
  </si>
  <si>
    <t>RA</t>
  </si>
  <si>
    <t>RB</t>
  </si>
  <si>
    <t>RC</t>
  </si>
  <si>
    <t>RD</t>
  </si>
  <si>
    <t>RE</t>
  </si>
  <si>
    <t>S</t>
  </si>
  <si>
    <t>SA</t>
  </si>
  <si>
    <t>SB</t>
  </si>
  <si>
    <t>SC</t>
  </si>
  <si>
    <t>SD</t>
  </si>
  <si>
    <t>T</t>
  </si>
  <si>
    <t>TA</t>
  </si>
  <si>
    <t>TB</t>
  </si>
  <si>
    <t>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</si>
</sst>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&quot; tantièmes&quot;"/>
  </numFmts>
  <fonts count="12" x14ac:knownFonts="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theme="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49">
    <xf numFmtId="0" fontId="0" fillId="0" borderId="0" xfId="0"/>
    <xf numFmtId="1" fontId="0" fillId="0" borderId="1" xfId="0" applyNumberForma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1" fontId="0" fillId="0" borderId="3" xfId="0" applyNumberForma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</xf>
    <xf numFmtId="1" fontId="3" fillId="0" borderId="3" xfId="0" applyNumberFormat="1" applyFont="1" applyBorder="1" applyAlignment="1" applyProtection="1">
      <alignment horizontal="center"/>
    </xf>
    <xf numFmtId="1" fontId="0" fillId="0" borderId="7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2" borderId="7" xfId="0" applyFill="1" applyBorder="1" applyAlignment="1" applyProtection="1">
      <alignment horizontal="center"/>
    </xf>
    <xf numFmtId="0" fontId="1" fillId="4" borderId="8" xfId="0" applyFont="1" applyFill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/>
    </xf>
    <xf numFmtId="0" fontId="4" fillId="4" borderId="18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3" fillId="0" borderId="5" xfId="0" applyFont="1" applyBorder="1" applyAlignment="1" applyProtection="1">
      <alignment horizontal="left"/>
    </xf>
    <xf numFmtId="0" fontId="3" fillId="0" borderId="6" xfId="0" applyFont="1" applyBorder="1" applyAlignment="1" applyProtection="1">
      <alignment horizontal="left"/>
    </xf>
    <xf numFmtId="0" fontId="7" fillId="3" borderId="9" xfId="0" applyFont="1" applyFill="1" applyBorder="1" applyAlignment="1" applyProtection="1">
      <alignment horizontal="center" vertical="center"/>
    </xf>
    <xf numFmtId="164" fontId="8" fillId="5" borderId="3" xfId="0" applyNumberFormat="1" applyFont="1" applyFill="1" applyBorder="1" applyAlignment="1">
      <alignment horizontal="center" vertical="center"/>
    </xf>
    <xf numFmtId="0" fontId="2" fillId="6" borderId="3" xfId="0" applyFont="1" applyFill="1" applyBorder="1"/>
    <xf numFmtId="0" fontId="4" fillId="4" borderId="21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7" xfId="0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 wrapText="1"/>
      <protection locked="0"/>
    </xf>
    <xf numFmtId="0" fontId="0" fillId="4" borderId="0" xfId="0" applyFill="1"/>
    <xf numFmtId="0" fontId="3" fillId="0" borderId="1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7" borderId="17" xfId="0" applyFill="1" applyBorder="1" applyProtection="1">
      <protection locked="0"/>
    </xf>
    <xf numFmtId="0" fontId="0" fillId="7" borderId="0" xfId="0" applyFill="1"/>
    <xf numFmtId="164" fontId="2" fillId="6" borderId="15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7" fillId="5" borderId="10" xfId="0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</xf>
    <xf numFmtId="0" fontId="9" fillId="0" borderId="7" xfId="0" applyFont="1" applyBorder="1" applyAlignment="1">
      <alignment horizontal="center" vertical="center" textRotation="90"/>
    </xf>
    <xf numFmtId="0" fontId="9" fillId="0" borderId="1" xfId="0" applyFont="1" applyBorder="1" applyAlignment="1">
      <alignment horizontal="center" vertical="center" textRotation="90"/>
    </xf>
    <xf numFmtId="0" fontId="7" fillId="5" borderId="3" xfId="0" applyFont="1" applyFill="1" applyBorder="1" applyAlignment="1" applyProtection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3" xfId="0" applyFont="1" applyFill="1" applyBorder="1" applyAlignment="1" applyProtection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7" fillId="5" borderId="20" xfId="0" applyFont="1" applyFill="1" applyBorder="1" applyAlignment="1" applyProtection="1">
      <alignment horizontal="center" vertical="center"/>
    </xf>
    <xf numFmtId="0" fontId="1" fillId="6" borderId="16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2">
    <dxf>
      <fill>
        <patternFill>
          <bgColor theme="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</xdr:colOff>
          <xdr:row>0</xdr:row>
          <xdr:rowOff>28575</xdr:rowOff>
        </xdr:from>
        <xdr:to>
          <xdr:col>7</xdr:col>
          <xdr:colOff>952500</xdr:colOff>
          <xdr:row>0</xdr:row>
          <xdr:rowOff>390525</xdr:rowOff>
        </xdr:to>
        <xdr:sp macro="" textlink="">
          <xdr:nvSpPr>
            <xdr:cNvPr id="37891" name="Butto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38100</xdr:rowOff>
        </xdr:from>
        <xdr:to>
          <xdr:col>11</xdr:col>
          <xdr:colOff>552450</xdr:colOff>
          <xdr:row>0</xdr:row>
          <xdr:rowOff>400050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ABSENTS &amp; NON REPRESENTES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971550</xdr:colOff>
          <xdr:row>0</xdr:row>
          <xdr:rowOff>28575</xdr:rowOff>
        </xdr:from>
        <xdr:to>
          <xdr:col>9</xdr:col>
          <xdr:colOff>190500</xdr:colOff>
          <xdr:row>0</xdr:row>
          <xdr:rowOff>390525</xdr:rowOff>
        </xdr:to>
        <xdr:sp macro="" textlink="">
          <xdr:nvSpPr>
            <xdr:cNvPr id="37894" name="Button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SUPP_FILTRE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590550</xdr:colOff>
          <xdr:row>0</xdr:row>
          <xdr:rowOff>38100</xdr:rowOff>
        </xdr:from>
        <xdr:to>
          <xdr:col>13</xdr:col>
          <xdr:colOff>323850</xdr:colOff>
          <xdr:row>0</xdr:row>
          <xdr:rowOff>400050</xdr:rowOff>
        </xdr:to>
        <xdr:sp macro="" textlink="">
          <xdr:nvSpPr>
            <xdr:cNvPr id="37897" name="Button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 &amp; 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257175</xdr:colOff>
          <xdr:row>0</xdr:row>
          <xdr:rowOff>990600</xdr:rowOff>
        </xdr:from>
        <xdr:to>
          <xdr:col>11</xdr:col>
          <xdr:colOff>447675</xdr:colOff>
          <xdr:row>0</xdr:row>
          <xdr:rowOff>1343025</xdr:rowOff>
        </xdr:to>
        <xdr:sp macro="" textlink="">
          <xdr:nvSpPr>
            <xdr:cNvPr id="37900" name="Button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438150</xdr:colOff>
          <xdr:row>126</xdr:row>
          <xdr:rowOff>142875</xdr:rowOff>
        </xdr:from>
        <xdr:to>
          <xdr:col>10</xdr:col>
          <xdr:colOff>352425</xdr:colOff>
          <xdr:row>127</xdr:row>
          <xdr:rowOff>171450</xdr:rowOff>
        </xdr:to>
        <xdr:sp macro="" textlink="">
          <xdr:nvSpPr>
            <xdr:cNvPr id="37901" name="Butto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0</xdr:row>
          <xdr:rowOff>981075</xdr:rowOff>
        </xdr:from>
        <xdr:to>
          <xdr:col>7</xdr:col>
          <xdr:colOff>1228725</xdr:colOff>
          <xdr:row>0</xdr:row>
          <xdr:rowOff>1343025</xdr:rowOff>
        </xdr:to>
        <xdr:sp macro="" textlink="">
          <xdr:nvSpPr>
            <xdr:cNvPr id="37902" name="Button 14" hidden="1">
              <a:extLst>
                <a:ext uri="{63B3BB69-23CF-44E3-9099-C40C66FF867C}">
                  <a14:compatExt spid="_x0000_s379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ABSENTS PAR DÉFAUT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590550</xdr:colOff>
          <xdr:row>0</xdr:row>
          <xdr:rowOff>457200</xdr:rowOff>
        </xdr:from>
        <xdr:to>
          <xdr:col>13</xdr:col>
          <xdr:colOff>323850</xdr:colOff>
          <xdr:row>0</xdr:row>
          <xdr:rowOff>781050</xdr:rowOff>
        </xdr:to>
        <xdr:sp macro="" textlink="">
          <xdr:nvSpPr>
            <xdr:cNvPr id="37907" name="Button 19" hidden="1">
              <a:extLst>
                <a:ext uri="{63B3BB69-23CF-44E3-9099-C40C66FF867C}">
                  <a14:compatExt spid="_x0000_s379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REPRÉSENTÉS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0</xdr:row>
          <xdr:rowOff>447675</xdr:rowOff>
        </xdr:from>
        <xdr:to>
          <xdr:col>11</xdr:col>
          <xdr:colOff>561975</xdr:colOff>
          <xdr:row>0</xdr:row>
          <xdr:rowOff>771525</xdr:rowOff>
        </xdr:to>
        <xdr:sp macro="" textlink="">
          <xdr:nvSpPr>
            <xdr:cNvPr id="37910" name="Button 22" hidden="1">
              <a:extLst>
                <a:ext uri="{63B3BB69-23CF-44E3-9099-C40C66FF867C}">
                  <a14:compatExt spid="_x0000_s379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PRÉSENTS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127</xdr:row>
          <xdr:rowOff>342900</xdr:rowOff>
        </xdr:from>
        <xdr:to>
          <xdr:col>10</xdr:col>
          <xdr:colOff>361950</xdr:colOff>
          <xdr:row>128</xdr:row>
          <xdr:rowOff>323850</xdr:rowOff>
        </xdr:to>
        <xdr:sp macro="" textlink="">
          <xdr:nvSpPr>
            <xdr:cNvPr id="37912" name="Button 24" hidden="1">
              <a:extLst>
                <a:ext uri="{63B3BB69-23CF-44E3-9099-C40C66FF867C}">
                  <a14:compatExt spid="_x0000_s37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447675</xdr:colOff>
          <xdr:row>129</xdr:row>
          <xdr:rowOff>142875</xdr:rowOff>
        </xdr:from>
        <xdr:to>
          <xdr:col>10</xdr:col>
          <xdr:colOff>361950</xdr:colOff>
          <xdr:row>130</xdr:row>
          <xdr:rowOff>85725</xdr:rowOff>
        </xdr:to>
        <xdr:sp macro="" textlink="">
          <xdr:nvSpPr>
            <xdr:cNvPr id="37913" name="Button 25" hidden="1">
              <a:extLst>
                <a:ext uri="{63B3BB69-23CF-44E3-9099-C40C66FF867C}">
                  <a14:compatExt spid="_x0000_s37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EXPLORATEUR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685800</xdr:colOff>
          <xdr:row>0</xdr:row>
          <xdr:rowOff>1000125</xdr:rowOff>
        </xdr:from>
        <xdr:to>
          <xdr:col>13</xdr:col>
          <xdr:colOff>238125</xdr:colOff>
          <xdr:row>0</xdr:row>
          <xdr:rowOff>1323975</xdr:rowOff>
        </xdr:to>
        <xdr:sp macro="" textlink="">
          <xdr:nvSpPr>
            <xdr:cNvPr id="37914" name="Button 26" hidden="1">
              <a:extLst>
                <a:ext uri="{63B3BB69-23CF-44E3-9099-C40C66FF867C}">
                  <a14:compatExt spid="_x0000_s37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1000125</xdr:rowOff>
        </xdr:from>
        <xdr:to>
          <xdr:col>9</xdr:col>
          <xdr:colOff>400050</xdr:colOff>
          <xdr:row>0</xdr:row>
          <xdr:rowOff>1343025</xdr:rowOff>
        </xdr:to>
        <xdr:sp macro="" textlink="">
          <xdr:nvSpPr>
            <xdr:cNvPr id="37916" name="Button 28" hidden="1">
              <a:extLst>
                <a:ext uri="{63B3BB69-23CF-44E3-9099-C40C66FF867C}">
                  <a14:compatExt spid="_x0000_s37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vail\D&#233;compte%20voix%20OK%20travail%20avec%20civili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résence"/>
      <sheetName val="Rés 1"/>
      <sheetName val="Rés 2"/>
      <sheetName val="Rés 3"/>
      <sheetName val="Rés 4 - sans vote"/>
      <sheetName val="Rés 5"/>
      <sheetName val="Rés 6"/>
      <sheetName val="Rés 6-1"/>
      <sheetName val="Rés 7"/>
      <sheetName val="Rés 8"/>
      <sheetName val="Rés 9"/>
      <sheetName val="Rés 10"/>
      <sheetName val="Rés 11"/>
      <sheetName val="Rés 12"/>
      <sheetName val="Rés 12-1"/>
      <sheetName val="Rés 13"/>
      <sheetName val="Rés 13-1"/>
      <sheetName val="Rés 14"/>
      <sheetName val="Rés 14-1"/>
      <sheetName val="Rés 15"/>
      <sheetName val="Rés 15-1"/>
      <sheetName val="Rés 16 - sans vote"/>
      <sheetName val="Feuil1"/>
    </sheetNames>
    <sheetDataSet>
      <sheetData sheetId="0">
        <row r="122">
          <cell r="I122" t="str">
            <v>Monsieur</v>
          </cell>
        </row>
        <row r="123">
          <cell r="I123" t="str">
            <v>Madame</v>
          </cell>
        </row>
        <row r="124">
          <cell r="I124" t="str">
            <v>Mlle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N131"/>
  <sheetViews>
    <sheetView showZeros="0" tabSelected="1" zoomScaleNormal="100" workbookViewId="0">
      <pane ySplit="1" topLeftCell="A2" activePane="bottomLeft" state="frozen"/>
      <selection pane="bottomLeft" activeCell="A124" sqref="A124:E136"/>
    </sheetView>
  </sheetViews>
  <sheetFormatPr baseColWidth="10" defaultRowHeight="12.75" x14ac:dyDescent="0.2"/>
  <cols>
    <col min="1" max="1" width="11" customWidth="1"/>
    <col min="2" max="2" width="30.7109375" customWidth="1"/>
    <col min="3" max="3" width="18.7109375" customWidth="1"/>
    <col min="5" max="5" width="8.7109375" customWidth="1"/>
    <col min="6" max="6" width="29" customWidth="1"/>
    <col min="7" max="7" width="11.28515625" customWidth="1"/>
    <col min="8" max="8" width="19" customWidth="1"/>
  </cols>
  <sheetData>
    <row r="1" spans="1:14" ht="109.5" customHeight="1" thickBot="1" x14ac:dyDescent="0.25">
      <c r="A1" s="16" t="s">
        <v>36</v>
      </c>
      <c r="B1" s="13" t="s">
        <v>0</v>
      </c>
      <c r="C1" s="13" t="s">
        <v>4</v>
      </c>
      <c r="D1" s="13" t="s">
        <v>44</v>
      </c>
      <c r="E1" s="15" t="s">
        <v>42</v>
      </c>
      <c r="F1" s="12" t="s">
        <v>3</v>
      </c>
      <c r="G1" s="24" t="s">
        <v>43</v>
      </c>
      <c r="H1" s="28"/>
      <c r="I1" s="29"/>
      <c r="J1" s="29"/>
      <c r="K1" s="29"/>
      <c r="L1" s="29"/>
      <c r="M1" s="29"/>
      <c r="N1" s="29"/>
    </row>
    <row r="2" spans="1:14" x14ac:dyDescent="0.2">
      <c r="A2" s="17"/>
      <c r="B2" s="14" t="s">
        <v>46</v>
      </c>
      <c r="C2" s="1">
        <v>129</v>
      </c>
      <c r="D2" s="9">
        <v>64</v>
      </c>
      <c r="E2" s="31"/>
      <c r="F2" s="30"/>
      <c r="G2" s="25">
        <f t="shared" ref="G2:G33" si="0">IF($E2="A",0,IF($E2="",0,$D2))</f>
        <v>0</v>
      </c>
      <c r="H2" s="32"/>
      <c r="I2" s="33"/>
      <c r="J2" s="33"/>
      <c r="K2" s="33"/>
      <c r="L2" s="33"/>
      <c r="M2" s="33"/>
      <c r="N2" s="33"/>
    </row>
    <row r="3" spans="1:14" x14ac:dyDescent="0.2">
      <c r="A3" s="18"/>
      <c r="B3" s="2" t="s">
        <v>47</v>
      </c>
      <c r="C3" s="3" t="s">
        <v>7</v>
      </c>
      <c r="D3" s="8">
        <v>128</v>
      </c>
      <c r="E3" s="31"/>
      <c r="F3" s="30"/>
      <c r="G3" s="25">
        <f t="shared" si="0"/>
        <v>0</v>
      </c>
      <c r="H3" s="32"/>
      <c r="I3" s="33"/>
      <c r="J3" s="33"/>
      <c r="K3" s="33"/>
      <c r="L3" s="33"/>
      <c r="M3" s="33"/>
      <c r="N3" s="33"/>
    </row>
    <row r="4" spans="1:14" x14ac:dyDescent="0.2">
      <c r="A4" s="18"/>
      <c r="B4" s="2" t="s">
        <v>48</v>
      </c>
      <c r="C4" s="3">
        <v>146</v>
      </c>
      <c r="D4" s="8">
        <v>66</v>
      </c>
      <c r="E4" s="31"/>
      <c r="F4" s="30"/>
      <c r="G4" s="25">
        <f t="shared" si="0"/>
        <v>0</v>
      </c>
      <c r="H4" s="32"/>
      <c r="I4" s="33"/>
      <c r="J4" s="33"/>
      <c r="K4" s="33"/>
      <c r="L4" s="33"/>
      <c r="M4" s="33"/>
      <c r="N4" s="33"/>
    </row>
    <row r="5" spans="1:14" x14ac:dyDescent="0.2">
      <c r="A5" s="18"/>
      <c r="B5" s="2" t="s">
        <v>49</v>
      </c>
      <c r="C5" s="1" t="s">
        <v>8</v>
      </c>
      <c r="D5" s="8">
        <v>62</v>
      </c>
      <c r="E5" s="31"/>
      <c r="F5" s="30"/>
      <c r="G5" s="25">
        <f t="shared" si="0"/>
        <v>0</v>
      </c>
      <c r="H5" s="32"/>
      <c r="I5" s="33"/>
      <c r="J5" s="33"/>
      <c r="K5" s="33"/>
      <c r="L5" s="33"/>
      <c r="M5" s="33"/>
      <c r="N5" s="33"/>
    </row>
    <row r="6" spans="1:14" x14ac:dyDescent="0.2">
      <c r="A6" s="18" t="s">
        <v>37</v>
      </c>
      <c r="B6" s="2" t="s">
        <v>50</v>
      </c>
      <c r="C6" s="1" t="s">
        <v>9</v>
      </c>
      <c r="D6" s="8">
        <v>134</v>
      </c>
      <c r="E6" s="31"/>
      <c r="F6" s="7"/>
      <c r="G6" s="25">
        <f t="shared" si="0"/>
        <v>0</v>
      </c>
      <c r="H6" s="27"/>
    </row>
    <row r="7" spans="1:14" x14ac:dyDescent="0.2">
      <c r="A7" s="18" t="s">
        <v>38</v>
      </c>
      <c r="B7" s="2" t="s">
        <v>51</v>
      </c>
      <c r="C7" s="3">
        <v>112</v>
      </c>
      <c r="D7" s="8">
        <v>64</v>
      </c>
      <c r="E7" s="31"/>
      <c r="F7" s="7"/>
      <c r="G7" s="25">
        <f t="shared" si="0"/>
        <v>0</v>
      </c>
      <c r="H7" s="27"/>
    </row>
    <row r="8" spans="1:14" x14ac:dyDescent="0.2">
      <c r="A8" s="18"/>
      <c r="B8" s="2" t="s">
        <v>52</v>
      </c>
      <c r="C8" s="3">
        <v>20</v>
      </c>
      <c r="D8" s="8">
        <v>60</v>
      </c>
      <c r="E8" s="31"/>
      <c r="F8" s="30"/>
      <c r="G8" s="25">
        <f t="shared" si="0"/>
        <v>0</v>
      </c>
      <c r="H8" s="27"/>
    </row>
    <row r="9" spans="1:14" x14ac:dyDescent="0.2">
      <c r="A9" s="18"/>
      <c r="B9" s="2" t="s">
        <v>53</v>
      </c>
      <c r="C9" s="1">
        <v>33</v>
      </c>
      <c r="D9" s="8">
        <v>67</v>
      </c>
      <c r="E9" s="31"/>
      <c r="F9" s="30"/>
      <c r="G9" s="25">
        <f t="shared" si="0"/>
        <v>0</v>
      </c>
      <c r="H9" s="27"/>
    </row>
    <row r="10" spans="1:14" x14ac:dyDescent="0.2">
      <c r="A10" s="18" t="s">
        <v>38</v>
      </c>
      <c r="B10" s="2" t="s">
        <v>54</v>
      </c>
      <c r="C10" s="3">
        <v>115</v>
      </c>
      <c r="D10" s="8">
        <v>64</v>
      </c>
      <c r="E10" s="31"/>
      <c r="F10" s="30"/>
      <c r="G10" s="25">
        <f t="shared" si="0"/>
        <v>0</v>
      </c>
      <c r="H10" s="27"/>
    </row>
    <row r="11" spans="1:14" x14ac:dyDescent="0.2">
      <c r="A11" s="18" t="s">
        <v>37</v>
      </c>
      <c r="B11" s="2" t="s">
        <v>55</v>
      </c>
      <c r="C11" s="1">
        <v>116</v>
      </c>
      <c r="D11" s="8">
        <v>64</v>
      </c>
      <c r="E11" s="31"/>
      <c r="F11" s="30"/>
      <c r="G11" s="25">
        <f t="shared" si="0"/>
        <v>0</v>
      </c>
      <c r="H11" s="27"/>
    </row>
    <row r="12" spans="1:14" x14ac:dyDescent="0.2">
      <c r="A12" s="18" t="s">
        <v>37</v>
      </c>
      <c r="B12" s="2" t="s">
        <v>56</v>
      </c>
      <c r="C12" s="3">
        <v>65</v>
      </c>
      <c r="D12" s="8">
        <v>66</v>
      </c>
      <c r="E12" s="31"/>
      <c r="F12" s="7"/>
      <c r="G12" s="25">
        <f t="shared" si="0"/>
        <v>0</v>
      </c>
      <c r="H12" s="27"/>
    </row>
    <row r="13" spans="1:14" x14ac:dyDescent="0.2">
      <c r="A13" s="18" t="s">
        <v>37</v>
      </c>
      <c r="B13" s="2" t="s">
        <v>57</v>
      </c>
      <c r="C13" s="4" t="s">
        <v>13</v>
      </c>
      <c r="D13" s="8">
        <v>150</v>
      </c>
      <c r="E13" s="31"/>
      <c r="F13" s="7"/>
      <c r="G13" s="25">
        <f t="shared" si="0"/>
        <v>0</v>
      </c>
      <c r="H13" s="27"/>
    </row>
    <row r="14" spans="1:14" x14ac:dyDescent="0.2">
      <c r="A14" s="18" t="s">
        <v>37</v>
      </c>
      <c r="B14" s="2" t="s">
        <v>58</v>
      </c>
      <c r="C14" s="3">
        <v>160</v>
      </c>
      <c r="D14" s="8">
        <v>16</v>
      </c>
      <c r="E14" s="31"/>
      <c r="F14" s="30"/>
      <c r="G14" s="25">
        <f t="shared" si="0"/>
        <v>0</v>
      </c>
      <c r="H14" s="27"/>
    </row>
    <row r="15" spans="1:14" x14ac:dyDescent="0.2">
      <c r="A15" s="18" t="s">
        <v>37</v>
      </c>
      <c r="B15" s="2" t="s">
        <v>59</v>
      </c>
      <c r="C15" s="1">
        <v>12</v>
      </c>
      <c r="D15" s="8">
        <v>161</v>
      </c>
      <c r="E15" s="31"/>
      <c r="F15" s="30"/>
      <c r="G15" s="25">
        <f t="shared" si="0"/>
        <v>0</v>
      </c>
      <c r="H15" s="27"/>
    </row>
    <row r="16" spans="1:14" x14ac:dyDescent="0.2">
      <c r="A16" s="18"/>
      <c r="B16" s="2" t="s">
        <v>60</v>
      </c>
      <c r="C16" s="3">
        <v>8</v>
      </c>
      <c r="D16" s="8">
        <v>62</v>
      </c>
      <c r="E16" s="31"/>
      <c r="F16" s="7"/>
      <c r="G16" s="25">
        <f t="shared" si="0"/>
        <v>0</v>
      </c>
      <c r="H16" s="27"/>
    </row>
    <row r="17" spans="1:8" x14ac:dyDescent="0.2">
      <c r="A17" s="18"/>
      <c r="B17" s="14" t="s">
        <v>61</v>
      </c>
      <c r="C17" s="1">
        <v>133</v>
      </c>
      <c r="D17" s="9">
        <v>62</v>
      </c>
      <c r="E17" s="31"/>
      <c r="F17" s="7"/>
      <c r="G17" s="25">
        <f t="shared" si="0"/>
        <v>0</v>
      </c>
      <c r="H17" s="27"/>
    </row>
    <row r="18" spans="1:8" x14ac:dyDescent="0.2">
      <c r="A18" s="18"/>
      <c r="B18" s="2" t="s">
        <v>62</v>
      </c>
      <c r="C18" s="3">
        <v>96</v>
      </c>
      <c r="D18" s="8">
        <v>63</v>
      </c>
      <c r="E18" s="31"/>
      <c r="F18" s="30"/>
      <c r="G18" s="25">
        <f t="shared" si="0"/>
        <v>0</v>
      </c>
      <c r="H18" s="27"/>
    </row>
    <row r="19" spans="1:8" x14ac:dyDescent="0.2">
      <c r="A19" s="18"/>
      <c r="B19" s="2" t="s">
        <v>63</v>
      </c>
      <c r="C19" s="1">
        <v>149</v>
      </c>
      <c r="D19" s="8">
        <v>66</v>
      </c>
      <c r="E19" s="31"/>
      <c r="F19" s="30"/>
      <c r="G19" s="25">
        <f t="shared" si="0"/>
        <v>0</v>
      </c>
      <c r="H19" s="27"/>
    </row>
    <row r="20" spans="1:8" x14ac:dyDescent="0.2">
      <c r="A20" s="18"/>
      <c r="B20" s="2" t="s">
        <v>64</v>
      </c>
      <c r="C20" s="3" t="s">
        <v>10</v>
      </c>
      <c r="D20" s="8">
        <v>132</v>
      </c>
      <c r="E20" s="31"/>
      <c r="F20" s="30"/>
      <c r="G20" s="25">
        <f t="shared" si="0"/>
        <v>0</v>
      </c>
      <c r="H20" s="27"/>
    </row>
    <row r="21" spans="1:8" x14ac:dyDescent="0.2">
      <c r="A21" s="18"/>
      <c r="B21" s="2" t="s">
        <v>65</v>
      </c>
      <c r="C21" s="3">
        <v>7</v>
      </c>
      <c r="D21" s="8">
        <v>62</v>
      </c>
      <c r="E21" s="31"/>
      <c r="F21" s="7"/>
      <c r="G21" s="25">
        <f t="shared" si="0"/>
        <v>0</v>
      </c>
      <c r="H21" s="27"/>
    </row>
    <row r="22" spans="1:8" x14ac:dyDescent="0.2">
      <c r="A22" s="18" t="s">
        <v>38</v>
      </c>
      <c r="B22" s="2" t="s">
        <v>66</v>
      </c>
      <c r="C22" s="1" t="s">
        <v>11</v>
      </c>
      <c r="D22" s="8">
        <v>127</v>
      </c>
      <c r="E22" s="31"/>
      <c r="F22" s="7"/>
      <c r="G22" s="25">
        <f t="shared" si="0"/>
        <v>0</v>
      </c>
      <c r="H22" s="27"/>
    </row>
    <row r="23" spans="1:8" x14ac:dyDescent="0.2">
      <c r="A23" s="18" t="s">
        <v>37</v>
      </c>
      <c r="B23" s="2" t="s">
        <v>67</v>
      </c>
      <c r="C23" s="1">
        <v>138</v>
      </c>
      <c r="D23" s="8">
        <v>62</v>
      </c>
      <c r="E23" s="31"/>
      <c r="F23" s="7"/>
      <c r="G23" s="25">
        <f t="shared" si="0"/>
        <v>0</v>
      </c>
      <c r="H23" s="27"/>
    </row>
    <row r="24" spans="1:8" x14ac:dyDescent="0.2">
      <c r="A24" s="18"/>
      <c r="B24" s="2" t="s">
        <v>68</v>
      </c>
      <c r="C24" s="3" t="s">
        <v>12</v>
      </c>
      <c r="D24" s="8">
        <v>76</v>
      </c>
      <c r="E24" s="31"/>
      <c r="F24" s="30"/>
      <c r="G24" s="25">
        <f t="shared" si="0"/>
        <v>0</v>
      </c>
      <c r="H24" s="27"/>
    </row>
    <row r="25" spans="1:8" x14ac:dyDescent="0.2">
      <c r="A25" s="18"/>
      <c r="B25" s="2" t="s">
        <v>69</v>
      </c>
      <c r="C25" s="3">
        <v>29</v>
      </c>
      <c r="D25" s="8">
        <v>63</v>
      </c>
      <c r="E25" s="31"/>
      <c r="F25" s="7"/>
      <c r="G25" s="25">
        <f t="shared" si="0"/>
        <v>0</v>
      </c>
      <c r="H25" s="27"/>
    </row>
    <row r="26" spans="1:8" x14ac:dyDescent="0.2">
      <c r="A26" s="18" t="s">
        <v>39</v>
      </c>
      <c r="B26" s="2" t="s">
        <v>70</v>
      </c>
      <c r="C26" s="1">
        <v>3</v>
      </c>
      <c r="D26" s="8">
        <v>66</v>
      </c>
      <c r="E26" s="31"/>
      <c r="F26" s="30"/>
      <c r="G26" s="25">
        <f t="shared" si="0"/>
        <v>0</v>
      </c>
      <c r="H26" s="27"/>
    </row>
    <row r="27" spans="1:8" x14ac:dyDescent="0.2">
      <c r="A27" s="18" t="s">
        <v>39</v>
      </c>
      <c r="B27" s="2" t="s">
        <v>72</v>
      </c>
      <c r="C27" s="3">
        <v>130</v>
      </c>
      <c r="D27" s="8">
        <v>64</v>
      </c>
      <c r="E27" s="31"/>
      <c r="F27" s="30"/>
      <c r="G27" s="25">
        <f t="shared" si="0"/>
        <v>0</v>
      </c>
      <c r="H27" s="27"/>
    </row>
    <row r="28" spans="1:8" x14ac:dyDescent="0.2">
      <c r="A28" s="18" t="s">
        <v>38</v>
      </c>
      <c r="B28" s="2" t="s">
        <v>71</v>
      </c>
      <c r="C28" s="4">
        <v>131</v>
      </c>
      <c r="D28" s="8">
        <v>125</v>
      </c>
      <c r="E28" s="31"/>
      <c r="F28" s="7"/>
      <c r="G28" s="25">
        <f t="shared" si="0"/>
        <v>0</v>
      </c>
      <c r="H28" s="27"/>
    </row>
    <row r="29" spans="1:8" x14ac:dyDescent="0.2">
      <c r="A29" s="18" t="s">
        <v>38</v>
      </c>
      <c r="B29" s="2" t="s">
        <v>73</v>
      </c>
      <c r="C29" s="4" t="s">
        <v>14</v>
      </c>
      <c r="D29" s="8">
        <v>126</v>
      </c>
      <c r="E29" s="31"/>
      <c r="F29" s="7"/>
      <c r="G29" s="25">
        <f t="shared" si="0"/>
        <v>0</v>
      </c>
      <c r="H29" s="27"/>
    </row>
    <row r="30" spans="1:8" x14ac:dyDescent="0.2">
      <c r="A30" s="18" t="s">
        <v>37</v>
      </c>
      <c r="B30" s="19" t="s">
        <v>74</v>
      </c>
      <c r="C30" s="1">
        <v>25</v>
      </c>
      <c r="D30" s="10">
        <v>63</v>
      </c>
      <c r="E30" s="31"/>
      <c r="F30" s="7"/>
      <c r="G30" s="25">
        <f t="shared" si="0"/>
        <v>0</v>
      </c>
      <c r="H30" s="27"/>
    </row>
    <row r="31" spans="1:8" x14ac:dyDescent="0.2">
      <c r="A31" s="18" t="s">
        <v>37</v>
      </c>
      <c r="B31" s="2" t="s">
        <v>75</v>
      </c>
      <c r="C31" s="3">
        <v>99</v>
      </c>
      <c r="D31" s="8">
        <v>61</v>
      </c>
      <c r="E31" s="31"/>
      <c r="F31" s="7"/>
      <c r="G31" s="25">
        <f t="shared" si="0"/>
        <v>0</v>
      </c>
      <c r="H31" s="27"/>
    </row>
    <row r="32" spans="1:8" x14ac:dyDescent="0.2">
      <c r="A32" s="18"/>
      <c r="B32" s="2" t="s">
        <v>76</v>
      </c>
      <c r="C32" s="1">
        <v>26</v>
      </c>
      <c r="D32" s="8">
        <v>63</v>
      </c>
      <c r="E32" s="31"/>
      <c r="F32" s="7"/>
      <c r="G32" s="25">
        <f t="shared" si="0"/>
        <v>0</v>
      </c>
      <c r="H32" s="27"/>
    </row>
    <row r="33" spans="1:8" x14ac:dyDescent="0.2">
      <c r="A33" s="18"/>
      <c r="B33" s="2" t="s">
        <v>77</v>
      </c>
      <c r="C33" s="3">
        <v>128</v>
      </c>
      <c r="D33" s="8">
        <v>64</v>
      </c>
      <c r="E33" s="31"/>
      <c r="F33" s="7"/>
      <c r="G33" s="25">
        <f t="shared" si="0"/>
        <v>0</v>
      </c>
      <c r="H33" s="27"/>
    </row>
    <row r="34" spans="1:8" x14ac:dyDescent="0.2">
      <c r="A34" s="18" t="s">
        <v>38</v>
      </c>
      <c r="B34" s="2" t="s">
        <v>78</v>
      </c>
      <c r="C34" s="4" t="s">
        <v>15</v>
      </c>
      <c r="D34" s="8">
        <v>186</v>
      </c>
      <c r="E34" s="31"/>
      <c r="F34" s="7"/>
      <c r="G34" s="25">
        <f t="shared" ref="G34:G65" si="1">IF($E34="A",0,IF($E34="",0,$D34))</f>
        <v>0</v>
      </c>
      <c r="H34" s="27"/>
    </row>
    <row r="35" spans="1:8" x14ac:dyDescent="0.2">
      <c r="A35" s="18"/>
      <c r="B35" s="2" t="s">
        <v>79</v>
      </c>
      <c r="C35" s="5" t="s">
        <v>16</v>
      </c>
      <c r="D35" s="8">
        <v>94</v>
      </c>
      <c r="E35" s="31"/>
      <c r="F35" s="7"/>
      <c r="G35" s="25">
        <f t="shared" si="1"/>
        <v>0</v>
      </c>
      <c r="H35" s="27"/>
    </row>
    <row r="36" spans="1:8" x14ac:dyDescent="0.2">
      <c r="A36" s="18"/>
      <c r="B36" s="2" t="s">
        <v>80</v>
      </c>
      <c r="C36" s="3">
        <v>107</v>
      </c>
      <c r="D36" s="8">
        <v>63</v>
      </c>
      <c r="E36" s="31"/>
      <c r="F36" s="7"/>
      <c r="G36" s="25">
        <f t="shared" si="1"/>
        <v>0</v>
      </c>
      <c r="H36" s="27"/>
    </row>
    <row r="37" spans="1:8" x14ac:dyDescent="0.2">
      <c r="A37" s="18"/>
      <c r="B37" s="2" t="s">
        <v>81</v>
      </c>
      <c r="C37" s="1">
        <v>40</v>
      </c>
      <c r="D37" s="8">
        <v>61</v>
      </c>
      <c r="E37" s="31"/>
      <c r="F37" s="7"/>
      <c r="G37" s="25">
        <f t="shared" si="1"/>
        <v>0</v>
      </c>
      <c r="H37" s="27"/>
    </row>
    <row r="38" spans="1:8" x14ac:dyDescent="0.2">
      <c r="A38" s="18" t="s">
        <v>38</v>
      </c>
      <c r="B38" s="2" t="s">
        <v>82</v>
      </c>
      <c r="C38" s="3">
        <v>22</v>
      </c>
      <c r="D38" s="8">
        <v>68</v>
      </c>
      <c r="E38" s="31"/>
      <c r="F38" s="7"/>
      <c r="G38" s="25">
        <f t="shared" si="1"/>
        <v>0</v>
      </c>
      <c r="H38" s="27"/>
    </row>
    <row r="39" spans="1:8" x14ac:dyDescent="0.2">
      <c r="A39" s="18" t="s">
        <v>38</v>
      </c>
      <c r="B39" s="2" t="s">
        <v>83</v>
      </c>
      <c r="C39" s="4" t="s">
        <v>17</v>
      </c>
      <c r="D39" s="8">
        <v>128</v>
      </c>
      <c r="E39" s="31"/>
      <c r="F39" s="7"/>
      <c r="G39" s="25">
        <f t="shared" si="1"/>
        <v>0</v>
      </c>
      <c r="H39" s="27"/>
    </row>
    <row r="40" spans="1:8" x14ac:dyDescent="0.2">
      <c r="A40" s="18"/>
      <c r="B40" s="2" t="s">
        <v>84</v>
      </c>
      <c r="C40" s="1">
        <v>101</v>
      </c>
      <c r="D40" s="8">
        <v>60</v>
      </c>
      <c r="E40" s="31"/>
      <c r="F40" s="7"/>
      <c r="G40" s="25">
        <f t="shared" si="1"/>
        <v>0</v>
      </c>
      <c r="H40" s="27"/>
    </row>
    <row r="41" spans="1:8" x14ac:dyDescent="0.2">
      <c r="A41" s="18" t="s">
        <v>37</v>
      </c>
      <c r="B41" s="2" t="s">
        <v>85</v>
      </c>
      <c r="C41" s="5" t="s">
        <v>18</v>
      </c>
      <c r="D41" s="8">
        <v>310</v>
      </c>
      <c r="E41" s="31"/>
      <c r="F41" s="7"/>
      <c r="G41" s="25">
        <f t="shared" si="1"/>
        <v>0</v>
      </c>
      <c r="H41" s="27"/>
    </row>
    <row r="42" spans="1:8" x14ac:dyDescent="0.2">
      <c r="A42" s="18"/>
      <c r="B42" s="19" t="s">
        <v>86</v>
      </c>
      <c r="C42" s="4" t="s">
        <v>19</v>
      </c>
      <c r="D42" s="10">
        <v>126</v>
      </c>
      <c r="E42" s="31"/>
      <c r="F42" s="7"/>
      <c r="G42" s="25">
        <f t="shared" si="1"/>
        <v>0</v>
      </c>
      <c r="H42" s="27"/>
    </row>
    <row r="43" spans="1:8" x14ac:dyDescent="0.2">
      <c r="A43" s="18"/>
      <c r="B43" s="19" t="s">
        <v>87</v>
      </c>
      <c r="C43" s="1">
        <v>153</v>
      </c>
      <c r="D43" s="10">
        <v>28</v>
      </c>
      <c r="E43" s="31"/>
      <c r="F43" s="30"/>
      <c r="G43" s="25">
        <f t="shared" si="1"/>
        <v>0</v>
      </c>
      <c r="H43" s="27"/>
    </row>
    <row r="44" spans="1:8" x14ac:dyDescent="0.2">
      <c r="A44" s="18" t="s">
        <v>37</v>
      </c>
      <c r="B44" s="2" t="s">
        <v>88</v>
      </c>
      <c r="C44" s="3">
        <v>140</v>
      </c>
      <c r="D44" s="8">
        <v>64</v>
      </c>
      <c r="E44" s="31"/>
      <c r="F44" s="7"/>
      <c r="G44" s="25">
        <f t="shared" si="1"/>
        <v>0</v>
      </c>
      <c r="H44" s="27"/>
    </row>
    <row r="45" spans="1:8" x14ac:dyDescent="0.2">
      <c r="A45" s="18"/>
      <c r="B45" s="2" t="s">
        <v>90</v>
      </c>
      <c r="C45" s="1">
        <v>64</v>
      </c>
      <c r="D45" s="8">
        <v>66</v>
      </c>
      <c r="E45" s="31"/>
      <c r="F45" s="7"/>
      <c r="G45" s="25">
        <f t="shared" si="1"/>
        <v>0</v>
      </c>
      <c r="H45" s="27"/>
    </row>
    <row r="46" spans="1:8" x14ac:dyDescent="0.2">
      <c r="A46" s="18"/>
      <c r="B46" s="2" t="s">
        <v>89</v>
      </c>
      <c r="C46" s="5" t="s">
        <v>20</v>
      </c>
      <c r="D46" s="8">
        <v>124</v>
      </c>
      <c r="E46" s="31"/>
      <c r="F46" s="7"/>
      <c r="G46" s="25">
        <f t="shared" si="1"/>
        <v>0</v>
      </c>
      <c r="H46" s="27"/>
    </row>
    <row r="47" spans="1:8" x14ac:dyDescent="0.2">
      <c r="A47" s="18"/>
      <c r="B47" s="2" t="s">
        <v>91</v>
      </c>
      <c r="C47" s="5" t="s">
        <v>21</v>
      </c>
      <c r="D47" s="8">
        <v>130</v>
      </c>
      <c r="E47" s="31"/>
      <c r="F47" s="30"/>
      <c r="G47" s="25">
        <f t="shared" si="1"/>
        <v>0</v>
      </c>
      <c r="H47" s="27"/>
    </row>
    <row r="48" spans="1:8" x14ac:dyDescent="0.2">
      <c r="A48" s="18"/>
      <c r="B48" s="2" t="s">
        <v>92</v>
      </c>
      <c r="C48" s="3">
        <v>38</v>
      </c>
      <c r="D48" s="8">
        <v>64</v>
      </c>
      <c r="E48" s="31"/>
      <c r="F48" s="7"/>
      <c r="G48" s="25">
        <f t="shared" si="1"/>
        <v>0</v>
      </c>
      <c r="H48" s="27"/>
    </row>
    <row r="49" spans="1:8" x14ac:dyDescent="0.2">
      <c r="A49" s="18" t="s">
        <v>38</v>
      </c>
      <c r="B49" s="2" t="s">
        <v>93</v>
      </c>
      <c r="C49" s="1">
        <v>108</v>
      </c>
      <c r="D49" s="8">
        <v>63</v>
      </c>
      <c r="E49" s="31"/>
      <c r="F49" s="7"/>
      <c r="G49" s="25">
        <f t="shared" si="1"/>
        <v>0</v>
      </c>
      <c r="H49" s="27"/>
    </row>
    <row r="50" spans="1:8" x14ac:dyDescent="0.2">
      <c r="A50" s="18"/>
      <c r="B50" s="19" t="s">
        <v>94</v>
      </c>
      <c r="C50" s="3">
        <v>111</v>
      </c>
      <c r="D50" s="10">
        <v>67</v>
      </c>
      <c r="E50" s="31"/>
      <c r="F50" s="30"/>
      <c r="G50" s="25">
        <f t="shared" si="1"/>
        <v>0</v>
      </c>
      <c r="H50" s="27"/>
    </row>
    <row r="51" spans="1:8" x14ac:dyDescent="0.2">
      <c r="A51" s="18"/>
      <c r="B51" s="2" t="s">
        <v>95</v>
      </c>
      <c r="C51" s="4" t="s">
        <v>22</v>
      </c>
      <c r="D51" s="8">
        <v>132</v>
      </c>
      <c r="E51" s="31"/>
      <c r="F51" s="7"/>
      <c r="G51" s="25">
        <f t="shared" si="1"/>
        <v>0</v>
      </c>
      <c r="H51" s="27"/>
    </row>
    <row r="52" spans="1:8" x14ac:dyDescent="0.2">
      <c r="A52" s="18"/>
      <c r="B52" s="2" t="s">
        <v>96</v>
      </c>
      <c r="C52" s="1">
        <v>58</v>
      </c>
      <c r="D52" s="8">
        <v>66</v>
      </c>
      <c r="E52" s="31"/>
      <c r="F52" s="7"/>
      <c r="G52" s="25">
        <f t="shared" si="1"/>
        <v>0</v>
      </c>
      <c r="H52" s="27"/>
    </row>
    <row r="53" spans="1:8" x14ac:dyDescent="0.2">
      <c r="A53" s="18"/>
      <c r="B53" s="2" t="s">
        <v>97</v>
      </c>
      <c r="C53" s="3">
        <v>37</v>
      </c>
      <c r="D53" s="8">
        <v>64</v>
      </c>
      <c r="E53" s="31"/>
      <c r="F53" s="7"/>
      <c r="G53" s="25">
        <f t="shared" si="1"/>
        <v>0</v>
      </c>
      <c r="H53" s="27"/>
    </row>
    <row r="54" spans="1:8" x14ac:dyDescent="0.2">
      <c r="A54" s="18"/>
      <c r="B54" s="2" t="s">
        <v>98</v>
      </c>
      <c r="C54" s="1">
        <v>155</v>
      </c>
      <c r="D54" s="8">
        <v>16</v>
      </c>
      <c r="E54" s="31"/>
      <c r="F54" s="7"/>
      <c r="G54" s="25">
        <f t="shared" si="1"/>
        <v>0</v>
      </c>
      <c r="H54" s="27"/>
    </row>
    <row r="55" spans="1:8" x14ac:dyDescent="0.2">
      <c r="A55" s="18"/>
      <c r="B55" s="19" t="s">
        <v>99</v>
      </c>
      <c r="C55" s="5" t="s">
        <v>23</v>
      </c>
      <c r="D55" s="8">
        <v>252</v>
      </c>
      <c r="E55" s="31"/>
      <c r="F55" s="7"/>
      <c r="G55" s="25">
        <f t="shared" si="1"/>
        <v>0</v>
      </c>
      <c r="H55" s="27"/>
    </row>
    <row r="56" spans="1:8" x14ac:dyDescent="0.2">
      <c r="A56" s="18"/>
      <c r="B56" s="2" t="s">
        <v>100</v>
      </c>
      <c r="C56" s="3">
        <v>93</v>
      </c>
      <c r="D56" s="8">
        <v>60</v>
      </c>
      <c r="E56" s="31"/>
      <c r="F56" s="7"/>
      <c r="G56" s="25">
        <f t="shared" si="1"/>
        <v>0</v>
      </c>
      <c r="H56" s="27"/>
    </row>
    <row r="57" spans="1:8" x14ac:dyDescent="0.2">
      <c r="A57" s="18" t="s">
        <v>37</v>
      </c>
      <c r="B57" s="2" t="s">
        <v>101</v>
      </c>
      <c r="C57" s="1">
        <v>118</v>
      </c>
      <c r="D57" s="8">
        <v>61</v>
      </c>
      <c r="E57" s="31"/>
      <c r="F57" s="7"/>
      <c r="G57" s="25">
        <f t="shared" si="1"/>
        <v>0</v>
      </c>
      <c r="H57" s="27"/>
    </row>
    <row r="58" spans="1:8" x14ac:dyDescent="0.2">
      <c r="A58" s="18" t="s">
        <v>37</v>
      </c>
      <c r="B58" s="2" t="s">
        <v>102</v>
      </c>
      <c r="C58" s="3">
        <v>139</v>
      </c>
      <c r="D58" s="8">
        <v>64</v>
      </c>
      <c r="E58" s="31"/>
      <c r="F58" s="7"/>
      <c r="G58" s="25">
        <f t="shared" si="1"/>
        <v>0</v>
      </c>
      <c r="H58" s="27"/>
    </row>
    <row r="59" spans="1:8" x14ac:dyDescent="0.2">
      <c r="A59" s="18"/>
      <c r="B59" s="2" t="s">
        <v>103</v>
      </c>
      <c r="C59" s="4" t="s">
        <v>24</v>
      </c>
      <c r="D59" s="8">
        <v>126</v>
      </c>
      <c r="E59" s="31"/>
      <c r="F59" s="7"/>
      <c r="G59" s="25">
        <f t="shared" si="1"/>
        <v>0</v>
      </c>
      <c r="H59" s="27"/>
    </row>
    <row r="60" spans="1:8" x14ac:dyDescent="0.2">
      <c r="A60" s="18"/>
      <c r="B60" s="2" t="s">
        <v>104</v>
      </c>
      <c r="C60" s="1">
        <v>123</v>
      </c>
      <c r="D60" s="8">
        <v>64</v>
      </c>
      <c r="E60" s="31"/>
      <c r="F60" s="7"/>
      <c r="G60" s="25">
        <f t="shared" si="1"/>
        <v>0</v>
      </c>
      <c r="H60" s="27"/>
    </row>
    <row r="61" spans="1:8" x14ac:dyDescent="0.2">
      <c r="A61" s="18"/>
      <c r="B61" s="2" t="s">
        <v>105</v>
      </c>
      <c r="C61" s="3">
        <v>110</v>
      </c>
      <c r="D61" s="8">
        <v>63</v>
      </c>
      <c r="E61" s="31"/>
      <c r="F61" s="7"/>
      <c r="G61" s="25">
        <f t="shared" si="1"/>
        <v>0</v>
      </c>
      <c r="H61" s="27"/>
    </row>
    <row r="62" spans="1:8" x14ac:dyDescent="0.2">
      <c r="A62" s="18" t="s">
        <v>37</v>
      </c>
      <c r="B62" s="2" t="s">
        <v>106</v>
      </c>
      <c r="C62" s="1">
        <v>154</v>
      </c>
      <c r="D62" s="8">
        <v>21</v>
      </c>
      <c r="E62" s="31"/>
      <c r="F62" s="7"/>
      <c r="G62" s="25">
        <f t="shared" si="1"/>
        <v>0</v>
      </c>
      <c r="H62" s="27"/>
    </row>
    <row r="63" spans="1:8" x14ac:dyDescent="0.2">
      <c r="A63" s="18"/>
      <c r="B63" s="2" t="s">
        <v>107</v>
      </c>
      <c r="C63" s="3">
        <v>100</v>
      </c>
      <c r="D63" s="8">
        <v>61</v>
      </c>
      <c r="E63" s="31"/>
      <c r="F63" s="7"/>
      <c r="G63" s="25">
        <f t="shared" si="1"/>
        <v>0</v>
      </c>
      <c r="H63" s="27"/>
    </row>
    <row r="64" spans="1:8" x14ac:dyDescent="0.2">
      <c r="A64" s="18"/>
      <c r="B64" s="2" t="s">
        <v>108</v>
      </c>
      <c r="C64" s="1">
        <v>88</v>
      </c>
      <c r="D64" s="8">
        <v>62</v>
      </c>
      <c r="E64" s="31"/>
      <c r="F64" s="7"/>
      <c r="G64" s="25">
        <f t="shared" si="1"/>
        <v>0</v>
      </c>
      <c r="H64" s="27"/>
    </row>
    <row r="65" spans="1:8" x14ac:dyDescent="0.2">
      <c r="A65" s="18"/>
      <c r="B65" s="2" t="s">
        <v>109</v>
      </c>
      <c r="C65" s="3">
        <v>114</v>
      </c>
      <c r="D65" s="8">
        <v>64</v>
      </c>
      <c r="E65" s="31"/>
      <c r="F65" s="7"/>
      <c r="G65" s="25">
        <f t="shared" si="1"/>
        <v>0</v>
      </c>
      <c r="H65" s="27"/>
    </row>
    <row r="66" spans="1:8" x14ac:dyDescent="0.2">
      <c r="A66" s="18"/>
      <c r="B66" s="2" t="s">
        <v>110</v>
      </c>
      <c r="C66" s="1">
        <v>98</v>
      </c>
      <c r="D66" s="8">
        <v>60</v>
      </c>
      <c r="E66" s="31"/>
      <c r="F66" s="7"/>
      <c r="G66" s="25">
        <f t="shared" ref="G66:G97" si="2">IF($E66="A",0,IF($E66="",0,$D66))</f>
        <v>0</v>
      </c>
      <c r="H66" s="27"/>
    </row>
    <row r="67" spans="1:8" x14ac:dyDescent="0.2">
      <c r="A67" s="18"/>
      <c r="B67" s="2" t="s">
        <v>111</v>
      </c>
      <c r="C67" s="3">
        <v>56</v>
      </c>
      <c r="D67" s="8">
        <v>66</v>
      </c>
      <c r="E67" s="31"/>
      <c r="F67" s="7"/>
      <c r="G67" s="25">
        <f t="shared" si="2"/>
        <v>0</v>
      </c>
      <c r="H67" s="27"/>
    </row>
    <row r="68" spans="1:8" x14ac:dyDescent="0.2">
      <c r="A68" s="18" t="s">
        <v>37</v>
      </c>
      <c r="B68" s="2" t="s">
        <v>112</v>
      </c>
      <c r="C68" s="1">
        <v>34</v>
      </c>
      <c r="D68" s="8">
        <v>64</v>
      </c>
      <c r="E68" s="31"/>
      <c r="F68" s="7"/>
      <c r="G68" s="25">
        <f t="shared" si="2"/>
        <v>0</v>
      </c>
      <c r="H68" s="27"/>
    </row>
    <row r="69" spans="1:8" x14ac:dyDescent="0.2">
      <c r="A69" s="18"/>
      <c r="B69" s="2" t="s">
        <v>113</v>
      </c>
      <c r="C69" s="3">
        <v>52</v>
      </c>
      <c r="D69" s="8">
        <v>64</v>
      </c>
      <c r="E69" s="31"/>
      <c r="F69" s="7"/>
      <c r="G69" s="25">
        <f t="shared" si="2"/>
        <v>0</v>
      </c>
      <c r="H69" s="27"/>
    </row>
    <row r="70" spans="1:8" x14ac:dyDescent="0.2">
      <c r="A70" s="18"/>
      <c r="B70" s="2" t="s">
        <v>114</v>
      </c>
      <c r="C70" s="4" t="s">
        <v>25</v>
      </c>
      <c r="D70" s="8">
        <v>198</v>
      </c>
      <c r="E70" s="31"/>
      <c r="F70" s="7"/>
      <c r="G70" s="25">
        <f t="shared" si="2"/>
        <v>0</v>
      </c>
      <c r="H70" s="27"/>
    </row>
    <row r="71" spans="1:8" x14ac:dyDescent="0.2">
      <c r="A71" s="18"/>
      <c r="B71" s="2" t="s">
        <v>115</v>
      </c>
      <c r="C71" s="3">
        <v>61</v>
      </c>
      <c r="D71" s="8">
        <v>67</v>
      </c>
      <c r="E71" s="31"/>
      <c r="F71" s="7"/>
      <c r="G71" s="25">
        <f t="shared" si="2"/>
        <v>0</v>
      </c>
      <c r="H71" s="27"/>
    </row>
    <row r="72" spans="1:8" x14ac:dyDescent="0.2">
      <c r="A72" s="18"/>
      <c r="B72" s="2" t="s">
        <v>116</v>
      </c>
      <c r="C72" s="1">
        <v>79</v>
      </c>
      <c r="D72" s="8">
        <v>57</v>
      </c>
      <c r="E72" s="31"/>
      <c r="F72" s="7"/>
      <c r="G72" s="25">
        <f t="shared" si="2"/>
        <v>0</v>
      </c>
      <c r="H72" s="27"/>
    </row>
    <row r="73" spans="1:8" x14ac:dyDescent="0.2">
      <c r="A73" s="18" t="s">
        <v>39</v>
      </c>
      <c r="B73" s="2" t="s">
        <v>117</v>
      </c>
      <c r="C73" s="3">
        <v>124</v>
      </c>
      <c r="D73" s="8">
        <v>64</v>
      </c>
      <c r="E73" s="31"/>
      <c r="F73" s="7"/>
      <c r="G73" s="25">
        <f t="shared" si="2"/>
        <v>0</v>
      </c>
      <c r="H73" s="27"/>
    </row>
    <row r="74" spans="1:8" x14ac:dyDescent="0.2">
      <c r="A74" s="18"/>
      <c r="B74" s="2" t="s">
        <v>118</v>
      </c>
      <c r="C74" s="1">
        <v>120</v>
      </c>
      <c r="D74" s="8">
        <v>63</v>
      </c>
      <c r="E74" s="31"/>
      <c r="F74" s="7"/>
      <c r="G74" s="25">
        <f t="shared" si="2"/>
        <v>0</v>
      </c>
      <c r="H74" s="27"/>
    </row>
    <row r="75" spans="1:8" x14ac:dyDescent="0.2">
      <c r="A75" s="18"/>
      <c r="B75" s="2" t="s">
        <v>119</v>
      </c>
      <c r="C75" s="5" t="s">
        <v>26</v>
      </c>
      <c r="D75" s="8">
        <v>194</v>
      </c>
      <c r="E75" s="31"/>
      <c r="F75" s="7"/>
      <c r="G75" s="25">
        <f t="shared" si="2"/>
        <v>0</v>
      </c>
      <c r="H75" s="27"/>
    </row>
    <row r="76" spans="1:8" x14ac:dyDescent="0.2">
      <c r="A76" s="18"/>
      <c r="B76" s="2" t="s">
        <v>120</v>
      </c>
      <c r="C76" s="1">
        <v>4</v>
      </c>
      <c r="D76" s="8">
        <v>57</v>
      </c>
      <c r="E76" s="31"/>
      <c r="F76" s="7"/>
      <c r="G76" s="25">
        <f t="shared" si="2"/>
        <v>0</v>
      </c>
      <c r="H76" s="27"/>
    </row>
    <row r="77" spans="1:8" x14ac:dyDescent="0.2">
      <c r="A77" s="18"/>
      <c r="B77" s="2" t="s">
        <v>121</v>
      </c>
      <c r="C77" s="3">
        <v>24</v>
      </c>
      <c r="D77" s="8">
        <v>63</v>
      </c>
      <c r="E77" s="31"/>
      <c r="F77" s="7"/>
      <c r="G77" s="25">
        <f t="shared" si="2"/>
        <v>0</v>
      </c>
      <c r="H77" s="27"/>
    </row>
    <row r="78" spans="1:8" x14ac:dyDescent="0.2">
      <c r="A78" s="18"/>
      <c r="B78" s="2" t="s">
        <v>122</v>
      </c>
      <c r="C78" s="1">
        <v>51</v>
      </c>
      <c r="D78" s="8">
        <v>64</v>
      </c>
      <c r="E78" s="31"/>
      <c r="F78" s="7"/>
      <c r="G78" s="25">
        <f t="shared" si="2"/>
        <v>0</v>
      </c>
      <c r="H78" s="27"/>
    </row>
    <row r="79" spans="1:8" x14ac:dyDescent="0.2">
      <c r="A79" s="18" t="s">
        <v>38</v>
      </c>
      <c r="B79" s="2" t="s">
        <v>123</v>
      </c>
      <c r="C79" s="5" t="s">
        <v>27</v>
      </c>
      <c r="D79" s="8">
        <v>315</v>
      </c>
      <c r="E79" s="31"/>
      <c r="F79" s="7"/>
      <c r="G79" s="25">
        <f t="shared" si="2"/>
        <v>0</v>
      </c>
      <c r="H79" s="27"/>
    </row>
    <row r="80" spans="1:8" x14ac:dyDescent="0.2">
      <c r="A80" s="18" t="s">
        <v>37</v>
      </c>
      <c r="B80" s="2" t="s">
        <v>124</v>
      </c>
      <c r="C80" s="1">
        <v>36</v>
      </c>
      <c r="D80" s="8">
        <v>64</v>
      </c>
      <c r="E80" s="31"/>
      <c r="F80" s="7"/>
      <c r="G80" s="25">
        <f t="shared" si="2"/>
        <v>0</v>
      </c>
      <c r="H80" s="27"/>
    </row>
    <row r="81" spans="1:8" x14ac:dyDescent="0.2">
      <c r="A81" s="18"/>
      <c r="B81" s="2" t="s">
        <v>125</v>
      </c>
      <c r="C81" s="3">
        <v>131</v>
      </c>
      <c r="D81" s="8">
        <v>68</v>
      </c>
      <c r="E81" s="31"/>
      <c r="F81" s="7"/>
      <c r="G81" s="25">
        <f t="shared" si="2"/>
        <v>0</v>
      </c>
      <c r="H81" s="27"/>
    </row>
    <row r="82" spans="1:8" x14ac:dyDescent="0.2">
      <c r="A82" s="18"/>
      <c r="B82" s="2" t="s">
        <v>126</v>
      </c>
      <c r="C82" s="1">
        <v>137</v>
      </c>
      <c r="D82" s="8">
        <v>66</v>
      </c>
      <c r="E82" s="31"/>
      <c r="F82" s="7"/>
      <c r="G82" s="25">
        <f t="shared" si="2"/>
        <v>0</v>
      </c>
      <c r="H82" s="27"/>
    </row>
    <row r="83" spans="1:8" x14ac:dyDescent="0.2">
      <c r="A83" s="18" t="s">
        <v>37</v>
      </c>
      <c r="B83" s="2" t="s">
        <v>127</v>
      </c>
      <c r="C83" s="5" t="s">
        <v>28</v>
      </c>
      <c r="D83" s="8">
        <v>117</v>
      </c>
      <c r="E83" s="31"/>
      <c r="F83" s="7"/>
      <c r="G83" s="25">
        <f t="shared" si="2"/>
        <v>0</v>
      </c>
      <c r="H83" s="27"/>
    </row>
    <row r="84" spans="1:8" x14ac:dyDescent="0.2">
      <c r="A84" s="18"/>
      <c r="B84" s="19" t="s">
        <v>128</v>
      </c>
      <c r="C84" s="3">
        <v>60</v>
      </c>
      <c r="D84" s="10">
        <v>62</v>
      </c>
      <c r="E84" s="31"/>
      <c r="F84" s="7"/>
      <c r="G84" s="25">
        <f t="shared" si="2"/>
        <v>0</v>
      </c>
      <c r="H84" s="27"/>
    </row>
    <row r="85" spans="1:8" x14ac:dyDescent="0.2">
      <c r="A85" s="18" t="s">
        <v>39</v>
      </c>
      <c r="B85" s="2" t="s">
        <v>129</v>
      </c>
      <c r="C85" s="4" t="s">
        <v>29</v>
      </c>
      <c r="D85" s="8">
        <v>130</v>
      </c>
      <c r="E85" s="31"/>
      <c r="F85" s="7"/>
      <c r="G85" s="25">
        <f t="shared" si="2"/>
        <v>0</v>
      </c>
      <c r="H85" s="27"/>
    </row>
    <row r="86" spans="1:8" x14ac:dyDescent="0.2">
      <c r="A86" s="18" t="s">
        <v>38</v>
      </c>
      <c r="B86" s="2" t="s">
        <v>130</v>
      </c>
      <c r="C86" s="1">
        <v>134</v>
      </c>
      <c r="D86" s="8">
        <v>66</v>
      </c>
      <c r="E86" s="31"/>
      <c r="F86" s="7"/>
      <c r="G86" s="25">
        <f t="shared" si="2"/>
        <v>0</v>
      </c>
      <c r="H86" s="27"/>
    </row>
    <row r="87" spans="1:8" x14ac:dyDescent="0.2">
      <c r="A87" s="18"/>
      <c r="B87" s="2" t="s">
        <v>131</v>
      </c>
      <c r="C87" s="3">
        <v>125</v>
      </c>
      <c r="D87" s="8">
        <v>64</v>
      </c>
      <c r="E87" s="31"/>
      <c r="F87" s="7"/>
      <c r="G87" s="25">
        <f t="shared" si="2"/>
        <v>0</v>
      </c>
      <c r="H87" s="27"/>
    </row>
    <row r="88" spans="1:8" x14ac:dyDescent="0.2">
      <c r="A88" s="18"/>
      <c r="B88" s="2" t="s">
        <v>132</v>
      </c>
      <c r="C88" s="4" t="s">
        <v>30</v>
      </c>
      <c r="D88" s="8">
        <v>128</v>
      </c>
      <c r="E88" s="31"/>
      <c r="F88" s="7"/>
      <c r="G88" s="25">
        <f t="shared" si="2"/>
        <v>0</v>
      </c>
      <c r="H88" s="27"/>
    </row>
    <row r="89" spans="1:8" x14ac:dyDescent="0.2">
      <c r="A89" s="18" t="s">
        <v>38</v>
      </c>
      <c r="B89" s="2" t="s">
        <v>133</v>
      </c>
      <c r="C89" s="4" t="s">
        <v>31</v>
      </c>
      <c r="D89" s="8">
        <v>315</v>
      </c>
      <c r="E89" s="31"/>
      <c r="F89" s="7"/>
      <c r="G89" s="25">
        <f t="shared" si="2"/>
        <v>0</v>
      </c>
      <c r="H89" s="27"/>
    </row>
    <row r="90" spans="1:8" x14ac:dyDescent="0.2">
      <c r="A90" s="18"/>
      <c r="B90" s="2" t="s">
        <v>134</v>
      </c>
      <c r="C90" s="3">
        <v>14</v>
      </c>
      <c r="D90" s="8">
        <v>63</v>
      </c>
      <c r="E90" s="31"/>
      <c r="F90" s="7"/>
      <c r="G90" s="25">
        <f t="shared" si="2"/>
        <v>0</v>
      </c>
      <c r="H90" s="27"/>
    </row>
    <row r="91" spans="1:8" x14ac:dyDescent="0.2">
      <c r="A91" s="18"/>
      <c r="B91" s="2" t="s">
        <v>135</v>
      </c>
      <c r="C91" s="1">
        <v>135</v>
      </c>
      <c r="D91" s="8">
        <v>66</v>
      </c>
      <c r="E91" s="31"/>
      <c r="F91" s="7"/>
      <c r="G91" s="25">
        <f t="shared" si="2"/>
        <v>0</v>
      </c>
      <c r="H91" s="27"/>
    </row>
    <row r="92" spans="1:8" x14ac:dyDescent="0.2">
      <c r="A92" s="18"/>
      <c r="B92" s="2" t="s">
        <v>136</v>
      </c>
      <c r="C92" s="5" t="s">
        <v>32</v>
      </c>
      <c r="D92" s="8">
        <v>124</v>
      </c>
      <c r="E92" s="31"/>
      <c r="F92" s="7"/>
      <c r="G92" s="25">
        <f t="shared" si="2"/>
        <v>0</v>
      </c>
      <c r="H92" s="27"/>
    </row>
    <row r="93" spans="1:8" x14ac:dyDescent="0.2">
      <c r="A93" s="18"/>
      <c r="B93" s="2" t="s">
        <v>137</v>
      </c>
      <c r="C93" s="3">
        <v>94</v>
      </c>
      <c r="D93" s="8">
        <v>63</v>
      </c>
      <c r="E93" s="31"/>
      <c r="F93" s="7"/>
      <c r="G93" s="25">
        <f t="shared" si="2"/>
        <v>0</v>
      </c>
      <c r="H93" s="27"/>
    </row>
    <row r="94" spans="1:8" x14ac:dyDescent="0.2">
      <c r="A94" s="18"/>
      <c r="B94" s="2" t="s">
        <v>138</v>
      </c>
      <c r="C94" s="4" t="s">
        <v>33</v>
      </c>
      <c r="D94" s="8">
        <v>132</v>
      </c>
      <c r="E94" s="31"/>
      <c r="F94" s="7"/>
      <c r="G94" s="25">
        <f t="shared" si="2"/>
        <v>0</v>
      </c>
      <c r="H94" s="27"/>
    </row>
    <row r="95" spans="1:8" x14ac:dyDescent="0.2">
      <c r="A95" s="18" t="s">
        <v>38</v>
      </c>
      <c r="B95" s="2" t="s">
        <v>139</v>
      </c>
      <c r="C95" s="1">
        <v>2</v>
      </c>
      <c r="D95" s="8">
        <v>57</v>
      </c>
      <c r="E95" s="31"/>
      <c r="F95" s="7"/>
      <c r="G95" s="25">
        <f t="shared" si="2"/>
        <v>0</v>
      </c>
      <c r="H95" s="27"/>
    </row>
    <row r="96" spans="1:8" x14ac:dyDescent="0.2">
      <c r="A96" s="18" t="s">
        <v>38</v>
      </c>
      <c r="B96" s="19" t="s">
        <v>5</v>
      </c>
      <c r="C96" s="3">
        <v>62</v>
      </c>
      <c r="D96" s="10">
        <v>70</v>
      </c>
      <c r="E96" s="31"/>
      <c r="F96" s="7"/>
      <c r="G96" s="25">
        <f t="shared" si="2"/>
        <v>0</v>
      </c>
      <c r="H96" s="27"/>
    </row>
    <row r="97" spans="1:8" x14ac:dyDescent="0.2">
      <c r="A97" s="18"/>
      <c r="B97" s="2" t="s">
        <v>140</v>
      </c>
      <c r="C97" s="4" t="s">
        <v>34</v>
      </c>
      <c r="D97" s="8">
        <v>122</v>
      </c>
      <c r="E97" s="31"/>
      <c r="F97" s="7"/>
      <c r="G97" s="25">
        <f t="shared" si="2"/>
        <v>0</v>
      </c>
      <c r="H97" s="27"/>
    </row>
    <row r="98" spans="1:8" x14ac:dyDescent="0.2">
      <c r="A98" s="18" t="s">
        <v>38</v>
      </c>
      <c r="B98" s="2" t="s">
        <v>141</v>
      </c>
      <c r="C98" s="1">
        <v>85</v>
      </c>
      <c r="D98" s="8">
        <v>62</v>
      </c>
      <c r="E98" s="31"/>
      <c r="F98" s="7"/>
      <c r="G98" s="25">
        <f t="shared" ref="G98:G120" si="3">IF($E98="A",0,IF($E98="",0,$D98))</f>
        <v>0</v>
      </c>
      <c r="H98" s="27"/>
    </row>
    <row r="99" spans="1:8" x14ac:dyDescent="0.2">
      <c r="A99" s="18"/>
      <c r="B99" s="2" t="s">
        <v>142</v>
      </c>
      <c r="C99" s="3">
        <v>157</v>
      </c>
      <c r="D99" s="8">
        <v>30</v>
      </c>
      <c r="E99" s="31"/>
      <c r="F99" s="7"/>
      <c r="G99" s="25">
        <f t="shared" si="3"/>
        <v>0</v>
      </c>
      <c r="H99" s="27"/>
    </row>
    <row r="100" spans="1:8" x14ac:dyDescent="0.2">
      <c r="A100" s="18"/>
      <c r="B100" s="2" t="s">
        <v>143</v>
      </c>
      <c r="C100" s="1">
        <v>150</v>
      </c>
      <c r="D100" s="8">
        <v>66</v>
      </c>
      <c r="E100" s="31"/>
      <c r="F100" s="7"/>
      <c r="G100" s="25">
        <f t="shared" si="3"/>
        <v>0</v>
      </c>
      <c r="H100" s="27"/>
    </row>
    <row r="101" spans="1:8" x14ac:dyDescent="0.2">
      <c r="A101" s="18"/>
      <c r="B101" s="19" t="s">
        <v>144</v>
      </c>
      <c r="C101" s="3">
        <v>39</v>
      </c>
      <c r="D101" s="10">
        <v>64</v>
      </c>
      <c r="E101" s="31"/>
      <c r="F101" s="7"/>
      <c r="G101" s="25">
        <f t="shared" si="3"/>
        <v>0</v>
      </c>
      <c r="H101" s="27"/>
    </row>
    <row r="102" spans="1:8" x14ac:dyDescent="0.2">
      <c r="A102" s="18" t="s">
        <v>38</v>
      </c>
      <c r="B102" s="2" t="s">
        <v>145</v>
      </c>
      <c r="C102" s="4" t="s">
        <v>35</v>
      </c>
      <c r="D102" s="8">
        <v>124</v>
      </c>
      <c r="E102" s="31"/>
      <c r="F102" s="7"/>
      <c r="G102" s="25">
        <f t="shared" si="3"/>
        <v>0</v>
      </c>
      <c r="H102" s="27"/>
    </row>
    <row r="103" spans="1:8" x14ac:dyDescent="0.2">
      <c r="A103" s="18"/>
      <c r="B103" s="2" t="s">
        <v>146</v>
      </c>
      <c r="C103" s="1">
        <v>35</v>
      </c>
      <c r="D103" s="8">
        <v>61</v>
      </c>
      <c r="E103" s="31"/>
      <c r="F103" s="7"/>
      <c r="G103" s="25">
        <f t="shared" si="3"/>
        <v>0</v>
      </c>
      <c r="H103" s="27"/>
    </row>
    <row r="104" spans="1:8" x14ac:dyDescent="0.2">
      <c r="A104" s="18"/>
      <c r="B104" s="2" t="s">
        <v>147</v>
      </c>
      <c r="C104" s="3">
        <v>32</v>
      </c>
      <c r="D104" s="8">
        <v>63</v>
      </c>
      <c r="E104" s="31"/>
      <c r="F104" s="7"/>
      <c r="G104" s="25">
        <f t="shared" si="3"/>
        <v>0</v>
      </c>
      <c r="H104" s="27"/>
    </row>
    <row r="105" spans="1:8" x14ac:dyDescent="0.2">
      <c r="A105" s="18"/>
      <c r="B105" s="19" t="s">
        <v>148</v>
      </c>
      <c r="C105" s="1">
        <v>63</v>
      </c>
      <c r="D105" s="10">
        <v>62</v>
      </c>
      <c r="E105" s="31"/>
      <c r="F105" s="7"/>
      <c r="G105" s="25">
        <f t="shared" si="3"/>
        <v>0</v>
      </c>
      <c r="H105" s="27"/>
    </row>
    <row r="106" spans="1:8" x14ac:dyDescent="0.2">
      <c r="A106" s="18" t="s">
        <v>37</v>
      </c>
      <c r="B106" s="2" t="s">
        <v>149</v>
      </c>
      <c r="C106" s="3">
        <v>47</v>
      </c>
      <c r="D106" s="8">
        <v>64</v>
      </c>
      <c r="E106" s="31"/>
      <c r="F106" s="7"/>
      <c r="G106" s="25">
        <f t="shared" si="3"/>
        <v>0</v>
      </c>
      <c r="H106" s="27"/>
    </row>
    <row r="107" spans="1:8" x14ac:dyDescent="0.2">
      <c r="A107" s="18" t="s">
        <v>38</v>
      </c>
      <c r="B107" s="19" t="s">
        <v>150</v>
      </c>
      <c r="C107" s="1">
        <v>145</v>
      </c>
      <c r="D107" s="10">
        <v>66</v>
      </c>
      <c r="E107" s="31"/>
      <c r="F107" s="7"/>
      <c r="G107" s="25">
        <f t="shared" si="3"/>
        <v>0</v>
      </c>
      <c r="H107" s="27"/>
    </row>
    <row r="108" spans="1:8" x14ac:dyDescent="0.2">
      <c r="A108" s="18"/>
      <c r="B108" s="2" t="s">
        <v>151</v>
      </c>
      <c r="C108" s="3">
        <v>144</v>
      </c>
      <c r="D108" s="8">
        <v>66</v>
      </c>
      <c r="E108" s="31"/>
      <c r="F108" s="7"/>
      <c r="G108" s="25">
        <f t="shared" si="3"/>
        <v>0</v>
      </c>
      <c r="H108" s="27"/>
    </row>
    <row r="109" spans="1:8" x14ac:dyDescent="0.2">
      <c r="A109" s="18"/>
      <c r="B109" s="2" t="s">
        <v>152</v>
      </c>
      <c r="C109" s="1">
        <v>127</v>
      </c>
      <c r="D109" s="8">
        <v>64</v>
      </c>
      <c r="E109" s="31"/>
      <c r="F109" s="7"/>
      <c r="G109" s="25">
        <f t="shared" si="3"/>
        <v>0</v>
      </c>
      <c r="H109" s="27"/>
    </row>
    <row r="110" spans="1:8" x14ac:dyDescent="0.2">
      <c r="A110" s="18" t="s">
        <v>38</v>
      </c>
      <c r="B110" s="2" t="s">
        <v>153</v>
      </c>
      <c r="C110" s="3">
        <v>117</v>
      </c>
      <c r="D110" s="8">
        <v>64</v>
      </c>
      <c r="E110" s="31"/>
      <c r="F110" s="7"/>
      <c r="G110" s="25">
        <f t="shared" si="3"/>
        <v>0</v>
      </c>
      <c r="H110" s="27"/>
    </row>
    <row r="111" spans="1:8" x14ac:dyDescent="0.2">
      <c r="A111" s="18" t="s">
        <v>37</v>
      </c>
      <c r="B111" s="19" t="s">
        <v>154</v>
      </c>
      <c r="C111" s="1">
        <v>119</v>
      </c>
      <c r="D111" s="8">
        <v>63</v>
      </c>
      <c r="E111" s="31"/>
      <c r="F111" s="7"/>
      <c r="G111" s="25">
        <f t="shared" si="3"/>
        <v>0</v>
      </c>
      <c r="H111" s="27"/>
    </row>
    <row r="112" spans="1:8" x14ac:dyDescent="0.2">
      <c r="A112" s="18"/>
      <c r="B112" s="2" t="s">
        <v>155</v>
      </c>
      <c r="C112" s="3">
        <v>109</v>
      </c>
      <c r="D112" s="8">
        <v>63</v>
      </c>
      <c r="E112" s="31"/>
      <c r="F112" s="7"/>
      <c r="G112" s="25">
        <f t="shared" si="3"/>
        <v>0</v>
      </c>
      <c r="H112" s="27"/>
    </row>
    <row r="113" spans="1:11" x14ac:dyDescent="0.2">
      <c r="A113" s="18"/>
      <c r="B113" s="19" t="s">
        <v>156</v>
      </c>
      <c r="C113" s="1">
        <v>89</v>
      </c>
      <c r="D113" s="10">
        <v>62</v>
      </c>
      <c r="E113" s="31"/>
      <c r="F113" s="7"/>
      <c r="G113" s="25">
        <f t="shared" si="3"/>
        <v>0</v>
      </c>
      <c r="H113" s="27"/>
    </row>
    <row r="114" spans="1:11" x14ac:dyDescent="0.2">
      <c r="A114" s="18"/>
      <c r="B114" s="2" t="s">
        <v>157</v>
      </c>
      <c r="C114" s="3">
        <v>41</v>
      </c>
      <c r="D114" s="8">
        <v>66</v>
      </c>
      <c r="E114" s="31"/>
      <c r="F114" s="7"/>
      <c r="G114" s="25">
        <f t="shared" si="3"/>
        <v>0</v>
      </c>
      <c r="H114" s="27"/>
    </row>
    <row r="115" spans="1:11" x14ac:dyDescent="0.2">
      <c r="A115" s="18" t="s">
        <v>38</v>
      </c>
      <c r="B115" s="2" t="s">
        <v>158</v>
      </c>
      <c r="C115" s="1">
        <v>92</v>
      </c>
      <c r="D115" s="8">
        <v>63</v>
      </c>
      <c r="E115" s="31"/>
      <c r="F115" s="7"/>
      <c r="G115" s="25">
        <f t="shared" si="3"/>
        <v>0</v>
      </c>
      <c r="H115" s="27"/>
    </row>
    <row r="116" spans="1:11" x14ac:dyDescent="0.2">
      <c r="A116" s="18" t="s">
        <v>38</v>
      </c>
      <c r="B116" s="2" t="s">
        <v>159</v>
      </c>
      <c r="C116" s="3">
        <v>163</v>
      </c>
      <c r="D116" s="8">
        <v>16</v>
      </c>
      <c r="E116" s="31"/>
      <c r="F116" s="7"/>
      <c r="G116" s="25">
        <f t="shared" si="3"/>
        <v>0</v>
      </c>
      <c r="H116" s="27"/>
    </row>
    <row r="117" spans="1:11" x14ac:dyDescent="0.2">
      <c r="A117" s="18"/>
      <c r="B117" s="20" t="s">
        <v>160</v>
      </c>
      <c r="C117" s="6">
        <v>156</v>
      </c>
      <c r="D117" s="11">
        <v>30</v>
      </c>
      <c r="E117" s="31"/>
      <c r="F117" s="7"/>
      <c r="G117" s="25">
        <f t="shared" si="3"/>
        <v>0</v>
      </c>
      <c r="H117" s="27"/>
    </row>
    <row r="118" spans="1:11" x14ac:dyDescent="0.2">
      <c r="A118" s="18" t="s">
        <v>38</v>
      </c>
      <c r="B118" s="2" t="s">
        <v>161</v>
      </c>
      <c r="C118" s="3">
        <v>152</v>
      </c>
      <c r="D118" s="8">
        <v>28</v>
      </c>
      <c r="E118" s="31"/>
      <c r="F118" s="7"/>
      <c r="G118" s="25">
        <f t="shared" si="3"/>
        <v>0</v>
      </c>
      <c r="H118" s="27"/>
    </row>
    <row r="119" spans="1:11" x14ac:dyDescent="0.2">
      <c r="A119" s="18"/>
      <c r="B119" s="19" t="s">
        <v>162</v>
      </c>
      <c r="C119" s="1">
        <v>132</v>
      </c>
      <c r="D119" s="10">
        <v>66</v>
      </c>
      <c r="E119" s="31"/>
      <c r="F119" s="7"/>
      <c r="G119" s="25">
        <f t="shared" si="3"/>
        <v>0</v>
      </c>
      <c r="H119" s="27"/>
    </row>
    <row r="120" spans="1:11" x14ac:dyDescent="0.2">
      <c r="A120" s="18"/>
      <c r="B120" s="2" t="s">
        <v>163</v>
      </c>
      <c r="C120" s="3">
        <v>15</v>
      </c>
      <c r="D120" s="8">
        <v>63</v>
      </c>
      <c r="E120" s="31"/>
      <c r="F120" s="7"/>
      <c r="G120" s="26">
        <f t="shared" si="3"/>
        <v>0</v>
      </c>
      <c r="H120" s="27"/>
    </row>
    <row r="126" spans="1:11" ht="7.5" customHeight="1" x14ac:dyDescent="0.2">
      <c r="B126" s="21"/>
      <c r="C126" s="21"/>
      <c r="D126" s="21"/>
      <c r="E126" s="21"/>
      <c r="F126" s="21"/>
      <c r="G126" s="21"/>
    </row>
    <row r="127" spans="1:11" ht="26.25" customHeight="1" x14ac:dyDescent="0.2">
      <c r="A127" s="36" t="s">
        <v>2</v>
      </c>
      <c r="B127" s="37"/>
      <c r="C127" s="37"/>
      <c r="D127" s="37"/>
      <c r="E127" s="38"/>
      <c r="F127" s="42">
        <f>COUNTA(B2:B120)</f>
        <v>119</v>
      </c>
      <c r="G127" s="36"/>
      <c r="H127" s="22">
        <f>SUM(D2:D120)</f>
        <v>10000</v>
      </c>
      <c r="I127" s="29"/>
      <c r="J127" s="29"/>
      <c r="K127" s="29"/>
    </row>
    <row r="128" spans="1:11" ht="30" customHeight="1" x14ac:dyDescent="0.25">
      <c r="A128" s="39" t="s">
        <v>1</v>
      </c>
      <c r="B128" s="37"/>
      <c r="C128" s="37"/>
      <c r="D128" s="37"/>
      <c r="E128" s="38"/>
      <c r="F128" s="45">
        <f>COUNTIF(E2:E120,"P")+COUNTIF(E2:E120,"R")</f>
        <v>0</v>
      </c>
      <c r="G128" s="39"/>
      <c r="H128" s="23"/>
      <c r="I128" s="29"/>
      <c r="J128" s="29"/>
      <c r="K128" s="29"/>
    </row>
    <row r="129" spans="1:11" ht="31.5" customHeight="1" x14ac:dyDescent="0.2">
      <c r="A129" s="36" t="s">
        <v>6</v>
      </c>
      <c r="B129" s="37"/>
      <c r="C129" s="37"/>
      <c r="D129" s="37"/>
      <c r="E129" s="38"/>
      <c r="F129" s="46">
        <f>F127-F128</f>
        <v>119</v>
      </c>
      <c r="G129" s="47"/>
      <c r="H129" s="22">
        <f>H127-H130</f>
        <v>10000</v>
      </c>
      <c r="I129" s="29"/>
      <c r="J129" s="29"/>
      <c r="K129" s="29"/>
    </row>
    <row r="130" spans="1:11" ht="33" customHeight="1" x14ac:dyDescent="0.2">
      <c r="A130" s="40" t="s">
        <v>45</v>
      </c>
      <c r="B130" s="43" t="s">
        <v>40</v>
      </c>
      <c r="C130" s="37"/>
      <c r="D130" s="37"/>
      <c r="E130" s="38"/>
      <c r="F130" s="43">
        <f>COUNTIF(E2:E120,"P")</f>
        <v>0</v>
      </c>
      <c r="G130" s="48"/>
      <c r="H130" s="34">
        <f>SUM(G2:G120)</f>
        <v>0</v>
      </c>
      <c r="I130" s="29"/>
      <c r="J130" s="29"/>
      <c r="K130" s="29"/>
    </row>
    <row r="131" spans="1:11" ht="30.75" customHeight="1" x14ac:dyDescent="0.2">
      <c r="A131" s="41"/>
      <c r="B131" s="43" t="s">
        <v>41</v>
      </c>
      <c r="C131" s="37"/>
      <c r="D131" s="37"/>
      <c r="E131" s="38"/>
      <c r="F131" s="43">
        <f>COUNTIF(E2:E120,"R")</f>
        <v>0</v>
      </c>
      <c r="G131" s="44"/>
      <c r="H131" s="35"/>
      <c r="I131" s="29"/>
      <c r="J131" s="29"/>
      <c r="K131" s="29"/>
    </row>
  </sheetData>
  <mergeCells count="12">
    <mergeCell ref="H130:H131"/>
    <mergeCell ref="A127:E127"/>
    <mergeCell ref="A128:E128"/>
    <mergeCell ref="A129:E129"/>
    <mergeCell ref="A130:A131"/>
    <mergeCell ref="F127:G127"/>
    <mergeCell ref="B131:E131"/>
    <mergeCell ref="F131:G131"/>
    <mergeCell ref="F128:G128"/>
    <mergeCell ref="F129:G129"/>
    <mergeCell ref="B130:E130"/>
    <mergeCell ref="F130:G130"/>
  </mergeCells>
  <conditionalFormatting sqref="A2:G120">
    <cfRule type="expression" dxfId="1" priority="1">
      <formula>$E2="R"</formula>
    </cfRule>
    <cfRule type="expression" dxfId="0" priority="4">
      <formula>$E2="P"</formula>
    </cfRule>
  </conditionalFormatting>
  <dataValidations count="2">
    <dataValidation type="list" allowBlank="1" showInputMessage="1" showErrorMessage="1" sqref="A2:A120">
      <formula1>"Madame,Monsieur,Mlle"</formula1>
    </dataValidation>
    <dataValidation type="list" allowBlank="1" showInputMessage="1" sqref="F2:F120">
      <formula1>IF(F2&lt;&gt;"",OFFSET(d_noms,MATCH(F2&amp;"*",l_noms,0)-1,,SUMPRODUCT((MID(l_noms,1,LEN(F2))=TEXT(F2,"0"))*1)),l_noms)</formula1>
    </dataValidation>
  </dataValidations>
  <pageMargins left="0.70866141732283472" right="0.70866141732283472" top="0.74803149606299213" bottom="0.74803149606299213" header="0.31496062992125984" footer="0.31496062992125984"/>
  <pageSetup paperSize="9" scale="75" fitToHeight="0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91" r:id="rId4" name="Button 3">
              <controlPr defaultSize="0" print="0" autoFill="0" autoPict="0" macro="[0]!Filtre_feuille_présence">
                <anchor moveWithCells="1" sizeWithCells="1">
                  <from>
                    <xdr:col>7</xdr:col>
                    <xdr:colOff>57150</xdr:colOff>
                    <xdr:row>0</xdr:row>
                    <xdr:rowOff>28575</xdr:rowOff>
                  </from>
                  <to>
                    <xdr:col>7</xdr:col>
                    <xdr:colOff>952500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5" name="Button 4">
              <controlPr defaultSize="0" print="0" autoFill="0" autoPict="0" macro="[0]!Absents_non_représentés">
                <anchor moveWithCells="1" sizeWithCells="1">
                  <from>
                    <xdr:col>10</xdr:col>
                    <xdr:colOff>47625</xdr:colOff>
                    <xdr:row>0</xdr:row>
                    <xdr:rowOff>38100</xdr:rowOff>
                  </from>
                  <to>
                    <xdr:col>11</xdr:col>
                    <xdr:colOff>552450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6" name="Button 6">
              <controlPr defaultSize="0" print="0" autoFill="0" autoPict="0" macro="[0]!SUPP_FILTRE">
                <anchor moveWithCells="1" sizeWithCells="1">
                  <from>
                    <xdr:col>7</xdr:col>
                    <xdr:colOff>971550</xdr:colOff>
                    <xdr:row>0</xdr:row>
                    <xdr:rowOff>28575</xdr:rowOff>
                  </from>
                  <to>
                    <xdr:col>9</xdr:col>
                    <xdr:colOff>190500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7" name="Button 9">
              <controlPr defaultSize="0" print="0" autoFill="0" autoPict="0" macro="[0]!PRÉSENTS_Feuille_présence">
                <anchor moveWithCells="1" sizeWithCells="1">
                  <from>
                    <xdr:col>11</xdr:col>
                    <xdr:colOff>590550</xdr:colOff>
                    <xdr:row>0</xdr:row>
                    <xdr:rowOff>38100</xdr:rowOff>
                  </from>
                  <to>
                    <xdr:col>13</xdr:col>
                    <xdr:colOff>323850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8" name="Button 12">
              <controlPr defaultSize="0" print="0" autoFill="0" autoPict="0" macro="[0]!VOIR_RESULTAT_Feuille_de_présence">
                <anchor moveWithCells="1" sizeWithCells="1">
                  <from>
                    <xdr:col>10</xdr:col>
                    <xdr:colOff>257175</xdr:colOff>
                    <xdr:row>0</xdr:row>
                    <xdr:rowOff>990600</xdr:rowOff>
                  </from>
                  <to>
                    <xdr:col>11</xdr:col>
                    <xdr:colOff>447675</xdr:colOff>
                    <xdr:row>0</xdr:row>
                    <xdr:rowOff>1343025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9" name="Button 13">
              <controlPr defaultSize="0" print="0" autoFill="0" autoPict="0" macro="[0]!Haut_de_page_Feuille_de_présence">
                <anchor moveWithCells="1" sizeWithCells="1">
                  <from>
                    <xdr:col>8</xdr:col>
                    <xdr:colOff>438150</xdr:colOff>
                    <xdr:row>126</xdr:row>
                    <xdr:rowOff>142875</xdr:rowOff>
                  </from>
                  <to>
                    <xdr:col>10</xdr:col>
                    <xdr:colOff>352425</xdr:colOff>
                    <xdr:row>127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2" r:id="rId10" name="Button 14">
              <controlPr defaultSize="0" print="0" autoFill="0" autoPict="0" macro="[0]!Absents_défaut_feuille_présence">
                <anchor moveWithCells="1" sizeWithCells="1">
                  <from>
                    <xdr:col>7</xdr:col>
                    <xdr:colOff>76200</xdr:colOff>
                    <xdr:row>0</xdr:row>
                    <xdr:rowOff>981075</xdr:rowOff>
                  </from>
                  <to>
                    <xdr:col>7</xdr:col>
                    <xdr:colOff>1228725</xdr:colOff>
                    <xdr:row>0</xdr:row>
                    <xdr:rowOff>1343025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7" r:id="rId11" name="Button 19">
              <controlPr defaultSize="0" print="0" autoFill="0" autoPict="0" macro="[0]!REPRESENTES">
                <anchor moveWithCells="1" sizeWithCells="1">
                  <from>
                    <xdr:col>11</xdr:col>
                    <xdr:colOff>590550</xdr:colOff>
                    <xdr:row>0</xdr:row>
                    <xdr:rowOff>457200</xdr:rowOff>
                  </from>
                  <to>
                    <xdr:col>13</xdr:col>
                    <xdr:colOff>323850</xdr:colOff>
                    <xdr:row>0</xdr:row>
                    <xdr:rowOff>781050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0" r:id="rId12" name="Button 22">
              <controlPr defaultSize="0" print="0" autoFill="0" autoPict="0" macro="[0]!PRESENTS">
                <anchor moveWithCells="1" sizeWithCells="1">
                  <from>
                    <xdr:col>10</xdr:col>
                    <xdr:colOff>66675</xdr:colOff>
                    <xdr:row>0</xdr:row>
                    <xdr:rowOff>447675</xdr:rowOff>
                  </from>
                  <to>
                    <xdr:col>11</xdr:col>
                    <xdr:colOff>561975</xdr:colOff>
                    <xdr:row>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2" r:id="rId13" name="Button 24">
              <controlPr defaultSize="0" print="0" autoFill="0" autoPict="0" macro="[0]!Feuille_de_présence">
                <anchor moveWithCells="1" sizeWithCells="1">
                  <from>
                    <xdr:col>8</xdr:col>
                    <xdr:colOff>447675</xdr:colOff>
                    <xdr:row>127</xdr:row>
                    <xdr:rowOff>342900</xdr:rowOff>
                  </from>
                  <to>
                    <xdr:col>10</xdr:col>
                    <xdr:colOff>361950</xdr:colOff>
                    <xdr:row>128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3" r:id="rId14" name="Button 25">
              <controlPr defaultSize="0" print="0" autoFill="0" autoPict="0" macro="[0]!Explorateur">
                <anchor moveWithCells="1" sizeWithCells="1">
                  <from>
                    <xdr:col>8</xdr:col>
                    <xdr:colOff>447675</xdr:colOff>
                    <xdr:row>129</xdr:row>
                    <xdr:rowOff>142875</xdr:rowOff>
                  </from>
                  <to>
                    <xdr:col>10</xdr:col>
                    <xdr:colOff>361950</xdr:colOff>
                    <xdr:row>130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4" r:id="rId15" name="Button 26">
              <controlPr defaultSize="0" print="0" autoFill="0" autoPict="0" macro="[0]!REMISE_À_ZÉRO">
                <anchor moveWithCells="1" sizeWithCells="1">
                  <from>
                    <xdr:col>11</xdr:col>
                    <xdr:colOff>685800</xdr:colOff>
                    <xdr:row>0</xdr:row>
                    <xdr:rowOff>1000125</xdr:rowOff>
                  </from>
                  <to>
                    <xdr:col>13</xdr:col>
                    <xdr:colOff>238125</xdr:colOff>
                    <xdr:row>0</xdr:row>
                    <xdr:rowOff>1323975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16" r:id="rId16" name="Button 28">
              <controlPr defaultSize="0" print="0" autoFill="0" autoPict="0" macro="[0]!RECHERCHE_NOM_FEUILLE_PRESENCE">
                <anchor moveWithCells="1" sizeWithCells="1">
                  <from>
                    <xdr:col>8</xdr:col>
                    <xdr:colOff>19050</xdr:colOff>
                    <xdr:row>0</xdr:row>
                    <xdr:rowOff>1000125</xdr:rowOff>
                  </from>
                  <to>
                    <xdr:col>9</xdr:col>
                    <xdr:colOff>400050</xdr:colOff>
                    <xdr:row>0</xdr:row>
                    <xdr:rowOff>1343025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 de Présence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bipemn</cp:lastModifiedBy>
  <cp:lastPrinted>2014-03-30T17:08:50Z</cp:lastPrinted>
  <dcterms:created xsi:type="dcterms:W3CDTF">2011-04-30T13:17:00Z</dcterms:created>
  <dcterms:modified xsi:type="dcterms:W3CDTF">2015-02-11T13:34:56Z</dcterms:modified>
</cp:coreProperties>
</file>