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8915" windowHeight="11310"/>
  </bookViews>
  <sheets>
    <sheet name="NATURE TRAVAUX(1)" sheetId="4" r:id="rId1"/>
    <sheet name="NB DE TRX PAR NATURE ET PAR AN" sheetId="5" r:id="rId2"/>
    <sheet name="Feuil1" sheetId="1" r:id="rId3"/>
    <sheet name="Feuil2" sheetId="2" r:id="rId4"/>
    <sheet name="Feuil3" sheetId="3" r:id="rId5"/>
  </sheets>
  <externalReferences>
    <externalReference r:id="rId6"/>
    <externalReference r:id="rId7"/>
  </externalReferences>
  <definedNames>
    <definedName name="code">'NATURE TRAVAUX(1)'!$A:$A</definedName>
    <definedName name="codebudget">'[2]CODE BUDGET'!$A$1:$F$209</definedName>
    <definedName name="ctrx" localSheetId="1">'[1]NATURE TRAVAUX(1)'!$H:$H</definedName>
    <definedName name="ctrx">'NATURE TRAVAUX(1)'!$H:$H</definedName>
    <definedName name="ctrx2">'NATURE TRAVAUX(1)'!$J$4:$AO$4</definedName>
    <definedName name="ntrx">'NATURE TRAVAUX(1)'!$B:$B</definedName>
  </definedNames>
  <calcPr calcId="145621"/>
</workbook>
</file>

<file path=xl/calcChain.xml><?xml version="1.0" encoding="utf-8"?>
<calcChain xmlns="http://schemas.openxmlformats.org/spreadsheetml/2006/main">
  <c r="G5" i="5" l="1"/>
  <c r="I5" i="5"/>
  <c r="E5" i="5"/>
  <c r="A7" i="5"/>
  <c r="BM5" i="5"/>
  <c r="K5" i="5"/>
  <c r="H31" i="4"/>
  <c r="AO1" i="4" s="1"/>
  <c r="H30" i="4"/>
  <c r="H29" i="4"/>
  <c r="H28" i="4"/>
  <c r="AL1" i="4" s="1"/>
  <c r="H27" i="4"/>
  <c r="AK1" i="4" s="1"/>
  <c r="H26" i="4"/>
  <c r="H25" i="4"/>
  <c r="H24" i="4"/>
  <c r="AH1" i="4" s="1"/>
  <c r="H23" i="4"/>
  <c r="AG1" i="4" s="1"/>
  <c r="H22" i="4"/>
  <c r="H21" i="4"/>
  <c r="H20" i="4"/>
  <c r="AD1" i="4" s="1"/>
  <c r="H19" i="4"/>
  <c r="AC1" i="4" s="1"/>
  <c r="H18" i="4"/>
  <c r="H17" i="4"/>
  <c r="H16" i="4"/>
  <c r="Z1" i="4" s="1"/>
  <c r="H15" i="4"/>
  <c r="Y1" i="4" s="1"/>
  <c r="H14" i="4"/>
  <c r="H13" i="4"/>
  <c r="H12" i="4"/>
  <c r="V1" i="4" s="1"/>
  <c r="H11" i="4"/>
  <c r="U1" i="4" s="1"/>
  <c r="H10" i="4"/>
  <c r="H9" i="4"/>
  <c r="H8" i="4"/>
  <c r="R1" i="4" s="1"/>
  <c r="H7" i="4"/>
  <c r="Q1" i="4" s="1"/>
  <c r="H6" i="4"/>
  <c r="H5" i="4"/>
  <c r="H4" i="4"/>
  <c r="N1" i="4" s="1"/>
  <c r="H3" i="4"/>
  <c r="H2" i="4"/>
  <c r="L1" i="4" s="1"/>
  <c r="AX1" i="4"/>
  <c r="AW1" i="4"/>
  <c r="AV1" i="4"/>
  <c r="AU1" i="4"/>
  <c r="AT1" i="4"/>
  <c r="AS1" i="4"/>
  <c r="AR1" i="4"/>
  <c r="AQ1" i="4"/>
  <c r="AP1" i="4"/>
  <c r="AN1" i="4"/>
  <c r="AM1" i="4"/>
  <c r="AJ1" i="4"/>
  <c r="AI1" i="4"/>
  <c r="AF1" i="4"/>
  <c r="AE1" i="4"/>
  <c r="AB1" i="4"/>
  <c r="AA1" i="4"/>
  <c r="X1" i="4"/>
  <c r="W1" i="4"/>
  <c r="T1" i="4"/>
  <c r="S1" i="4"/>
  <c r="P1" i="4"/>
  <c r="O1" i="4"/>
  <c r="K1" i="4"/>
  <c r="H1" i="4"/>
  <c r="M1" i="4" l="1"/>
</calcChain>
</file>

<file path=xl/sharedStrings.xml><?xml version="1.0" encoding="utf-8"?>
<sst xmlns="http://schemas.openxmlformats.org/spreadsheetml/2006/main" count="153" uniqueCount="153">
  <si>
    <t>AC</t>
  </si>
  <si>
    <t>ASCENSEURS</t>
  </si>
  <si>
    <t>BP</t>
  </si>
  <si>
    <t>REMPLACEMENT BLOC PORTE</t>
  </si>
  <si>
    <t>EE</t>
  </si>
  <si>
    <t>ELECTRICITE</t>
  </si>
  <si>
    <t>FE</t>
  </si>
  <si>
    <t>FERMETURE</t>
  </si>
  <si>
    <t>FF</t>
  </si>
  <si>
    <t>FINITIONS FACADES EXTERIEURS</t>
  </si>
  <si>
    <t>FI</t>
  </si>
  <si>
    <t>FINITIONS EMBELLISSEMENTS</t>
  </si>
  <si>
    <t>FR</t>
  </si>
  <si>
    <t>FACADE REMISE</t>
  </si>
  <si>
    <t>GO</t>
  </si>
  <si>
    <t>GROS ŒUVRE</t>
  </si>
  <si>
    <t>IC</t>
  </si>
  <si>
    <t>ISOLATION COMBLES</t>
  </si>
  <si>
    <t>KK</t>
  </si>
  <si>
    <t>RAMONAGE FUMIENE DERATISATION</t>
  </si>
  <si>
    <t>ME</t>
  </si>
  <si>
    <t>MENUISERIES EXTERIEUR</t>
  </si>
  <si>
    <t>MI</t>
  </si>
  <si>
    <t>MENUISERIES INTERIEUR</t>
  </si>
  <si>
    <t>PE</t>
  </si>
  <si>
    <t>PEINTURE</t>
  </si>
  <si>
    <t>PG</t>
  </si>
  <si>
    <t>PORTE/PORTILLON GARAGE METAL</t>
  </si>
  <si>
    <t>PH</t>
  </si>
  <si>
    <t>PLANCHER ETAGE</t>
  </si>
  <si>
    <t>PL</t>
  </si>
  <si>
    <t>PLAFOND PLATRERIE ISOLATION</t>
  </si>
  <si>
    <t>SC</t>
  </si>
  <si>
    <t>SOLS CARRELES</t>
  </si>
  <si>
    <t>SD</t>
  </si>
  <si>
    <t>SOLS DALLES DE CAVES</t>
  </si>
  <si>
    <t>SS</t>
  </si>
  <si>
    <t>SOLS SOUPLES</t>
  </si>
  <si>
    <t>TC</t>
  </si>
  <si>
    <t>TOITURE TRADITIONNEL CHARPENTE</t>
  </si>
  <si>
    <t>TT</t>
  </si>
  <si>
    <t>TOITURES TERRASSES</t>
  </si>
  <si>
    <t>VD</t>
  </si>
  <si>
    <t>NEUTRALISATION VIDE ORDURS</t>
  </si>
  <si>
    <t>VE</t>
  </si>
  <si>
    <t>TVA TAUX PLEIN/TRAVAUX DIVERS</t>
  </si>
  <si>
    <t>VN</t>
  </si>
  <si>
    <t>NEUTRALISER PELLES VIDE ORDURE</t>
  </si>
  <si>
    <t>WS</t>
  </si>
  <si>
    <t>PLOMBERIE SANITAIRE</t>
  </si>
  <si>
    <t>WU</t>
  </si>
  <si>
    <t>CUMULUS (Y COMPRIS ELECTRIQUE)</t>
  </si>
  <si>
    <t>XX</t>
  </si>
  <si>
    <t>TRAVAUX EXTERIEURS</t>
  </si>
  <si>
    <t>YE</t>
  </si>
  <si>
    <t>CHAUFFAGE ELECTRIQUE</t>
  </si>
  <si>
    <t>YG</t>
  </si>
  <si>
    <t>CHAUFFAGE GAZ</t>
  </si>
  <si>
    <t>YV</t>
  </si>
  <si>
    <t>VENTILATION</t>
  </si>
  <si>
    <t>YZ</t>
  </si>
  <si>
    <t>REMISE A NIVEAU LOGEMENT</t>
  </si>
  <si>
    <t xml:space="preserve">Nombre de travaux par lot pour l'année </t>
  </si>
  <si>
    <t>FF  -  FINITIONS FACADES EXTERIEURS</t>
  </si>
  <si>
    <t>FI  -  FINITIONS EMBELLISSEMENTS</t>
  </si>
  <si>
    <t>FR  -  FACADE REMISE</t>
  </si>
  <si>
    <t>GO  -  GROS ŒUVRE</t>
  </si>
  <si>
    <t>IC  -  ISOLATION COMBLES</t>
  </si>
  <si>
    <t>KK  -  RAMONAGE FUMIENE DERATISATION</t>
  </si>
  <si>
    <t>ME  -  MENUISERIES EXTERIEUR</t>
  </si>
  <si>
    <t>MI  -  MENUISERIES INTERIEUR</t>
  </si>
  <si>
    <t>PE  -  PEINTURE</t>
  </si>
  <si>
    <t>PG  -  PORTE/PORTILLON GARAGE METAL</t>
  </si>
  <si>
    <t>PH  -  PLANCHER ETAGE</t>
  </si>
  <si>
    <t>PL  -  PLAFOND PLATRERIE ISOLATION</t>
  </si>
  <si>
    <t>SC  -  SOLS CARRELES</t>
  </si>
  <si>
    <t>SD  -  SOLS DALLES DE CAVES</t>
  </si>
  <si>
    <t>SS  -  SOLS SOUPLES</t>
  </si>
  <si>
    <t>TC  -  TOITURE TRADITIONNEL CHARPENTE</t>
  </si>
  <si>
    <t>TT  -  TOITURES TERRASSES</t>
  </si>
  <si>
    <t>VD  -  NEUTRALISATION VIDE ORDURS</t>
  </si>
  <si>
    <t>VE  -  TVA TAUX PLEIN/TRAVAUX DIVERS</t>
  </si>
  <si>
    <t>VN  -  NEUTRALISER PELLES VIDE ORDURE</t>
  </si>
  <si>
    <t>WS  -  PLOMBERIE SANITAIRE</t>
  </si>
  <si>
    <t>WU  -  CUMULUS (Y COMPRIS ELECTRIQUE)</t>
  </si>
  <si>
    <t>XX  -  TRAVAUX EXTERIEURS</t>
  </si>
  <si>
    <t>YE  -  CHAUFFAGE ELECTRIQUE</t>
  </si>
  <si>
    <t>YG  -  CHAUFFAGE GAZ</t>
  </si>
  <si>
    <t>YV  -  VENTILATION</t>
  </si>
  <si>
    <t>MONTANT</t>
  </si>
  <si>
    <t>COMMUNE - RESIDENCE - CODE ESI</t>
  </si>
  <si>
    <t>Nbr</t>
  </si>
  <si>
    <t>Montant</t>
  </si>
  <si>
    <t>Nbr2</t>
  </si>
  <si>
    <t>Montant2</t>
  </si>
  <si>
    <t>Montant22</t>
  </si>
  <si>
    <t>Montant23</t>
  </si>
  <si>
    <t>Nbr3</t>
  </si>
  <si>
    <t>Montant3</t>
  </si>
  <si>
    <t>Montant32</t>
  </si>
  <si>
    <t>Montant33</t>
  </si>
  <si>
    <t>Nbr4</t>
  </si>
  <si>
    <t>Montant4</t>
  </si>
  <si>
    <t>Montant42</t>
  </si>
  <si>
    <t>Montant43</t>
  </si>
  <si>
    <t>Nbr5</t>
  </si>
  <si>
    <t>Montant5</t>
  </si>
  <si>
    <t>Montant52</t>
  </si>
  <si>
    <t>Montant53</t>
  </si>
  <si>
    <t>Nbr6</t>
  </si>
  <si>
    <t>Montant6</t>
  </si>
  <si>
    <t>Montant62</t>
  </si>
  <si>
    <t>Montant63</t>
  </si>
  <si>
    <t>Nbr7</t>
  </si>
  <si>
    <t>Montant7</t>
  </si>
  <si>
    <t>Montant72</t>
  </si>
  <si>
    <t>Montant73</t>
  </si>
  <si>
    <t>Nbr8</t>
  </si>
  <si>
    <t>Montant8</t>
  </si>
  <si>
    <t>Montant82</t>
  </si>
  <si>
    <t>Montant83</t>
  </si>
  <si>
    <t>Nbr9</t>
  </si>
  <si>
    <t>Montant9</t>
  </si>
  <si>
    <t>Montant92</t>
  </si>
  <si>
    <t>Montant93</t>
  </si>
  <si>
    <t>Nbr10</t>
  </si>
  <si>
    <t>Montant10</t>
  </si>
  <si>
    <t>Montant102</t>
  </si>
  <si>
    <t>Montant103</t>
  </si>
  <si>
    <t>Nbr11</t>
  </si>
  <si>
    <t>Montant11</t>
  </si>
  <si>
    <t>Montant112</t>
  </si>
  <si>
    <t>Montant113</t>
  </si>
  <si>
    <t>Nbr12</t>
  </si>
  <si>
    <t>Montant12</t>
  </si>
  <si>
    <t>Montant122</t>
  </si>
  <si>
    <t>Montant123</t>
  </si>
  <si>
    <t>Nbr13</t>
  </si>
  <si>
    <t>Montant13</t>
  </si>
  <si>
    <t>Montant132</t>
  </si>
  <si>
    <t>Montant133</t>
  </si>
  <si>
    <t>Nbr14</t>
  </si>
  <si>
    <t>Montant14</t>
  </si>
  <si>
    <t>Nbr15</t>
  </si>
  <si>
    <t>Montant15</t>
  </si>
  <si>
    <t>Nbr16</t>
  </si>
  <si>
    <t>Montant16</t>
  </si>
  <si>
    <t>Montant162</t>
  </si>
  <si>
    <t>Montant163</t>
  </si>
  <si>
    <t>Nbr17</t>
  </si>
  <si>
    <t>Montant17</t>
  </si>
  <si>
    <t>Nbr172</t>
  </si>
  <si>
    <t>Montant173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</si>
</sst>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[=0]\ &quot;&quot;;0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8"/>
      <color theme="0"/>
      <name val="Arial"/>
      <family val="2"/>
    </font>
    <font>
      <b/>
      <sz val="20"/>
      <name val="Arial"/>
      <family val="2"/>
    </font>
    <font>
      <b/>
      <sz val="8"/>
      <color theme="0"/>
      <name val="Arial"/>
      <family val="2"/>
    </font>
    <font>
      <b/>
      <sz val="10"/>
      <color theme="0"/>
      <name val="Arial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4659260841701"/>
      </left>
      <right/>
      <top style="thin">
        <color theme="4"/>
      </top>
      <bottom/>
      <diagonal/>
    </border>
    <border>
      <left/>
      <right style="thin">
        <color theme="0" tint="-0.24994659260841701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medium">
        <color theme="4"/>
      </bottom>
      <diagonal/>
    </border>
    <border>
      <left style="thin">
        <color theme="4"/>
      </left>
      <right/>
      <top style="thin">
        <color theme="4"/>
      </top>
      <bottom style="medium">
        <color theme="4"/>
      </bottom>
      <diagonal/>
    </border>
    <border>
      <left style="thin">
        <color theme="0" tint="-0.24994659260841701"/>
      </left>
      <right style="dashDot">
        <color theme="0" tint="-0.24994659260841701"/>
      </right>
      <top/>
      <bottom/>
      <diagonal/>
    </border>
    <border>
      <left style="dashDot">
        <color theme="0" tint="-0.24994659260841701"/>
      </left>
      <right style="thin">
        <color theme="0" tint="-0.24994659260841701"/>
      </right>
      <top/>
      <bottom/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23">
    <xf numFmtId="0" fontId="0" fillId="0" borderId="0" xfId="0"/>
    <xf numFmtId="0" fontId="1" fillId="0" borderId="0" xfId="1"/>
    <xf numFmtId="0" fontId="1" fillId="0" borderId="0" xfId="1" applyFont="1"/>
    <xf numFmtId="0" fontId="1" fillId="0" borderId="0" xfId="1" applyAlignment="1">
      <alignment wrapText="1"/>
    </xf>
    <xf numFmtId="0" fontId="2" fillId="2" borderId="1" xfId="1" applyFont="1" applyFill="1" applyBorder="1" applyAlignment="1">
      <alignment horizontal="left" vertical="center"/>
    </xf>
    <xf numFmtId="0" fontId="2" fillId="2" borderId="2" xfId="1" applyFont="1" applyFill="1" applyBorder="1" applyAlignment="1">
      <alignment horizontal="left" vertical="center"/>
    </xf>
    <xf numFmtId="0" fontId="2" fillId="2" borderId="3" xfId="1" applyFont="1" applyFill="1" applyBorder="1" applyAlignment="1">
      <alignment horizontal="left" vertical="center"/>
    </xf>
    <xf numFmtId="0" fontId="3" fillId="3" borderId="4" xfId="1" applyFont="1" applyFill="1" applyBorder="1" applyAlignment="1">
      <alignment horizontal="center" vertical="center"/>
    </xf>
    <xf numFmtId="0" fontId="3" fillId="3" borderId="0" xfId="1" applyFont="1" applyFill="1" applyBorder="1" applyAlignment="1">
      <alignment horizontal="center" vertical="center"/>
    </xf>
    <xf numFmtId="0" fontId="1" fillId="0" borderId="0" xfId="1" applyFont="1" applyAlignment="1">
      <alignment wrapText="1"/>
    </xf>
    <xf numFmtId="0" fontId="4" fillId="4" borderId="5" xfId="1" applyFont="1" applyFill="1" applyBorder="1" applyAlignment="1">
      <alignment horizontal="center" vertical="center" wrapText="1"/>
    </xf>
    <xf numFmtId="0" fontId="4" fillId="4" borderId="6" xfId="1" applyFont="1" applyFill="1" applyBorder="1" applyAlignment="1">
      <alignment horizontal="center" vertical="center" wrapText="1"/>
    </xf>
    <xf numFmtId="164" fontId="5" fillId="5" borderId="7" xfId="1" applyNumberFormat="1" applyFont="1" applyFill="1" applyBorder="1" applyAlignment="1">
      <alignment horizontal="left" vertical="center"/>
    </xf>
    <xf numFmtId="0" fontId="1" fillId="0" borderId="0" xfId="1" applyAlignment="1">
      <alignment horizontal="left" vertical="center"/>
    </xf>
    <xf numFmtId="0" fontId="5" fillId="5" borderId="8" xfId="1" applyFont="1" applyFill="1" applyBorder="1" applyAlignment="1">
      <alignment horizontal="left" vertical="center" wrapText="1"/>
    </xf>
    <xf numFmtId="0" fontId="6" fillId="0" borderId="9" xfId="1" applyFont="1" applyBorder="1" applyAlignment="1">
      <alignment horizontal="center" vertical="center" wrapText="1"/>
    </xf>
    <xf numFmtId="0" fontId="6" fillId="0" borderId="10" xfId="1" applyFont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 wrapText="1"/>
    </xf>
    <xf numFmtId="164" fontId="1" fillId="0" borderId="0" xfId="1" applyNumberFormat="1"/>
    <xf numFmtId="165" fontId="1" fillId="0" borderId="9" xfId="1" applyNumberFormat="1" applyBorder="1" applyAlignment="1">
      <alignment horizontal="center" wrapText="1"/>
    </xf>
    <xf numFmtId="164" fontId="0" fillId="0" borderId="9" xfId="2" applyNumberFormat="1" applyFont="1" applyBorder="1" applyAlignment="1">
      <alignment horizontal="center" wrapText="1"/>
    </xf>
    <xf numFmtId="0" fontId="1" fillId="2" borderId="0" xfId="1" applyFill="1"/>
    <xf numFmtId="0" fontId="1" fillId="0" borderId="0" xfId="1" applyAlignment="1"/>
  </cellXfs>
  <cellStyles count="3">
    <cellStyle name="Monétaire 2" xfId="2"/>
    <cellStyle name="Normal" xfId="0" builtinId="0"/>
    <cellStyle name="Normal 2" xfId="1"/>
  </cellStyles>
  <dxfs count="74">
    <dxf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 style="dashDot">
          <color theme="0" tint="-0.2499465926084170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4" formatCode="#,##0.00\ &quot;€&quot;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numFmt numFmtId="165" formatCode="[=0]\ &quot;&quot;;0"/>
      <alignment horizontal="center" vertical="bottom" textRotation="0" wrapText="1" indent="0" justifyLastLine="0" shrinkToFit="0" readingOrder="0"/>
      <border diagonalUp="0" diagonalDown="0">
        <left style="thin">
          <color theme="0" tint="-0.24994659260841701"/>
        </left>
        <right style="dashDot">
          <color theme="0" tint="-0.24994659260841701"/>
        </right>
        <top/>
        <bottom/>
        <vertical/>
        <horizontal/>
      </border>
    </dxf>
    <dxf>
      <alignment horizontal="general" vertical="bottom" textRotation="0" wrapText="1" indent="0" justifyLastLine="0" shrinkToFit="0" readingOrder="0"/>
    </dxf>
    <dxf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left" vertical="center" textRotation="0" wrapText="1" indent="0" justifyLastLine="0" shrinkToFit="0" readingOrder="0"/>
    </dxf>
    <dxf>
      <border>
        <left style="thin">
          <color theme="4"/>
        </left>
      </border>
    </dxf>
    <dxf>
      <border>
        <left style="thin">
          <color theme="4"/>
        </left>
      </border>
    </dxf>
    <dxf>
      <border>
        <top style="thin">
          <color theme="4"/>
        </top>
      </border>
    </dxf>
    <dxf>
      <border>
        <top style="thin">
          <color theme="4"/>
        </top>
      </border>
    </dxf>
    <dxf>
      <font>
        <b/>
        <color theme="1"/>
      </font>
      <border>
        <right/>
      </border>
    </dxf>
    <dxf>
      <font>
        <b/>
        <color theme="1"/>
      </font>
      <border>
        <left/>
      </border>
    </dxf>
    <dxf>
      <font>
        <b/>
        <color theme="1"/>
      </font>
      <border>
        <top style="double">
          <color theme="4"/>
        </top>
        <bottom/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/>
        <right/>
        <top style="thin">
          <color theme="4"/>
        </top>
        <bottom style="thin">
          <color theme="4"/>
        </bottom>
      </border>
    </dxf>
  </dxfs>
  <tableStyles count="1" defaultTableStyle="TableStyleMedium2" defaultPivotStyle="PivotStyleLight16">
    <tableStyle name="budget annuel" pivot="0" count="9">
      <tableStyleElement type="wholeTable" dxfId="73"/>
      <tableStyleElement type="headerRow" dxfId="72"/>
      <tableStyleElement type="totalRow" dxfId="71"/>
      <tableStyleElement type="firstColumn" dxfId="70"/>
      <tableStyleElement type="lastColumn" dxfId="69"/>
      <tableStyleElement type="firstRowStripe" dxfId="68"/>
      <tableStyleElement type="secondRowStripe" dxfId="67"/>
      <tableStyleElement type="firstColumnStripe" dxfId="66"/>
      <tableStyleElement type="secondColumnStripe" dxfId="65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2752724</xdr:colOff>
      <xdr:row>0</xdr:row>
      <xdr:rowOff>0</xdr:rowOff>
    </xdr:from>
    <xdr:to>
      <xdr:col>6</xdr:col>
      <xdr:colOff>95250</xdr:colOff>
      <xdr:row>33</xdr:row>
      <xdr:rowOff>133350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27" t="17667" r="68259" b="15896"/>
        <a:stretch/>
      </xdr:blipFill>
      <xdr:spPr bwMode="auto">
        <a:xfrm>
          <a:off x="3362324" y="0"/>
          <a:ext cx="2533651" cy="5476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cument/PROJET%20DE%20FIN%20D'ANNEE/Projet%206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2014-11-28%20PROJECTIONS%202015%20A%202021%20AGENCE%20PROD%20SPE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IGNE A RESPECTER"/>
      <sheetName val="LISTE DES TRAVAUX A PREVOIR"/>
      <sheetName val="BUDGET ANNUEL TRAVAUX"/>
      <sheetName val="GRAPHIQUE DU BUDGET ANNUEL"/>
      <sheetName val="NB DE TRX PAR NATURE ET PAR AN"/>
      <sheetName val="BUDGET TRAVAUX TOTAL"/>
      <sheetName val="COMMUNE - RESIDENCE - CODE ESI"/>
      <sheetName val="NATURE TRAVAUX(1)"/>
      <sheetName val="NATURE TRAVAUX(2)"/>
    </sheetNames>
    <sheetDataSet>
      <sheetData sheetId="0"/>
      <sheetData sheetId="1">
        <row r="2">
          <cell r="A2" t="str">
            <v>AUBY - Beauséjour - 8000</v>
          </cell>
          <cell r="B2">
            <v>2015</v>
          </cell>
          <cell r="E2">
            <v>1000</v>
          </cell>
        </row>
        <row r="3">
          <cell r="A3" t="str">
            <v>AUBY - Beauséjour - 8000</v>
          </cell>
          <cell r="B3">
            <v>2015</v>
          </cell>
          <cell r="E3">
            <v>15000</v>
          </cell>
        </row>
        <row r="4">
          <cell r="A4" t="str">
            <v>AUBY - Beauséjour - 8000</v>
          </cell>
          <cell r="B4">
            <v>2015</v>
          </cell>
          <cell r="E4">
            <v>7440</v>
          </cell>
        </row>
        <row r="5">
          <cell r="A5" t="str">
            <v>AUBY - Beauséjour - 8000</v>
          </cell>
          <cell r="B5">
            <v>2015</v>
          </cell>
          <cell r="E5">
            <v>52700</v>
          </cell>
        </row>
        <row r="6">
          <cell r="A6" t="str">
            <v>AUBY - Beauséjour - 8000</v>
          </cell>
          <cell r="B6">
            <v>2015</v>
          </cell>
          <cell r="E6">
            <v>19200</v>
          </cell>
        </row>
        <row r="7">
          <cell r="A7" t="str">
            <v>AUBY - Beauséjour - 8000</v>
          </cell>
          <cell r="B7">
            <v>2015</v>
          </cell>
          <cell r="E7">
            <v>0</v>
          </cell>
        </row>
        <row r="8">
          <cell r="A8" t="str">
            <v>BARLIN - Foyer de vie Les cèdres bleus - 8024</v>
          </cell>
          <cell r="B8">
            <v>2015</v>
          </cell>
          <cell r="E8">
            <v>2000</v>
          </cell>
        </row>
        <row r="9">
          <cell r="A9" t="str">
            <v>BRUAY-LA-BUISSIERE - Rés Louise Michel - 8026</v>
          </cell>
          <cell r="B9">
            <v>2015</v>
          </cell>
          <cell r="E9">
            <v>30000</v>
          </cell>
        </row>
        <row r="10">
          <cell r="A10" t="str">
            <v>BRUAY-LA-BUISSIERE - Rés Louise Michel - 8026</v>
          </cell>
          <cell r="B10">
            <v>2015</v>
          </cell>
          <cell r="E10">
            <v>0</v>
          </cell>
        </row>
        <row r="11">
          <cell r="A11" t="str">
            <v>BRUAY-LA-BUISSIERE - Unité de soins palliatifs - 8027</v>
          </cell>
          <cell r="B11">
            <v>2015</v>
          </cell>
          <cell r="E11">
            <v>0</v>
          </cell>
        </row>
        <row r="12">
          <cell r="A12" t="str">
            <v>CAMBRAI - Maison Saint JM Vianney - 8001</v>
          </cell>
          <cell r="B12">
            <v>2015</v>
          </cell>
          <cell r="E12">
            <v>0</v>
          </cell>
        </row>
        <row r="13">
          <cell r="A13" t="str">
            <v>DOUAI - Ehpad Nouvel Horizon - 8009</v>
          </cell>
          <cell r="B13">
            <v>2015</v>
          </cell>
          <cell r="E13">
            <v>0</v>
          </cell>
        </row>
        <row r="14">
          <cell r="A14" t="str">
            <v>DOUAI - FJT - 8008</v>
          </cell>
          <cell r="B14">
            <v>2015</v>
          </cell>
          <cell r="E14">
            <v>15000</v>
          </cell>
        </row>
        <row r="15">
          <cell r="A15" t="str">
            <v>DOUAI - FJT - 8008</v>
          </cell>
          <cell r="B15">
            <v>2015</v>
          </cell>
          <cell r="E15">
            <v>0</v>
          </cell>
        </row>
        <row r="16">
          <cell r="A16" t="str">
            <v>DOUAI - FJT - 8008</v>
          </cell>
          <cell r="B16">
            <v>2015</v>
          </cell>
          <cell r="E16">
            <v>0</v>
          </cell>
        </row>
        <row r="17">
          <cell r="A17" t="str">
            <v>DOUAI - FJT - 8008</v>
          </cell>
          <cell r="B17">
            <v>2015</v>
          </cell>
          <cell r="E17">
            <v>13000</v>
          </cell>
        </row>
        <row r="18">
          <cell r="A18" t="str">
            <v>DOUAI - GUYNEMER - 8003</v>
          </cell>
          <cell r="B18">
            <v>2015</v>
          </cell>
          <cell r="E18">
            <v>2000</v>
          </cell>
        </row>
        <row r="19">
          <cell r="A19" t="str">
            <v>DOUAI - GUYNEMER - 8003</v>
          </cell>
          <cell r="B19">
            <v>2015</v>
          </cell>
          <cell r="E19">
            <v>0</v>
          </cell>
        </row>
        <row r="20">
          <cell r="A20" t="str">
            <v>DOUAI - La Maisonnée - 8007</v>
          </cell>
          <cell r="B20">
            <v>2015</v>
          </cell>
          <cell r="E20">
            <v>30000</v>
          </cell>
        </row>
        <row r="21">
          <cell r="A21" t="str">
            <v>DOUAI - La Maisonnée - 8007</v>
          </cell>
          <cell r="B21">
            <v>2015</v>
          </cell>
          <cell r="E21">
            <v>0</v>
          </cell>
        </row>
        <row r="22">
          <cell r="A22" t="str">
            <v>DOUAI - La Maisonnée - 8007</v>
          </cell>
          <cell r="B22">
            <v>2015</v>
          </cell>
          <cell r="E22">
            <v>0</v>
          </cell>
        </row>
        <row r="23">
          <cell r="A23" t="str">
            <v>DOUAI - La Maisonnée - 8007</v>
          </cell>
          <cell r="B23">
            <v>2015</v>
          </cell>
          <cell r="E23">
            <v>0</v>
          </cell>
        </row>
        <row r="24">
          <cell r="A24" t="str">
            <v>DOUAI - res du Polygone - 8010</v>
          </cell>
          <cell r="B24">
            <v>2015</v>
          </cell>
          <cell r="E24">
            <v>8500</v>
          </cell>
        </row>
        <row r="25">
          <cell r="A25" t="str">
            <v>DOUAI - res du Polygone - 8010</v>
          </cell>
          <cell r="B25">
            <v>2015</v>
          </cell>
          <cell r="E25">
            <v>0</v>
          </cell>
        </row>
        <row r="26">
          <cell r="A26" t="str">
            <v>DUNKERQUE - Val des roses - ROSENDAEL - 8021</v>
          </cell>
          <cell r="B26">
            <v>2015</v>
          </cell>
          <cell r="E26">
            <v>20000</v>
          </cell>
        </row>
        <row r="27">
          <cell r="A27" t="str">
            <v>DUNKERQUE - Val des roses - ROSENDAEL - 8021</v>
          </cell>
          <cell r="B27">
            <v>2015</v>
          </cell>
          <cell r="E27">
            <v>50000</v>
          </cell>
        </row>
        <row r="28">
          <cell r="A28" t="str">
            <v>DUNKERQUE - Val des roses - ROSENDAEL - 8021</v>
          </cell>
          <cell r="B28">
            <v>2015</v>
          </cell>
          <cell r="E28">
            <v>0</v>
          </cell>
        </row>
        <row r="29">
          <cell r="A29" t="str">
            <v>ECAILLON - Rés du Château - 8011</v>
          </cell>
          <cell r="B29">
            <v>2015</v>
          </cell>
          <cell r="E29">
            <v>11000</v>
          </cell>
        </row>
        <row r="30">
          <cell r="A30" t="str">
            <v>GRENAY - La Colombe - 8031</v>
          </cell>
          <cell r="B30">
            <v>2015</v>
          </cell>
          <cell r="E30">
            <v>0</v>
          </cell>
        </row>
        <row r="31">
          <cell r="A31" t="str">
            <v>GRENAY - La Colombe - 8031</v>
          </cell>
          <cell r="B31">
            <v>2015</v>
          </cell>
          <cell r="E31">
            <v>7500</v>
          </cell>
        </row>
        <row r="32">
          <cell r="A32" t="str">
            <v>GRENAY - La Colombe - 8031</v>
          </cell>
          <cell r="B32">
            <v>2015</v>
          </cell>
          <cell r="E32">
            <v>5681</v>
          </cell>
        </row>
        <row r="33">
          <cell r="A33" t="str">
            <v>GUESNAIN - Les Jours heureux - 8013</v>
          </cell>
          <cell r="B33">
            <v>2015</v>
          </cell>
          <cell r="E33">
            <v>0</v>
          </cell>
        </row>
        <row r="34">
          <cell r="A34" t="str">
            <v>GUESNAIN - Les Jours heureux - 8013</v>
          </cell>
          <cell r="B34">
            <v>2015</v>
          </cell>
          <cell r="E34">
            <v>21500</v>
          </cell>
        </row>
        <row r="35">
          <cell r="A35" t="str">
            <v>GUESNAIN - Les Jours heureux - 8013</v>
          </cell>
          <cell r="B35">
            <v>2015</v>
          </cell>
          <cell r="E35">
            <v>15000</v>
          </cell>
        </row>
        <row r="36">
          <cell r="A36" t="str">
            <v>LALLAING - rés Les Bleuets - 8014</v>
          </cell>
          <cell r="B36">
            <v>2015</v>
          </cell>
          <cell r="E36">
            <v>10000</v>
          </cell>
        </row>
        <row r="37">
          <cell r="A37" t="str">
            <v>LALLAING - rés Les Bleuets - 8014</v>
          </cell>
          <cell r="B37">
            <v>2015</v>
          </cell>
          <cell r="E37">
            <v>0</v>
          </cell>
        </row>
        <row r="38">
          <cell r="A38" t="str">
            <v>LENS - Désiré Delattre - 8033</v>
          </cell>
          <cell r="B38">
            <v>2015</v>
          </cell>
          <cell r="E38">
            <v>0</v>
          </cell>
        </row>
        <row r="39">
          <cell r="A39" t="str">
            <v>LENS - Désiré Delattre - 8033</v>
          </cell>
          <cell r="B39">
            <v>2015</v>
          </cell>
          <cell r="E39">
            <v>20000</v>
          </cell>
        </row>
        <row r="40">
          <cell r="A40" t="str">
            <v>LENS - Désiré Delattre - 8033</v>
          </cell>
          <cell r="B40">
            <v>2015</v>
          </cell>
          <cell r="E40">
            <v>2000</v>
          </cell>
        </row>
        <row r="41">
          <cell r="A41" t="str">
            <v>LENS - Désiré Delattre - 8033</v>
          </cell>
          <cell r="B41">
            <v>2015</v>
          </cell>
          <cell r="E41">
            <v>50000</v>
          </cell>
        </row>
        <row r="42">
          <cell r="A42" t="str">
            <v>LILLE - rés Arsenal des Postes - 8016</v>
          </cell>
          <cell r="B42">
            <v>2015</v>
          </cell>
          <cell r="E42">
            <v>3000</v>
          </cell>
        </row>
        <row r="43">
          <cell r="A43" t="str">
            <v>LILLE - rés Arsenal des Postes - 8016</v>
          </cell>
          <cell r="B43">
            <v>2015</v>
          </cell>
          <cell r="E43">
            <v>0</v>
          </cell>
        </row>
        <row r="44">
          <cell r="A44" t="str">
            <v>LOOS-EN-GOHELLE - Les Goelands - 8035</v>
          </cell>
          <cell r="B44">
            <v>2015</v>
          </cell>
          <cell r="E44">
            <v>120</v>
          </cell>
        </row>
        <row r="45">
          <cell r="A45" t="str">
            <v>LOOS-EN-GOHELLE - Les Goelands - 8035</v>
          </cell>
          <cell r="B45">
            <v>2015</v>
          </cell>
          <cell r="E45">
            <v>20000</v>
          </cell>
        </row>
        <row r="46">
          <cell r="A46" t="str">
            <v>LOOS-EN-GOHELLE - Les Goelands - 8035</v>
          </cell>
          <cell r="B46">
            <v>2015</v>
          </cell>
          <cell r="E46">
            <v>63349</v>
          </cell>
        </row>
        <row r="47">
          <cell r="A47" t="str">
            <v>MERICOURT - FPA Henri Hotte - 8036</v>
          </cell>
          <cell r="B47">
            <v>2015</v>
          </cell>
          <cell r="E47">
            <v>8000</v>
          </cell>
        </row>
        <row r="48">
          <cell r="A48" t="str">
            <v>MERICOURT - FPA Henri Hotte - 8036</v>
          </cell>
          <cell r="B48">
            <v>2015</v>
          </cell>
          <cell r="E48">
            <v>10000</v>
          </cell>
        </row>
        <row r="49">
          <cell r="A49" t="str">
            <v>MERICOURT - FPA Henri Hotte - 8036</v>
          </cell>
          <cell r="B49">
            <v>2015</v>
          </cell>
          <cell r="E49">
            <v>5400</v>
          </cell>
        </row>
        <row r="50">
          <cell r="A50" t="str">
            <v>MERICOURT - FPA Henri Hotte - 8036</v>
          </cell>
          <cell r="B50">
            <v>2015</v>
          </cell>
          <cell r="E50">
            <v>2500</v>
          </cell>
        </row>
        <row r="51">
          <cell r="A51" t="str">
            <v>MERICOURT - FPA Henri Hotte - 8036</v>
          </cell>
          <cell r="B51">
            <v>2015</v>
          </cell>
          <cell r="E51">
            <v>9000</v>
          </cell>
        </row>
        <row r="52">
          <cell r="A52" t="str">
            <v>MERICOURT - FPA Henri Hotte - 8036</v>
          </cell>
          <cell r="B52">
            <v>2015</v>
          </cell>
          <cell r="E52">
            <v>5000</v>
          </cell>
        </row>
        <row r="53">
          <cell r="A53" t="str">
            <v>RIEULAY - Rés Les Onze Villes - 8019</v>
          </cell>
          <cell r="B53">
            <v>2015</v>
          </cell>
          <cell r="E53">
            <v>5400</v>
          </cell>
        </row>
        <row r="54">
          <cell r="A54" t="str">
            <v>ROOST-WARENDIN - Maison Relais - 8005</v>
          </cell>
          <cell r="B54">
            <v>2015</v>
          </cell>
          <cell r="E54">
            <v>5000</v>
          </cell>
        </row>
        <row r="55">
          <cell r="A55" t="str">
            <v>SAINT-OMER - Foyer Suger - 8037</v>
          </cell>
          <cell r="B55">
            <v>2015</v>
          </cell>
          <cell r="E55">
            <v>8000</v>
          </cell>
        </row>
        <row r="56">
          <cell r="A56" t="str">
            <v>SIN-LE-NOBLE - FPH Ed. Armand - 8023</v>
          </cell>
          <cell r="B56">
            <v>2015</v>
          </cell>
          <cell r="E56">
            <v>6500</v>
          </cell>
        </row>
        <row r="57">
          <cell r="A57" t="str">
            <v>SIN-LE-NOBLE - FPH Ed. Armand - 8023</v>
          </cell>
          <cell r="B57">
            <v>2015</v>
          </cell>
          <cell r="E57">
            <v>0</v>
          </cell>
        </row>
        <row r="58">
          <cell r="A58" t="str">
            <v>SIN-LE-NOBLE - FPH Ed. Armand - 8023</v>
          </cell>
          <cell r="B58">
            <v>2015</v>
          </cell>
          <cell r="E58">
            <v>0</v>
          </cell>
        </row>
        <row r="59">
          <cell r="A59" t="str">
            <v>AUBY - Beauséjour - 8000</v>
          </cell>
          <cell r="B59">
            <v>2016</v>
          </cell>
          <cell r="E59">
            <v>1500</v>
          </cell>
        </row>
        <row r="60">
          <cell r="A60" t="str">
            <v>BRUAY-LA-BUISSIERE - Rés Louise Michel - 8026</v>
          </cell>
          <cell r="B60">
            <v>2016</v>
          </cell>
          <cell r="E60">
            <v>40000</v>
          </cell>
        </row>
        <row r="61">
          <cell r="A61" t="str">
            <v>CARVIN - RES. SAINT-PAUL - 8030</v>
          </cell>
          <cell r="B61">
            <v>2016</v>
          </cell>
          <cell r="E61">
            <v>5000</v>
          </cell>
        </row>
        <row r="62">
          <cell r="A62" t="str">
            <v>DOUAI - La Maisonnée - 8007</v>
          </cell>
          <cell r="B62">
            <v>2016</v>
          </cell>
          <cell r="E62">
            <v>10000</v>
          </cell>
        </row>
        <row r="63">
          <cell r="A63" t="str">
            <v>DUNKERQUE - Val des roses - ROSENDAEL - 8021</v>
          </cell>
          <cell r="B63">
            <v>2016</v>
          </cell>
          <cell r="E63">
            <v>60000</v>
          </cell>
        </row>
        <row r="64">
          <cell r="A64" t="str">
            <v>GUESNAIN - Les Jours heureux - 8013</v>
          </cell>
          <cell r="B64">
            <v>2016</v>
          </cell>
          <cell r="E64">
            <v>25000</v>
          </cell>
        </row>
        <row r="65">
          <cell r="A65" t="str">
            <v>GUESNAIN - Les Jours heureux - 8013</v>
          </cell>
          <cell r="B65">
            <v>2016</v>
          </cell>
          <cell r="E65">
            <v>30000</v>
          </cell>
        </row>
        <row r="66">
          <cell r="A66" t="str">
            <v>GUESNAIN - Les Jours heureux - 8013</v>
          </cell>
          <cell r="B66">
            <v>2016</v>
          </cell>
          <cell r="E66">
            <v>9760</v>
          </cell>
        </row>
        <row r="67">
          <cell r="A67" t="str">
            <v>GUESNAIN - Les Jours heureux - 8013</v>
          </cell>
          <cell r="B67">
            <v>2016</v>
          </cell>
          <cell r="E67">
            <v>40530</v>
          </cell>
        </row>
        <row r="68">
          <cell r="A68" t="str">
            <v>GUESNAIN - Les Jours heureux - 8013</v>
          </cell>
          <cell r="B68">
            <v>2016</v>
          </cell>
          <cell r="E68">
            <v>43000</v>
          </cell>
        </row>
        <row r="69">
          <cell r="A69" t="str">
            <v>LALLAING - rés Les Bleuets - 8014</v>
          </cell>
          <cell r="B69">
            <v>2016</v>
          </cell>
          <cell r="E69">
            <v>50000</v>
          </cell>
        </row>
        <row r="70">
          <cell r="A70" t="str">
            <v>LALLAING - rés Les Bleuets - 8014</v>
          </cell>
          <cell r="B70">
            <v>2016</v>
          </cell>
          <cell r="E70">
            <v>25000</v>
          </cell>
        </row>
        <row r="71">
          <cell r="A71" t="str">
            <v>LALLAING - rés Les Bleuets - 8014</v>
          </cell>
          <cell r="B71">
            <v>2016</v>
          </cell>
          <cell r="E71">
            <v>3000</v>
          </cell>
        </row>
        <row r="72">
          <cell r="A72" t="str">
            <v>LENS - Désiré Delattre - 8033</v>
          </cell>
          <cell r="B72">
            <v>2016</v>
          </cell>
          <cell r="E72">
            <v>0</v>
          </cell>
        </row>
        <row r="73">
          <cell r="A73" t="str">
            <v>LENS - Désiré Delattre - 8033</v>
          </cell>
          <cell r="B73">
            <v>2016</v>
          </cell>
          <cell r="E73">
            <v>6000</v>
          </cell>
        </row>
        <row r="74">
          <cell r="A74" t="str">
            <v>LENS - Désiré Delattre - 8033</v>
          </cell>
          <cell r="B74">
            <v>2016</v>
          </cell>
          <cell r="E74">
            <v>80000</v>
          </cell>
        </row>
        <row r="75">
          <cell r="A75" t="str">
            <v>LIEVIN - rés JP Beaumer, Hôtel social - 8034</v>
          </cell>
          <cell r="B75">
            <v>2016</v>
          </cell>
          <cell r="E75">
            <v>4640</v>
          </cell>
        </row>
        <row r="76">
          <cell r="A76" t="str">
            <v>LIEVIN - rés JP Beaumer, Hôtel social - 8034</v>
          </cell>
          <cell r="B76">
            <v>2016</v>
          </cell>
          <cell r="E76">
            <v>3680</v>
          </cell>
        </row>
        <row r="77">
          <cell r="A77" t="str">
            <v>MERICOURT - FPA Henri Hotte - 8036</v>
          </cell>
          <cell r="B77">
            <v>2016</v>
          </cell>
          <cell r="E77">
            <v>15000</v>
          </cell>
        </row>
        <row r="78">
          <cell r="A78" t="str">
            <v>RIEULAY - Rés Les Onze Villes - 8019</v>
          </cell>
          <cell r="B78">
            <v>2016</v>
          </cell>
          <cell r="E78">
            <v>160</v>
          </cell>
        </row>
        <row r="79">
          <cell r="A79" t="str">
            <v>RIEULAY - Rés Les Onze Villes - 8019</v>
          </cell>
          <cell r="B79">
            <v>2016</v>
          </cell>
          <cell r="E79">
            <v>1290</v>
          </cell>
        </row>
        <row r="80">
          <cell r="A80" t="str">
            <v>RIEULAY - Rés Les Onze Villes - 8019</v>
          </cell>
          <cell r="B80">
            <v>2016</v>
          </cell>
          <cell r="E80">
            <v>5400</v>
          </cell>
        </row>
        <row r="81">
          <cell r="A81" t="str">
            <v>ROOST-WARENDIN - RES.DE L'ORNE - 8020</v>
          </cell>
          <cell r="B81">
            <v>2016</v>
          </cell>
          <cell r="E81">
            <v>15000</v>
          </cell>
        </row>
        <row r="82">
          <cell r="A82" t="str">
            <v>ROOST-WARENDIN - RES.DE L'ORNE - 8020</v>
          </cell>
          <cell r="B82">
            <v>2016</v>
          </cell>
          <cell r="E82">
            <v>10000</v>
          </cell>
        </row>
        <row r="83">
          <cell r="A83" t="str">
            <v>SAINGHIN EN WEPPES - centre Alter Ego - 8022</v>
          </cell>
          <cell r="B83">
            <v>2016</v>
          </cell>
          <cell r="E83">
            <v>1000</v>
          </cell>
        </row>
        <row r="84">
          <cell r="A84" t="str">
            <v>SAINGHIN EN WEPPES - centre Alter Ego - 8022</v>
          </cell>
          <cell r="B84">
            <v>2016</v>
          </cell>
          <cell r="E84">
            <v>120</v>
          </cell>
        </row>
        <row r="85">
          <cell r="A85" t="str">
            <v>AUBY - Beauséjour - 8000</v>
          </cell>
          <cell r="B85">
            <v>2017</v>
          </cell>
          <cell r="E85">
            <v>30000</v>
          </cell>
        </row>
        <row r="86">
          <cell r="A86" t="str">
            <v>AUBY - Beauséjour - 8000</v>
          </cell>
          <cell r="B86">
            <v>2017</v>
          </cell>
          <cell r="E86">
            <v>6000</v>
          </cell>
        </row>
        <row r="87">
          <cell r="A87" t="str">
            <v>BARLIN - Foyer de vie Les cèdres bleus - 8024</v>
          </cell>
          <cell r="B87">
            <v>2017</v>
          </cell>
          <cell r="E87">
            <v>1440</v>
          </cell>
        </row>
        <row r="88">
          <cell r="A88" t="str">
            <v>BARLIN - Foyer de vie Les cèdres bleus - 8024</v>
          </cell>
          <cell r="B88">
            <v>2017</v>
          </cell>
          <cell r="E88">
            <v>25400</v>
          </cell>
        </row>
        <row r="89">
          <cell r="A89" t="str">
            <v>BRUAY-LA-BUISSIERE - Rés Louise Michel - 8026</v>
          </cell>
          <cell r="B89">
            <v>2017</v>
          </cell>
          <cell r="E89">
            <v>4760</v>
          </cell>
        </row>
        <row r="90">
          <cell r="A90" t="str">
            <v>BRUAY-LA-BUISSIERE - Rés Louise Michel - 8026</v>
          </cell>
          <cell r="B90">
            <v>2017</v>
          </cell>
          <cell r="E90">
            <v>3800</v>
          </cell>
        </row>
        <row r="91">
          <cell r="A91" t="str">
            <v>BRUAY-LA-BUISSIERE - Rés Louise Michel - 8026</v>
          </cell>
          <cell r="B91">
            <v>2017</v>
          </cell>
          <cell r="E91">
            <v>3800</v>
          </cell>
        </row>
        <row r="92">
          <cell r="A92" t="str">
            <v>BRUAY-LA-BUISSIERE - Rés Louise Michel - 8026</v>
          </cell>
          <cell r="B92">
            <v>2017</v>
          </cell>
          <cell r="E92">
            <v>11980</v>
          </cell>
        </row>
        <row r="93">
          <cell r="A93" t="str">
            <v>BRUAY-LA-BUISSIERE - Unité de soins palliatifs - 8027</v>
          </cell>
          <cell r="B93">
            <v>2017</v>
          </cell>
          <cell r="E93">
            <v>2970</v>
          </cell>
        </row>
        <row r="94">
          <cell r="A94" t="str">
            <v>CARVIN - RES. SAINT-PAUL - 8030</v>
          </cell>
          <cell r="B94">
            <v>2017</v>
          </cell>
          <cell r="E94">
            <v>5000</v>
          </cell>
        </row>
        <row r="95">
          <cell r="A95" t="str">
            <v>DOUAI - Ehpad Nouvel Horizon - 8009</v>
          </cell>
          <cell r="B95">
            <v>2017</v>
          </cell>
          <cell r="E95">
            <v>3000</v>
          </cell>
        </row>
        <row r="96">
          <cell r="A96" t="str">
            <v>DOUAI - GUYNEMER - 8003</v>
          </cell>
          <cell r="B96">
            <v>2017</v>
          </cell>
          <cell r="E96">
            <v>850</v>
          </cell>
        </row>
        <row r="97">
          <cell r="A97" t="str">
            <v>DOUAI - GUYNEMER - 8003</v>
          </cell>
          <cell r="B97">
            <v>2017</v>
          </cell>
          <cell r="E97">
            <v>380</v>
          </cell>
        </row>
        <row r="98">
          <cell r="A98" t="str">
            <v>DOUAI - GUYNEMER - 8003</v>
          </cell>
          <cell r="B98">
            <v>2017</v>
          </cell>
          <cell r="E98">
            <v>400</v>
          </cell>
        </row>
        <row r="99">
          <cell r="A99" t="str">
            <v>DOUAI - La Maisonnée - 8007</v>
          </cell>
          <cell r="B99">
            <v>2017</v>
          </cell>
          <cell r="E99">
            <v>46865</v>
          </cell>
        </row>
        <row r="100">
          <cell r="A100" t="str">
            <v>DUNKERQUE - Val des roses - ROSENDAEL - 8021</v>
          </cell>
          <cell r="B100">
            <v>2017</v>
          </cell>
          <cell r="E100">
            <v>70000</v>
          </cell>
        </row>
        <row r="101">
          <cell r="A101" t="str">
            <v>DUNKERQUE - Val des roses - ROSENDAEL - 8021</v>
          </cell>
          <cell r="B101">
            <v>2017</v>
          </cell>
          <cell r="E101">
            <v>10000</v>
          </cell>
        </row>
        <row r="102">
          <cell r="A102" t="str">
            <v>GUESNAIN - Les Jours heureux - 8013</v>
          </cell>
          <cell r="B102">
            <v>2017</v>
          </cell>
          <cell r="E102">
            <v>14000</v>
          </cell>
        </row>
        <row r="103">
          <cell r="A103" t="str">
            <v>GUESNAIN - Les Jours heureux - 8013</v>
          </cell>
          <cell r="B103">
            <v>2017</v>
          </cell>
          <cell r="E103">
            <v>20000</v>
          </cell>
        </row>
        <row r="104">
          <cell r="A104" t="str">
            <v>LALLAING - rés Les Bleuets - 8014</v>
          </cell>
          <cell r="B104">
            <v>2017</v>
          </cell>
          <cell r="E104">
            <v>29000</v>
          </cell>
        </row>
        <row r="105">
          <cell r="A105" t="str">
            <v>LALLAING - rés Les Bleuets - 8014</v>
          </cell>
          <cell r="B105">
            <v>2017</v>
          </cell>
          <cell r="E105">
            <v>20000</v>
          </cell>
        </row>
        <row r="106">
          <cell r="A106" t="str">
            <v>LALLAING - rés Les Bleuets - 8014</v>
          </cell>
          <cell r="B106">
            <v>2017</v>
          </cell>
          <cell r="E106">
            <v>16320</v>
          </cell>
        </row>
        <row r="107">
          <cell r="A107" t="str">
            <v>LALLAING - rés Les Bleuets - 8014</v>
          </cell>
          <cell r="B107">
            <v>2017</v>
          </cell>
          <cell r="E107">
            <v>20000</v>
          </cell>
        </row>
        <row r="108">
          <cell r="A108" t="str">
            <v>LENS - Désiré Delattre - 8033</v>
          </cell>
          <cell r="B108">
            <v>2017</v>
          </cell>
          <cell r="E108">
            <v>5000</v>
          </cell>
        </row>
        <row r="109">
          <cell r="A109" t="str">
            <v>LILLE - HORS CITE ET SAINT DRUON - 8015</v>
          </cell>
          <cell r="B109">
            <v>2017</v>
          </cell>
          <cell r="E109">
            <v>50000</v>
          </cell>
        </row>
        <row r="110">
          <cell r="A110" t="str">
            <v>LILLE - HORS CITE ET SAINT DRUON - 8015</v>
          </cell>
          <cell r="B110">
            <v>2017</v>
          </cell>
          <cell r="E110">
            <v>7000</v>
          </cell>
        </row>
        <row r="111">
          <cell r="A111" t="str">
            <v>MARQUILLIES - Foyer de vie Le Rivage - 8039</v>
          </cell>
          <cell r="B111">
            <v>2017</v>
          </cell>
          <cell r="E111">
            <v>1000</v>
          </cell>
        </row>
        <row r="112">
          <cell r="A112" t="str">
            <v>MERICOURT - FPA Henri Hotte - 8036</v>
          </cell>
          <cell r="B112">
            <v>2017</v>
          </cell>
          <cell r="E112">
            <v>9000</v>
          </cell>
        </row>
        <row r="113">
          <cell r="A113" t="str">
            <v>MERICOURT - FPA Henri Hotte - 8036</v>
          </cell>
          <cell r="B113">
            <v>2017</v>
          </cell>
          <cell r="E113">
            <v>5000</v>
          </cell>
        </row>
        <row r="114">
          <cell r="A114" t="str">
            <v>MERICOURT - FPA Henri Hotte - 8036</v>
          </cell>
          <cell r="B114">
            <v>2017</v>
          </cell>
          <cell r="E114">
            <v>10000</v>
          </cell>
        </row>
        <row r="115">
          <cell r="A115" t="str">
            <v>MERICOURT - FPA Henri Hotte - 8036</v>
          </cell>
          <cell r="B115">
            <v>2017</v>
          </cell>
          <cell r="E115">
            <v>47200</v>
          </cell>
        </row>
        <row r="116">
          <cell r="A116" t="str">
            <v>MONTIGNY-EN-OSTREVENT - Résidence l'Ostrevent - 8018</v>
          </cell>
          <cell r="B116">
            <v>2017</v>
          </cell>
          <cell r="E116">
            <v>14542</v>
          </cell>
        </row>
        <row r="117">
          <cell r="A117" t="str">
            <v>RIEULAY - Rés Les Onze Villes - 8019</v>
          </cell>
          <cell r="B117">
            <v>2017</v>
          </cell>
          <cell r="E117">
            <v>10000</v>
          </cell>
        </row>
        <row r="118">
          <cell r="A118" t="str">
            <v>RIEULAY - Rés Les Onze Villes - 8019</v>
          </cell>
          <cell r="B118">
            <v>2017</v>
          </cell>
          <cell r="E118">
            <v>25000</v>
          </cell>
        </row>
        <row r="119">
          <cell r="A119" t="str">
            <v>RIEULAY - Rés Les Onze Villes - 8019</v>
          </cell>
          <cell r="B119">
            <v>2017</v>
          </cell>
          <cell r="E119">
            <v>5400</v>
          </cell>
        </row>
        <row r="120">
          <cell r="A120" t="str">
            <v>BRUAY-LA-BUISSIERE - Rés Louise Michel - 8026</v>
          </cell>
          <cell r="B120">
            <v>2018</v>
          </cell>
          <cell r="E120">
            <v>30000</v>
          </cell>
        </row>
        <row r="121">
          <cell r="A121" t="str">
            <v>BRUAY-LA-BUISSIERE - Rés Louise Michel - 8026</v>
          </cell>
          <cell r="B121">
            <v>2018</v>
          </cell>
          <cell r="E121">
            <v>20000</v>
          </cell>
        </row>
        <row r="122">
          <cell r="A122" t="str">
            <v>DOUAI - res du Polygone - 8010</v>
          </cell>
          <cell r="B122">
            <v>2018</v>
          </cell>
          <cell r="E122">
            <v>7888</v>
          </cell>
        </row>
        <row r="123">
          <cell r="A123" t="str">
            <v>DOUAI - res du Polygone - 8010</v>
          </cell>
          <cell r="B123">
            <v>2018</v>
          </cell>
          <cell r="E123">
            <v>50000</v>
          </cell>
        </row>
        <row r="124">
          <cell r="A124" t="str">
            <v>DUNKERQUE - Val des roses - ROSENDAEL - 8021</v>
          </cell>
          <cell r="B124">
            <v>2018</v>
          </cell>
          <cell r="E124">
            <v>48400</v>
          </cell>
        </row>
        <row r="125">
          <cell r="A125" t="str">
            <v>DUNKERQUE - Val des roses - ROSENDAEL - 8021</v>
          </cell>
          <cell r="B125">
            <v>2018</v>
          </cell>
          <cell r="E125">
            <v>50000</v>
          </cell>
        </row>
        <row r="126">
          <cell r="A126" t="str">
            <v>LALLAING - rés Les Bleuets - 8014</v>
          </cell>
          <cell r="B126">
            <v>2018</v>
          </cell>
          <cell r="E126">
            <v>25000</v>
          </cell>
        </row>
        <row r="127">
          <cell r="A127" t="str">
            <v>LALLAING - rés Les Bleuets - 8014</v>
          </cell>
          <cell r="B127">
            <v>2018</v>
          </cell>
          <cell r="E127">
            <v>30000</v>
          </cell>
        </row>
        <row r="128">
          <cell r="A128" t="str">
            <v>LALLAING - rés Les Bleuets - 8014</v>
          </cell>
          <cell r="B128">
            <v>2018</v>
          </cell>
          <cell r="E128">
            <v>25000</v>
          </cell>
        </row>
        <row r="129">
          <cell r="A129" t="str">
            <v>LILLE - HORS CITE ET SAINT DRUON - 8015</v>
          </cell>
          <cell r="B129">
            <v>2018</v>
          </cell>
          <cell r="E129">
            <v>120</v>
          </cell>
        </row>
        <row r="130">
          <cell r="A130" t="str">
            <v>LILLE - HORS CITE ET SAINT DRUON - 8015</v>
          </cell>
          <cell r="B130">
            <v>2018</v>
          </cell>
          <cell r="E130">
            <v>2448</v>
          </cell>
        </row>
        <row r="131">
          <cell r="A131" t="str">
            <v>LILLE - rés Arsenal des Postes - 8016</v>
          </cell>
          <cell r="B131">
            <v>2018</v>
          </cell>
          <cell r="E131">
            <v>1000</v>
          </cell>
        </row>
        <row r="132">
          <cell r="A132" t="str">
            <v>LILLE - rés Arsenal des Postes - 8016</v>
          </cell>
          <cell r="B132">
            <v>2018</v>
          </cell>
          <cell r="E132">
            <v>2147</v>
          </cell>
        </row>
        <row r="133">
          <cell r="A133" t="str">
            <v>LILLE - rés Arsenal des Postes - 8016</v>
          </cell>
          <cell r="B133">
            <v>2018</v>
          </cell>
          <cell r="E133">
            <v>40000</v>
          </cell>
        </row>
        <row r="134">
          <cell r="A134" t="str">
            <v>ROOST-WARENDIN - RES.DE L'ORNE - 8020</v>
          </cell>
          <cell r="B134">
            <v>2018</v>
          </cell>
          <cell r="E134">
            <v>3120</v>
          </cell>
        </row>
        <row r="135">
          <cell r="A135" t="str">
            <v>ROOST-WARENDIN - RES.DE L'ORNE - 8020</v>
          </cell>
          <cell r="B135">
            <v>2018</v>
          </cell>
          <cell r="E135">
            <v>10000</v>
          </cell>
        </row>
        <row r="136">
          <cell r="A136" t="str">
            <v>SAINT-OMER - Foyer Suger - 8037</v>
          </cell>
          <cell r="B136">
            <v>2018</v>
          </cell>
          <cell r="E136">
            <v>50000</v>
          </cell>
        </row>
        <row r="137">
          <cell r="A137" t="str">
            <v>BOUVIGNY-BOYEFFLES - Le Bon Accueil - 8025</v>
          </cell>
          <cell r="B137">
            <v>2019</v>
          </cell>
          <cell r="E137">
            <v>120</v>
          </cell>
        </row>
        <row r="138">
          <cell r="A138" t="str">
            <v>BRUAY-LA-BUISSIERE - Foyer Norguet - 8028</v>
          </cell>
          <cell r="B138">
            <v>2019</v>
          </cell>
          <cell r="E138">
            <v>5700</v>
          </cell>
        </row>
        <row r="139">
          <cell r="A139" t="str">
            <v>BRUAY-LA-BUISSIERE - Rés Louise Michel - 8026</v>
          </cell>
          <cell r="B139">
            <v>2019</v>
          </cell>
          <cell r="E139">
            <v>4760</v>
          </cell>
        </row>
        <row r="140">
          <cell r="A140" t="str">
            <v>BRUAY-LA-BUISSIERE - Rés Louise Michel - 8026</v>
          </cell>
          <cell r="B140">
            <v>2019</v>
          </cell>
          <cell r="E140">
            <v>12730</v>
          </cell>
        </row>
        <row r="141">
          <cell r="A141" t="str">
            <v>BRUAY-LA-BUISSIERE - Rés Louise Michel - 8026</v>
          </cell>
          <cell r="B141">
            <v>2019</v>
          </cell>
          <cell r="E141">
            <v>14980</v>
          </cell>
        </row>
        <row r="142">
          <cell r="A142" t="str">
            <v>BRUAY-LA-BUISSIERE - Unité de soins palliatifs - 8027</v>
          </cell>
          <cell r="B142">
            <v>2019</v>
          </cell>
          <cell r="E142">
            <v>1320</v>
          </cell>
        </row>
        <row r="143">
          <cell r="A143" t="str">
            <v>BRUAY-LA-BUISSIERE - Unité de soins palliatifs - 8027</v>
          </cell>
          <cell r="B143">
            <v>2019</v>
          </cell>
          <cell r="E143">
            <v>14190</v>
          </cell>
        </row>
        <row r="144">
          <cell r="A144" t="str">
            <v>CARVIN - RES. SAINT-PAUL - 8030</v>
          </cell>
          <cell r="B144">
            <v>2019</v>
          </cell>
          <cell r="E144">
            <v>3720</v>
          </cell>
        </row>
        <row r="145">
          <cell r="A145" t="str">
            <v>CARVIN - RES. SAINT-PAUL - 8030</v>
          </cell>
          <cell r="B145">
            <v>2019</v>
          </cell>
          <cell r="E145">
            <v>26350</v>
          </cell>
        </row>
        <row r="146">
          <cell r="A146" t="str">
            <v>DOUAI - Ehpad Nouvel Horizon - 8009</v>
          </cell>
          <cell r="B146">
            <v>2019</v>
          </cell>
          <cell r="E146">
            <v>79980</v>
          </cell>
        </row>
        <row r="147">
          <cell r="A147" t="str">
            <v>DOUAI - FJT - 8008</v>
          </cell>
          <cell r="B147">
            <v>2019</v>
          </cell>
          <cell r="E147">
            <v>19800</v>
          </cell>
        </row>
        <row r="148">
          <cell r="A148" t="str">
            <v>DOUAI - FJT - 8008</v>
          </cell>
          <cell r="B148">
            <v>2019</v>
          </cell>
          <cell r="E148">
            <v>450</v>
          </cell>
        </row>
        <row r="149">
          <cell r="A149" t="str">
            <v>DOUAI - FJT - 8008</v>
          </cell>
          <cell r="B149">
            <v>2019</v>
          </cell>
          <cell r="E149">
            <v>380</v>
          </cell>
        </row>
        <row r="150">
          <cell r="A150" t="str">
            <v>DOUAI - GUYNEMER - 8003</v>
          </cell>
          <cell r="B150">
            <v>2019</v>
          </cell>
          <cell r="E150">
            <v>120</v>
          </cell>
        </row>
        <row r="151">
          <cell r="A151" t="str">
            <v>GRENAY - Les Glycines - 8032</v>
          </cell>
          <cell r="B151">
            <v>2019</v>
          </cell>
          <cell r="E151">
            <v>10500</v>
          </cell>
        </row>
        <row r="152">
          <cell r="A152" t="str">
            <v>LIEVIN - rés JP Beaumer, Hôtel social - 8034</v>
          </cell>
          <cell r="B152">
            <v>2019</v>
          </cell>
          <cell r="E152">
            <v>1900</v>
          </cell>
        </row>
        <row r="153">
          <cell r="A153" t="str">
            <v>LIEVIN - rés JP Beaumer, Hôtel social - 8034</v>
          </cell>
          <cell r="B153">
            <v>2019</v>
          </cell>
          <cell r="E153">
            <v>50000</v>
          </cell>
        </row>
        <row r="154">
          <cell r="A154" t="str">
            <v>LIEVIN - rés JP Beaumer, Hôtel social - 8034</v>
          </cell>
          <cell r="B154">
            <v>2019</v>
          </cell>
          <cell r="E154">
            <v>6450</v>
          </cell>
        </row>
        <row r="155">
          <cell r="A155" t="str">
            <v>SAINT-OMER - Foyer Suger - 8037</v>
          </cell>
          <cell r="B155">
            <v>2019</v>
          </cell>
          <cell r="E155">
            <v>50000</v>
          </cell>
        </row>
        <row r="156">
          <cell r="A156" t="str">
            <v>CARVIN - RES. SAINT-PAUL - 8030</v>
          </cell>
          <cell r="B156">
            <v>2020</v>
          </cell>
          <cell r="E156">
            <v>29760</v>
          </cell>
        </row>
        <row r="157">
          <cell r="A157" t="str">
            <v>DOUAI - La Maisonnée - 8007</v>
          </cell>
          <cell r="B157">
            <v>2020</v>
          </cell>
          <cell r="E157">
            <v>160</v>
          </cell>
        </row>
        <row r="158">
          <cell r="A158" t="str">
            <v>GRENAY - Les Glycines - 8032</v>
          </cell>
          <cell r="B158">
            <v>2020</v>
          </cell>
          <cell r="E158">
            <v>3840</v>
          </cell>
        </row>
        <row r="159">
          <cell r="A159" t="str">
            <v>GRENAY - Les Glycines - 8032</v>
          </cell>
          <cell r="B159">
            <v>2020</v>
          </cell>
          <cell r="E159">
            <v>27200</v>
          </cell>
        </row>
        <row r="160">
          <cell r="A160" t="str">
            <v>LALLAING - rés Les Bleuets - 8014</v>
          </cell>
          <cell r="B160">
            <v>2020</v>
          </cell>
          <cell r="E160">
            <v>20000</v>
          </cell>
        </row>
        <row r="161">
          <cell r="A161" t="str">
            <v>MERICOURT - FPA Henri Hotte - 8036</v>
          </cell>
          <cell r="B161">
            <v>2020</v>
          </cell>
          <cell r="E161">
            <v>20000</v>
          </cell>
        </row>
        <row r="162">
          <cell r="A162" t="str">
            <v>VERQUIN - Foyer Ste Camille - 8038</v>
          </cell>
          <cell r="B162">
            <v>2020</v>
          </cell>
          <cell r="E162">
            <v>120</v>
          </cell>
        </row>
        <row r="163">
          <cell r="A163" t="str">
            <v>MARQUILLIES - Foyer de vie Le Rivage - 8039</v>
          </cell>
          <cell r="B163">
            <v>2021</v>
          </cell>
          <cell r="E163">
            <v>2400</v>
          </cell>
        </row>
        <row r="164">
          <cell r="A164" t="str">
            <v>OIGNIES - MAS - 8040</v>
          </cell>
          <cell r="B164">
            <v>2021</v>
          </cell>
          <cell r="E164">
            <v>120</v>
          </cell>
        </row>
        <row r="165">
          <cell r="A165" t="str">
            <v>RIEULAY - Rés Les Onze Villes - 8019</v>
          </cell>
          <cell r="B165">
            <v>2021</v>
          </cell>
          <cell r="E165">
            <v>120</v>
          </cell>
        </row>
        <row r="166">
          <cell r="A166" t="str">
            <v>ROUBAIX - L'Oiseau Mouche - 8041</v>
          </cell>
          <cell r="B166">
            <v>2021</v>
          </cell>
          <cell r="E166">
            <v>840</v>
          </cell>
        </row>
      </sheetData>
      <sheetData sheetId="2"/>
      <sheetData sheetId="4"/>
      <sheetData sheetId="5"/>
      <sheetData sheetId="6"/>
      <sheetData sheetId="7">
        <row r="1">
          <cell r="H1" t="str">
            <v>AC  -  ASCENSEURS</v>
          </cell>
          <cell r="P1" t="str">
            <v>FI  -  FINITIONS EMBELLISSEMENTS</v>
          </cell>
        </row>
        <row r="2">
          <cell r="H2" t="str">
            <v>BP  -  REMPLACEMENT BLOC PORTE</v>
          </cell>
        </row>
        <row r="3">
          <cell r="H3" t="str">
            <v>EE  -  ELECTRICITE</v>
          </cell>
        </row>
        <row r="4">
          <cell r="H4" t="str">
            <v>FE  -  FERMETURE</v>
          </cell>
        </row>
        <row r="5">
          <cell r="H5" t="str">
            <v>FF  -  FINITIONS FACADES EXTERIEURS</v>
          </cell>
        </row>
        <row r="6">
          <cell r="H6" t="str">
            <v>FI  -  FINITIONS EMBELLISSEMENTS</v>
          </cell>
        </row>
        <row r="7">
          <cell r="H7" t="str">
            <v>FR  -  FACADE REMISE</v>
          </cell>
        </row>
        <row r="8">
          <cell r="H8" t="str">
            <v>GO  -  GROS ŒUVRE</v>
          </cell>
        </row>
        <row r="9">
          <cell r="H9" t="str">
            <v>IC  -  ISOLATION COMBLES</v>
          </cell>
        </row>
        <row r="10">
          <cell r="H10" t="str">
            <v>KK  -  RAMONAGE FUMIENE DERATISATION</v>
          </cell>
        </row>
        <row r="11">
          <cell r="H11" t="str">
            <v>ME  -  MENUISERIES EXTERIEUR</v>
          </cell>
        </row>
        <row r="12">
          <cell r="H12" t="str">
            <v>MI  -  MENUISERIES INTERIEUR</v>
          </cell>
        </row>
        <row r="13">
          <cell r="H13" t="str">
            <v>PE  -  PEINTURE</v>
          </cell>
        </row>
        <row r="14">
          <cell r="H14" t="str">
            <v>PG  -  PORTE/PORTILLON GARAGE METAL</v>
          </cell>
        </row>
        <row r="15">
          <cell r="H15" t="str">
            <v>PH  -  PLANCHER ETAGE</v>
          </cell>
        </row>
        <row r="16">
          <cell r="H16" t="str">
            <v>PL  -  PLAFOND PLATRERIE ISOLATION</v>
          </cell>
        </row>
        <row r="17">
          <cell r="H17" t="str">
            <v>SC  -  SOLS CARRELES</v>
          </cell>
        </row>
        <row r="18">
          <cell r="H18" t="str">
            <v>SD  -  SOLS DALLES DE CAVES</v>
          </cell>
        </row>
        <row r="19">
          <cell r="H19" t="str">
            <v>SS  -  SOLS SOUPLES</v>
          </cell>
        </row>
        <row r="20">
          <cell r="H20" t="str">
            <v>TC  -  TOITURE TRADITIONNEL CHARPENTE</v>
          </cell>
        </row>
        <row r="21">
          <cell r="H21" t="str">
            <v>TT  -  TOITURES TERRASSES</v>
          </cell>
        </row>
        <row r="22">
          <cell r="H22" t="str">
            <v>VD  -  NEUTRALISATION VIDE ORDURS</v>
          </cell>
        </row>
        <row r="23">
          <cell r="H23" t="str">
            <v>VE  -  TVA TAUX PLEIN/TRAVAUX DIVERS</v>
          </cell>
        </row>
        <row r="24">
          <cell r="H24" t="str">
            <v>VN  -  NEUTRALISER PELLES VIDE ORDURE</v>
          </cell>
        </row>
        <row r="25">
          <cell r="H25" t="str">
            <v>WS  -  PLOMBERIE SANITAIRE</v>
          </cell>
        </row>
        <row r="26">
          <cell r="H26" t="str">
            <v>WU  -  CUMULUS (Y COMPRIS ELECTRIQUE)</v>
          </cell>
        </row>
        <row r="27">
          <cell r="H27" t="str">
            <v>XX  -  TRAVAUX EXTERIEURS</v>
          </cell>
        </row>
        <row r="28">
          <cell r="H28" t="str">
            <v>YE  -  CHAUFFAGE ELECTRIQUE</v>
          </cell>
        </row>
        <row r="29">
          <cell r="H29" t="str">
            <v>YG  -  CHAUFFAGE GAZ</v>
          </cell>
        </row>
        <row r="30">
          <cell r="H30" t="str">
            <v>YV  -  VENTILATION</v>
          </cell>
        </row>
        <row r="31">
          <cell r="H31" t="str">
            <v>YZ  -  REMISE A NIVEAU LOGEMENT</v>
          </cell>
        </row>
      </sheetData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UVEGARDE"/>
      <sheetName val="Feuil2"/>
      <sheetName val="Feuil3"/>
      <sheetName val="Feuil4"/>
      <sheetName val="Feuil1"/>
      <sheetName val="2015 2021"/>
      <sheetName val="CODE BUDGET"/>
      <sheetName val="OBJECTIFS 2015 2021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CODE</v>
          </cell>
          <cell r="B1" t="str">
            <v>GE/GR</v>
          </cell>
          <cell r="C1" t="str">
            <v xml:space="preserve"> LIBELLE</v>
          </cell>
          <cell r="D1" t="str">
            <v>NATURE</v>
          </cell>
          <cell r="E1" t="str">
            <v>PU</v>
          </cell>
          <cell r="F1" t="str">
            <v>Frequence</v>
          </cell>
        </row>
        <row r="2">
          <cell r="A2">
            <v>101</v>
          </cell>
          <cell r="B2" t="str">
            <v>GE</v>
          </cell>
          <cell r="C2" t="str">
            <v>boites a lettres (collectif)</v>
          </cell>
          <cell r="D2" t="str">
            <v>MI</v>
          </cell>
          <cell r="E2">
            <v>130</v>
          </cell>
          <cell r="F2">
            <v>5</v>
          </cell>
        </row>
        <row r="3">
          <cell r="A3">
            <v>102</v>
          </cell>
          <cell r="B3" t="str">
            <v>GE</v>
          </cell>
          <cell r="C3" t="str">
            <v>porte interieure isolante</v>
          </cell>
          <cell r="D3" t="str">
            <v>BP</v>
          </cell>
          <cell r="E3">
            <v>380</v>
          </cell>
          <cell r="F3">
            <v>40</v>
          </cell>
        </row>
        <row r="4">
          <cell r="A4">
            <v>103</v>
          </cell>
          <cell r="B4" t="str">
            <v>GE</v>
          </cell>
          <cell r="C4" t="str">
            <v>porte de cave (non isolante)</v>
          </cell>
          <cell r="D4" t="str">
            <v>BP</v>
          </cell>
          <cell r="E4">
            <v>190</v>
          </cell>
          <cell r="F4">
            <v>25</v>
          </cell>
        </row>
        <row r="5">
          <cell r="A5">
            <v>105</v>
          </cell>
          <cell r="B5" t="str">
            <v>GE</v>
          </cell>
          <cell r="C5" t="str">
            <v>porte paliere</v>
          </cell>
          <cell r="D5" t="str">
            <v>MI</v>
          </cell>
          <cell r="E5">
            <v>900</v>
          </cell>
          <cell r="F5">
            <v>30</v>
          </cell>
        </row>
        <row r="6">
          <cell r="A6">
            <v>106</v>
          </cell>
          <cell r="B6" t="str">
            <v>GE</v>
          </cell>
          <cell r="C6" t="str">
            <v>portes de distribution (4 par logt )</v>
          </cell>
          <cell r="D6" t="str">
            <v>BP</v>
          </cell>
          <cell r="E6">
            <v>670</v>
          </cell>
          <cell r="F6">
            <v>30</v>
          </cell>
        </row>
        <row r="7">
          <cell r="A7">
            <v>107</v>
          </cell>
          <cell r="B7" t="str">
            <v>GL</v>
          </cell>
          <cell r="C7" t="str">
            <v>plancher etage en bois</v>
          </cell>
          <cell r="D7" t="str">
            <v>PH</v>
          </cell>
          <cell r="E7">
            <v>1600</v>
          </cell>
          <cell r="F7">
            <v>50</v>
          </cell>
        </row>
        <row r="8">
          <cell r="A8">
            <v>108</v>
          </cell>
          <cell r="B8" t="str">
            <v>GL</v>
          </cell>
          <cell r="C8" t="str">
            <v>escalier bois</v>
          </cell>
          <cell r="D8" t="str">
            <v>MI</v>
          </cell>
          <cell r="E8">
            <v>3000</v>
          </cell>
          <cell r="F8">
            <v>50</v>
          </cell>
        </row>
        <row r="9">
          <cell r="A9">
            <v>109</v>
          </cell>
          <cell r="B9" t="str">
            <v>GE</v>
          </cell>
          <cell r="C9" t="str">
            <v>porte interieur sas collectif</v>
          </cell>
          <cell r="D9" t="str">
            <v>MI</v>
          </cell>
          <cell r="E9">
            <v>200</v>
          </cell>
          <cell r="F9">
            <v>40</v>
          </cell>
        </row>
        <row r="10">
          <cell r="A10">
            <v>110</v>
          </cell>
          <cell r="B10" t="str">
            <v>GE</v>
          </cell>
          <cell r="C10" t="str">
            <v>porte de placard</v>
          </cell>
          <cell r="D10" t="str">
            <v>MI</v>
          </cell>
          <cell r="E10">
            <v>480</v>
          </cell>
          <cell r="F10">
            <v>20</v>
          </cell>
        </row>
        <row r="11">
          <cell r="A11">
            <v>111</v>
          </cell>
          <cell r="B11" t="str">
            <v>GE</v>
          </cell>
          <cell r="C11" t="str">
            <v>main courante escalier</v>
          </cell>
          <cell r="D11" t="str">
            <v>MI</v>
          </cell>
          <cell r="E11">
            <v>220</v>
          </cell>
        </row>
        <row r="12">
          <cell r="A12">
            <v>112</v>
          </cell>
          <cell r="B12" t="str">
            <v>GE</v>
          </cell>
          <cell r="C12" t="str">
            <v>facades gaines techniques</v>
          </cell>
          <cell r="D12" t="str">
            <v>MI</v>
          </cell>
          <cell r="E12">
            <v>40</v>
          </cell>
          <cell r="F12">
            <v>30</v>
          </cell>
        </row>
        <row r="13">
          <cell r="A13">
            <v>113</v>
          </cell>
          <cell r="B13" t="str">
            <v>GE</v>
          </cell>
          <cell r="C13" t="str">
            <v>trappe acces comble</v>
          </cell>
          <cell r="D13" t="str">
            <v>MI</v>
          </cell>
          <cell r="E13">
            <v>210</v>
          </cell>
          <cell r="F13">
            <v>40</v>
          </cell>
        </row>
        <row r="14">
          <cell r="A14">
            <v>114</v>
          </cell>
          <cell r="B14" t="str">
            <v>GE</v>
          </cell>
          <cell r="C14" t="str">
            <v>plafond parties communes</v>
          </cell>
          <cell r="D14" t="str">
            <v>MI</v>
          </cell>
        </row>
        <row r="15">
          <cell r="A15">
            <v>115</v>
          </cell>
          <cell r="B15" t="str">
            <v>GE</v>
          </cell>
          <cell r="C15" t="str">
            <v>REMPLT ESCALIER BOIS + CLOISON ECHIFFRE</v>
          </cell>
          <cell r="D15" t="str">
            <v>MI</v>
          </cell>
          <cell r="E15">
            <v>3500</v>
          </cell>
          <cell r="F15">
            <v>40</v>
          </cell>
        </row>
        <row r="16">
          <cell r="A16">
            <v>131</v>
          </cell>
          <cell r="B16" t="str">
            <v>GE</v>
          </cell>
          <cell r="C16" t="str">
            <v>remplacement de laine de verre en comble</v>
          </cell>
          <cell r="D16" t="str">
            <v>IC</v>
          </cell>
          <cell r="E16">
            <v>545</v>
          </cell>
          <cell r="F16">
            <v>25</v>
          </cell>
        </row>
        <row r="17">
          <cell r="A17">
            <v>132</v>
          </cell>
          <cell r="B17" t="str">
            <v>GE</v>
          </cell>
          <cell r="C17" t="str">
            <v>Isolation acoustique, plafond et sol</v>
          </cell>
          <cell r="D17" t="str">
            <v>PL</v>
          </cell>
          <cell r="E17">
            <v>6720</v>
          </cell>
        </row>
        <row r="18">
          <cell r="A18">
            <v>133</v>
          </cell>
          <cell r="B18" t="str">
            <v>GE</v>
          </cell>
          <cell r="C18" t="str">
            <v>isolation plancher bas sur cave ou vs</v>
          </cell>
          <cell r="D18" t="str">
            <v>PL</v>
          </cell>
          <cell r="E18">
            <v>800</v>
          </cell>
          <cell r="F18">
            <v>40</v>
          </cell>
        </row>
        <row r="19">
          <cell r="A19">
            <v>134</v>
          </cell>
          <cell r="B19" t="str">
            <v>GE</v>
          </cell>
          <cell r="C19" t="str">
            <v>plafond BA 13</v>
          </cell>
          <cell r="D19" t="str">
            <v>PL</v>
          </cell>
          <cell r="E19">
            <v>1500</v>
          </cell>
        </row>
        <row r="20">
          <cell r="A20">
            <v>135</v>
          </cell>
          <cell r="B20" t="str">
            <v>GE</v>
          </cell>
          <cell r="C20" t="str">
            <v>doublage</v>
          </cell>
          <cell r="D20" t="str">
            <v>PL</v>
          </cell>
          <cell r="E20">
            <v>1700</v>
          </cell>
        </row>
        <row r="21">
          <cell r="A21">
            <v>150</v>
          </cell>
          <cell r="B21" t="str">
            <v>GL</v>
          </cell>
          <cell r="C21" t="str">
            <v>Résine sur balcon accessible compris chape</v>
          </cell>
          <cell r="D21" t="str">
            <v>GO</v>
          </cell>
          <cell r="E21">
            <v>800</v>
          </cell>
          <cell r="F21">
            <v>15</v>
          </cell>
        </row>
        <row r="22">
          <cell r="A22">
            <v>151</v>
          </cell>
          <cell r="B22" t="str">
            <v>GL</v>
          </cell>
          <cell r="C22" t="str">
            <v>traitement remontees humidite</v>
          </cell>
          <cell r="D22" t="str">
            <v>GO</v>
          </cell>
          <cell r="E22">
            <v>2100</v>
          </cell>
          <cell r="F22">
            <v>40</v>
          </cell>
        </row>
        <row r="23">
          <cell r="A23">
            <v>152</v>
          </cell>
          <cell r="B23" t="str">
            <v>GL</v>
          </cell>
          <cell r="C23" t="str">
            <v>facade remise maconnee</v>
          </cell>
          <cell r="D23" t="str">
            <v>GO</v>
          </cell>
          <cell r="E23">
            <v>540</v>
          </cell>
          <cell r="F23">
            <v>40</v>
          </cell>
        </row>
        <row r="24">
          <cell r="A24">
            <v>153</v>
          </cell>
          <cell r="B24" t="str">
            <v>GL</v>
          </cell>
          <cell r="C24" t="str">
            <v>rejointoiement  (2facades+1pignon)</v>
          </cell>
          <cell r="D24" t="str">
            <v>GO</v>
          </cell>
          <cell r="E24">
            <v>1600</v>
          </cell>
          <cell r="F24">
            <v>40</v>
          </cell>
        </row>
        <row r="25">
          <cell r="A25">
            <v>154</v>
          </cell>
          <cell r="B25" t="str">
            <v>GL</v>
          </cell>
          <cell r="C25" t="str">
            <v>rejointoiement (2 facades)</v>
          </cell>
          <cell r="D25" t="str">
            <v>GO</v>
          </cell>
          <cell r="E25">
            <v>1200</v>
          </cell>
          <cell r="F25">
            <v>40</v>
          </cell>
        </row>
        <row r="26">
          <cell r="A26">
            <v>155</v>
          </cell>
          <cell r="B26" t="str">
            <v>GL</v>
          </cell>
          <cell r="C26" t="str">
            <v>hydrofugation de facade</v>
          </cell>
          <cell r="D26" t="str">
            <v>GO</v>
          </cell>
          <cell r="E26">
            <v>700</v>
          </cell>
          <cell r="F26">
            <v>10</v>
          </cell>
        </row>
        <row r="27">
          <cell r="A27">
            <v>156</v>
          </cell>
          <cell r="B27" t="str">
            <v>GL</v>
          </cell>
          <cell r="C27" t="str">
            <v>soubassement</v>
          </cell>
          <cell r="D27" t="str">
            <v>GO</v>
          </cell>
          <cell r="E27">
            <v>480</v>
          </cell>
          <cell r="F27">
            <v>40</v>
          </cell>
        </row>
        <row r="28">
          <cell r="A28">
            <v>157</v>
          </cell>
          <cell r="B28" t="str">
            <v>GL</v>
          </cell>
          <cell r="C28" t="str">
            <v>refection porche (logt ancien )</v>
          </cell>
          <cell r="D28" t="str">
            <v>GO</v>
          </cell>
          <cell r="E28">
            <v>270</v>
          </cell>
          <cell r="F28">
            <v>50</v>
          </cell>
        </row>
        <row r="29">
          <cell r="A29">
            <v>159</v>
          </cell>
          <cell r="B29" t="str">
            <v>GL</v>
          </cell>
          <cell r="C29" t="str">
            <v>refection de dallage de cave</v>
          </cell>
          <cell r="D29" t="str">
            <v>GO</v>
          </cell>
          <cell r="E29">
            <v>1330</v>
          </cell>
          <cell r="F29">
            <v>50</v>
          </cell>
        </row>
        <row r="30">
          <cell r="A30">
            <v>160</v>
          </cell>
          <cell r="B30" t="str">
            <v>GL</v>
          </cell>
          <cell r="C30" t="str">
            <v>traitement sol balcon</v>
          </cell>
          <cell r="D30" t="str">
            <v>GO</v>
          </cell>
          <cell r="E30">
            <v>160</v>
          </cell>
          <cell r="F30">
            <v>20</v>
          </cell>
        </row>
        <row r="31">
          <cell r="A31">
            <v>161</v>
          </cell>
          <cell r="B31" t="str">
            <v>GL</v>
          </cell>
          <cell r="C31" t="str">
            <v>refection rampe acces parking</v>
          </cell>
          <cell r="D31" t="str">
            <v>GO</v>
          </cell>
          <cell r="E31">
            <v>160</v>
          </cell>
          <cell r="F31">
            <v>15</v>
          </cell>
        </row>
        <row r="32">
          <cell r="A32">
            <v>162</v>
          </cell>
          <cell r="B32" t="str">
            <v>GL</v>
          </cell>
          <cell r="C32" t="str">
            <v>amenagement de locaux vide ordures</v>
          </cell>
          <cell r="D32" t="str">
            <v>GO</v>
          </cell>
          <cell r="E32">
            <v>320</v>
          </cell>
          <cell r="F32">
            <v>40</v>
          </cell>
        </row>
        <row r="33">
          <cell r="A33">
            <v>163</v>
          </cell>
          <cell r="B33" t="str">
            <v>GL</v>
          </cell>
          <cell r="C33" t="str">
            <v>escalier maconne</v>
          </cell>
          <cell r="D33" t="str">
            <v>GO</v>
          </cell>
          <cell r="E33">
            <v>1600</v>
          </cell>
          <cell r="F33">
            <v>40</v>
          </cell>
        </row>
        <row r="34">
          <cell r="A34">
            <v>164</v>
          </cell>
          <cell r="B34" t="str">
            <v>GE</v>
          </cell>
          <cell r="C34" t="str">
            <v>suppression coffre gaz</v>
          </cell>
          <cell r="D34" t="str">
            <v>GO</v>
          </cell>
          <cell r="E34">
            <v>65</v>
          </cell>
        </row>
        <row r="35">
          <cell r="A35">
            <v>165</v>
          </cell>
          <cell r="B35" t="str">
            <v>GL</v>
          </cell>
          <cell r="C35" t="str">
            <v>couvre mur</v>
          </cell>
          <cell r="D35" t="str">
            <v>GO</v>
          </cell>
          <cell r="E35">
            <v>105</v>
          </cell>
          <cell r="F35">
            <v>20</v>
          </cell>
        </row>
        <row r="36">
          <cell r="A36">
            <v>166</v>
          </cell>
          <cell r="B36" t="str">
            <v>GL</v>
          </cell>
          <cell r="C36" t="str">
            <v>gros oeuvre platrerie en residentialisation</v>
          </cell>
          <cell r="D36" t="str">
            <v>GO</v>
          </cell>
          <cell r="E36">
            <v>700</v>
          </cell>
          <cell r="F36">
            <v>20</v>
          </cell>
        </row>
        <row r="37">
          <cell r="A37">
            <v>167</v>
          </cell>
          <cell r="B37" t="str">
            <v>GL</v>
          </cell>
          <cell r="C37" t="str">
            <v>ref mur cave beton schistes</v>
          </cell>
          <cell r="D37" t="str">
            <v>GO</v>
          </cell>
          <cell r="E37">
            <v>2100</v>
          </cell>
          <cell r="F37">
            <v>40</v>
          </cell>
        </row>
        <row r="38">
          <cell r="A38">
            <v>168</v>
          </cell>
          <cell r="B38" t="str">
            <v>GL</v>
          </cell>
          <cell r="C38" t="str">
            <v>REMISES</v>
          </cell>
          <cell r="D38" t="str">
            <v>GO</v>
          </cell>
          <cell r="E38">
            <v>2700</v>
          </cell>
          <cell r="F38">
            <v>20</v>
          </cell>
        </row>
        <row r="39">
          <cell r="A39">
            <v>169</v>
          </cell>
          <cell r="B39" t="str">
            <v>GI</v>
          </cell>
          <cell r="C39" t="str">
            <v>REFECTION DES PLANCHERS HAUT DE CAVE</v>
          </cell>
          <cell r="D39" t="str">
            <v>GO</v>
          </cell>
          <cell r="E39">
            <v>3000</v>
          </cell>
          <cell r="F39">
            <v>40</v>
          </cell>
        </row>
        <row r="40">
          <cell r="A40">
            <v>170</v>
          </cell>
          <cell r="B40" t="str">
            <v>GL</v>
          </cell>
          <cell r="C40" t="str">
            <v>enduits murs cave ppgs schistes</v>
          </cell>
          <cell r="D40" t="str">
            <v>GO</v>
          </cell>
          <cell r="E40">
            <v>790</v>
          </cell>
          <cell r="F40">
            <v>40</v>
          </cell>
        </row>
        <row r="41">
          <cell r="A41">
            <v>171</v>
          </cell>
          <cell r="B41" t="str">
            <v>GL</v>
          </cell>
          <cell r="C41" t="str">
            <v>Soutainement mur garage</v>
          </cell>
          <cell r="D41" t="str">
            <v>GO</v>
          </cell>
          <cell r="E41">
            <v>440</v>
          </cell>
          <cell r="F41">
            <v>40</v>
          </cell>
        </row>
        <row r="42">
          <cell r="A42">
            <v>172</v>
          </cell>
          <cell r="B42" t="str">
            <v>GL</v>
          </cell>
          <cell r="C42" t="str">
            <v>Traitement mur héberge</v>
          </cell>
          <cell r="D42" t="str">
            <v>GO</v>
          </cell>
          <cell r="E42">
            <v>4725</v>
          </cell>
          <cell r="F42">
            <v>40</v>
          </cell>
        </row>
        <row r="43">
          <cell r="A43">
            <v>173</v>
          </cell>
          <cell r="B43" t="str">
            <v>GE</v>
          </cell>
          <cell r="C43" t="str">
            <v>Appui fenêtre</v>
          </cell>
          <cell r="D43" t="str">
            <v>GO</v>
          </cell>
          <cell r="E43">
            <v>350</v>
          </cell>
          <cell r="F43">
            <v>40</v>
          </cell>
        </row>
        <row r="44">
          <cell r="A44">
            <v>174</v>
          </cell>
          <cell r="B44" t="str">
            <v>GL</v>
          </cell>
          <cell r="C44" t="str">
            <v>REFECTION NEZ DE BALCON</v>
          </cell>
          <cell r="D44" t="str">
            <v>GO</v>
          </cell>
          <cell r="E44">
            <v>160</v>
          </cell>
          <cell r="F44">
            <v>20</v>
          </cell>
        </row>
        <row r="45">
          <cell r="A45">
            <v>175</v>
          </cell>
          <cell r="B45" t="str">
            <v>GL</v>
          </cell>
          <cell r="C45" t="str">
            <v>Modification abri containeurs</v>
          </cell>
          <cell r="D45" t="str">
            <v>GO</v>
          </cell>
          <cell r="E45">
            <v>3150</v>
          </cell>
          <cell r="F45">
            <v>20</v>
          </cell>
        </row>
        <row r="46">
          <cell r="A46">
            <v>176</v>
          </cell>
          <cell r="B46" t="str">
            <v>GE</v>
          </cell>
          <cell r="C46" t="str">
            <v>Mise en sécurité</v>
          </cell>
          <cell r="D46" t="str">
            <v>GO</v>
          </cell>
          <cell r="E46">
            <v>2000</v>
          </cell>
          <cell r="F46">
            <v>20</v>
          </cell>
        </row>
        <row r="47">
          <cell r="A47">
            <v>177</v>
          </cell>
          <cell r="B47" t="str">
            <v>GI</v>
          </cell>
          <cell r="C47" t="str">
            <v>Mise en conformité</v>
          </cell>
          <cell r="D47" t="str">
            <v>GO</v>
          </cell>
          <cell r="E47">
            <v>16000</v>
          </cell>
          <cell r="F47">
            <v>25</v>
          </cell>
        </row>
        <row r="48">
          <cell r="A48">
            <v>201</v>
          </cell>
          <cell r="B48" t="str">
            <v>GI</v>
          </cell>
          <cell r="C48" t="str">
            <v>couverture</v>
          </cell>
          <cell r="D48" t="str">
            <v>TC</v>
          </cell>
          <cell r="E48">
            <v>5600</v>
          </cell>
          <cell r="F48">
            <v>40</v>
          </cell>
        </row>
        <row r="49">
          <cell r="A49">
            <v>202</v>
          </cell>
          <cell r="B49" t="str">
            <v>GL</v>
          </cell>
          <cell r="C49" t="str">
            <v>couverture remise</v>
          </cell>
          <cell r="D49" t="str">
            <v>TC</v>
          </cell>
          <cell r="E49">
            <v>410</v>
          </cell>
          <cell r="F49">
            <v>40</v>
          </cell>
        </row>
        <row r="50">
          <cell r="A50">
            <v>203</v>
          </cell>
          <cell r="B50" t="str">
            <v>GL</v>
          </cell>
          <cell r="C50" t="str">
            <v>couverture garage</v>
          </cell>
          <cell r="D50" t="str">
            <v>TC</v>
          </cell>
          <cell r="E50">
            <v>800</v>
          </cell>
          <cell r="F50">
            <v>25</v>
          </cell>
        </row>
        <row r="51">
          <cell r="A51">
            <v>204</v>
          </cell>
          <cell r="B51" t="str">
            <v>GL</v>
          </cell>
          <cell r="C51" t="str">
            <v>remplacement de velux</v>
          </cell>
          <cell r="D51" t="str">
            <v>TC</v>
          </cell>
          <cell r="E51">
            <v>1070</v>
          </cell>
          <cell r="F51">
            <v>25</v>
          </cell>
        </row>
        <row r="52">
          <cell r="A52">
            <v>205</v>
          </cell>
          <cell r="B52" t="str">
            <v>GL</v>
          </cell>
          <cell r="C52" t="str">
            <v>rives  s/faces gouttieres dep</v>
          </cell>
          <cell r="D52" t="str">
            <v>TC</v>
          </cell>
          <cell r="E52">
            <v>1040</v>
          </cell>
          <cell r="F52">
            <v>25</v>
          </cell>
        </row>
        <row r="53">
          <cell r="A53">
            <v>206</v>
          </cell>
          <cell r="B53" t="str">
            <v>GI</v>
          </cell>
          <cell r="C53" t="str">
            <v>charpente+couverture du volume ajoute</v>
          </cell>
          <cell r="D53" t="str">
            <v>TC</v>
          </cell>
          <cell r="E53">
            <v>4700</v>
          </cell>
        </row>
        <row r="54">
          <cell r="A54">
            <v>207</v>
          </cell>
          <cell r="B54" t="str">
            <v>GL</v>
          </cell>
          <cell r="C54" t="str">
            <v>Suppression souche de cheminee</v>
          </cell>
          <cell r="D54" t="str">
            <v>TC</v>
          </cell>
          <cell r="E54">
            <v>270</v>
          </cell>
        </row>
        <row r="55">
          <cell r="A55">
            <v>208</v>
          </cell>
          <cell r="B55" t="str">
            <v>GL</v>
          </cell>
          <cell r="C55" t="str">
            <v>gouttieres et dep logt indiv</v>
          </cell>
          <cell r="D55" t="str">
            <v>TC</v>
          </cell>
          <cell r="E55">
            <v>550</v>
          </cell>
          <cell r="F55">
            <v>25</v>
          </cell>
        </row>
        <row r="56">
          <cell r="A56">
            <v>209</v>
          </cell>
          <cell r="B56" t="str">
            <v>GL</v>
          </cell>
          <cell r="C56" t="str">
            <v>gouttiers et dep logt collec</v>
          </cell>
          <cell r="D56" t="str">
            <v>TC</v>
          </cell>
          <cell r="E56">
            <v>270</v>
          </cell>
          <cell r="F56">
            <v>25</v>
          </cell>
        </row>
        <row r="57">
          <cell r="A57">
            <v>210</v>
          </cell>
          <cell r="B57" t="str">
            <v>GL</v>
          </cell>
          <cell r="C57" t="str">
            <v>gouttieres et dep en batterie de garages</v>
          </cell>
          <cell r="D57" t="str">
            <v>TC</v>
          </cell>
          <cell r="E57">
            <v>70</v>
          </cell>
          <cell r="F57">
            <v>25</v>
          </cell>
        </row>
        <row r="58">
          <cell r="A58">
            <v>211</v>
          </cell>
          <cell r="B58" t="str">
            <v>GL</v>
          </cell>
          <cell r="C58" t="str">
            <v>gouttieres et dep remise</v>
          </cell>
          <cell r="D58" t="str">
            <v>TC</v>
          </cell>
          <cell r="E58">
            <v>320</v>
          </cell>
          <cell r="F58">
            <v>25</v>
          </cell>
        </row>
        <row r="59">
          <cell r="A59">
            <v>212</v>
          </cell>
          <cell r="B59" t="str">
            <v>GL</v>
          </cell>
          <cell r="C59" t="str">
            <v>gouttieres et dep volume ah</v>
          </cell>
          <cell r="D59" t="str">
            <v>TC</v>
          </cell>
          <cell r="E59">
            <v>480</v>
          </cell>
          <cell r="F59">
            <v>25</v>
          </cell>
        </row>
        <row r="60">
          <cell r="A60">
            <v>213</v>
          </cell>
          <cell r="B60" t="str">
            <v>GL</v>
          </cell>
          <cell r="C60" t="str">
            <v>couverture volume AH</v>
          </cell>
          <cell r="D60" t="str">
            <v>TC</v>
          </cell>
          <cell r="E60">
            <v>2700</v>
          </cell>
          <cell r="F60">
            <v>40</v>
          </cell>
        </row>
        <row r="61">
          <cell r="A61">
            <v>214</v>
          </cell>
          <cell r="B61" t="str">
            <v>GL</v>
          </cell>
          <cell r="C61" t="str">
            <v>refection lucarne</v>
          </cell>
          <cell r="D61" t="str">
            <v>TC</v>
          </cell>
          <cell r="E61">
            <v>1400</v>
          </cell>
          <cell r="F61">
            <v>40</v>
          </cell>
        </row>
        <row r="62">
          <cell r="A62">
            <v>215</v>
          </cell>
          <cell r="B62" t="str">
            <v>GE</v>
          </cell>
          <cell r="C62" t="str">
            <v>demoussage couverture</v>
          </cell>
          <cell r="D62" t="str">
            <v>TC</v>
          </cell>
          <cell r="E62">
            <v>1000</v>
          </cell>
          <cell r="F62">
            <v>20</v>
          </cell>
        </row>
        <row r="63">
          <cell r="A63">
            <v>216</v>
          </cell>
          <cell r="B63" t="str">
            <v>GL</v>
          </cell>
          <cell r="C63" t="str">
            <v>REFECTION CHENEAUX</v>
          </cell>
          <cell r="D63" t="str">
            <v>TC</v>
          </cell>
          <cell r="E63">
            <v>2800</v>
          </cell>
          <cell r="F63">
            <v>20</v>
          </cell>
        </row>
        <row r="64">
          <cell r="A64">
            <v>217</v>
          </cell>
          <cell r="B64" t="str">
            <v>GL</v>
          </cell>
          <cell r="C64" t="str">
            <v>Révision toiture shingle</v>
          </cell>
          <cell r="D64" t="str">
            <v>TC</v>
          </cell>
          <cell r="E64">
            <v>735</v>
          </cell>
          <cell r="F64">
            <v>25</v>
          </cell>
        </row>
        <row r="65">
          <cell r="A65">
            <v>218</v>
          </cell>
          <cell r="B65" t="str">
            <v>GL</v>
          </cell>
          <cell r="C65" t="str">
            <v>Réfection noue zinc</v>
          </cell>
          <cell r="D65" t="str">
            <v>TC</v>
          </cell>
          <cell r="E65">
            <v>1667</v>
          </cell>
          <cell r="F65">
            <v>15</v>
          </cell>
        </row>
        <row r="66">
          <cell r="A66">
            <v>219</v>
          </cell>
          <cell r="B66" t="str">
            <v>GL</v>
          </cell>
          <cell r="C66" t="str">
            <v>Store de chassis de toit</v>
          </cell>
          <cell r="D66" t="str">
            <v>TC</v>
          </cell>
          <cell r="E66">
            <v>150</v>
          </cell>
          <cell r="F66">
            <v>15</v>
          </cell>
        </row>
        <row r="67">
          <cell r="A67">
            <v>220</v>
          </cell>
          <cell r="B67" t="str">
            <v>GL</v>
          </cell>
          <cell r="C67" t="str">
            <v>Bac acier</v>
          </cell>
          <cell r="D67" t="str">
            <v>GO</v>
          </cell>
          <cell r="E67">
            <v>200</v>
          </cell>
          <cell r="F67">
            <v>20</v>
          </cell>
        </row>
        <row r="68">
          <cell r="A68">
            <v>251</v>
          </cell>
          <cell r="B68" t="str">
            <v>GI</v>
          </cell>
          <cell r="C68" t="str">
            <v>etancheite logt individuel</v>
          </cell>
          <cell r="D68" t="str">
            <v>TT</v>
          </cell>
          <cell r="E68">
            <v>14000</v>
          </cell>
          <cell r="F68">
            <v>25</v>
          </cell>
        </row>
        <row r="69">
          <cell r="A69">
            <v>252</v>
          </cell>
          <cell r="B69" t="str">
            <v>GI</v>
          </cell>
          <cell r="C69" t="str">
            <v>etancheite logt collectif</v>
          </cell>
          <cell r="D69" t="str">
            <v>TT</v>
          </cell>
          <cell r="E69">
            <v>1550</v>
          </cell>
          <cell r="F69">
            <v>25</v>
          </cell>
        </row>
        <row r="70">
          <cell r="A70">
            <v>253</v>
          </cell>
          <cell r="B70" t="str">
            <v>GI</v>
          </cell>
          <cell r="C70" t="str">
            <v>refection terrasse accessible</v>
          </cell>
          <cell r="D70" t="str">
            <v>TT</v>
          </cell>
          <cell r="E70">
            <v>3200</v>
          </cell>
          <cell r="F70">
            <v>20</v>
          </cell>
        </row>
        <row r="71">
          <cell r="A71">
            <v>254</v>
          </cell>
          <cell r="B71" t="str">
            <v>GL</v>
          </cell>
          <cell r="C71" t="str">
            <v>remplacement skydom</v>
          </cell>
          <cell r="D71" t="str">
            <v>TT</v>
          </cell>
          <cell r="E71">
            <v>800</v>
          </cell>
          <cell r="F71">
            <v>25</v>
          </cell>
        </row>
        <row r="72">
          <cell r="A72">
            <v>255</v>
          </cell>
          <cell r="B72" t="str">
            <v>GL</v>
          </cell>
          <cell r="C72" t="str">
            <v>COUVERTINES</v>
          </cell>
          <cell r="D72" t="str">
            <v>TT</v>
          </cell>
          <cell r="E72">
            <v>210</v>
          </cell>
          <cell r="F72">
            <v>20</v>
          </cell>
        </row>
        <row r="73">
          <cell r="A73">
            <v>300</v>
          </cell>
          <cell r="B73" t="str">
            <v>GL</v>
          </cell>
          <cell r="C73" t="str">
            <v>Portail automatique PC</v>
          </cell>
          <cell r="D73" t="str">
            <v>ME</v>
          </cell>
          <cell r="E73">
            <v>8200</v>
          </cell>
          <cell r="F73">
            <v>25</v>
          </cell>
        </row>
        <row r="74">
          <cell r="A74">
            <v>301</v>
          </cell>
          <cell r="B74" t="str">
            <v>GL</v>
          </cell>
          <cell r="C74" t="str">
            <v>portillon cellier ou garage metallique</v>
          </cell>
          <cell r="D74" t="str">
            <v>PG</v>
          </cell>
          <cell r="E74">
            <v>300</v>
          </cell>
          <cell r="F74">
            <v>25</v>
          </cell>
        </row>
        <row r="75">
          <cell r="A75">
            <v>302</v>
          </cell>
          <cell r="B75" t="str">
            <v>GL</v>
          </cell>
          <cell r="C75" t="str">
            <v>porte de garage ou parking</v>
          </cell>
          <cell r="D75" t="str">
            <v>PG</v>
          </cell>
          <cell r="E75">
            <v>500</v>
          </cell>
          <cell r="F75">
            <v>25</v>
          </cell>
        </row>
        <row r="76">
          <cell r="A76">
            <v>303</v>
          </cell>
          <cell r="B76" t="str">
            <v>GL</v>
          </cell>
          <cell r="C76" t="str">
            <v>facade remise menuisee</v>
          </cell>
          <cell r="D76" t="str">
            <v>FR</v>
          </cell>
          <cell r="E76">
            <v>865</v>
          </cell>
          <cell r="F76">
            <v>25</v>
          </cell>
        </row>
        <row r="77">
          <cell r="A77">
            <v>304</v>
          </cell>
          <cell r="B77" t="str">
            <v>GL</v>
          </cell>
          <cell r="C77" t="str">
            <v>porte d immeuble</v>
          </cell>
          <cell r="D77" t="str">
            <v>ME</v>
          </cell>
          <cell r="E77">
            <v>200</v>
          </cell>
          <cell r="F77">
            <v>20</v>
          </cell>
        </row>
        <row r="78">
          <cell r="A78">
            <v>305</v>
          </cell>
          <cell r="B78" t="str">
            <v>GL</v>
          </cell>
          <cell r="C78" t="str">
            <v>garde corps metallique</v>
          </cell>
          <cell r="D78" t="str">
            <v>ME</v>
          </cell>
          <cell r="E78">
            <v>670</v>
          </cell>
          <cell r="F78">
            <v>40</v>
          </cell>
        </row>
        <row r="79">
          <cell r="A79">
            <v>306</v>
          </cell>
          <cell r="B79" t="str">
            <v>GL</v>
          </cell>
          <cell r="C79" t="str">
            <v>grille fenetre sdb ou wc</v>
          </cell>
          <cell r="D79" t="str">
            <v>ME</v>
          </cell>
          <cell r="E79">
            <v>70</v>
          </cell>
          <cell r="F79">
            <v>50</v>
          </cell>
        </row>
        <row r="80">
          <cell r="A80">
            <v>307</v>
          </cell>
          <cell r="B80" t="str">
            <v>GL</v>
          </cell>
          <cell r="C80" t="str">
            <v>bardage pointe de pignon (pvc ou bois) 2/logt</v>
          </cell>
          <cell r="D80" t="str">
            <v>ME</v>
          </cell>
          <cell r="E80">
            <v>670</v>
          </cell>
          <cell r="F80">
            <v>25</v>
          </cell>
        </row>
        <row r="81">
          <cell r="A81">
            <v>308</v>
          </cell>
          <cell r="B81" t="str">
            <v>GE</v>
          </cell>
          <cell r="C81" t="str">
            <v>boites a lettres exterieures</v>
          </cell>
          <cell r="D81" t="str">
            <v>ME</v>
          </cell>
          <cell r="E81">
            <v>107</v>
          </cell>
          <cell r="F81">
            <v>10</v>
          </cell>
        </row>
        <row r="82">
          <cell r="A82">
            <v>309</v>
          </cell>
          <cell r="B82" t="str">
            <v>GL</v>
          </cell>
          <cell r="C82" t="str">
            <v>habillage pignon de remise (2 pignons par remise)</v>
          </cell>
          <cell r="D82" t="str">
            <v>ME</v>
          </cell>
          <cell r="E82">
            <v>320</v>
          </cell>
          <cell r="F82">
            <v>25</v>
          </cell>
        </row>
        <row r="83">
          <cell r="A83">
            <v>310</v>
          </cell>
          <cell r="B83" t="str">
            <v>GL</v>
          </cell>
          <cell r="C83" t="str">
            <v>porte local vo</v>
          </cell>
          <cell r="D83" t="str">
            <v>ME</v>
          </cell>
          <cell r="E83">
            <v>480</v>
          </cell>
          <cell r="F83">
            <v>20</v>
          </cell>
        </row>
        <row r="84">
          <cell r="A84">
            <v>311</v>
          </cell>
          <cell r="B84" t="str">
            <v>GL</v>
          </cell>
          <cell r="C84" t="str">
            <v>porte local velo</v>
          </cell>
          <cell r="D84" t="str">
            <v>ME</v>
          </cell>
          <cell r="E84">
            <v>480</v>
          </cell>
          <cell r="F84">
            <v>20</v>
          </cell>
        </row>
        <row r="85">
          <cell r="A85">
            <v>312</v>
          </cell>
          <cell r="B85" t="str">
            <v>GL</v>
          </cell>
          <cell r="C85" t="str">
            <v>porte arriere garage</v>
          </cell>
          <cell r="D85" t="str">
            <v>ME</v>
          </cell>
          <cell r="E85">
            <v>381</v>
          </cell>
          <cell r="F85">
            <v>25</v>
          </cell>
        </row>
        <row r="86">
          <cell r="A86">
            <v>313</v>
          </cell>
          <cell r="B86" t="str">
            <v>GL</v>
          </cell>
          <cell r="C86" t="str">
            <v>pergola</v>
          </cell>
          <cell r="D86" t="str">
            <v>ME</v>
          </cell>
          <cell r="E86">
            <v>3000</v>
          </cell>
        </row>
        <row r="87">
          <cell r="A87">
            <v>314</v>
          </cell>
          <cell r="B87" t="str">
            <v>GL</v>
          </cell>
          <cell r="C87" t="str">
            <v>barreaudage garde corps d'allège</v>
          </cell>
          <cell r="D87" t="str">
            <v>ME</v>
          </cell>
          <cell r="E87">
            <v>200</v>
          </cell>
        </row>
        <row r="88">
          <cell r="A88">
            <v>315</v>
          </cell>
          <cell r="B88" t="str">
            <v>GL</v>
          </cell>
          <cell r="C88" t="str">
            <v>echelle d'acces terrasse</v>
          </cell>
          <cell r="D88" t="str">
            <v>ME</v>
          </cell>
          <cell r="E88">
            <v>300</v>
          </cell>
        </row>
        <row r="89">
          <cell r="A89">
            <v>316</v>
          </cell>
          <cell r="B89" t="str">
            <v>GL</v>
          </cell>
          <cell r="C89" t="str">
            <v>suppression auvent</v>
          </cell>
          <cell r="D89" t="str">
            <v>ME</v>
          </cell>
          <cell r="E89">
            <v>10500</v>
          </cell>
        </row>
        <row r="90">
          <cell r="A90">
            <v>317</v>
          </cell>
          <cell r="B90" t="str">
            <v>GL</v>
          </cell>
          <cell r="C90" t="str">
            <v>Marquise</v>
          </cell>
          <cell r="D90" t="str">
            <v>ME</v>
          </cell>
          <cell r="E90">
            <v>525</v>
          </cell>
          <cell r="F90">
            <v>25</v>
          </cell>
        </row>
        <row r="91">
          <cell r="A91">
            <v>318</v>
          </cell>
          <cell r="B91" t="str">
            <v>GL</v>
          </cell>
          <cell r="C91" t="str">
            <v>Porte métallique</v>
          </cell>
          <cell r="D91" t="str">
            <v>ME</v>
          </cell>
          <cell r="E91">
            <v>1050</v>
          </cell>
          <cell r="F91">
            <v>30</v>
          </cell>
        </row>
        <row r="92">
          <cell r="A92">
            <v>319</v>
          </cell>
          <cell r="B92" t="str">
            <v>GL</v>
          </cell>
          <cell r="C92" t="str">
            <v>Caisson volet roulant</v>
          </cell>
          <cell r="D92" t="str">
            <v>ME</v>
          </cell>
          <cell r="E92">
            <v>210</v>
          </cell>
          <cell r="F92">
            <v>30</v>
          </cell>
        </row>
        <row r="93">
          <cell r="A93">
            <v>320</v>
          </cell>
          <cell r="B93" t="str">
            <v>GL</v>
          </cell>
          <cell r="C93" t="str">
            <v>tablier porte de garage</v>
          </cell>
          <cell r="D93" t="str">
            <v>PG</v>
          </cell>
          <cell r="E93">
            <v>2830</v>
          </cell>
          <cell r="F93">
            <v>20</v>
          </cell>
        </row>
        <row r="94">
          <cell r="A94">
            <v>321</v>
          </cell>
          <cell r="B94" t="str">
            <v>GL</v>
          </cell>
          <cell r="C94" t="str">
            <v>Main courante métallique</v>
          </cell>
          <cell r="D94" t="str">
            <v>ME</v>
          </cell>
          <cell r="E94">
            <v>350</v>
          </cell>
          <cell r="F94">
            <v>30</v>
          </cell>
        </row>
        <row r="95">
          <cell r="A95">
            <v>322</v>
          </cell>
          <cell r="B95" t="str">
            <v>GL</v>
          </cell>
          <cell r="C95" t="str">
            <v>Porte accès parking</v>
          </cell>
          <cell r="D95" t="str">
            <v>ME</v>
          </cell>
          <cell r="E95">
            <v>10000</v>
          </cell>
          <cell r="F95">
            <v>30</v>
          </cell>
        </row>
        <row r="96">
          <cell r="A96">
            <v>323</v>
          </cell>
          <cell r="B96" t="str">
            <v>GL</v>
          </cell>
          <cell r="C96" t="str">
            <v>Escalier de secours metallique extérieur</v>
          </cell>
          <cell r="D96" t="str">
            <v>ME</v>
          </cell>
          <cell r="E96">
            <v>15000</v>
          </cell>
          <cell r="F96">
            <v>30</v>
          </cell>
        </row>
        <row r="97">
          <cell r="A97">
            <v>324</v>
          </cell>
          <cell r="B97" t="str">
            <v>GE</v>
          </cell>
          <cell r="C97" t="str">
            <v>SERRURE PORTE D'ENTREE</v>
          </cell>
          <cell r="D97" t="str">
            <v>ME</v>
          </cell>
          <cell r="E97">
            <v>200</v>
          </cell>
          <cell r="F97">
            <v>50</v>
          </cell>
        </row>
        <row r="98">
          <cell r="A98">
            <v>351</v>
          </cell>
          <cell r="B98" t="str">
            <v>GI</v>
          </cell>
          <cell r="C98" t="str">
            <v>blocs baies(logt collectif ou rdc logt individuel )</v>
          </cell>
          <cell r="D98" t="str">
            <v>FE</v>
          </cell>
          <cell r="E98">
            <v>1290</v>
          </cell>
          <cell r="F98">
            <v>40</v>
          </cell>
        </row>
        <row r="99">
          <cell r="A99">
            <v>352</v>
          </cell>
          <cell r="B99" t="str">
            <v>GI</v>
          </cell>
          <cell r="C99" t="str">
            <v>chassis rdc et etage</v>
          </cell>
          <cell r="D99" t="str">
            <v>FE</v>
          </cell>
          <cell r="E99">
            <v>1900</v>
          </cell>
          <cell r="F99">
            <v>40</v>
          </cell>
        </row>
        <row r="100">
          <cell r="A100">
            <v>353</v>
          </cell>
          <cell r="B100" t="str">
            <v>GI</v>
          </cell>
          <cell r="C100" t="str">
            <v>volets</v>
          </cell>
          <cell r="D100" t="str">
            <v>FE</v>
          </cell>
          <cell r="E100">
            <v>580</v>
          </cell>
          <cell r="F100">
            <v>40</v>
          </cell>
        </row>
        <row r="101">
          <cell r="A101">
            <v>354</v>
          </cell>
          <cell r="B101" t="str">
            <v>GI</v>
          </cell>
          <cell r="C101" t="str">
            <v>menuiseries exterieures volume ah</v>
          </cell>
          <cell r="D101" t="str">
            <v>FE</v>
          </cell>
          <cell r="E101">
            <v>810</v>
          </cell>
          <cell r="F101">
            <v>40</v>
          </cell>
        </row>
        <row r="102">
          <cell r="A102">
            <v>355</v>
          </cell>
          <cell r="B102" t="str">
            <v>GI</v>
          </cell>
          <cell r="C102" t="str">
            <v>porte d'entree ou secondaire</v>
          </cell>
          <cell r="D102" t="str">
            <v>FE</v>
          </cell>
          <cell r="E102">
            <v>520</v>
          </cell>
          <cell r="F102">
            <v>40</v>
          </cell>
        </row>
        <row r="103">
          <cell r="A103">
            <v>356</v>
          </cell>
          <cell r="B103" t="str">
            <v>GI</v>
          </cell>
          <cell r="C103" t="str">
            <v>chassis pvc rdc logt individuel</v>
          </cell>
          <cell r="D103" t="str">
            <v>FE</v>
          </cell>
          <cell r="E103">
            <v>1960</v>
          </cell>
          <cell r="F103">
            <v>40</v>
          </cell>
        </row>
        <row r="104">
          <cell r="A104">
            <v>357</v>
          </cell>
          <cell r="B104" t="str">
            <v>GI</v>
          </cell>
          <cell r="C104" t="str">
            <v>antidegondage des fermetures exterieures</v>
          </cell>
          <cell r="D104" t="str">
            <v>FE</v>
          </cell>
          <cell r="E104">
            <v>110</v>
          </cell>
        </row>
        <row r="105">
          <cell r="A105">
            <v>358</v>
          </cell>
          <cell r="B105" t="str">
            <v>GI</v>
          </cell>
          <cell r="C105" t="str">
            <v>bow window</v>
          </cell>
          <cell r="D105" t="str">
            <v>FE</v>
          </cell>
          <cell r="E105">
            <v>4000</v>
          </cell>
          <cell r="F105">
            <v>40</v>
          </cell>
        </row>
        <row r="106">
          <cell r="A106">
            <v>359</v>
          </cell>
          <cell r="B106" t="str">
            <v>GI</v>
          </cell>
          <cell r="C106" t="str">
            <v>joint etancheite de menuiseres</v>
          </cell>
          <cell r="D106" t="str">
            <v>FE</v>
          </cell>
          <cell r="E106">
            <v>210</v>
          </cell>
        </row>
        <row r="107">
          <cell r="A107">
            <v>360</v>
          </cell>
          <cell r="B107" t="str">
            <v>GI</v>
          </cell>
          <cell r="C107" t="str">
            <v>Motorisation volet roulant</v>
          </cell>
          <cell r="D107" t="str">
            <v>FE</v>
          </cell>
          <cell r="E107">
            <v>800</v>
          </cell>
          <cell r="F107">
            <v>20</v>
          </cell>
        </row>
        <row r="108">
          <cell r="A108">
            <v>401</v>
          </cell>
          <cell r="B108" t="str">
            <v>GL</v>
          </cell>
          <cell r="C108" t="str">
            <v>sablage + rejointoiement (2 facades + 1 pignon)</v>
          </cell>
          <cell r="D108" t="str">
            <v>FF</v>
          </cell>
          <cell r="E108">
            <v>4640</v>
          </cell>
          <cell r="F108">
            <v>40</v>
          </cell>
        </row>
        <row r="109">
          <cell r="A109">
            <v>402</v>
          </cell>
          <cell r="B109" t="str">
            <v>GL</v>
          </cell>
          <cell r="C109" t="str">
            <v>sablage + rejointoiement (2 facades)</v>
          </cell>
          <cell r="D109" t="str">
            <v>FF</v>
          </cell>
          <cell r="E109">
            <v>3680</v>
          </cell>
          <cell r="F109">
            <v>40</v>
          </cell>
        </row>
        <row r="110">
          <cell r="A110">
            <v>403</v>
          </cell>
          <cell r="B110" t="str">
            <v>GL</v>
          </cell>
          <cell r="C110" t="str">
            <v>enduit sur facade (2 facades+ 1 pignon )</v>
          </cell>
          <cell r="D110" t="str">
            <v>FF</v>
          </cell>
          <cell r="E110">
            <v>4642</v>
          </cell>
          <cell r="F110">
            <v>40</v>
          </cell>
        </row>
        <row r="111">
          <cell r="A111">
            <v>404</v>
          </cell>
          <cell r="B111" t="str">
            <v>GL</v>
          </cell>
          <cell r="C111" t="str">
            <v>enduit sur facade (2 facades )</v>
          </cell>
          <cell r="D111" t="str">
            <v>FF</v>
          </cell>
          <cell r="E111">
            <v>3680</v>
          </cell>
          <cell r="F111">
            <v>40</v>
          </cell>
        </row>
        <row r="112">
          <cell r="A112">
            <v>405</v>
          </cell>
          <cell r="B112" t="str">
            <v>GI</v>
          </cell>
          <cell r="C112" t="str">
            <v>veture</v>
          </cell>
          <cell r="D112" t="str">
            <v>FF</v>
          </cell>
          <cell r="E112">
            <v>12500</v>
          </cell>
          <cell r="F112">
            <v>40</v>
          </cell>
        </row>
        <row r="113">
          <cell r="A113">
            <v>406</v>
          </cell>
          <cell r="B113" t="str">
            <v>GL</v>
          </cell>
          <cell r="C113" t="str">
            <v>enduit sur facade (logt monofacade )</v>
          </cell>
          <cell r="D113" t="str">
            <v>FF</v>
          </cell>
          <cell r="E113">
            <v>1920</v>
          </cell>
          <cell r="F113">
            <v>40</v>
          </cell>
        </row>
        <row r="114">
          <cell r="A114">
            <v>407</v>
          </cell>
          <cell r="B114" t="str">
            <v>GL</v>
          </cell>
          <cell r="C114" t="str">
            <v>sablage + rejointoiement partiel</v>
          </cell>
          <cell r="D114" t="str">
            <v>FF</v>
          </cell>
          <cell r="E114">
            <v>3500</v>
          </cell>
        </row>
        <row r="115">
          <cell r="A115">
            <v>451</v>
          </cell>
          <cell r="B115" t="str">
            <v>GE</v>
          </cell>
          <cell r="C115" t="str">
            <v>faience murale (4 a 5 m2 par logt )</v>
          </cell>
          <cell r="D115" t="str">
            <v>FI</v>
          </cell>
          <cell r="E115">
            <v>340</v>
          </cell>
          <cell r="F115">
            <v>40</v>
          </cell>
        </row>
        <row r="116">
          <cell r="A116">
            <v>452</v>
          </cell>
          <cell r="B116" t="str">
            <v>GE</v>
          </cell>
          <cell r="C116" t="str">
            <v>EMBELLISSEMENT PEINT INT</v>
          </cell>
          <cell r="D116" t="str">
            <v>FI</v>
          </cell>
          <cell r="E116">
            <v>3000</v>
          </cell>
          <cell r="F116">
            <v>10</v>
          </cell>
        </row>
        <row r="117">
          <cell r="A117">
            <v>501</v>
          </cell>
          <cell r="B117" t="str">
            <v>GE</v>
          </cell>
          <cell r="C117" t="str">
            <v>barre de relevage (2 par logt )</v>
          </cell>
          <cell r="D117" t="str">
            <v>WS</v>
          </cell>
          <cell r="E117">
            <v>40</v>
          </cell>
          <cell r="F117">
            <v>25</v>
          </cell>
        </row>
        <row r="118">
          <cell r="A118">
            <v>502</v>
          </cell>
          <cell r="B118" t="str">
            <v>GL</v>
          </cell>
          <cell r="C118" t="str">
            <v>changement chutes eu/ev</v>
          </cell>
          <cell r="D118" t="str">
            <v>WS</v>
          </cell>
          <cell r="E118">
            <v>800</v>
          </cell>
          <cell r="F118">
            <v>40</v>
          </cell>
        </row>
        <row r="119">
          <cell r="A119">
            <v>503</v>
          </cell>
          <cell r="B119" t="str">
            <v>GL</v>
          </cell>
          <cell r="C119" t="str">
            <v>reseau eu/ev en vs de collectif</v>
          </cell>
          <cell r="D119" t="str">
            <v>WS</v>
          </cell>
          <cell r="E119">
            <v>580</v>
          </cell>
          <cell r="F119">
            <v>40</v>
          </cell>
        </row>
        <row r="120">
          <cell r="A120">
            <v>504</v>
          </cell>
          <cell r="B120" t="str">
            <v>GL</v>
          </cell>
          <cell r="C120" t="str">
            <v>changement robinetterie</v>
          </cell>
          <cell r="D120" t="str">
            <v>WS</v>
          </cell>
          <cell r="E120">
            <v>270</v>
          </cell>
          <cell r="F120">
            <v>25</v>
          </cell>
        </row>
        <row r="121">
          <cell r="A121">
            <v>505</v>
          </cell>
          <cell r="B121" t="str">
            <v>GL</v>
          </cell>
          <cell r="C121" t="str">
            <v>remplacement de tous les appareils sanitaires</v>
          </cell>
          <cell r="D121" t="str">
            <v>WS</v>
          </cell>
          <cell r="E121">
            <v>1070</v>
          </cell>
          <cell r="F121">
            <v>25</v>
          </cell>
        </row>
        <row r="122">
          <cell r="A122">
            <v>506</v>
          </cell>
          <cell r="B122" t="str">
            <v>GL</v>
          </cell>
          <cell r="C122" t="str">
            <v>colonne montante E F logt collectif</v>
          </cell>
          <cell r="D122" t="str">
            <v>WS</v>
          </cell>
          <cell r="E122">
            <v>75</v>
          </cell>
          <cell r="F122">
            <v>50</v>
          </cell>
        </row>
        <row r="123">
          <cell r="A123">
            <v>507</v>
          </cell>
          <cell r="B123" t="str">
            <v>GL</v>
          </cell>
          <cell r="C123" t="str">
            <v>distribution EF de la CM au logt collectif</v>
          </cell>
          <cell r="D123" t="str">
            <v>WS</v>
          </cell>
          <cell r="E123">
            <v>270</v>
          </cell>
          <cell r="F123">
            <v>50</v>
          </cell>
        </row>
        <row r="124">
          <cell r="A124">
            <v>508</v>
          </cell>
          <cell r="B124" t="str">
            <v>GL</v>
          </cell>
          <cell r="C124" t="str">
            <v>refection reseau ef ec dans le logt</v>
          </cell>
          <cell r="D124" t="str">
            <v>WS</v>
          </cell>
          <cell r="E124">
            <v>660</v>
          </cell>
          <cell r="F124">
            <v>40</v>
          </cell>
        </row>
        <row r="125">
          <cell r="A125">
            <v>509</v>
          </cell>
          <cell r="B125" t="str">
            <v>GL</v>
          </cell>
          <cell r="C125" t="str">
            <v>colonne montante gaz logt collectif</v>
          </cell>
          <cell r="D125" t="str">
            <v>WS</v>
          </cell>
          <cell r="E125">
            <v>320</v>
          </cell>
          <cell r="F125">
            <v>40</v>
          </cell>
        </row>
        <row r="126">
          <cell r="A126">
            <v>510</v>
          </cell>
          <cell r="B126" t="str">
            <v>GL</v>
          </cell>
          <cell r="C126" t="str">
            <v>attente machine a laver</v>
          </cell>
          <cell r="D126" t="str">
            <v>WS</v>
          </cell>
          <cell r="E126">
            <v>210</v>
          </cell>
        </row>
        <row r="127">
          <cell r="A127">
            <v>511</v>
          </cell>
          <cell r="B127" t="str">
            <v>GL</v>
          </cell>
          <cell r="C127" t="str">
            <v>Douche traditionnelle</v>
          </cell>
          <cell r="D127" t="str">
            <v>WS</v>
          </cell>
          <cell r="E127">
            <v>3300</v>
          </cell>
          <cell r="F127">
            <v>25</v>
          </cell>
        </row>
        <row r="128">
          <cell r="A128">
            <v>512</v>
          </cell>
          <cell r="B128" t="str">
            <v>GL</v>
          </cell>
          <cell r="C128" t="str">
            <v>pompe de relevage</v>
          </cell>
          <cell r="D128" t="str">
            <v>WS</v>
          </cell>
          <cell r="E128">
            <v>100</v>
          </cell>
        </row>
        <row r="129">
          <cell r="A129">
            <v>513</v>
          </cell>
          <cell r="B129" t="str">
            <v>GL</v>
          </cell>
          <cell r="C129" t="str">
            <v>Cabine de douche</v>
          </cell>
          <cell r="D129" t="str">
            <v>WS</v>
          </cell>
          <cell r="E129">
            <v>1050</v>
          </cell>
          <cell r="F129">
            <v>10</v>
          </cell>
        </row>
        <row r="130">
          <cell r="A130">
            <v>514</v>
          </cell>
          <cell r="B130" t="str">
            <v>GL</v>
          </cell>
          <cell r="C130" t="str">
            <v>Remplt échangeur à plaques</v>
          </cell>
          <cell r="D130" t="str">
            <v>WS</v>
          </cell>
          <cell r="E130">
            <v>10500</v>
          </cell>
          <cell r="F130">
            <v>15</v>
          </cell>
        </row>
        <row r="131">
          <cell r="A131">
            <v>515</v>
          </cell>
          <cell r="B131" t="str">
            <v>GE</v>
          </cell>
          <cell r="C131" t="str">
            <v>Détartrage colonne</v>
          </cell>
          <cell r="D131" t="str">
            <v>WS</v>
          </cell>
          <cell r="E131">
            <v>125</v>
          </cell>
          <cell r="F131">
            <v>10</v>
          </cell>
        </row>
        <row r="132">
          <cell r="A132">
            <v>551</v>
          </cell>
          <cell r="B132" t="str">
            <v>GE</v>
          </cell>
          <cell r="C132" t="str">
            <v>Interphonie</v>
          </cell>
          <cell r="D132" t="str">
            <v>EE</v>
          </cell>
          <cell r="E132">
            <v>270</v>
          </cell>
        </row>
        <row r="133">
          <cell r="A133">
            <v>552</v>
          </cell>
          <cell r="B133" t="str">
            <v>GE</v>
          </cell>
          <cell r="C133" t="str">
            <v>telesurveillance parties communes</v>
          </cell>
          <cell r="D133" t="str">
            <v>EE</v>
          </cell>
          <cell r="E133">
            <v>270</v>
          </cell>
        </row>
        <row r="134">
          <cell r="A134">
            <v>553</v>
          </cell>
          <cell r="B134" t="str">
            <v>GE</v>
          </cell>
          <cell r="C134" t="str">
            <v>privatisation cage escaliers</v>
          </cell>
          <cell r="D134" t="str">
            <v>EE</v>
          </cell>
          <cell r="E134">
            <v>140</v>
          </cell>
          <cell r="F134">
            <v>20</v>
          </cell>
        </row>
        <row r="135">
          <cell r="A135">
            <v>554</v>
          </cell>
          <cell r="B135" t="str">
            <v>GL</v>
          </cell>
          <cell r="C135" t="str">
            <v>conformite electrique du volume ajoute</v>
          </cell>
          <cell r="D135" t="str">
            <v>EE</v>
          </cell>
          <cell r="E135">
            <v>1070</v>
          </cell>
          <cell r="F135">
            <v>40</v>
          </cell>
        </row>
        <row r="136">
          <cell r="A136">
            <v>555</v>
          </cell>
          <cell r="B136" t="str">
            <v>GI</v>
          </cell>
          <cell r="C136" t="str">
            <v>conformite electrique de tout le logt</v>
          </cell>
          <cell r="D136" t="str">
            <v>EE</v>
          </cell>
          <cell r="E136">
            <v>2420</v>
          </cell>
          <cell r="F136">
            <v>40</v>
          </cell>
        </row>
        <row r="137">
          <cell r="A137">
            <v>556</v>
          </cell>
          <cell r="B137" t="str">
            <v>GE</v>
          </cell>
          <cell r="C137" t="str">
            <v>refection electricite parties communes</v>
          </cell>
          <cell r="D137" t="str">
            <v>EE</v>
          </cell>
          <cell r="E137">
            <v>410</v>
          </cell>
          <cell r="F137">
            <v>20</v>
          </cell>
        </row>
        <row r="138">
          <cell r="A138">
            <v>557</v>
          </cell>
          <cell r="B138" t="str">
            <v>GL</v>
          </cell>
          <cell r="C138" t="str">
            <v>securite electrique</v>
          </cell>
          <cell r="D138" t="str">
            <v>EE</v>
          </cell>
          <cell r="E138">
            <v>600</v>
          </cell>
        </row>
        <row r="139">
          <cell r="A139">
            <v>558</v>
          </cell>
          <cell r="B139" t="str">
            <v>GE</v>
          </cell>
          <cell r="C139" t="str">
            <v>eclairage parking</v>
          </cell>
          <cell r="D139" t="str">
            <v>EE</v>
          </cell>
          <cell r="E139">
            <v>160</v>
          </cell>
          <cell r="F139">
            <v>30</v>
          </cell>
        </row>
        <row r="140">
          <cell r="A140">
            <v>559</v>
          </cell>
          <cell r="B140" t="str">
            <v>GE</v>
          </cell>
          <cell r="C140" t="str">
            <v>installation vigik</v>
          </cell>
          <cell r="D140" t="str">
            <v>EE</v>
          </cell>
          <cell r="E140">
            <v>1580</v>
          </cell>
          <cell r="F140">
            <v>20</v>
          </cell>
        </row>
        <row r="141">
          <cell r="A141">
            <v>560</v>
          </cell>
          <cell r="B141" t="str">
            <v>GL</v>
          </cell>
          <cell r="C141" t="str">
            <v>renovation teledistribution logts individuels</v>
          </cell>
          <cell r="D141" t="str">
            <v>EE</v>
          </cell>
          <cell r="E141">
            <v>910</v>
          </cell>
          <cell r="F141">
            <v>20</v>
          </cell>
        </row>
        <row r="142">
          <cell r="A142">
            <v>561</v>
          </cell>
          <cell r="B142" t="str">
            <v>GL</v>
          </cell>
          <cell r="C142" t="str">
            <v>renovation teledistribution logts collectifs</v>
          </cell>
          <cell r="D142" t="str">
            <v>EE</v>
          </cell>
          <cell r="E142">
            <v>280</v>
          </cell>
          <cell r="F142">
            <v>20</v>
          </cell>
        </row>
        <row r="143">
          <cell r="A143">
            <v>562</v>
          </cell>
          <cell r="B143" t="str">
            <v>GL</v>
          </cell>
          <cell r="C143" t="str">
            <v>Suppression poste transfo.</v>
          </cell>
          <cell r="D143" t="str">
            <v>EE</v>
          </cell>
          <cell r="E143">
            <v>5250</v>
          </cell>
          <cell r="F143">
            <v>30</v>
          </cell>
        </row>
        <row r="144">
          <cell r="A144">
            <v>563</v>
          </cell>
          <cell r="B144" t="str">
            <v>GL</v>
          </cell>
          <cell r="C144" t="str">
            <v>Armoire de distribution</v>
          </cell>
          <cell r="D144" t="str">
            <v>EE</v>
          </cell>
          <cell r="E144">
            <v>5250</v>
          </cell>
          <cell r="F144">
            <v>30</v>
          </cell>
        </row>
        <row r="145">
          <cell r="A145">
            <v>564</v>
          </cell>
          <cell r="B145" t="str">
            <v>GL</v>
          </cell>
          <cell r="C145" t="str">
            <v>Motorisation</v>
          </cell>
          <cell r="D145" t="str">
            <v>EE</v>
          </cell>
          <cell r="E145">
            <v>550</v>
          </cell>
          <cell r="F145">
            <v>20</v>
          </cell>
        </row>
        <row r="146">
          <cell r="A146">
            <v>601</v>
          </cell>
          <cell r="B146" t="str">
            <v>GE</v>
          </cell>
          <cell r="C146" t="str">
            <v>desembouage installation chauffage</v>
          </cell>
          <cell r="D146" t="str">
            <v>YG</v>
          </cell>
          <cell r="E146">
            <v>70</v>
          </cell>
          <cell r="F146">
            <v>20</v>
          </cell>
        </row>
        <row r="147">
          <cell r="A147">
            <v>602</v>
          </cell>
          <cell r="B147" t="str">
            <v>GI</v>
          </cell>
          <cell r="C147" t="str">
            <v>remplacement chaudiere individuelle</v>
          </cell>
          <cell r="D147" t="str">
            <v>YG</v>
          </cell>
          <cell r="E147">
            <v>1200</v>
          </cell>
          <cell r="F147">
            <v>16</v>
          </cell>
        </row>
        <row r="148">
          <cell r="A148">
            <v>603</v>
          </cell>
          <cell r="B148" t="str">
            <v>GI</v>
          </cell>
          <cell r="C148" t="str">
            <v>installation chauffage gaz</v>
          </cell>
          <cell r="D148" t="str">
            <v>YG</v>
          </cell>
          <cell r="E148">
            <v>4000</v>
          </cell>
        </row>
        <row r="149">
          <cell r="A149">
            <v>604</v>
          </cell>
          <cell r="B149" t="str">
            <v>GI</v>
          </cell>
          <cell r="C149" t="str">
            <v>Remplacement chaudiere collective</v>
          </cell>
          <cell r="D149" t="str">
            <v>YG</v>
          </cell>
          <cell r="E149">
            <v>400</v>
          </cell>
          <cell r="F149">
            <v>30</v>
          </cell>
        </row>
        <row r="150">
          <cell r="A150">
            <v>605</v>
          </cell>
          <cell r="B150" t="str">
            <v>GL</v>
          </cell>
          <cell r="C150" t="str">
            <v>remplacement des radiateurs eau chaude</v>
          </cell>
          <cell r="D150" t="str">
            <v>YG</v>
          </cell>
          <cell r="E150">
            <v>900</v>
          </cell>
          <cell r="F150">
            <v>48</v>
          </cell>
        </row>
        <row r="151">
          <cell r="A151">
            <v>606</v>
          </cell>
          <cell r="B151" t="str">
            <v>GL</v>
          </cell>
          <cell r="C151" t="str">
            <v>remplacement des conduits de fumees en atg</v>
          </cell>
          <cell r="D151" t="str">
            <v>YG</v>
          </cell>
          <cell r="E151">
            <v>272</v>
          </cell>
          <cell r="F151">
            <v>25</v>
          </cell>
        </row>
        <row r="152">
          <cell r="A152">
            <v>607</v>
          </cell>
          <cell r="B152" t="str">
            <v>GI</v>
          </cell>
          <cell r="C152" t="str">
            <v>remplacement canalisations chauffage interieur logt</v>
          </cell>
          <cell r="D152" t="str">
            <v>YG</v>
          </cell>
          <cell r="E152">
            <v>900</v>
          </cell>
          <cell r="F152">
            <v>48</v>
          </cell>
        </row>
        <row r="153">
          <cell r="A153">
            <v>608</v>
          </cell>
          <cell r="B153" t="str">
            <v>GL</v>
          </cell>
          <cell r="C153" t="str">
            <v>ROAI seul</v>
          </cell>
          <cell r="D153" t="str">
            <v>YG</v>
          </cell>
          <cell r="E153">
            <v>30</v>
          </cell>
        </row>
        <row r="154">
          <cell r="A154">
            <v>609</v>
          </cell>
          <cell r="B154" t="str">
            <v>GL</v>
          </cell>
          <cell r="C154" t="str">
            <v>ROAI + Flexible</v>
          </cell>
          <cell r="D154" t="str">
            <v>YG</v>
          </cell>
          <cell r="E154">
            <v>40</v>
          </cell>
        </row>
        <row r="155">
          <cell r="A155">
            <v>610</v>
          </cell>
          <cell r="B155" t="str">
            <v>GL</v>
          </cell>
          <cell r="C155" t="str">
            <v>Evacuation cuve à fuel</v>
          </cell>
          <cell r="D155" t="str">
            <v>YG</v>
          </cell>
          <cell r="E155">
            <v>10500</v>
          </cell>
          <cell r="F155">
            <v>0</v>
          </cell>
        </row>
        <row r="156">
          <cell r="A156">
            <v>611</v>
          </cell>
          <cell r="B156" t="str">
            <v>GE</v>
          </cell>
          <cell r="C156" t="str">
            <v>REMPL REGUL DE CHAUFFAGE</v>
          </cell>
          <cell r="D156" t="str">
            <v>YG</v>
          </cell>
          <cell r="E156">
            <v>1050</v>
          </cell>
          <cell r="F156">
            <v>15</v>
          </cell>
        </row>
        <row r="157">
          <cell r="A157">
            <v>651</v>
          </cell>
          <cell r="B157" t="str">
            <v>GE</v>
          </cell>
          <cell r="C157" t="str">
            <v>installation vmc</v>
          </cell>
          <cell r="D157" t="str">
            <v>YV</v>
          </cell>
          <cell r="E157">
            <v>390</v>
          </cell>
          <cell r="F157">
            <v>20</v>
          </cell>
        </row>
        <row r="158">
          <cell r="A158">
            <v>652</v>
          </cell>
          <cell r="B158" t="str">
            <v>GE</v>
          </cell>
          <cell r="C158" t="str">
            <v>reseau vmc en terrasse</v>
          </cell>
          <cell r="D158" t="str">
            <v>YV</v>
          </cell>
          <cell r="E158">
            <v>530</v>
          </cell>
          <cell r="F158">
            <v>20</v>
          </cell>
        </row>
        <row r="159">
          <cell r="A159">
            <v>653</v>
          </cell>
          <cell r="B159" t="str">
            <v>GE</v>
          </cell>
          <cell r="C159" t="str">
            <v>Changement groupe VMC (logt individuel)</v>
          </cell>
          <cell r="D159" t="str">
            <v>YV</v>
          </cell>
          <cell r="E159">
            <v>250</v>
          </cell>
          <cell r="F159">
            <v>20</v>
          </cell>
        </row>
        <row r="160">
          <cell r="A160">
            <v>654</v>
          </cell>
          <cell r="B160" t="str">
            <v>GE</v>
          </cell>
          <cell r="C160" t="str">
            <v>changement groupe vmc (logts collectifs )</v>
          </cell>
          <cell r="D160" t="str">
            <v>YV</v>
          </cell>
          <cell r="E160">
            <v>185</v>
          </cell>
          <cell r="F160">
            <v>10</v>
          </cell>
        </row>
        <row r="161">
          <cell r="A161">
            <v>655</v>
          </cell>
          <cell r="B161" t="str">
            <v>GE</v>
          </cell>
          <cell r="C161" t="str">
            <v>peinture reseau vmc en terrasse</v>
          </cell>
          <cell r="D161" t="str">
            <v>YV</v>
          </cell>
          <cell r="E161">
            <v>150</v>
          </cell>
          <cell r="F161">
            <v>10</v>
          </cell>
        </row>
        <row r="162">
          <cell r="A162">
            <v>656</v>
          </cell>
          <cell r="B162" t="str">
            <v>GL</v>
          </cell>
          <cell r="C162" t="str">
            <v>REMPLACEMENT GROUPE DESENFUMAGE</v>
          </cell>
          <cell r="D162" t="str">
            <v>YV</v>
          </cell>
          <cell r="E162">
            <v>110</v>
          </cell>
          <cell r="F162">
            <v>20</v>
          </cell>
        </row>
        <row r="163">
          <cell r="A163">
            <v>657</v>
          </cell>
          <cell r="B163" t="str">
            <v>GE</v>
          </cell>
          <cell r="C163" t="str">
            <v>BOUCHES VMC</v>
          </cell>
          <cell r="D163" t="str">
            <v>YV</v>
          </cell>
          <cell r="E163">
            <v>180</v>
          </cell>
          <cell r="F163">
            <v>15</v>
          </cell>
        </row>
        <row r="164">
          <cell r="A164">
            <v>658</v>
          </cell>
          <cell r="B164" t="str">
            <v>GE</v>
          </cell>
          <cell r="C164" t="str">
            <v>Ventilation statique</v>
          </cell>
          <cell r="D164" t="str">
            <v>YV</v>
          </cell>
          <cell r="E164">
            <v>800</v>
          </cell>
          <cell r="F164">
            <v>25</v>
          </cell>
        </row>
        <row r="165">
          <cell r="A165">
            <v>710</v>
          </cell>
          <cell r="B165" t="str">
            <v>GI</v>
          </cell>
          <cell r="C165" t="str">
            <v>remplacement des convecteurs +1 accu</v>
          </cell>
          <cell r="D165" t="str">
            <v>YZ</v>
          </cell>
          <cell r="E165">
            <v>1200</v>
          </cell>
          <cell r="F165">
            <v>25</v>
          </cell>
        </row>
        <row r="166">
          <cell r="A166">
            <v>751</v>
          </cell>
          <cell r="B166" t="str">
            <v>GE</v>
          </cell>
          <cell r="C166" t="str">
            <v>sols souples parties communes</v>
          </cell>
          <cell r="D166" t="str">
            <v>SS</v>
          </cell>
          <cell r="E166">
            <v>340</v>
          </cell>
          <cell r="F166">
            <v>10</v>
          </cell>
        </row>
        <row r="167">
          <cell r="A167">
            <v>752</v>
          </cell>
          <cell r="B167" t="str">
            <v>GE</v>
          </cell>
          <cell r="C167" t="str">
            <v>Sols souples en logement</v>
          </cell>
          <cell r="D167" t="str">
            <v>SS</v>
          </cell>
          <cell r="E167">
            <v>1000</v>
          </cell>
          <cell r="F167">
            <v>15</v>
          </cell>
        </row>
        <row r="168">
          <cell r="A168">
            <v>761</v>
          </cell>
          <cell r="B168" t="str">
            <v>GL</v>
          </cell>
          <cell r="C168" t="str">
            <v>sols carreles des parties communes</v>
          </cell>
          <cell r="D168" t="str">
            <v>SC</v>
          </cell>
          <cell r="E168">
            <v>1250</v>
          </cell>
          <cell r="F168">
            <v>40</v>
          </cell>
        </row>
        <row r="169">
          <cell r="A169">
            <v>762</v>
          </cell>
          <cell r="B169" t="str">
            <v>GL</v>
          </cell>
          <cell r="C169" t="str">
            <v>carrelages balcons</v>
          </cell>
          <cell r="D169" t="str">
            <v>SC</v>
          </cell>
          <cell r="E169">
            <v>780</v>
          </cell>
          <cell r="F169">
            <v>40</v>
          </cell>
        </row>
        <row r="170">
          <cell r="A170">
            <v>763</v>
          </cell>
          <cell r="B170" t="str">
            <v>GL</v>
          </cell>
          <cell r="C170" t="str">
            <v>carrelage en logt</v>
          </cell>
          <cell r="D170" t="str">
            <v>SC</v>
          </cell>
          <cell r="E170">
            <v>3100</v>
          </cell>
        </row>
        <row r="171">
          <cell r="A171">
            <v>851</v>
          </cell>
          <cell r="B171" t="str">
            <v>GI</v>
          </cell>
          <cell r="C171" t="str">
            <v>refection machinerie ascenseur</v>
          </cell>
          <cell r="D171" t="str">
            <v>AC</v>
          </cell>
          <cell r="E171">
            <v>21000</v>
          </cell>
          <cell r="F171">
            <v>25</v>
          </cell>
        </row>
        <row r="172">
          <cell r="A172">
            <v>852</v>
          </cell>
          <cell r="B172" t="str">
            <v>GE</v>
          </cell>
          <cell r="C172" t="str">
            <v>mise en securite de l'ascenseur</v>
          </cell>
          <cell r="D172" t="str">
            <v>AC</v>
          </cell>
          <cell r="E172">
            <v>1000</v>
          </cell>
          <cell r="F172">
            <v>1</v>
          </cell>
        </row>
        <row r="173">
          <cell r="A173">
            <v>853</v>
          </cell>
          <cell r="B173" t="str">
            <v>GL</v>
          </cell>
          <cell r="C173" t="str">
            <v>refection cabine ascenseur</v>
          </cell>
          <cell r="D173" t="str">
            <v>AC</v>
          </cell>
          <cell r="E173">
            <v>900</v>
          </cell>
          <cell r="F173">
            <v>25</v>
          </cell>
        </row>
        <row r="174">
          <cell r="A174">
            <v>854</v>
          </cell>
          <cell r="B174" t="str">
            <v>GL</v>
          </cell>
          <cell r="C174" t="str">
            <v>etancheite cuvette ascenseur</v>
          </cell>
          <cell r="D174" t="str">
            <v>AC</v>
          </cell>
          <cell r="E174">
            <v>5280</v>
          </cell>
          <cell r="F174">
            <v>20</v>
          </cell>
        </row>
        <row r="175">
          <cell r="A175">
            <v>855</v>
          </cell>
          <cell r="B175" t="str">
            <v>GI</v>
          </cell>
          <cell r="C175" t="str">
            <v>Réfection parking mécanisé</v>
          </cell>
          <cell r="D175" t="str">
            <v>AC</v>
          </cell>
          <cell r="E175">
            <v>15000</v>
          </cell>
          <cell r="F175">
            <v>30</v>
          </cell>
        </row>
        <row r="176">
          <cell r="A176">
            <v>901</v>
          </cell>
          <cell r="B176" t="str">
            <v>GE</v>
          </cell>
          <cell r="C176" t="str">
            <v>peinture rep A (bois ,metal ) petit logt ou logt collec</v>
          </cell>
          <cell r="D176" t="str">
            <v>PE</v>
          </cell>
          <cell r="E176">
            <v>160</v>
          </cell>
          <cell r="F176">
            <v>5</v>
          </cell>
        </row>
        <row r="177">
          <cell r="A177">
            <v>902</v>
          </cell>
          <cell r="B177" t="str">
            <v>GE</v>
          </cell>
          <cell r="C177" t="str">
            <v>peinture rep A (bois,metal) grand logt</v>
          </cell>
          <cell r="D177" t="str">
            <v>PE</v>
          </cell>
          <cell r="E177">
            <v>380</v>
          </cell>
          <cell r="F177">
            <v>5</v>
          </cell>
        </row>
        <row r="178">
          <cell r="A178">
            <v>903</v>
          </cell>
          <cell r="B178" t="str">
            <v>GE</v>
          </cell>
          <cell r="C178" t="str">
            <v>peinture rep A partiel</v>
          </cell>
          <cell r="D178" t="str">
            <v>PE</v>
          </cell>
          <cell r="E178">
            <v>120</v>
          </cell>
          <cell r="F178">
            <v>5</v>
          </cell>
        </row>
        <row r="179">
          <cell r="A179">
            <v>904</v>
          </cell>
          <cell r="B179" t="str">
            <v>GE</v>
          </cell>
          <cell r="C179" t="str">
            <v>peinture rep A partiel (metal + s/faces)</v>
          </cell>
          <cell r="D179" t="str">
            <v>PE</v>
          </cell>
          <cell r="E179">
            <v>272</v>
          </cell>
          <cell r="F179">
            <v>5</v>
          </cell>
        </row>
        <row r="180">
          <cell r="A180">
            <v>905</v>
          </cell>
          <cell r="B180" t="str">
            <v>GE</v>
          </cell>
          <cell r="C180" t="str">
            <v>peinture rep B (lavage)</v>
          </cell>
          <cell r="D180" t="str">
            <v>PE</v>
          </cell>
          <cell r="E180">
            <v>137</v>
          </cell>
          <cell r="F180">
            <v>5</v>
          </cell>
        </row>
        <row r="181">
          <cell r="A181">
            <v>906</v>
          </cell>
          <cell r="B181" t="str">
            <v>GE</v>
          </cell>
          <cell r="C181" t="str">
            <v>peinture rep C (piolithe petit logt individuel )</v>
          </cell>
          <cell r="D181" t="str">
            <v>PE</v>
          </cell>
          <cell r="E181">
            <v>450</v>
          </cell>
          <cell r="F181">
            <v>10</v>
          </cell>
        </row>
        <row r="182">
          <cell r="A182">
            <v>907</v>
          </cell>
          <cell r="B182" t="str">
            <v>GE</v>
          </cell>
          <cell r="C182" t="str">
            <v>peinture rep C (piolithe grand logt individuel)</v>
          </cell>
          <cell r="D182" t="str">
            <v>PE</v>
          </cell>
          <cell r="E182">
            <v>850</v>
          </cell>
          <cell r="F182">
            <v>10</v>
          </cell>
        </row>
        <row r="183">
          <cell r="A183">
            <v>908</v>
          </cell>
          <cell r="B183" t="str">
            <v>GE</v>
          </cell>
          <cell r="C183" t="str">
            <v>peinture rep I (impermeabilisation)</v>
          </cell>
          <cell r="D183" t="str">
            <v>PE</v>
          </cell>
          <cell r="E183">
            <v>2200</v>
          </cell>
          <cell r="F183">
            <v>10</v>
          </cell>
        </row>
        <row r="184">
          <cell r="A184">
            <v>909</v>
          </cell>
          <cell r="B184" t="str">
            <v>GE</v>
          </cell>
          <cell r="C184" t="str">
            <v>peinture rep PC (parties communes)</v>
          </cell>
          <cell r="D184" t="str">
            <v>PE</v>
          </cell>
          <cell r="E184">
            <v>300</v>
          </cell>
          <cell r="F184">
            <v>10</v>
          </cell>
        </row>
        <row r="185">
          <cell r="A185">
            <v>910</v>
          </cell>
          <cell r="B185" t="str">
            <v>GE</v>
          </cell>
          <cell r="C185" t="str">
            <v>peinture sol parking</v>
          </cell>
          <cell r="D185" t="str">
            <v>PE</v>
          </cell>
          <cell r="E185">
            <v>390</v>
          </cell>
          <cell r="F185">
            <v>10</v>
          </cell>
        </row>
        <row r="186">
          <cell r="A186">
            <v>911</v>
          </cell>
          <cell r="B186" t="str">
            <v>GE</v>
          </cell>
          <cell r="C186" t="str">
            <v>peinture rep C (piolithe logt collectif )</v>
          </cell>
          <cell r="D186" t="str">
            <v>PE</v>
          </cell>
          <cell r="E186">
            <v>1290</v>
          </cell>
          <cell r="F186">
            <v>10</v>
          </cell>
        </row>
        <row r="187">
          <cell r="A187">
            <v>912</v>
          </cell>
          <cell r="B187" t="str">
            <v>GE</v>
          </cell>
          <cell r="C187" t="str">
            <v>peinture parking (murs et plafonds )</v>
          </cell>
          <cell r="D187" t="str">
            <v>PE</v>
          </cell>
          <cell r="E187">
            <v>252</v>
          </cell>
          <cell r="F187">
            <v>15</v>
          </cell>
        </row>
        <row r="188">
          <cell r="A188">
            <v>951</v>
          </cell>
          <cell r="B188" t="str">
            <v>GE</v>
          </cell>
          <cell r="C188" t="str">
            <v>cloture</v>
          </cell>
          <cell r="D188" t="str">
            <v>XX</v>
          </cell>
          <cell r="E188">
            <v>545</v>
          </cell>
          <cell r="F188">
            <v>20</v>
          </cell>
        </row>
        <row r="189">
          <cell r="A189">
            <v>952</v>
          </cell>
          <cell r="B189" t="str">
            <v>GE</v>
          </cell>
          <cell r="C189" t="str">
            <v>elagage</v>
          </cell>
          <cell r="D189" t="str">
            <v>XX</v>
          </cell>
          <cell r="E189">
            <v>100</v>
          </cell>
          <cell r="F189">
            <v>10</v>
          </cell>
        </row>
        <row r="190">
          <cell r="A190">
            <v>953</v>
          </cell>
          <cell r="B190" t="str">
            <v>GE</v>
          </cell>
          <cell r="C190" t="str">
            <v>acces logt</v>
          </cell>
          <cell r="D190" t="str">
            <v>XX</v>
          </cell>
          <cell r="E190">
            <v>730</v>
          </cell>
          <cell r="F190">
            <v>40</v>
          </cell>
        </row>
        <row r="191">
          <cell r="A191">
            <v>954</v>
          </cell>
          <cell r="B191" t="str">
            <v>GE</v>
          </cell>
          <cell r="C191" t="str">
            <v>acces garage</v>
          </cell>
          <cell r="D191" t="str">
            <v>XX</v>
          </cell>
          <cell r="E191">
            <v>640</v>
          </cell>
          <cell r="F191">
            <v>40</v>
          </cell>
        </row>
        <row r="192">
          <cell r="A192">
            <v>955</v>
          </cell>
          <cell r="B192" t="str">
            <v>GE</v>
          </cell>
          <cell r="C192" t="str">
            <v>refection espaces verts ou espaces exterieurs</v>
          </cell>
          <cell r="D192" t="str">
            <v>XX</v>
          </cell>
          <cell r="E192">
            <v>272</v>
          </cell>
          <cell r="F192">
            <v>40</v>
          </cell>
        </row>
        <row r="193">
          <cell r="A193">
            <v>956</v>
          </cell>
          <cell r="B193" t="str">
            <v>GL</v>
          </cell>
          <cell r="C193" t="str">
            <v>refection reseau assainissement</v>
          </cell>
          <cell r="D193" t="str">
            <v>XX</v>
          </cell>
          <cell r="E193">
            <v>960</v>
          </cell>
          <cell r="F193">
            <v>50</v>
          </cell>
        </row>
        <row r="194">
          <cell r="A194">
            <v>957</v>
          </cell>
          <cell r="B194" t="str">
            <v>GE</v>
          </cell>
          <cell r="C194" t="str">
            <v>suppression fosse septique</v>
          </cell>
          <cell r="D194" t="str">
            <v>XX</v>
          </cell>
          <cell r="E194">
            <v>2722</v>
          </cell>
        </row>
        <row r="195">
          <cell r="A195">
            <v>958</v>
          </cell>
          <cell r="B195" t="str">
            <v>GI</v>
          </cell>
          <cell r="C195" t="str">
            <v>tx vrd en vue retrocession</v>
          </cell>
          <cell r="D195" t="str">
            <v>XX</v>
          </cell>
          <cell r="E195">
            <v>672</v>
          </cell>
        </row>
        <row r="196">
          <cell r="A196">
            <v>959</v>
          </cell>
          <cell r="B196" t="str">
            <v>GL</v>
          </cell>
          <cell r="C196" t="str">
            <v>refection reseau eau potable</v>
          </cell>
          <cell r="D196" t="str">
            <v>XX</v>
          </cell>
          <cell r="E196">
            <v>1072</v>
          </cell>
          <cell r="F196">
            <v>60</v>
          </cell>
        </row>
        <row r="197">
          <cell r="A197">
            <v>960</v>
          </cell>
          <cell r="B197" t="str">
            <v>GE</v>
          </cell>
          <cell r="C197" t="str">
            <v>remise a niveau regards exterieurs</v>
          </cell>
          <cell r="D197" t="str">
            <v>XX</v>
          </cell>
          <cell r="E197">
            <v>73</v>
          </cell>
        </row>
        <row r="198">
          <cell r="A198">
            <v>961</v>
          </cell>
          <cell r="B198" t="str">
            <v>GL</v>
          </cell>
          <cell r="C198" t="str">
            <v>branchements eau potable</v>
          </cell>
          <cell r="D198" t="str">
            <v>XX</v>
          </cell>
          <cell r="E198">
            <v>272</v>
          </cell>
          <cell r="F198">
            <v>60</v>
          </cell>
        </row>
        <row r="199">
          <cell r="A199">
            <v>962</v>
          </cell>
          <cell r="B199" t="str">
            <v>GE</v>
          </cell>
          <cell r="C199" t="str">
            <v>ref espaces verts logts NON CONV ou trx non recup.</v>
          </cell>
          <cell r="D199" t="str">
            <v>VE</v>
          </cell>
          <cell r="E199">
            <v>272</v>
          </cell>
          <cell r="F199">
            <v>40</v>
          </cell>
        </row>
        <row r="200">
          <cell r="A200">
            <v>963</v>
          </cell>
          <cell r="B200" t="str">
            <v>GE</v>
          </cell>
          <cell r="C200" t="str">
            <v>refection fosse a compteur</v>
          </cell>
          <cell r="D200" t="str">
            <v>XX</v>
          </cell>
          <cell r="E200">
            <v>160</v>
          </cell>
        </row>
        <row r="201">
          <cell r="A201">
            <v>964</v>
          </cell>
          <cell r="B201" t="str">
            <v>GL</v>
          </cell>
          <cell r="C201" t="str">
            <v>ref enrobe pkg aerien</v>
          </cell>
          <cell r="D201" t="str">
            <v>XX</v>
          </cell>
          <cell r="E201">
            <v>525</v>
          </cell>
          <cell r="F201">
            <v>25</v>
          </cell>
        </row>
        <row r="202">
          <cell r="A202">
            <v>965</v>
          </cell>
          <cell r="B202" t="str">
            <v>GL</v>
          </cell>
          <cell r="C202" t="str">
            <v>Escalier accès jardin</v>
          </cell>
          <cell r="D202" t="str">
            <v>XX</v>
          </cell>
          <cell r="E202">
            <v>3150</v>
          </cell>
          <cell r="F202">
            <v>20</v>
          </cell>
        </row>
        <row r="203">
          <cell r="A203">
            <v>966</v>
          </cell>
          <cell r="B203" t="str">
            <v>GE</v>
          </cell>
          <cell r="C203" t="str">
            <v>Portail accès résidence vigik</v>
          </cell>
          <cell r="D203" t="str">
            <v>XX</v>
          </cell>
          <cell r="E203">
            <v>600</v>
          </cell>
          <cell r="F203">
            <v>30</v>
          </cell>
        </row>
        <row r="204">
          <cell r="A204">
            <v>967</v>
          </cell>
          <cell r="B204" t="str">
            <v>GE</v>
          </cell>
          <cell r="C204" t="str">
            <v>Drains récupérateur eau nappe phréatique</v>
          </cell>
          <cell r="D204" t="str">
            <v>XX</v>
          </cell>
          <cell r="E204">
            <v>1</v>
          </cell>
          <cell r="F204">
            <v>30</v>
          </cell>
        </row>
        <row r="205">
          <cell r="A205">
            <v>970</v>
          </cell>
          <cell r="B205" t="str">
            <v>GE</v>
          </cell>
          <cell r="C205" t="str">
            <v>MISSION DIVERS</v>
          </cell>
          <cell r="D205" t="str">
            <v>PE</v>
          </cell>
        </row>
        <row r="206">
          <cell r="A206">
            <v>971</v>
          </cell>
          <cell r="B206" t="str">
            <v>GI</v>
          </cell>
          <cell r="C206" t="str">
            <v>MISSION DIVERS GI</v>
          </cell>
          <cell r="D206" t="str">
            <v>TT</v>
          </cell>
        </row>
        <row r="207">
          <cell r="A207">
            <v>972</v>
          </cell>
          <cell r="B207" t="str">
            <v>GL</v>
          </cell>
          <cell r="C207" t="str">
            <v>REFECTION TROTTOIR</v>
          </cell>
          <cell r="D207" t="str">
            <v>XX</v>
          </cell>
          <cell r="E207">
            <v>80000</v>
          </cell>
          <cell r="F207">
            <v>25</v>
          </cell>
        </row>
        <row r="208">
          <cell r="A208">
            <v>973</v>
          </cell>
          <cell r="B208" t="str">
            <v>GE</v>
          </cell>
          <cell r="C208" t="str">
            <v>MISSIONS DIVERSES</v>
          </cell>
          <cell r="D208" t="str">
            <v>GO</v>
          </cell>
          <cell r="E208">
            <v>1000</v>
          </cell>
          <cell r="F208">
            <v>25</v>
          </cell>
        </row>
        <row r="209">
          <cell r="A209">
            <v>974</v>
          </cell>
          <cell r="B209" t="str">
            <v>GI</v>
          </cell>
          <cell r="C209" t="str">
            <v>MISSIONS DIVERSES</v>
          </cell>
          <cell r="D209" t="str">
            <v>GO</v>
          </cell>
          <cell r="E209">
            <v>1200</v>
          </cell>
          <cell r="F209">
            <v>25</v>
          </cell>
        </row>
      </sheetData>
      <sheetData sheetId="7"/>
    </sheetDataSet>
  </externalBook>
</externalLink>
</file>

<file path=xl/tables/table1.xml><?xml version="1.0" encoding="utf-8"?>
<table xmlns="http://schemas.openxmlformats.org/spreadsheetml/2006/main" id="1" name="Tableau3" displayName="Tableau3" ref="D6:BN7" insertRow="1" totalsRowShown="0" headerRowDxfId="64" dataDxfId="63">
  <tableColumns count="63">
    <tableColumn id="1" name="COMMUNE - RESIDENCE - CODE ESI" dataDxfId="62">
      <calculatedColumnFormula>'[1]COMMUNE - RESIDENCE - CODE ESI'!A1</calculatedColumnFormula>
    </tableColumn>
    <tableColumn id="2" name="Nbr" dataDxfId="61">
      <calculatedColumnFormula>SUMPRODUCT(('[1]LISTE DES TRAVAUX A PREVOIR'!$A$2:$A$9990=$D7)*('[1]LISTE DES TRAVAUX A PREVOIR'!$B$2:$B$9990=$L$2)*('[1]LISTE DES TRAVAUX A PREVOIR'!$D$2:$D$9990='NB DE TRX PAR NATURE ET PAR AN'!E$5))</calculatedColumnFormula>
    </tableColumn>
    <tableColumn id="34" name="Montant" dataDxfId="60" dataCellStyle="Monétaire">
      <calculatedColumnFormula>IF(E7&gt;0,SUMPRODUCT(('[1]LISTE DES TRAVAUX A PREVOIR'!$A$2:$A$9990=$D7)*('[1]LISTE DES TRAVAUX A PREVOIR'!$B$2:$B$9990=$L$2)*('[1]LISTE DES TRAVAUX A PREVOIR'!$E$2:$E$9990)*('[1]LISTE DES TRAVAUX A PREVOIR'!$D$2:$D$9990='NB DE TRX PAR NATURE ET PAR AN'!E$5)),"")</calculatedColumnFormula>
    </tableColumn>
    <tableColumn id="3" name="Nbr2" dataDxfId="59">
      <calculatedColumnFormula>SUMPRODUCT(('[1]LISTE DES TRAVAUX A PREVOIR'!$A$2:$A$9990=$D7)*('[1]LISTE DES TRAVAUX A PREVOIR'!$B$2:$B$9990=$L$2)*('[1]LISTE DES TRAVAUX A PREVOIR'!$D$2:$D$9990='NB DE TRX PAR NATURE ET PAR AN'!G$5))</calculatedColumnFormula>
    </tableColumn>
    <tableColumn id="4" name="Montant2" dataDxfId="58" dataCellStyle="Monétaire">
      <calculatedColumnFormula>IF(G7&gt;0,SUMPRODUCT(('[1]LISTE DES TRAVAUX A PREVOIR'!$A$2:$A$9990=$D7)*('[1]LISTE DES TRAVAUX A PREVOIR'!$B$2:$B$9990=$L$2)*('[1]LISTE DES TRAVAUX A PREVOIR'!$E$2:$E$9990)*('[1]LISTE DES TRAVAUX A PREVOIR'!$D$2:$D$9990='NB DE TRX PAR NATURE ET PAR AN'!G$5)),"")</calculatedColumnFormula>
    </tableColumn>
    <tableColumn id="37" name="Montant22" dataDxfId="57" dataCellStyle="Monétaire">
      <calculatedColumnFormula>SUMPRODUCT(('[1]LISTE DES TRAVAUX A PREVOIR'!$A$2:$A$9990=$D7)*('[1]LISTE DES TRAVAUX A PREVOIR'!$B$2:$B$9990=$L$2)*('[1]LISTE DES TRAVAUX A PREVOIR'!$D$2:$D$9990='NB DE TRX PAR NATURE ET PAR AN'!I$5))</calculatedColumnFormula>
    </tableColumn>
    <tableColumn id="38" name="Montant23" dataDxfId="56" dataCellStyle="Monétaire">
      <calculatedColumnFormula>IF(I7&gt;0,SUMPRODUCT(('[1]LISTE DES TRAVAUX A PREVOIR'!$A$2:$A$9990=$D7)*('[1]LISTE DES TRAVAUX A PREVOIR'!$B$2:$B$9990=$L$2)*('[1]LISTE DES TRAVAUX A PREVOIR'!$E$2:$E$9990)*('[1]LISTE DES TRAVAUX A PREVOIR'!$D$2:$D$9990='NB DE TRX PAR NATURE ET PAR AN'!I$5)),"")</calculatedColumnFormula>
    </tableColumn>
    <tableColumn id="5" name="Nbr3" dataDxfId="55">
      <calculatedColumnFormula>SUMPRODUCT(('[1]LISTE DES TRAVAUX A PREVOIR'!$A$2:$A$9990=$D7)*('[1]LISTE DES TRAVAUX A PREVOIR'!$B$2:$B$9990=$L$2)*('[1]LISTE DES TRAVAUX A PREVOIR'!$D$2:$D$9990='NB DE TRX PAR NATURE ET PAR AN'!K$5))</calculatedColumnFormula>
    </tableColumn>
    <tableColumn id="6" name="Montant3" dataDxfId="54" dataCellStyle="Monétaire">
      <calculatedColumnFormula>IF(K7&gt;0,SUMPRODUCT(('[1]LISTE DES TRAVAUX A PREVOIR'!$A$2:$A$9990=$D7)*('[1]LISTE DES TRAVAUX A PREVOIR'!$B$2:$B$9990=$L$2)*('[1]LISTE DES TRAVAUX A PREVOIR'!$E$2:$E$9990)*('[1]LISTE DES TRAVAUX A PREVOIR'!$D$2:$D$9990='NB DE TRX PAR NATURE ET PAR AN'!K$5)),"")</calculatedColumnFormula>
    </tableColumn>
    <tableColumn id="39" name="Montant32" dataDxfId="53" dataCellStyle="Monétaire">
      <calculatedColumnFormula>SUMPRODUCT(('[1]LISTE DES TRAVAUX A PREVOIR'!$A$2:$A$9990=$D7)*('[1]LISTE DES TRAVAUX A PREVOIR'!$B$2:$B$9990=$L$2)*('[1]LISTE DES TRAVAUX A PREVOIR'!$D$2:$D$9990='NB DE TRX PAR NATURE ET PAR AN'!M$5))</calculatedColumnFormula>
    </tableColumn>
    <tableColumn id="40" name="Montant33" dataDxfId="52" dataCellStyle="Monétaire">
      <calculatedColumnFormula>IF(M7&gt;0,SUMPRODUCT(('[1]LISTE DES TRAVAUX A PREVOIR'!$A$2:$A$9990=$D7)*('[1]LISTE DES TRAVAUX A PREVOIR'!$B$2:$B$9990=$L$2)*('[1]LISTE DES TRAVAUX A PREVOIR'!$E$2:$E$9990)*('[1]LISTE DES TRAVAUX A PREVOIR'!$D$2:$D$9990='NB DE TRX PAR NATURE ET PAR AN'!M$5)),"")</calculatedColumnFormula>
    </tableColumn>
    <tableColumn id="7" name="Nbr4" dataDxfId="51">
      <calculatedColumnFormula>SUMPRODUCT(('[1]LISTE DES TRAVAUX A PREVOIR'!$A$2:$A$9990=$D7)*('[1]LISTE DES TRAVAUX A PREVOIR'!$B$2:$B$9990=$L$2)*('[1]LISTE DES TRAVAUX A PREVOIR'!$D$2:$D$9990='NB DE TRX PAR NATURE ET PAR AN'!O$5))</calculatedColumnFormula>
    </tableColumn>
    <tableColumn id="8" name="Montant4" dataDxfId="50" dataCellStyle="Monétaire">
      <calculatedColumnFormula>IF(O7&gt;0,SUMPRODUCT(('[1]LISTE DES TRAVAUX A PREVOIR'!$A$2:$A$9990=$D7)*('[1]LISTE DES TRAVAUX A PREVOIR'!$B$2:$B$9990=$L$2)*('[1]LISTE DES TRAVAUX A PREVOIR'!$E$2:$E$9990)*('[1]LISTE DES TRAVAUX A PREVOIR'!$D$2:$D$9990='NB DE TRX PAR NATURE ET PAR AN'!O$5)),"")</calculatedColumnFormula>
    </tableColumn>
    <tableColumn id="41" name="Montant42" dataDxfId="49" dataCellStyle="Monétaire">
      <calculatedColumnFormula>SUMPRODUCT(('[1]LISTE DES TRAVAUX A PREVOIR'!$A$2:$A$9990=$D7)*('[1]LISTE DES TRAVAUX A PREVOIR'!$B$2:$B$9990=$L$2)*('[1]LISTE DES TRAVAUX A PREVOIR'!$D$2:$D$9990='NB DE TRX PAR NATURE ET PAR AN'!Q$5))</calculatedColumnFormula>
    </tableColumn>
    <tableColumn id="42" name="Montant43" dataDxfId="48" dataCellStyle="Monétaire">
      <calculatedColumnFormula>IF(Q7&gt;0,SUMPRODUCT(('[1]LISTE DES TRAVAUX A PREVOIR'!$A$2:$A$9990=$D7)*('[1]LISTE DES TRAVAUX A PREVOIR'!$B$2:$B$9990=$L$2)*('[1]LISTE DES TRAVAUX A PREVOIR'!$E$2:$E$9990)*('[1]LISTE DES TRAVAUX A PREVOIR'!$D$2:$D$9990='NB DE TRX PAR NATURE ET PAR AN'!Q$5)),"")</calculatedColumnFormula>
    </tableColumn>
    <tableColumn id="9" name="Nbr5" dataDxfId="47">
      <calculatedColumnFormula>SUMPRODUCT(('[1]LISTE DES TRAVAUX A PREVOIR'!$A$2:$A$9990=$D7)*('[1]LISTE DES TRAVAUX A PREVOIR'!$B$2:$B$9990=$L$2)*('[1]LISTE DES TRAVAUX A PREVOIR'!$D$2:$D$9990='NB DE TRX PAR NATURE ET PAR AN'!S$5))</calculatedColumnFormula>
    </tableColumn>
    <tableColumn id="10" name="Montant5" dataDxfId="46" dataCellStyle="Monétaire">
      <calculatedColumnFormula>IF(S7&gt;0,SUMPRODUCT(('[1]LISTE DES TRAVAUX A PREVOIR'!$A$2:$A$9990=$D7)*('[1]LISTE DES TRAVAUX A PREVOIR'!$B$2:$B$9990=$L$2)*('[1]LISTE DES TRAVAUX A PREVOIR'!$E$2:$E$9990)*('[1]LISTE DES TRAVAUX A PREVOIR'!$D$2:$D$9990='NB DE TRX PAR NATURE ET PAR AN'!S$5)),"")</calculatedColumnFormula>
    </tableColumn>
    <tableColumn id="43" name="Montant52" dataDxfId="45" dataCellStyle="Monétaire">
      <calculatedColumnFormula>SUMPRODUCT(('[1]LISTE DES TRAVAUX A PREVOIR'!$A$2:$A$9990=$D7)*('[1]LISTE DES TRAVAUX A PREVOIR'!$B$2:$B$9990=$L$2)*('[1]LISTE DES TRAVAUX A PREVOIR'!$D$2:$D$9990='NB DE TRX PAR NATURE ET PAR AN'!U$5))</calculatedColumnFormula>
    </tableColumn>
    <tableColumn id="44" name="Montant53" dataDxfId="44" dataCellStyle="Monétaire">
      <calculatedColumnFormula>IF(U7&gt;0,SUMPRODUCT(('[1]LISTE DES TRAVAUX A PREVOIR'!$A$2:$A$9990=$D7)*('[1]LISTE DES TRAVAUX A PREVOIR'!$B$2:$B$9990=$L$2)*('[1]LISTE DES TRAVAUX A PREVOIR'!$E$2:$E$9990)*('[1]LISTE DES TRAVAUX A PREVOIR'!$D$2:$D$9990='NB DE TRX PAR NATURE ET PAR AN'!U$5)),"")</calculatedColumnFormula>
    </tableColumn>
    <tableColumn id="11" name="Nbr6" dataDxfId="43">
      <calculatedColumnFormula>SUMPRODUCT(('[1]LISTE DES TRAVAUX A PREVOIR'!$A$2:$A$9990=$D7)*('[1]LISTE DES TRAVAUX A PREVOIR'!$B$2:$B$9990=$L$2)*('[1]LISTE DES TRAVAUX A PREVOIR'!$D$2:$D$9990='NB DE TRX PAR NATURE ET PAR AN'!W$5))</calculatedColumnFormula>
    </tableColumn>
    <tableColumn id="12" name="Montant6" dataDxfId="42" dataCellStyle="Monétaire">
      <calculatedColumnFormula>IF(W7&gt;0,SUMPRODUCT(('[1]LISTE DES TRAVAUX A PREVOIR'!$A$2:$A$9990=$D7)*('[1]LISTE DES TRAVAUX A PREVOIR'!$B$2:$B$9990=$L$2)*('[1]LISTE DES TRAVAUX A PREVOIR'!$E$2:$E$9990)*('[1]LISTE DES TRAVAUX A PREVOIR'!$D$2:$D$9990='NB DE TRX PAR NATURE ET PAR AN'!W$5)),"")</calculatedColumnFormula>
    </tableColumn>
    <tableColumn id="45" name="Montant62" dataDxfId="41" dataCellStyle="Monétaire">
      <calculatedColumnFormula>SUMPRODUCT(('[1]LISTE DES TRAVAUX A PREVOIR'!$A$2:$A$9990=$D7)*('[1]LISTE DES TRAVAUX A PREVOIR'!$B$2:$B$9990=$L$2)*('[1]LISTE DES TRAVAUX A PREVOIR'!$D$2:$D$9990='NB DE TRX PAR NATURE ET PAR AN'!Y$5))</calculatedColumnFormula>
    </tableColumn>
    <tableColumn id="46" name="Montant63" dataDxfId="40" dataCellStyle="Monétaire">
      <calculatedColumnFormula>IF(Y7&gt;0,SUMPRODUCT(('[1]LISTE DES TRAVAUX A PREVOIR'!$A$2:$A$9990=$D7)*('[1]LISTE DES TRAVAUX A PREVOIR'!$B$2:$B$9990=$L$2)*('[1]LISTE DES TRAVAUX A PREVOIR'!$E$2:$E$9990)*('[1]LISTE DES TRAVAUX A PREVOIR'!$D$2:$D$9990='NB DE TRX PAR NATURE ET PAR AN'!Y$5)),"")</calculatedColumnFormula>
    </tableColumn>
    <tableColumn id="13" name="Nbr7" dataDxfId="39">
      <calculatedColumnFormula>SUMPRODUCT(('[1]LISTE DES TRAVAUX A PREVOIR'!$A$2:$A$9990=$D7)*('[1]LISTE DES TRAVAUX A PREVOIR'!$B$2:$B$9990=$L$2)*('[1]LISTE DES TRAVAUX A PREVOIR'!$D$2:$D$9990='NB DE TRX PAR NATURE ET PAR AN'!AA$5))</calculatedColumnFormula>
    </tableColumn>
    <tableColumn id="14" name="Montant7" dataDxfId="38" dataCellStyle="Monétaire">
      <calculatedColumnFormula>IF(AA7&gt;0,SUMPRODUCT(('[1]LISTE DES TRAVAUX A PREVOIR'!$A$2:$A$9990=$D7)*('[1]LISTE DES TRAVAUX A PREVOIR'!$B$2:$B$9990=$L$2)*('[1]LISTE DES TRAVAUX A PREVOIR'!$E$2:$E$9990)*('[1]LISTE DES TRAVAUX A PREVOIR'!$D$2:$D$9990='NB DE TRX PAR NATURE ET PAR AN'!AA$5)),"")</calculatedColumnFormula>
    </tableColumn>
    <tableColumn id="47" name="Montant72" dataDxfId="37" dataCellStyle="Monétaire">
      <calculatedColumnFormula>SUMPRODUCT(('[1]LISTE DES TRAVAUX A PREVOIR'!$A$2:$A$9990=$D7)*('[1]LISTE DES TRAVAUX A PREVOIR'!$B$2:$B$9990=$L$2)*('[1]LISTE DES TRAVAUX A PREVOIR'!$D$2:$D$9990='NB DE TRX PAR NATURE ET PAR AN'!AC$5))</calculatedColumnFormula>
    </tableColumn>
    <tableColumn id="48" name="Montant73" dataDxfId="36" dataCellStyle="Monétaire">
      <calculatedColumnFormula>IF(AC7&gt;0,SUMPRODUCT(('[1]LISTE DES TRAVAUX A PREVOIR'!$A$2:$A$9990=$D7)*('[1]LISTE DES TRAVAUX A PREVOIR'!$B$2:$B$9990=$L$2)*('[1]LISTE DES TRAVAUX A PREVOIR'!$E$2:$E$9990)*('[1]LISTE DES TRAVAUX A PREVOIR'!$D$2:$D$9990='NB DE TRX PAR NATURE ET PAR AN'!AC$5)),"")</calculatedColumnFormula>
    </tableColumn>
    <tableColumn id="15" name="Nbr8" dataDxfId="35">
      <calculatedColumnFormula>SUMPRODUCT(('[1]LISTE DES TRAVAUX A PREVOIR'!$A$2:$A$9990=$D7)*('[1]LISTE DES TRAVAUX A PREVOIR'!$B$2:$B$9990=$L$2)*('[1]LISTE DES TRAVAUX A PREVOIR'!$D$2:$D$9990='NB DE TRX PAR NATURE ET PAR AN'!AE$5))</calculatedColumnFormula>
    </tableColumn>
    <tableColumn id="16" name="Montant8" dataDxfId="34" dataCellStyle="Monétaire">
      <calculatedColumnFormula>IF(AE7&gt;0,SUMPRODUCT(('[1]LISTE DES TRAVAUX A PREVOIR'!$A$2:$A$9990=$D7)*('[1]LISTE DES TRAVAUX A PREVOIR'!$B$2:$B$9990=$L$2)*('[1]LISTE DES TRAVAUX A PREVOIR'!$E$2:$E$9990)*('[1]LISTE DES TRAVAUX A PREVOIR'!$D$2:$D$9990='NB DE TRX PAR NATURE ET PAR AN'!AE$5)),"")</calculatedColumnFormula>
    </tableColumn>
    <tableColumn id="49" name="Montant82" dataDxfId="33" dataCellStyle="Monétaire">
      <calculatedColumnFormula>SUMPRODUCT(('[1]LISTE DES TRAVAUX A PREVOIR'!$A$2:$A$9990=$D7)*('[1]LISTE DES TRAVAUX A PREVOIR'!$B$2:$B$9990=$L$2)*('[1]LISTE DES TRAVAUX A PREVOIR'!$D$2:$D$9990='NB DE TRX PAR NATURE ET PAR AN'!AG$5))</calculatedColumnFormula>
    </tableColumn>
    <tableColumn id="50" name="Montant83" dataDxfId="32" dataCellStyle="Monétaire">
      <calculatedColumnFormula>IF(AG7&gt;0,SUMPRODUCT(('[1]LISTE DES TRAVAUX A PREVOIR'!$A$2:$A$9990=$D7)*('[1]LISTE DES TRAVAUX A PREVOIR'!$B$2:$B$9990=$L$2)*('[1]LISTE DES TRAVAUX A PREVOIR'!$E$2:$E$9990)*('[1]LISTE DES TRAVAUX A PREVOIR'!$D$2:$D$9990='NB DE TRX PAR NATURE ET PAR AN'!AG$5)),"")</calculatedColumnFormula>
    </tableColumn>
    <tableColumn id="17" name="Nbr9" dataDxfId="31">
      <calculatedColumnFormula>SUMPRODUCT(('[1]LISTE DES TRAVAUX A PREVOIR'!$A$2:$A$9990=$D7)*('[1]LISTE DES TRAVAUX A PREVOIR'!$B$2:$B$9990=$L$2)*('[1]LISTE DES TRAVAUX A PREVOIR'!$D$2:$D$9990='NB DE TRX PAR NATURE ET PAR AN'!AI$5))</calculatedColumnFormula>
    </tableColumn>
    <tableColumn id="18" name="Montant9" dataDxfId="30" dataCellStyle="Monétaire">
      <calculatedColumnFormula>IF(AI7&gt;0,SUMPRODUCT(('[1]LISTE DES TRAVAUX A PREVOIR'!$A$2:$A$9990=$D7)*('[1]LISTE DES TRAVAUX A PREVOIR'!$B$2:$B$9990=$L$2)*('[1]LISTE DES TRAVAUX A PREVOIR'!$E$2:$E$9990)*('[1]LISTE DES TRAVAUX A PREVOIR'!$D$2:$D$9990='NB DE TRX PAR NATURE ET PAR AN'!AI$5)),"")</calculatedColumnFormula>
    </tableColumn>
    <tableColumn id="51" name="Montant92" dataDxfId="29" dataCellStyle="Monétaire">
      <calculatedColumnFormula>SUMPRODUCT(('[1]LISTE DES TRAVAUX A PREVOIR'!$A$2:$A$9990=$D7)*('[1]LISTE DES TRAVAUX A PREVOIR'!$B$2:$B$9990=$L$2)*('[1]LISTE DES TRAVAUX A PREVOIR'!$D$2:$D$9990='NB DE TRX PAR NATURE ET PAR AN'!AK$5))</calculatedColumnFormula>
    </tableColumn>
    <tableColumn id="52" name="Montant93" dataDxfId="28" dataCellStyle="Monétaire">
      <calculatedColumnFormula>IF(AK7&gt;0,SUMPRODUCT(('[1]LISTE DES TRAVAUX A PREVOIR'!$A$2:$A$9990=$D7)*('[1]LISTE DES TRAVAUX A PREVOIR'!$B$2:$B$9990=$L$2)*('[1]LISTE DES TRAVAUX A PREVOIR'!$E$2:$E$9990)*('[1]LISTE DES TRAVAUX A PREVOIR'!$D$2:$D$9990='NB DE TRX PAR NATURE ET PAR AN'!AK$5)),"")</calculatedColumnFormula>
    </tableColumn>
    <tableColumn id="19" name="Nbr10" dataDxfId="27">
      <calculatedColumnFormula>SUMPRODUCT(('[1]LISTE DES TRAVAUX A PREVOIR'!$A$2:$A$9990=$D7)*('[1]LISTE DES TRAVAUX A PREVOIR'!$B$2:$B$9990=$L$2)*('[1]LISTE DES TRAVAUX A PREVOIR'!$D$2:$D$9990='NB DE TRX PAR NATURE ET PAR AN'!AM$5))</calculatedColumnFormula>
    </tableColumn>
    <tableColumn id="20" name="Montant10" dataDxfId="26" dataCellStyle="Monétaire">
      <calculatedColumnFormula>IF(AM7&gt;0,SUMPRODUCT(('[1]LISTE DES TRAVAUX A PREVOIR'!$A$2:$A$9990=$D7)*('[1]LISTE DES TRAVAUX A PREVOIR'!$B$2:$B$9990=$L$2)*('[1]LISTE DES TRAVAUX A PREVOIR'!$E$2:$E$9990)*('[1]LISTE DES TRAVAUX A PREVOIR'!$D$2:$D$9990='NB DE TRX PAR NATURE ET PAR AN'!AM$5)),"")</calculatedColumnFormula>
    </tableColumn>
    <tableColumn id="53" name="Montant102" dataDxfId="25" dataCellStyle="Monétaire">
      <calculatedColumnFormula>SUMPRODUCT(('[1]LISTE DES TRAVAUX A PREVOIR'!$A$2:$A$9990=$D7)*('[1]LISTE DES TRAVAUX A PREVOIR'!$B$2:$B$9990=$L$2)*('[1]LISTE DES TRAVAUX A PREVOIR'!$D$2:$D$9990='NB DE TRX PAR NATURE ET PAR AN'!AO$5))</calculatedColumnFormula>
    </tableColumn>
    <tableColumn id="54" name="Montant103" dataDxfId="24" dataCellStyle="Monétaire">
      <calculatedColumnFormula>IF(AO7&gt;0,SUMPRODUCT(('[1]LISTE DES TRAVAUX A PREVOIR'!$A$2:$A$9990=$D7)*('[1]LISTE DES TRAVAUX A PREVOIR'!$B$2:$B$9990=$L$2)*('[1]LISTE DES TRAVAUX A PREVOIR'!$E$2:$E$9990)*('[1]LISTE DES TRAVAUX A PREVOIR'!$D$2:$D$9990='NB DE TRX PAR NATURE ET PAR AN'!AO$5)),"")</calculatedColumnFormula>
    </tableColumn>
    <tableColumn id="21" name="Nbr11" dataDxfId="23">
      <calculatedColumnFormula>SUMPRODUCT(('[1]LISTE DES TRAVAUX A PREVOIR'!$A$2:$A$9990=$D7)*('[1]LISTE DES TRAVAUX A PREVOIR'!$B$2:$B$9990=$L$2)*('[1]LISTE DES TRAVAUX A PREVOIR'!$D$2:$D$9990='NB DE TRX PAR NATURE ET PAR AN'!AQ$5))</calculatedColumnFormula>
    </tableColumn>
    <tableColumn id="22" name="Montant11" dataDxfId="22" dataCellStyle="Monétaire">
      <calculatedColumnFormula>IF(AQ7&gt;0,SUMPRODUCT(('[1]LISTE DES TRAVAUX A PREVOIR'!$A$2:$A$9990=$D7)*('[1]LISTE DES TRAVAUX A PREVOIR'!$B$2:$B$9990=$L$2)*('[1]LISTE DES TRAVAUX A PREVOIR'!$E$2:$E$9990)*('[1]LISTE DES TRAVAUX A PREVOIR'!$D$2:$D$9990='NB DE TRX PAR NATURE ET PAR AN'!AQ$5)),"")</calculatedColumnFormula>
    </tableColumn>
    <tableColumn id="55" name="Montant112" dataDxfId="21" dataCellStyle="Monétaire">
      <calculatedColumnFormula>SUMPRODUCT(('[1]LISTE DES TRAVAUX A PREVOIR'!$A$2:$A$9990=$D7)*('[1]LISTE DES TRAVAUX A PREVOIR'!$B$2:$B$9990=$L$2)*('[1]LISTE DES TRAVAUX A PREVOIR'!$D$2:$D$9990='NB DE TRX PAR NATURE ET PAR AN'!AS$5))</calculatedColumnFormula>
    </tableColumn>
    <tableColumn id="56" name="Montant113" dataDxfId="20" dataCellStyle="Monétaire">
      <calculatedColumnFormula>IF(AS7&gt;0,SUMPRODUCT(('[1]LISTE DES TRAVAUX A PREVOIR'!$A$2:$A$9990=$D7)*('[1]LISTE DES TRAVAUX A PREVOIR'!$B$2:$B$9990=$L$2)*('[1]LISTE DES TRAVAUX A PREVOIR'!$E$2:$E$9990)*('[1]LISTE DES TRAVAUX A PREVOIR'!$D$2:$D$9990='NB DE TRX PAR NATURE ET PAR AN'!AS$5)),"")</calculatedColumnFormula>
    </tableColumn>
    <tableColumn id="23" name="Nbr12" dataDxfId="19">
      <calculatedColumnFormula>SUMPRODUCT(('[1]LISTE DES TRAVAUX A PREVOIR'!$A$2:$A$9990=$D7)*('[1]LISTE DES TRAVAUX A PREVOIR'!$B$2:$B$9990=$L$2)*('[1]LISTE DES TRAVAUX A PREVOIR'!$D$2:$D$9990='NB DE TRX PAR NATURE ET PAR AN'!AU$5))</calculatedColumnFormula>
    </tableColumn>
    <tableColumn id="24" name="Montant12" dataDxfId="18" dataCellStyle="Monétaire">
      <calculatedColumnFormula>IF(AU7&gt;0,SUMPRODUCT(('[1]LISTE DES TRAVAUX A PREVOIR'!$A$2:$A$9990=$D7)*('[1]LISTE DES TRAVAUX A PREVOIR'!$B$2:$B$9990=$L$2)*('[1]LISTE DES TRAVAUX A PREVOIR'!$E$2:$E$9990)*('[1]LISTE DES TRAVAUX A PREVOIR'!$D$2:$D$9990='NB DE TRX PAR NATURE ET PAR AN'!AU$5)),"")</calculatedColumnFormula>
    </tableColumn>
    <tableColumn id="57" name="Montant122" dataDxfId="17" dataCellStyle="Monétaire">
      <calculatedColumnFormula>SUMPRODUCT(('[1]LISTE DES TRAVAUX A PREVOIR'!$A$2:$A$9990=$D7)*('[1]LISTE DES TRAVAUX A PREVOIR'!$B$2:$B$9990=$L$2)*('[1]LISTE DES TRAVAUX A PREVOIR'!$D$2:$D$9990='NB DE TRX PAR NATURE ET PAR AN'!AW$5))</calculatedColumnFormula>
    </tableColumn>
    <tableColumn id="58" name="Montant123" dataDxfId="16" dataCellStyle="Monétaire">
      <calculatedColumnFormula>IF(AW7&gt;0,SUMPRODUCT(('[1]LISTE DES TRAVAUX A PREVOIR'!$A$2:$A$9990=$D7)*('[1]LISTE DES TRAVAUX A PREVOIR'!$B$2:$B$9990=$L$2)*('[1]LISTE DES TRAVAUX A PREVOIR'!$E$2:$E$9990)*('[1]LISTE DES TRAVAUX A PREVOIR'!$D$2:$D$9990='NB DE TRX PAR NATURE ET PAR AN'!AW$5)),"")</calculatedColumnFormula>
    </tableColumn>
    <tableColumn id="25" name="Nbr13" dataDxfId="15">
      <calculatedColumnFormula>SUMPRODUCT(('[1]LISTE DES TRAVAUX A PREVOIR'!$A$2:$A$9990=$D7)*('[1]LISTE DES TRAVAUX A PREVOIR'!$B$2:$B$9990=$L$2)*('[1]LISTE DES TRAVAUX A PREVOIR'!$D$2:$D$9990='NB DE TRX PAR NATURE ET PAR AN'!AY$5))</calculatedColumnFormula>
    </tableColumn>
    <tableColumn id="26" name="Montant13" dataDxfId="14" dataCellStyle="Monétaire">
      <calculatedColumnFormula>IF(AY7&gt;0,SUMPRODUCT(('[1]LISTE DES TRAVAUX A PREVOIR'!$A$2:$A$9990=$D7)*('[1]LISTE DES TRAVAUX A PREVOIR'!$B$2:$B$9990=$L$2)*('[1]LISTE DES TRAVAUX A PREVOIR'!$E$2:$E$9990)*('[1]LISTE DES TRAVAUX A PREVOIR'!$D$2:$D$9990='NB DE TRX PAR NATURE ET PAR AN'!AY$5)),"")</calculatedColumnFormula>
    </tableColumn>
    <tableColumn id="59" name="Montant132" dataDxfId="13" dataCellStyle="Monétaire">
      <calculatedColumnFormula>SUMPRODUCT(('[1]LISTE DES TRAVAUX A PREVOIR'!$A$2:$A$9990=$D7)*('[1]LISTE DES TRAVAUX A PREVOIR'!$B$2:$B$9990=$L$2)*('[1]LISTE DES TRAVAUX A PREVOIR'!$D$2:$D$9990='NB DE TRX PAR NATURE ET PAR AN'!BA$5))</calculatedColumnFormula>
    </tableColumn>
    <tableColumn id="60" name="Montant133" dataDxfId="12" dataCellStyle="Monétaire">
      <calculatedColumnFormula>IF(BA7&gt;0,SUMPRODUCT(('[1]LISTE DES TRAVAUX A PREVOIR'!$A$2:$A$9990=$D7)*('[1]LISTE DES TRAVAUX A PREVOIR'!$B$2:$B$9990=$L$2)*('[1]LISTE DES TRAVAUX A PREVOIR'!$E$2:$E$9990)*('[1]LISTE DES TRAVAUX A PREVOIR'!$D$2:$D$9990='NB DE TRX PAR NATURE ET PAR AN'!BA$5)),"")</calculatedColumnFormula>
    </tableColumn>
    <tableColumn id="27" name="Nbr14" dataDxfId="11">
      <calculatedColumnFormula>SUMPRODUCT(('[1]LISTE DES TRAVAUX A PREVOIR'!$A$2:$A$9990=$D7)*('[1]LISTE DES TRAVAUX A PREVOIR'!$B$2:$B$9990=$L$2)*('[1]LISTE DES TRAVAUX A PREVOIR'!$D$2:$D$9990='NB DE TRX PAR NATURE ET PAR AN'!BC$5))</calculatedColumnFormula>
    </tableColumn>
    <tableColumn id="28" name="Montant14" dataDxfId="10" dataCellStyle="Monétaire">
      <calculatedColumnFormula>IF(BC7&gt;0,SUMPRODUCT(('[1]LISTE DES TRAVAUX A PREVOIR'!$A$2:$A$9990=$D7)*('[1]LISTE DES TRAVAUX A PREVOIR'!$B$2:$B$9990=$L$2)*('[1]LISTE DES TRAVAUX A PREVOIR'!$E$2:$E$9990)*('[1]LISTE DES TRAVAUX A PREVOIR'!$D$2:$D$9990='NB DE TRX PAR NATURE ET PAR AN'!BC$5)),"")</calculatedColumnFormula>
    </tableColumn>
    <tableColumn id="35" name="Nbr15" dataDxfId="9" dataCellStyle="Monétaire">
      <calculatedColumnFormula>SUMPRODUCT(('[1]LISTE DES TRAVAUX A PREVOIR'!$A$2:$A$9990=$D7)*('[1]LISTE DES TRAVAUX A PREVOIR'!$B$2:$B$9990=$L$2)*('[1]LISTE DES TRAVAUX A PREVOIR'!$D$2:$D$9990='NB DE TRX PAR NATURE ET PAR AN'!BE$5))</calculatedColumnFormula>
    </tableColumn>
    <tableColumn id="36" name="Montant15" dataDxfId="8" dataCellStyle="Monétaire">
      <calculatedColumnFormula>IF(BE7&gt;0,SUMPRODUCT(('[1]LISTE DES TRAVAUX A PREVOIR'!$A$2:$A$9990=$D7)*('[1]LISTE DES TRAVAUX A PREVOIR'!$B$2:$B$9990=$L$2)*('[1]LISTE DES TRAVAUX A PREVOIR'!$E$2:$E$9990)*('[1]LISTE DES TRAVAUX A PREVOIR'!$D$2:$D$9990='NB DE TRX PAR NATURE ET PAR AN'!BE$5)),"")</calculatedColumnFormula>
    </tableColumn>
    <tableColumn id="29" name="Nbr16" dataDxfId="7">
      <calculatedColumnFormula>SUMPRODUCT(('[1]LISTE DES TRAVAUX A PREVOIR'!$A$2:$A$9990=$D7)*('[1]LISTE DES TRAVAUX A PREVOIR'!$B$2:$B$9990=$L$2)*('[1]LISTE DES TRAVAUX A PREVOIR'!$D$2:$D$9990='NB DE TRX PAR NATURE ET PAR AN'!BG$5))</calculatedColumnFormula>
    </tableColumn>
    <tableColumn id="30" name="Montant16" dataDxfId="6" dataCellStyle="Monétaire">
      <calculatedColumnFormula>IF(BG7&gt;0,SUMPRODUCT(('[1]LISTE DES TRAVAUX A PREVOIR'!$A$2:$A$9990=$D7)*('[1]LISTE DES TRAVAUX A PREVOIR'!$B$2:$B$9990=$L$2)*('[1]LISTE DES TRAVAUX A PREVOIR'!$E$2:$E$9990)*('[1]LISTE DES TRAVAUX A PREVOIR'!$D$2:$D$9990='NB DE TRX PAR NATURE ET PAR AN'!BG$5)),"")</calculatedColumnFormula>
    </tableColumn>
    <tableColumn id="61" name="Montant162" dataDxfId="5" dataCellStyle="Monétaire">
      <calculatedColumnFormula>SUMPRODUCT(('[1]LISTE DES TRAVAUX A PREVOIR'!$A$2:$A$9990=$D7)*('[1]LISTE DES TRAVAUX A PREVOIR'!$B$2:$B$9990=$L$2)*('[1]LISTE DES TRAVAUX A PREVOIR'!$D$2:$D$9990='NB DE TRX PAR NATURE ET PAR AN'!BI$5))</calculatedColumnFormula>
    </tableColumn>
    <tableColumn id="62" name="Montant163" dataDxfId="4" dataCellStyle="Monétaire">
      <calculatedColumnFormula>IF(BI7&gt;0,SUMPRODUCT(('[1]LISTE DES TRAVAUX A PREVOIR'!$A$2:$A$9990=$D7)*('[1]LISTE DES TRAVAUX A PREVOIR'!$B$2:$B$9990=$L$2)*('[1]LISTE DES TRAVAUX A PREVOIR'!$E$2:$E$9990)*('[1]LISTE DES TRAVAUX A PREVOIR'!$D$2:$D$9990='NB DE TRX PAR NATURE ET PAR AN'!BI$5)),"")</calculatedColumnFormula>
    </tableColumn>
    <tableColumn id="31" name="Nbr17" dataDxfId="3">
      <calculatedColumnFormula>SUMPRODUCT(('[1]LISTE DES TRAVAUX A PREVOIR'!$A$2:$A$9990=$D7)*('[1]LISTE DES TRAVAUX A PREVOIR'!$B$2:$B$9990=$L$2)*('[1]LISTE DES TRAVAUX A PREVOIR'!$D$2:$D$9990='NB DE TRX PAR NATURE ET PAR AN'!BK$5))</calculatedColumnFormula>
    </tableColumn>
    <tableColumn id="32" name="Montant17" dataDxfId="2" dataCellStyle="Monétaire">
      <calculatedColumnFormula>IF(BK7&gt;0,SUMPRODUCT(('[1]LISTE DES TRAVAUX A PREVOIR'!$A$2:$A$9990=$D7)*('[1]LISTE DES TRAVAUX A PREVOIR'!$B$2:$B$9990=$L$2)*('[1]LISTE DES TRAVAUX A PREVOIR'!$E$2:$E$9990)*('[1]LISTE DES TRAVAUX A PREVOIR'!$D$2:$D$9990='NB DE TRX PAR NATURE ET PAR AN'!BK$5)),"")</calculatedColumnFormula>
    </tableColumn>
    <tableColumn id="63" name="Nbr172" dataDxfId="1">
      <calculatedColumnFormula>SUMPRODUCT(('[1]LISTE DES TRAVAUX A PREVOIR'!$A$2:$A$9990=$D7)*('[1]LISTE DES TRAVAUX A PREVOIR'!$B$2:$B$9990=$L$2)*('[1]LISTE DES TRAVAUX A PREVOIR'!$D$2:$D$9990='NB DE TRX PAR NATURE ET PAR AN'!BM$5))</calculatedColumnFormula>
    </tableColumn>
    <tableColumn id="64" name="Montant173" dataDxfId="0" dataCellStyle="Monétaire">
      <calculatedColumnFormula>IF(BM7&gt;0,SUMPRODUCT(('[1]LISTE DES TRAVAUX A PREVOIR'!$A$2:$A$9990=$D7)*('[1]LISTE DES TRAVAUX A PREVOIR'!$B$2:$B$9990=$L$2)*('[1]LISTE DES TRAVAUX A PREVOIR'!$E$2:$E$9990)*('[1]LISTE DES TRAVAUX A PREVOIR'!$D$2:$D$9990='NB DE TRX PAR NATURE ET PAR AN'!BM$5)),"")</calculatedColumnFormula>
    </tableColumn>
  </tableColumns>
  <tableStyleInfo name="budget annuel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X31"/>
  <sheetViews>
    <sheetView tabSelected="1" topLeftCell="E1" zoomScaleNormal="100" workbookViewId="0">
      <selection activeCell="L3" sqref="L3"/>
    </sheetView>
  </sheetViews>
  <sheetFormatPr baseColWidth="10" defaultColWidth="9.140625" defaultRowHeight="12.75" x14ac:dyDescent="0.2"/>
  <cols>
    <col min="1" max="1" width="9.140625" style="1" customWidth="1"/>
    <col min="2" max="2" width="41.28515625" style="1" bestFit="1" customWidth="1"/>
    <col min="3" max="6" width="9.140625" style="1"/>
    <col min="7" max="7" width="9.140625" style="21"/>
    <col min="8" max="8" width="39.85546875" style="1" bestFit="1" customWidth="1"/>
    <col min="9" max="9" width="5.85546875" style="21" customWidth="1"/>
    <col min="10" max="10" width="19.42578125" style="1" bestFit="1" customWidth="1"/>
    <col min="11" max="11" width="19.42578125" style="1" customWidth="1"/>
    <col min="12" max="12" width="34.85546875" style="1" bestFit="1" customWidth="1"/>
    <col min="13" max="13" width="18.140625" style="1" bestFit="1" customWidth="1"/>
    <col min="14" max="14" width="17.85546875" style="1" bestFit="1" customWidth="1"/>
    <col min="15" max="15" width="37" style="1" bestFit="1" customWidth="1"/>
    <col min="16" max="16" width="33.42578125" style="1" bestFit="1" customWidth="1"/>
    <col min="17" max="17" width="21.85546875" style="1" bestFit="1" customWidth="1"/>
    <col min="18" max="18" width="19.85546875" style="1" bestFit="1" customWidth="1"/>
    <col min="19" max="19" width="25.140625" style="1" bestFit="1" customWidth="1"/>
    <col min="20" max="20" width="40.7109375" style="1" bestFit="1" customWidth="1"/>
    <col min="21" max="21" width="30.5703125" style="1" bestFit="1" customWidth="1"/>
    <col min="22" max="22" width="29.140625" style="1" bestFit="1" customWidth="1"/>
    <col min="23" max="23" width="15.5703125" style="1" bestFit="1" customWidth="1"/>
    <col min="24" max="24" width="39.5703125" style="1" bestFit="1" customWidth="1"/>
    <col min="25" max="25" width="23.5703125" style="1" bestFit="1" customWidth="1"/>
    <col min="26" max="26" width="36.28515625" style="1" bestFit="1" customWidth="1"/>
    <col min="27" max="27" width="22.28515625" style="1" bestFit="1" customWidth="1"/>
    <col min="28" max="28" width="29.7109375" style="1" bestFit="1" customWidth="1"/>
    <col min="29" max="29" width="21" style="1" bestFit="1" customWidth="1"/>
    <col min="30" max="30" width="40" style="1" bestFit="1" customWidth="1"/>
    <col min="31" max="31" width="27.140625" style="1" bestFit="1" customWidth="1"/>
    <col min="32" max="32" width="35.85546875" style="1" bestFit="1" customWidth="1"/>
    <col min="33" max="33" width="38.140625" style="1" bestFit="1" customWidth="1"/>
    <col min="34" max="34" width="40.85546875" style="1" bestFit="1" customWidth="1"/>
    <col min="35" max="35" width="28.42578125" style="1" bestFit="1" customWidth="1"/>
    <col min="36" max="36" width="41" style="1" bestFit="1" customWidth="1"/>
    <col min="37" max="37" width="26.7109375" style="1" bestFit="1" customWidth="1"/>
    <col min="38" max="38" width="30.42578125" style="1" bestFit="1" customWidth="1"/>
    <col min="39" max="39" width="22.5703125" style="1" bestFit="1" customWidth="1"/>
    <col min="40" max="40" width="18.28515625" style="1" bestFit="1" customWidth="1"/>
    <col min="41" max="41" width="34" style="1" bestFit="1" customWidth="1"/>
    <col min="42" max="16384" width="9.140625" style="1"/>
  </cols>
  <sheetData>
    <row r="1" spans="1:50" x14ac:dyDescent="0.2">
      <c r="A1" s="1" t="s">
        <v>0</v>
      </c>
      <c r="B1" s="1" t="s">
        <v>1</v>
      </c>
      <c r="H1" s="1" t="str">
        <f t="shared" ref="H1:H31" si="0">A1&amp;"  -  "&amp;B1</f>
        <v>AC  -  ASCENSEURS</v>
      </c>
      <c r="K1" s="2" t="str">
        <f>INDEX(ctrx,ROW(H1)+COLUMN(H1)-COLUMN($H:$H),1)</f>
        <v>AC  -  ASCENSEURS</v>
      </c>
      <c r="L1" s="2" t="str">
        <f t="shared" ref="L1:AJ1" si="1">INDEX($H:$H,ROW(I1)+COLUMN(I1)-COLUMN($H:$H),1)</f>
        <v>BP  -  REMPLACEMENT BLOC PORTE</v>
      </c>
      <c r="M1" s="2" t="str">
        <f t="shared" si="1"/>
        <v>EE  -  ELECTRICITE</v>
      </c>
      <c r="N1" s="2" t="str">
        <f t="shared" si="1"/>
        <v>FE  -  FERMETURE</v>
      </c>
      <c r="O1" s="2" t="str">
        <f t="shared" si="1"/>
        <v>FF  -  FINITIONS FACADES EXTERIEURS</v>
      </c>
      <c r="P1" s="2" t="str">
        <f t="shared" si="1"/>
        <v>FI  -  FINITIONS EMBELLISSEMENTS</v>
      </c>
      <c r="Q1" s="2" t="str">
        <f t="shared" si="1"/>
        <v>FR  -  FACADE REMISE</v>
      </c>
      <c r="R1" s="2" t="str">
        <f t="shared" si="1"/>
        <v>GO  -  GROS ŒUVRE</v>
      </c>
      <c r="S1" s="2" t="str">
        <f t="shared" si="1"/>
        <v>IC  -  ISOLATION COMBLES</v>
      </c>
      <c r="T1" s="2" t="str">
        <f t="shared" si="1"/>
        <v>KK  -  RAMONAGE FUMIENE DERATISATION</v>
      </c>
      <c r="U1" s="2" t="str">
        <f t="shared" si="1"/>
        <v>ME  -  MENUISERIES EXTERIEUR</v>
      </c>
      <c r="V1" s="2" t="str">
        <f t="shared" si="1"/>
        <v>MI  -  MENUISERIES INTERIEUR</v>
      </c>
      <c r="W1" s="2" t="str">
        <f t="shared" si="1"/>
        <v>PE  -  PEINTURE</v>
      </c>
      <c r="X1" s="2" t="str">
        <f t="shared" si="1"/>
        <v>PG  -  PORTE/PORTILLON GARAGE METAL</v>
      </c>
      <c r="Y1" s="2" t="str">
        <f t="shared" si="1"/>
        <v>PH  -  PLANCHER ETAGE</v>
      </c>
      <c r="Z1" s="2" t="str">
        <f t="shared" si="1"/>
        <v>PL  -  PLAFOND PLATRERIE ISOLATION</v>
      </c>
      <c r="AA1" s="2" t="str">
        <f t="shared" si="1"/>
        <v>SC  -  SOLS CARRELES</v>
      </c>
      <c r="AB1" s="2" t="str">
        <f t="shared" si="1"/>
        <v>SD  -  SOLS DALLES DE CAVES</v>
      </c>
      <c r="AC1" s="2" t="str">
        <f t="shared" si="1"/>
        <v>SS  -  SOLS SOUPLES</v>
      </c>
      <c r="AD1" s="2" t="str">
        <f t="shared" si="1"/>
        <v>TC  -  TOITURE TRADITIONNEL CHARPENTE</v>
      </c>
      <c r="AE1" s="2" t="str">
        <f t="shared" si="1"/>
        <v>TT  -  TOITURES TERRASSES</v>
      </c>
      <c r="AF1" s="2" t="str">
        <f t="shared" si="1"/>
        <v>VD  -  NEUTRALISATION VIDE ORDURS</v>
      </c>
      <c r="AG1" s="2" t="str">
        <f t="shared" si="1"/>
        <v>VE  -  TVA TAUX PLEIN/TRAVAUX DIVERS</v>
      </c>
      <c r="AH1" s="2" t="str">
        <f t="shared" si="1"/>
        <v>VN  -  NEUTRALISER PELLES VIDE ORDURE</v>
      </c>
      <c r="AI1" s="2" t="str">
        <f t="shared" si="1"/>
        <v>WS  -  PLOMBERIE SANITAIRE</v>
      </c>
      <c r="AJ1" s="2" t="str">
        <f t="shared" si="1"/>
        <v>WU  -  CUMULUS (Y COMPRIS ELECTRIQUE)</v>
      </c>
      <c r="AK1" s="2" t="str">
        <f>INDEX($H:$H,ROW(AH1)+COLUMN(AH1)-COLUMN($H:$H),1)</f>
        <v>XX  -  TRAVAUX EXTERIEURS</v>
      </c>
      <c r="AL1" s="2" t="str">
        <f t="shared" ref="AL1:AO1" si="2">INDEX($H:$H,ROW(AI1)+COLUMN(AI1)-COLUMN($H:$H),1)</f>
        <v>YE  -  CHAUFFAGE ELECTRIQUE</v>
      </c>
      <c r="AM1" s="2" t="str">
        <f t="shared" si="2"/>
        <v>YG  -  CHAUFFAGE GAZ</v>
      </c>
      <c r="AN1" s="2" t="str">
        <f t="shared" si="2"/>
        <v>YV  -  VENTILATION</v>
      </c>
      <c r="AO1" s="2" t="str">
        <f t="shared" si="2"/>
        <v>YZ  -  REMISE A NIVEAU LOGEMENT</v>
      </c>
      <c r="AP1" s="2">
        <f>INDEX($H:$H,ROW(AM1)+COLUMN(AM1)-COLUMN($H:$H),1)</f>
        <v>0</v>
      </c>
      <c r="AQ1" s="2">
        <f t="shared" ref="AQ1:AX1" si="3">INDEX($H:$H,ROW(AN1)+COLUMN(AN1)-COLUMN($H:$H),1)</f>
        <v>0</v>
      </c>
      <c r="AR1" s="2">
        <f t="shared" si="3"/>
        <v>0</v>
      </c>
      <c r="AS1" s="2">
        <f t="shared" si="3"/>
        <v>0</v>
      </c>
      <c r="AT1" s="2">
        <f t="shared" si="3"/>
        <v>0</v>
      </c>
      <c r="AU1" s="2">
        <f t="shared" si="3"/>
        <v>0</v>
      </c>
      <c r="AV1" s="2">
        <f t="shared" si="3"/>
        <v>0</v>
      </c>
      <c r="AW1" s="2">
        <f t="shared" si="3"/>
        <v>0</v>
      </c>
      <c r="AX1" s="2">
        <f t="shared" si="3"/>
        <v>0</v>
      </c>
    </row>
    <row r="2" spans="1:50" x14ac:dyDescent="0.2">
      <c r="A2" s="1" t="s">
        <v>2</v>
      </c>
      <c r="B2" s="1" t="s">
        <v>3</v>
      </c>
      <c r="H2" s="1" t="str">
        <f t="shared" si="0"/>
        <v>BP  -  REMPLACEMENT BLOC PORTE</v>
      </c>
    </row>
    <row r="3" spans="1:50" x14ac:dyDescent="0.2">
      <c r="A3" s="1" t="s">
        <v>4</v>
      </c>
      <c r="B3" s="1" t="s">
        <v>5</v>
      </c>
      <c r="H3" s="1" t="str">
        <f t="shared" si="0"/>
        <v>EE  -  ELECTRICITE</v>
      </c>
      <c r="K3" s="22"/>
      <c r="L3" s="22"/>
      <c r="M3" s="22"/>
      <c r="N3" s="22"/>
    </row>
    <row r="4" spans="1:50" x14ac:dyDescent="0.2">
      <c r="A4" s="1" t="s">
        <v>6</v>
      </c>
      <c r="B4" s="1" t="s">
        <v>7</v>
      </c>
      <c r="H4" s="1" t="str">
        <f t="shared" si="0"/>
        <v>FE  -  FERMETURE</v>
      </c>
    </row>
    <row r="5" spans="1:50" x14ac:dyDescent="0.2">
      <c r="A5" s="1" t="s">
        <v>8</v>
      </c>
      <c r="B5" s="1" t="s">
        <v>9</v>
      </c>
      <c r="H5" s="1" t="str">
        <f t="shared" si="0"/>
        <v>FF  -  FINITIONS FACADES EXTERIEURS</v>
      </c>
    </row>
    <row r="6" spans="1:50" x14ac:dyDescent="0.2">
      <c r="A6" s="1" t="s">
        <v>10</v>
      </c>
      <c r="B6" s="1" t="s">
        <v>11</v>
      </c>
      <c r="H6" s="1" t="str">
        <f t="shared" si="0"/>
        <v>FI  -  FINITIONS EMBELLISSEMENTS</v>
      </c>
      <c r="J6" s="2"/>
      <c r="K6" s="2"/>
    </row>
    <row r="7" spans="1:50" x14ac:dyDescent="0.2">
      <c r="A7" s="1" t="s">
        <v>12</v>
      </c>
      <c r="B7" s="1" t="s">
        <v>13</v>
      </c>
      <c r="H7" s="1" t="str">
        <f t="shared" si="0"/>
        <v>FR  -  FACADE REMISE</v>
      </c>
      <c r="J7" s="2"/>
      <c r="K7" s="2"/>
    </row>
    <row r="8" spans="1:50" x14ac:dyDescent="0.2">
      <c r="A8" s="1" t="s">
        <v>14</v>
      </c>
      <c r="B8" s="1" t="s">
        <v>15</v>
      </c>
      <c r="H8" s="1" t="str">
        <f t="shared" si="0"/>
        <v>GO  -  GROS ŒUVRE</v>
      </c>
      <c r="J8" s="2"/>
    </row>
    <row r="9" spans="1:50" x14ac:dyDescent="0.2">
      <c r="A9" s="1" t="s">
        <v>16</v>
      </c>
      <c r="B9" s="1" t="s">
        <v>17</v>
      </c>
      <c r="H9" s="1" t="str">
        <f t="shared" si="0"/>
        <v>IC  -  ISOLATION COMBLES</v>
      </c>
      <c r="J9" s="2"/>
    </row>
    <row r="10" spans="1:50" x14ac:dyDescent="0.2">
      <c r="A10" s="1" t="s">
        <v>18</v>
      </c>
      <c r="B10" s="1" t="s">
        <v>19</v>
      </c>
      <c r="H10" s="1" t="str">
        <f t="shared" si="0"/>
        <v>KK  -  RAMONAGE FUMIENE DERATISATION</v>
      </c>
      <c r="J10" s="2"/>
    </row>
    <row r="11" spans="1:50" x14ac:dyDescent="0.2">
      <c r="A11" s="1" t="s">
        <v>20</v>
      </c>
      <c r="B11" s="1" t="s">
        <v>21</v>
      </c>
      <c r="H11" s="1" t="str">
        <f t="shared" si="0"/>
        <v>ME  -  MENUISERIES EXTERIEUR</v>
      </c>
      <c r="J11" s="2"/>
    </row>
    <row r="12" spans="1:50" x14ac:dyDescent="0.2">
      <c r="A12" s="1" t="s">
        <v>22</v>
      </c>
      <c r="B12" s="1" t="s">
        <v>23</v>
      </c>
      <c r="H12" s="1" t="str">
        <f t="shared" si="0"/>
        <v>MI  -  MENUISERIES INTERIEUR</v>
      </c>
      <c r="J12" s="2"/>
    </row>
    <row r="13" spans="1:50" x14ac:dyDescent="0.2">
      <c r="A13" s="1" t="s">
        <v>24</v>
      </c>
      <c r="B13" s="1" t="s">
        <v>25</v>
      </c>
      <c r="H13" s="1" t="str">
        <f t="shared" si="0"/>
        <v>PE  -  PEINTURE</v>
      </c>
      <c r="J13" s="2"/>
    </row>
    <row r="14" spans="1:50" x14ac:dyDescent="0.2">
      <c r="A14" s="1" t="s">
        <v>26</v>
      </c>
      <c r="B14" s="1" t="s">
        <v>27</v>
      </c>
      <c r="H14" s="1" t="str">
        <f t="shared" si="0"/>
        <v>PG  -  PORTE/PORTILLON GARAGE METAL</v>
      </c>
    </row>
    <row r="15" spans="1:50" x14ac:dyDescent="0.2">
      <c r="A15" s="1" t="s">
        <v>28</v>
      </c>
      <c r="B15" s="1" t="s">
        <v>29</v>
      </c>
      <c r="H15" s="1" t="str">
        <f t="shared" si="0"/>
        <v>PH  -  PLANCHER ETAGE</v>
      </c>
    </row>
    <row r="16" spans="1:50" x14ac:dyDescent="0.2">
      <c r="A16" s="1" t="s">
        <v>30</v>
      </c>
      <c r="B16" s="1" t="s">
        <v>31</v>
      </c>
      <c r="H16" s="1" t="str">
        <f t="shared" si="0"/>
        <v>PL  -  PLAFOND PLATRERIE ISOLATION</v>
      </c>
      <c r="K16" s="2"/>
      <c r="L16" s="2"/>
      <c r="M16" s="2"/>
    </row>
    <row r="17" spans="1:8" x14ac:dyDescent="0.2">
      <c r="A17" s="1" t="s">
        <v>32</v>
      </c>
      <c r="B17" s="1" t="s">
        <v>33</v>
      </c>
      <c r="H17" s="1" t="str">
        <f t="shared" si="0"/>
        <v>SC  -  SOLS CARRELES</v>
      </c>
    </row>
    <row r="18" spans="1:8" x14ac:dyDescent="0.2">
      <c r="A18" s="1" t="s">
        <v>34</v>
      </c>
      <c r="B18" s="1" t="s">
        <v>35</v>
      </c>
      <c r="H18" s="1" t="str">
        <f t="shared" si="0"/>
        <v>SD  -  SOLS DALLES DE CAVES</v>
      </c>
    </row>
    <row r="19" spans="1:8" x14ac:dyDescent="0.2">
      <c r="A19" s="1" t="s">
        <v>36</v>
      </c>
      <c r="B19" s="1" t="s">
        <v>37</v>
      </c>
      <c r="H19" s="1" t="str">
        <f t="shared" si="0"/>
        <v>SS  -  SOLS SOUPLES</v>
      </c>
    </row>
    <row r="20" spans="1:8" x14ac:dyDescent="0.2">
      <c r="A20" s="1" t="s">
        <v>38</v>
      </c>
      <c r="B20" s="1" t="s">
        <v>39</v>
      </c>
      <c r="H20" s="1" t="str">
        <f t="shared" si="0"/>
        <v>TC  -  TOITURE TRADITIONNEL CHARPENTE</v>
      </c>
    </row>
    <row r="21" spans="1:8" x14ac:dyDescent="0.2">
      <c r="A21" s="1" t="s">
        <v>40</v>
      </c>
      <c r="B21" s="1" t="s">
        <v>41</v>
      </c>
      <c r="H21" s="1" t="str">
        <f t="shared" si="0"/>
        <v>TT  -  TOITURES TERRASSES</v>
      </c>
    </row>
    <row r="22" spans="1:8" x14ac:dyDescent="0.2">
      <c r="A22" s="1" t="s">
        <v>42</v>
      </c>
      <c r="B22" s="1" t="s">
        <v>43</v>
      </c>
      <c r="H22" s="1" t="str">
        <f t="shared" si="0"/>
        <v>VD  -  NEUTRALISATION VIDE ORDURS</v>
      </c>
    </row>
    <row r="23" spans="1:8" x14ac:dyDescent="0.2">
      <c r="A23" s="1" t="s">
        <v>44</v>
      </c>
      <c r="B23" s="1" t="s">
        <v>45</v>
      </c>
      <c r="H23" s="1" t="str">
        <f t="shared" si="0"/>
        <v>VE  -  TVA TAUX PLEIN/TRAVAUX DIVERS</v>
      </c>
    </row>
    <row r="24" spans="1:8" x14ac:dyDescent="0.2">
      <c r="A24" s="1" t="s">
        <v>46</v>
      </c>
      <c r="B24" s="1" t="s">
        <v>47</v>
      </c>
      <c r="H24" s="1" t="str">
        <f t="shared" si="0"/>
        <v>VN  -  NEUTRALISER PELLES VIDE ORDURE</v>
      </c>
    </row>
    <row r="25" spans="1:8" x14ac:dyDescent="0.2">
      <c r="A25" s="1" t="s">
        <v>48</v>
      </c>
      <c r="B25" s="1" t="s">
        <v>49</v>
      </c>
      <c r="H25" s="1" t="str">
        <f t="shared" si="0"/>
        <v>WS  -  PLOMBERIE SANITAIRE</v>
      </c>
    </row>
    <row r="26" spans="1:8" x14ac:dyDescent="0.2">
      <c r="A26" s="1" t="s">
        <v>50</v>
      </c>
      <c r="B26" s="1" t="s">
        <v>51</v>
      </c>
      <c r="H26" s="1" t="str">
        <f t="shared" si="0"/>
        <v>WU  -  CUMULUS (Y COMPRIS ELECTRIQUE)</v>
      </c>
    </row>
    <row r="27" spans="1:8" x14ac:dyDescent="0.2">
      <c r="A27" s="1" t="s">
        <v>52</v>
      </c>
      <c r="B27" s="1" t="s">
        <v>53</v>
      </c>
      <c r="H27" s="1" t="str">
        <f t="shared" si="0"/>
        <v>XX  -  TRAVAUX EXTERIEURS</v>
      </c>
    </row>
    <row r="28" spans="1:8" x14ac:dyDescent="0.2">
      <c r="A28" s="1" t="s">
        <v>54</v>
      </c>
      <c r="B28" s="1" t="s">
        <v>55</v>
      </c>
      <c r="H28" s="1" t="str">
        <f t="shared" si="0"/>
        <v>YE  -  CHAUFFAGE ELECTRIQUE</v>
      </c>
    </row>
    <row r="29" spans="1:8" x14ac:dyDescent="0.2">
      <c r="A29" s="1" t="s">
        <v>56</v>
      </c>
      <c r="B29" s="1" t="s">
        <v>57</v>
      </c>
      <c r="H29" s="1" t="str">
        <f t="shared" si="0"/>
        <v>YG  -  CHAUFFAGE GAZ</v>
      </c>
    </row>
    <row r="30" spans="1:8" x14ac:dyDescent="0.2">
      <c r="A30" s="1" t="s">
        <v>58</v>
      </c>
      <c r="B30" s="1" t="s">
        <v>59</v>
      </c>
      <c r="H30" s="1" t="str">
        <f t="shared" si="0"/>
        <v>YV  -  VENTILATION</v>
      </c>
    </row>
    <row r="31" spans="1:8" x14ac:dyDescent="0.2">
      <c r="A31" s="1" t="s">
        <v>60</v>
      </c>
      <c r="B31" s="1" t="s">
        <v>61</v>
      </c>
      <c r="H31" s="1" t="str">
        <f t="shared" si="0"/>
        <v>YZ  -  REMISE A NIVEAU LOGEMENT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N7"/>
  <sheetViews>
    <sheetView showGridLines="0" topLeftCell="D1" zoomScale="85" zoomScaleNormal="85" workbookViewId="0">
      <selection activeCell="O5" sqref="O5:P5"/>
    </sheetView>
  </sheetViews>
  <sheetFormatPr baseColWidth="10" defaultRowHeight="12.75" x14ac:dyDescent="0.2"/>
  <cols>
    <col min="1" max="1" width="10.7109375" style="1" hidden="1" customWidth="1"/>
    <col min="2" max="2" width="6" style="1" hidden="1" customWidth="1"/>
    <col min="3" max="3" width="9.85546875" style="1" hidden="1" customWidth="1"/>
    <col min="4" max="4" width="35.28515625" style="3" customWidth="1"/>
    <col min="5" max="5" width="3.7109375" style="3" bestFit="1" customWidth="1"/>
    <col min="6" max="6" width="15.7109375" style="3" customWidth="1"/>
    <col min="7" max="7" width="4.5703125" style="3" bestFit="1" customWidth="1"/>
    <col min="8" max="8" width="15.7109375" style="3" customWidth="1"/>
    <col min="9" max="9" width="9.140625" style="3" bestFit="1" customWidth="1"/>
    <col min="10" max="10" width="15.7109375" style="3" customWidth="1"/>
    <col min="11" max="11" width="4.5703125" style="3" bestFit="1" customWidth="1"/>
    <col min="12" max="14" width="15.7109375" style="3" customWidth="1"/>
    <col min="15" max="15" width="4.5703125" style="3" bestFit="1" customWidth="1"/>
    <col min="16" max="18" width="15.7109375" style="3" customWidth="1"/>
    <col min="19" max="19" width="4.5703125" style="3" bestFit="1" customWidth="1"/>
    <col min="20" max="22" width="15.7109375" style="3" customWidth="1"/>
    <col min="23" max="23" width="4.5703125" style="3" bestFit="1" customWidth="1"/>
    <col min="24" max="26" width="15.7109375" style="3" customWidth="1"/>
    <col min="27" max="27" width="4.5703125" style="3" bestFit="1" customWidth="1"/>
    <col min="28" max="30" width="15.7109375" style="3" customWidth="1"/>
    <col min="31" max="31" width="4.5703125" style="3" bestFit="1" customWidth="1"/>
    <col min="32" max="34" width="15.7109375" style="3" customWidth="1"/>
    <col min="35" max="35" width="4.5703125" style="3" bestFit="1" customWidth="1"/>
    <col min="36" max="38" width="15.7109375" style="3" customWidth="1"/>
    <col min="39" max="39" width="5.42578125" style="3" bestFit="1" customWidth="1"/>
    <col min="40" max="42" width="15.7109375" style="3" customWidth="1"/>
    <col min="43" max="43" width="5.42578125" style="3" bestFit="1" customWidth="1"/>
    <col min="44" max="46" width="15.7109375" style="3" customWidth="1"/>
    <col min="47" max="47" width="5.42578125" style="3" bestFit="1" customWidth="1"/>
    <col min="48" max="50" width="15.7109375" style="3" customWidth="1"/>
    <col min="51" max="51" width="5.42578125" style="3" bestFit="1" customWidth="1"/>
    <col min="52" max="54" width="15.7109375" style="3" customWidth="1"/>
    <col min="55" max="55" width="5.42578125" style="3" bestFit="1" customWidth="1"/>
    <col min="56" max="56" width="15.7109375" style="3" customWidth="1"/>
    <col min="57" max="57" width="5.42578125" style="3" bestFit="1" customWidth="1"/>
    <col min="58" max="58" width="15.7109375" style="3" customWidth="1"/>
    <col min="59" max="59" width="5.42578125" style="3" bestFit="1" customWidth="1"/>
    <col min="60" max="62" width="15.7109375" style="3" customWidth="1"/>
    <col min="63" max="63" width="5.42578125" style="3" bestFit="1" customWidth="1"/>
    <col min="64" max="64" width="15.7109375" style="3" customWidth="1"/>
    <col min="65" max="16384" width="11.42578125" style="1"/>
  </cols>
  <sheetData>
    <row r="1" spans="1:66" ht="13.5" thickBot="1" x14ac:dyDescent="0.25"/>
    <row r="2" spans="1:66" ht="27.75" customHeight="1" thickBot="1" x14ac:dyDescent="0.25">
      <c r="B2" s="2"/>
      <c r="C2" s="2"/>
      <c r="E2" s="4" t="s">
        <v>62</v>
      </c>
      <c r="F2" s="5"/>
      <c r="G2" s="5"/>
      <c r="H2" s="5"/>
      <c r="I2" s="5"/>
      <c r="J2" s="5"/>
      <c r="K2" s="6"/>
      <c r="L2" s="7">
        <v>2015</v>
      </c>
      <c r="M2" s="8"/>
      <c r="N2" s="8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</row>
    <row r="4" spans="1:66" x14ac:dyDescent="0.2">
      <c r="AE4" s="9"/>
    </row>
    <row r="5" spans="1:66" ht="33.75" customHeight="1" x14ac:dyDescent="0.2">
      <c r="E5" s="10" t="str">
        <f>INDEX('NATURE TRAVAUX(1)'!$H:$H,ROW('NATURE TRAVAUX(1)'!H1)+COLUMN('NATURE TRAVAUX(1)'!H1)-COLUMN('NATURE TRAVAUX(1)'!$H:$H),1)</f>
        <v>AC  -  ASCENSEURS</v>
      </c>
      <c r="F5" s="11"/>
      <c r="G5" s="10" t="str">
        <f>INDEX('NATURE TRAVAUX(1)'!$H:$H,ROW('NATURE TRAVAUX(1)'!J1)+COLUMN('NATURE TRAVAUX(1)'!J1)-COLUMN('NATURE TRAVAUX(1)'!$H:$H),1)</f>
        <v>EE  -  ELECTRICITE</v>
      </c>
      <c r="H5" s="11"/>
      <c r="I5" s="10" t="str">
        <f>INDEX('NATURE TRAVAUX(1)'!$H:$H,ROW('NATURE TRAVAUX(1)'!L1)+COLUMN('NATURE TRAVAUX(1)'!L1)-COLUMN('NATURE TRAVAUX(1)'!$H:$H),1)</f>
        <v>FF  -  FINITIONS FACADES EXTERIEURS</v>
      </c>
      <c r="J5" s="11"/>
      <c r="K5" s="10" t="str">
        <f>'[1]NATURE TRAVAUX(1)'!P1</f>
        <v>FI  -  FINITIONS EMBELLISSEMENTS</v>
      </c>
      <c r="L5" s="11"/>
      <c r="M5" s="10" t="s">
        <v>63</v>
      </c>
      <c r="N5" s="11"/>
      <c r="O5" s="10" t="s">
        <v>64</v>
      </c>
      <c r="P5" s="11"/>
      <c r="Q5" s="10" t="s">
        <v>65</v>
      </c>
      <c r="R5" s="11"/>
      <c r="S5" s="10" t="s">
        <v>66</v>
      </c>
      <c r="T5" s="11"/>
      <c r="U5" s="10" t="s">
        <v>67</v>
      </c>
      <c r="V5" s="11"/>
      <c r="W5" s="10" t="s">
        <v>68</v>
      </c>
      <c r="X5" s="11"/>
      <c r="Y5" s="10" t="s">
        <v>69</v>
      </c>
      <c r="Z5" s="11"/>
      <c r="AA5" s="10" t="s">
        <v>70</v>
      </c>
      <c r="AB5" s="11"/>
      <c r="AC5" s="10" t="s">
        <v>71</v>
      </c>
      <c r="AD5" s="11"/>
      <c r="AE5" s="10" t="s">
        <v>72</v>
      </c>
      <c r="AF5" s="11"/>
      <c r="AG5" s="10" t="s">
        <v>73</v>
      </c>
      <c r="AH5" s="11"/>
      <c r="AI5" s="10" t="s">
        <v>74</v>
      </c>
      <c r="AJ5" s="11"/>
      <c r="AK5" s="10" t="s">
        <v>75</v>
      </c>
      <c r="AL5" s="11"/>
      <c r="AM5" s="10" t="s">
        <v>76</v>
      </c>
      <c r="AN5" s="11"/>
      <c r="AO5" s="10" t="s">
        <v>77</v>
      </c>
      <c r="AP5" s="11"/>
      <c r="AQ5" s="10" t="s">
        <v>78</v>
      </c>
      <c r="AR5" s="11"/>
      <c r="AS5" s="10" t="s">
        <v>79</v>
      </c>
      <c r="AT5" s="11"/>
      <c r="AU5" s="10" t="s">
        <v>80</v>
      </c>
      <c r="AV5" s="11"/>
      <c r="AW5" s="10" t="s">
        <v>81</v>
      </c>
      <c r="AX5" s="11"/>
      <c r="AY5" s="10" t="s">
        <v>82</v>
      </c>
      <c r="AZ5" s="11"/>
      <c r="BA5" s="10" t="s">
        <v>83</v>
      </c>
      <c r="BB5" s="11"/>
      <c r="BC5" s="10" t="s">
        <v>84</v>
      </c>
      <c r="BD5" s="11"/>
      <c r="BE5" s="10" t="s">
        <v>85</v>
      </c>
      <c r="BF5" s="11"/>
      <c r="BG5" s="10" t="s">
        <v>86</v>
      </c>
      <c r="BH5" s="11"/>
      <c r="BI5" s="10" t="s">
        <v>87</v>
      </c>
      <c r="BJ5" s="11"/>
      <c r="BK5" s="10" t="s">
        <v>88</v>
      </c>
      <c r="BL5" s="11"/>
      <c r="BM5" s="10">
        <f>'[1]NATURE TRAVAUX(1)'!AO4</f>
        <v>0</v>
      </c>
      <c r="BN5" s="11"/>
    </row>
    <row r="6" spans="1:66" s="13" customFormat="1" ht="13.5" thickBot="1" x14ac:dyDescent="0.3">
      <c r="A6" s="12" t="s">
        <v>89</v>
      </c>
      <c r="D6" s="14" t="s">
        <v>90</v>
      </c>
      <c r="E6" s="15" t="s">
        <v>91</v>
      </c>
      <c r="F6" s="16" t="s">
        <v>92</v>
      </c>
      <c r="G6" s="15" t="s">
        <v>93</v>
      </c>
      <c r="H6" s="16" t="s">
        <v>94</v>
      </c>
      <c r="I6" s="17" t="s">
        <v>95</v>
      </c>
      <c r="J6" s="17" t="s">
        <v>96</v>
      </c>
      <c r="K6" s="15" t="s">
        <v>97</v>
      </c>
      <c r="L6" s="16" t="s">
        <v>98</v>
      </c>
      <c r="M6" s="17" t="s">
        <v>99</v>
      </c>
      <c r="N6" s="17" t="s">
        <v>100</v>
      </c>
      <c r="O6" s="15" t="s">
        <v>101</v>
      </c>
      <c r="P6" s="16" t="s">
        <v>102</v>
      </c>
      <c r="Q6" s="17" t="s">
        <v>103</v>
      </c>
      <c r="R6" s="17" t="s">
        <v>104</v>
      </c>
      <c r="S6" s="15" t="s">
        <v>105</v>
      </c>
      <c r="T6" s="16" t="s">
        <v>106</v>
      </c>
      <c r="U6" s="17" t="s">
        <v>107</v>
      </c>
      <c r="V6" s="17" t="s">
        <v>108</v>
      </c>
      <c r="W6" s="15" t="s">
        <v>109</v>
      </c>
      <c r="X6" s="16" t="s">
        <v>110</v>
      </c>
      <c r="Y6" s="17" t="s">
        <v>111</v>
      </c>
      <c r="Z6" s="17" t="s">
        <v>112</v>
      </c>
      <c r="AA6" s="15" t="s">
        <v>113</v>
      </c>
      <c r="AB6" s="16" t="s">
        <v>114</v>
      </c>
      <c r="AC6" s="17" t="s">
        <v>115</v>
      </c>
      <c r="AD6" s="17" t="s">
        <v>116</v>
      </c>
      <c r="AE6" s="15" t="s">
        <v>117</v>
      </c>
      <c r="AF6" s="16" t="s">
        <v>118</v>
      </c>
      <c r="AG6" s="17" t="s">
        <v>119</v>
      </c>
      <c r="AH6" s="17" t="s">
        <v>120</v>
      </c>
      <c r="AI6" s="15" t="s">
        <v>121</v>
      </c>
      <c r="AJ6" s="16" t="s">
        <v>122</v>
      </c>
      <c r="AK6" s="17" t="s">
        <v>123</v>
      </c>
      <c r="AL6" s="17" t="s">
        <v>124</v>
      </c>
      <c r="AM6" s="15" t="s">
        <v>125</v>
      </c>
      <c r="AN6" s="16" t="s">
        <v>126</v>
      </c>
      <c r="AO6" s="17" t="s">
        <v>127</v>
      </c>
      <c r="AP6" s="17" t="s">
        <v>128</v>
      </c>
      <c r="AQ6" s="15" t="s">
        <v>129</v>
      </c>
      <c r="AR6" s="16" t="s">
        <v>130</v>
      </c>
      <c r="AS6" s="17" t="s">
        <v>131</v>
      </c>
      <c r="AT6" s="17" t="s">
        <v>132</v>
      </c>
      <c r="AU6" s="15" t="s">
        <v>133</v>
      </c>
      <c r="AV6" s="16" t="s">
        <v>134</v>
      </c>
      <c r="AW6" s="17" t="s">
        <v>135</v>
      </c>
      <c r="AX6" s="17" t="s">
        <v>136</v>
      </c>
      <c r="AY6" s="15" t="s">
        <v>137</v>
      </c>
      <c r="AZ6" s="16" t="s">
        <v>138</v>
      </c>
      <c r="BA6" s="17" t="s">
        <v>139</v>
      </c>
      <c r="BB6" s="17" t="s">
        <v>140</v>
      </c>
      <c r="BC6" s="15" t="s">
        <v>141</v>
      </c>
      <c r="BD6" s="16" t="s">
        <v>142</v>
      </c>
      <c r="BE6" s="15" t="s">
        <v>143</v>
      </c>
      <c r="BF6" s="16" t="s">
        <v>144</v>
      </c>
      <c r="BG6" s="15" t="s">
        <v>145</v>
      </c>
      <c r="BH6" s="16" t="s">
        <v>146</v>
      </c>
      <c r="BI6" s="17" t="s">
        <v>147</v>
      </c>
      <c r="BJ6" s="17" t="s">
        <v>148</v>
      </c>
      <c r="BK6" s="15" t="s">
        <v>149</v>
      </c>
      <c r="BL6" s="16" t="s">
        <v>150</v>
      </c>
      <c r="BM6" s="15" t="s">
        <v>151</v>
      </c>
      <c r="BN6" s="16" t="s">
        <v>152</v>
      </c>
    </row>
    <row r="7" spans="1:66" ht="15" x14ac:dyDescent="0.25">
      <c r="A7" s="18">
        <f>SUMPRODUCT(('[1]LISTE DES TRAVAUX A PREVOIR'!$A$2:$A$9990=D7)*('[1]LISTE DES TRAVAUX A PREVOIR'!$B$2:$B$9990=$L$2)*('[1]LISTE DES TRAVAUX A PREVOIR'!$E$2:$E$9990))</f>
        <v>0</v>
      </c>
      <c r="E7" s="19"/>
      <c r="F7" s="20"/>
      <c r="G7" s="19"/>
      <c r="H7" s="20"/>
      <c r="I7" s="19"/>
      <c r="J7" s="20"/>
      <c r="K7" s="19"/>
      <c r="L7" s="20"/>
      <c r="M7" s="19"/>
      <c r="N7" s="20"/>
      <c r="O7" s="19"/>
      <c r="P7" s="20"/>
      <c r="Q7" s="19"/>
      <c r="R7" s="20"/>
      <c r="S7" s="19"/>
      <c r="T7" s="20"/>
      <c r="U7" s="19"/>
      <c r="V7" s="20"/>
      <c r="W7" s="19"/>
      <c r="X7" s="20"/>
      <c r="Y7" s="19"/>
      <c r="Z7" s="20"/>
      <c r="AA7" s="19"/>
      <c r="AB7" s="20"/>
      <c r="AC7" s="19"/>
      <c r="AD7" s="20"/>
      <c r="AE7" s="19"/>
      <c r="AF7" s="20"/>
      <c r="AG7" s="19"/>
      <c r="AH7" s="20"/>
      <c r="AI7" s="19"/>
      <c r="AJ7" s="20"/>
      <c r="AK7" s="19"/>
      <c r="AL7" s="20"/>
      <c r="AM7" s="19"/>
      <c r="AN7" s="20"/>
      <c r="AO7" s="19"/>
      <c r="AP7" s="20"/>
      <c r="AQ7" s="19"/>
      <c r="AR7" s="20"/>
      <c r="AS7" s="19"/>
      <c r="AT7" s="20"/>
      <c r="AU7" s="19"/>
      <c r="AV7" s="20"/>
      <c r="AW7" s="19"/>
      <c r="AX7" s="20"/>
      <c r="AY7" s="19"/>
      <c r="AZ7" s="20"/>
      <c r="BA7" s="19"/>
      <c r="BB7" s="20"/>
      <c r="BC7" s="19"/>
      <c r="BD7" s="20"/>
      <c r="BE7" s="19"/>
      <c r="BF7" s="20"/>
      <c r="BG7" s="19"/>
      <c r="BH7" s="20"/>
      <c r="BI7" s="19"/>
      <c r="BJ7" s="20"/>
      <c r="BK7" s="19"/>
      <c r="BL7" s="20"/>
      <c r="BM7" s="19"/>
      <c r="BN7" s="20"/>
    </row>
  </sheetData>
  <mergeCells count="32">
    <mergeCell ref="BK5:BL5"/>
    <mergeCell ref="BM5:BN5"/>
    <mergeCell ref="AY5:AZ5"/>
    <mergeCell ref="BA5:BB5"/>
    <mergeCell ref="BC5:BD5"/>
    <mergeCell ref="BE5:BF5"/>
    <mergeCell ref="BG5:BH5"/>
    <mergeCell ref="BI5:BJ5"/>
    <mergeCell ref="AM5:AN5"/>
    <mergeCell ref="AO5:AP5"/>
    <mergeCell ref="AQ5:AR5"/>
    <mergeCell ref="AS5:AT5"/>
    <mergeCell ref="AU5:AV5"/>
    <mergeCell ref="AW5:AX5"/>
    <mergeCell ref="AA5:AB5"/>
    <mergeCell ref="AC5:AD5"/>
    <mergeCell ref="AE5:AF5"/>
    <mergeCell ref="AG5:AH5"/>
    <mergeCell ref="AI5:AJ5"/>
    <mergeCell ref="AK5:AL5"/>
    <mergeCell ref="O5:P5"/>
    <mergeCell ref="Q5:R5"/>
    <mergeCell ref="S5:T5"/>
    <mergeCell ref="U5:V5"/>
    <mergeCell ref="W5:X5"/>
    <mergeCell ref="Y5:Z5"/>
    <mergeCell ref="E2:K2"/>
    <mergeCell ref="E5:F5"/>
    <mergeCell ref="G5:H5"/>
    <mergeCell ref="I5:J5"/>
    <mergeCell ref="K5:L5"/>
    <mergeCell ref="M5:N5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NATURE TRAVAUX(1)</vt:lpstr>
      <vt:lpstr>NB DE TRX PAR NATURE ET PAR AN</vt:lpstr>
      <vt:lpstr>Feuil1</vt:lpstr>
      <vt:lpstr>Feuil2</vt:lpstr>
      <vt:lpstr>Feuil3</vt:lpstr>
      <vt:lpstr>code</vt:lpstr>
      <vt:lpstr>ctrx</vt:lpstr>
      <vt:lpstr>ctrx2</vt:lpstr>
      <vt:lpstr>ntrx</vt:lpstr>
    </vt:vector>
  </TitlesOfParts>
  <Company>Groupe SIA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HECQUET Thibaut</dc:creator>
  <cp:lastModifiedBy>HECQUET Thibaut</cp:lastModifiedBy>
  <dcterms:created xsi:type="dcterms:W3CDTF">2015-02-19T10:17:00Z</dcterms:created>
  <dcterms:modified xsi:type="dcterms:W3CDTF">2015-02-19T10:37:50Z</dcterms:modified>
</cp:coreProperties>
</file>