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18915" windowHeight="11820" activeTab="2"/>
  </bookViews>
  <sheets>
    <sheet name="calcul revient" sheetId="2" r:id="rId1"/>
    <sheet name="Feuil1" sheetId="7" r:id="rId2"/>
    <sheet name="Feuil3" sheetId="6" r:id="rId3"/>
  </sheets>
  <externalReferences>
    <externalReference r:id="rId4"/>
  </externalReferences>
  <definedNames>
    <definedName name="FAMILLE" localSheetId="2">Feuil3!$B$1:$AW$1</definedName>
    <definedName name="FAMILLE">#REF!</definedName>
    <definedName name="liste1" localSheetId="1">Feuil1!$A$2:$G$1362</definedName>
    <definedName name="liste1">#REF!</definedName>
    <definedName name="listearticles" localSheetId="1">Feuil1!$A$2:$A$1362</definedName>
    <definedName name="listearticles">#REF!</definedName>
    <definedName name="ListeDesArticles" localSheetId="1">Feuil1!$A$2:$G$1362</definedName>
    <definedName name="ListeDesArticles1" localSheetId="1">Feuil1!$A$2:$G$1362</definedName>
    <definedName name="ListeDesArticles1">#REF!</definedName>
  </definedNames>
  <calcPr calcId="125725" concurrentCalc="0"/>
</workbook>
</file>

<file path=xl/calcChain.xml><?xml version="1.0" encoding="utf-8"?>
<calcChain xmlns="http://schemas.openxmlformats.org/spreadsheetml/2006/main">
  <c r="N56" i="2"/>
  <c r="N3"/>
  <c r="H56"/>
  <c r="J56"/>
  <c r="S56"/>
  <c r="Q56"/>
  <c r="AX56"/>
  <c r="AS56"/>
  <c r="AW56"/>
  <c r="AV56"/>
  <c r="AU56"/>
  <c r="AM56"/>
  <c r="AR56"/>
  <c r="AQ56"/>
  <c r="AP56"/>
  <c r="AO56"/>
  <c r="AH56"/>
  <c r="AL56"/>
  <c r="AK56"/>
  <c r="AJ56"/>
  <c r="AB56"/>
  <c r="AG56"/>
  <c r="AF56"/>
  <c r="AE56"/>
  <c r="AD56"/>
  <c r="X56"/>
  <c r="AA56"/>
  <c r="Z56"/>
  <c r="W56"/>
  <c r="V56"/>
  <c r="U56"/>
  <c r="R56"/>
  <c r="O56"/>
  <c r="M56"/>
  <c r="K56"/>
  <c r="N4"/>
  <c r="I56"/>
  <c r="A56"/>
  <c r="N55"/>
  <c r="H55"/>
  <c r="J55"/>
  <c r="S55"/>
  <c r="Q55"/>
  <c r="AX55"/>
  <c r="AS55"/>
  <c r="AW55"/>
  <c r="AV55"/>
  <c r="AU55"/>
  <c r="AM55"/>
  <c r="AR55"/>
  <c r="AQ55"/>
  <c r="AP55"/>
  <c r="AO55"/>
  <c r="AH55"/>
  <c r="AL55"/>
  <c r="AK55"/>
  <c r="AJ55"/>
  <c r="AB55"/>
  <c r="AG55"/>
  <c r="AF55"/>
  <c r="AE55"/>
  <c r="AD55"/>
  <c r="X55"/>
  <c r="AA55"/>
  <c r="Z55"/>
  <c r="W55"/>
  <c r="V55"/>
  <c r="U55"/>
  <c r="R55"/>
  <c r="O55"/>
  <c r="M55"/>
  <c r="K55"/>
  <c r="I55"/>
  <c r="A55"/>
  <c r="N54"/>
  <c r="H54"/>
  <c r="J54"/>
  <c r="S54"/>
  <c r="Q54"/>
  <c r="AX54"/>
  <c r="AS54"/>
  <c r="AW54"/>
  <c r="AV54"/>
  <c r="AU54"/>
  <c r="AM54"/>
  <c r="AR54"/>
  <c r="AQ54"/>
  <c r="AP54"/>
  <c r="AO54"/>
  <c r="AH54"/>
  <c r="AL54"/>
  <c r="AK54"/>
  <c r="AJ54"/>
  <c r="AB54"/>
  <c r="AG54"/>
  <c r="AF54"/>
  <c r="AE54"/>
  <c r="AD54"/>
  <c r="X54"/>
  <c r="AA54"/>
  <c r="Z54"/>
  <c r="W54"/>
  <c r="V54"/>
  <c r="U54"/>
  <c r="R54"/>
  <c r="O54"/>
  <c r="M54"/>
  <c r="K54"/>
  <c r="I54"/>
  <c r="A54"/>
  <c r="N53"/>
  <c r="H53"/>
  <c r="J53"/>
  <c r="S53"/>
  <c r="Q53"/>
  <c r="AX53"/>
  <c r="AS53"/>
  <c r="AW53"/>
  <c r="AV53"/>
  <c r="AU53"/>
  <c r="AM53"/>
  <c r="AR53"/>
  <c r="AQ53"/>
  <c r="AP53"/>
  <c r="AO53"/>
  <c r="AH53"/>
  <c r="AL53"/>
  <c r="AK53"/>
  <c r="AJ53"/>
  <c r="AB53"/>
  <c r="AG53"/>
  <c r="AF53"/>
  <c r="AE53"/>
  <c r="AD53"/>
  <c r="X53"/>
  <c r="AA53"/>
  <c r="Z53"/>
  <c r="W53"/>
  <c r="V53"/>
  <c r="U53"/>
  <c r="R53"/>
  <c r="O53"/>
  <c r="M53"/>
  <c r="K53"/>
  <c r="I53"/>
  <c r="A53"/>
  <c r="N52"/>
  <c r="H52"/>
  <c r="J52"/>
  <c r="S52"/>
  <c r="Q52"/>
  <c r="AX52"/>
  <c r="AS52"/>
  <c r="AW52"/>
  <c r="AV52"/>
  <c r="AU52"/>
  <c r="AM52"/>
  <c r="AR52"/>
  <c r="AQ52"/>
  <c r="AP52"/>
  <c r="AO52"/>
  <c r="AH52"/>
  <c r="AL52"/>
  <c r="AK52"/>
  <c r="AJ52"/>
  <c r="AB52"/>
  <c r="AG52"/>
  <c r="AF52"/>
  <c r="AE52"/>
  <c r="AD52"/>
  <c r="X52"/>
  <c r="AA52"/>
  <c r="Z52"/>
  <c r="W52"/>
  <c r="V52"/>
  <c r="U52"/>
  <c r="R52"/>
  <c r="O52"/>
  <c r="M52"/>
  <c r="K52"/>
  <c r="I52"/>
  <c r="A52"/>
  <c r="N51"/>
  <c r="H51"/>
  <c r="J51"/>
  <c r="S51"/>
  <c r="Q51"/>
  <c r="AX51"/>
  <c r="AS51"/>
  <c r="AW51"/>
  <c r="AV51"/>
  <c r="AU51"/>
  <c r="AM51"/>
  <c r="AR51"/>
  <c r="AQ51"/>
  <c r="AP51"/>
  <c r="AO51"/>
  <c r="AH51"/>
  <c r="AL51"/>
  <c r="AK51"/>
  <c r="AJ51"/>
  <c r="AB51"/>
  <c r="AG51"/>
  <c r="AF51"/>
  <c r="AE51"/>
  <c r="AD51"/>
  <c r="X51"/>
  <c r="AA51"/>
  <c r="Z51"/>
  <c r="W51"/>
  <c r="V51"/>
  <c r="U51"/>
  <c r="R51"/>
  <c r="O51"/>
  <c r="M51"/>
  <c r="K51"/>
  <c r="I51"/>
  <c r="A51"/>
  <c r="N50"/>
  <c r="H50"/>
  <c r="J50"/>
  <c r="S50"/>
  <c r="Q50"/>
  <c r="AX50"/>
  <c r="AS50"/>
  <c r="AW50"/>
  <c r="AV50"/>
  <c r="AU50"/>
  <c r="AM50"/>
  <c r="AR50"/>
  <c r="AQ50"/>
  <c r="AP50"/>
  <c r="AO50"/>
  <c r="AH50"/>
  <c r="AL50"/>
  <c r="AK50"/>
  <c r="AJ50"/>
  <c r="AB50"/>
  <c r="AG50"/>
  <c r="AF50"/>
  <c r="AE50"/>
  <c r="AD50"/>
  <c r="X50"/>
  <c r="AA50"/>
  <c r="Z50"/>
  <c r="W50"/>
  <c r="V50"/>
  <c r="U50"/>
  <c r="R50"/>
  <c r="O50"/>
  <c r="M50"/>
  <c r="K50"/>
  <c r="I50"/>
  <c r="A50"/>
  <c r="N49"/>
  <c r="H49"/>
  <c r="J49"/>
  <c r="S49"/>
  <c r="Q49"/>
  <c r="AX49"/>
  <c r="AS49"/>
  <c r="AW49"/>
  <c r="AV49"/>
  <c r="AU49"/>
  <c r="AM49"/>
  <c r="AR49"/>
  <c r="AQ49"/>
  <c r="AP49"/>
  <c r="AO49"/>
  <c r="AH49"/>
  <c r="AL49"/>
  <c r="AK49"/>
  <c r="AJ49"/>
  <c r="AB49"/>
  <c r="AG49"/>
  <c r="AF49"/>
  <c r="AE49"/>
  <c r="AD49"/>
  <c r="X49"/>
  <c r="AA49"/>
  <c r="Z49"/>
  <c r="W49"/>
  <c r="V49"/>
  <c r="U49"/>
  <c r="R49"/>
  <c r="O49"/>
  <c r="M49"/>
  <c r="K49"/>
  <c r="I49"/>
  <c r="A49"/>
  <c r="N48"/>
  <c r="H48"/>
  <c r="J48"/>
  <c r="S48"/>
  <c r="Q48"/>
  <c r="AX48"/>
  <c r="AS48"/>
  <c r="AW48"/>
  <c r="AV48"/>
  <c r="AU48"/>
  <c r="AM48"/>
  <c r="AR48"/>
  <c r="AQ48"/>
  <c r="AP48"/>
  <c r="AO48"/>
  <c r="AH48"/>
  <c r="AL48"/>
  <c r="AK48"/>
  <c r="AJ48"/>
  <c r="AB48"/>
  <c r="AG48"/>
  <c r="AF48"/>
  <c r="AE48"/>
  <c r="AD48"/>
  <c r="X48"/>
  <c r="AA48"/>
  <c r="Z48"/>
  <c r="W48"/>
  <c r="V48"/>
  <c r="U48"/>
  <c r="R48"/>
  <c r="O48"/>
  <c r="M48"/>
  <c r="K48"/>
  <c r="I48"/>
  <c r="A48"/>
  <c r="N47"/>
  <c r="H47"/>
  <c r="J47"/>
  <c r="S47"/>
  <c r="Q47"/>
  <c r="AX47"/>
  <c r="AS47"/>
  <c r="AW47"/>
  <c r="AV47"/>
  <c r="AU47"/>
  <c r="AM47"/>
  <c r="AR47"/>
  <c r="AQ47"/>
  <c r="AP47"/>
  <c r="AO47"/>
  <c r="AH47"/>
  <c r="AL47"/>
  <c r="AK47"/>
  <c r="AJ47"/>
  <c r="AB47"/>
  <c r="AG47"/>
  <c r="AF47"/>
  <c r="AE47"/>
  <c r="AD47"/>
  <c r="X47"/>
  <c r="AA47"/>
  <c r="Z47"/>
  <c r="W47"/>
  <c r="V47"/>
  <c r="U47"/>
  <c r="R47"/>
  <c r="O47"/>
  <c r="M47"/>
  <c r="K47"/>
  <c r="I47"/>
  <c r="A47"/>
  <c r="N46"/>
  <c r="H46"/>
  <c r="J46"/>
  <c r="S46"/>
  <c r="Q46"/>
  <c r="AX46"/>
  <c r="AS46"/>
  <c r="AW46"/>
  <c r="AV46"/>
  <c r="AU46"/>
  <c r="AM46"/>
  <c r="AR46"/>
  <c r="AQ46"/>
  <c r="AP46"/>
  <c r="AO46"/>
  <c r="AH46"/>
  <c r="AL46"/>
  <c r="AK46"/>
  <c r="AJ46"/>
  <c r="AB46"/>
  <c r="AG46"/>
  <c r="AF46"/>
  <c r="AE46"/>
  <c r="AD46"/>
  <c r="X46"/>
  <c r="AA46"/>
  <c r="Z46"/>
  <c r="W46"/>
  <c r="V46"/>
  <c r="U46"/>
  <c r="R46"/>
  <c r="O46"/>
  <c r="M46"/>
  <c r="K46"/>
  <c r="I46"/>
  <c r="A46"/>
  <c r="N45"/>
  <c r="H45"/>
  <c r="J45"/>
  <c r="S45"/>
  <c r="Q45"/>
  <c r="AX45"/>
  <c r="AS45"/>
  <c r="AW45"/>
  <c r="AV45"/>
  <c r="AU45"/>
  <c r="AM45"/>
  <c r="AR45"/>
  <c r="AQ45"/>
  <c r="AP45"/>
  <c r="AO45"/>
  <c r="AH45"/>
  <c r="AL45"/>
  <c r="AK45"/>
  <c r="AJ45"/>
  <c r="AB45"/>
  <c r="AG45"/>
  <c r="AF45"/>
  <c r="AE45"/>
  <c r="AD45"/>
  <c r="X45"/>
  <c r="AA45"/>
  <c r="Z45"/>
  <c r="W45"/>
  <c r="V45"/>
  <c r="U45"/>
  <c r="R45"/>
  <c r="O45"/>
  <c r="M45"/>
  <c r="K45"/>
  <c r="I45"/>
  <c r="A45"/>
  <c r="N44"/>
  <c r="H44"/>
  <c r="J44"/>
  <c r="S44"/>
  <c r="Q44"/>
  <c r="AX44"/>
  <c r="AS44"/>
  <c r="AW44"/>
  <c r="AV44"/>
  <c r="AU44"/>
  <c r="AM44"/>
  <c r="AR44"/>
  <c r="AQ44"/>
  <c r="AP44"/>
  <c r="AO44"/>
  <c r="AH44"/>
  <c r="AL44"/>
  <c r="AK44"/>
  <c r="AJ44"/>
  <c r="AB44"/>
  <c r="AG44"/>
  <c r="AF44"/>
  <c r="AE44"/>
  <c r="AD44"/>
  <c r="X44"/>
  <c r="AA44"/>
  <c r="Z44"/>
  <c r="W44"/>
  <c r="V44"/>
  <c r="U44"/>
  <c r="R44"/>
  <c r="O44"/>
  <c r="M44"/>
  <c r="K44"/>
  <c r="I44"/>
  <c r="A44"/>
  <c r="N43"/>
  <c r="H43"/>
  <c r="J43"/>
  <c r="S43"/>
  <c r="Q43"/>
  <c r="AX43"/>
  <c r="AS43"/>
  <c r="AW43"/>
  <c r="AV43"/>
  <c r="AU43"/>
  <c r="AM43"/>
  <c r="AR43"/>
  <c r="AQ43"/>
  <c r="AP43"/>
  <c r="AO43"/>
  <c r="AH43"/>
  <c r="AL43"/>
  <c r="AK43"/>
  <c r="AJ43"/>
  <c r="AB43"/>
  <c r="AG43"/>
  <c r="AF43"/>
  <c r="AE43"/>
  <c r="AD43"/>
  <c r="X43"/>
  <c r="AA43"/>
  <c r="Z43"/>
  <c r="W43"/>
  <c r="V43"/>
  <c r="U43"/>
  <c r="R43"/>
  <c r="O43"/>
  <c r="M43"/>
  <c r="K43"/>
  <c r="I43"/>
  <c r="A43"/>
  <c r="N42"/>
  <c r="H42"/>
  <c r="J42"/>
  <c r="S42"/>
  <c r="Q42"/>
  <c r="AX42"/>
  <c r="AS42"/>
  <c r="AW42"/>
  <c r="AV42"/>
  <c r="AU42"/>
  <c r="AM42"/>
  <c r="AR42"/>
  <c r="AQ42"/>
  <c r="AP42"/>
  <c r="AO42"/>
  <c r="AH42"/>
  <c r="AL42"/>
  <c r="AK42"/>
  <c r="AJ42"/>
  <c r="AB42"/>
  <c r="AG42"/>
  <c r="AF42"/>
  <c r="AE42"/>
  <c r="AD42"/>
  <c r="X42"/>
  <c r="AA42"/>
  <c r="Z42"/>
  <c r="W42"/>
  <c r="V42"/>
  <c r="U42"/>
  <c r="R42"/>
  <c r="O42"/>
  <c r="M42"/>
  <c r="K42"/>
  <c r="I42"/>
  <c r="A42"/>
  <c r="N41"/>
  <c r="H41"/>
  <c r="J41"/>
  <c r="S41"/>
  <c r="Q41"/>
  <c r="AX41"/>
  <c r="AS41"/>
  <c r="AW41"/>
  <c r="AV41"/>
  <c r="AU41"/>
  <c r="AM41"/>
  <c r="AR41"/>
  <c r="AQ41"/>
  <c r="AP41"/>
  <c r="AO41"/>
  <c r="AH41"/>
  <c r="AL41"/>
  <c r="AK41"/>
  <c r="AJ41"/>
  <c r="AB41"/>
  <c r="AG41"/>
  <c r="AF41"/>
  <c r="AE41"/>
  <c r="AD41"/>
  <c r="X41"/>
  <c r="AA41"/>
  <c r="Z41"/>
  <c r="W41"/>
  <c r="V41"/>
  <c r="U41"/>
  <c r="R41"/>
  <c r="O41"/>
  <c r="M41"/>
  <c r="K41"/>
  <c r="I41"/>
  <c r="A41"/>
  <c r="N40"/>
  <c r="H40"/>
  <c r="J40"/>
  <c r="S40"/>
  <c r="Q40"/>
  <c r="AX40"/>
  <c r="AS40"/>
  <c r="AW40"/>
  <c r="AV40"/>
  <c r="AU40"/>
  <c r="AM40"/>
  <c r="AR40"/>
  <c r="AQ40"/>
  <c r="AP40"/>
  <c r="AO40"/>
  <c r="AH40"/>
  <c r="AL40"/>
  <c r="AK40"/>
  <c r="AJ40"/>
  <c r="AB40"/>
  <c r="AG40"/>
  <c r="AF40"/>
  <c r="AE40"/>
  <c r="AD40"/>
  <c r="X40"/>
  <c r="AA40"/>
  <c r="Z40"/>
  <c r="W40"/>
  <c r="V40"/>
  <c r="U40"/>
  <c r="R40"/>
  <c r="O40"/>
  <c r="M40"/>
  <c r="K40"/>
  <c r="I40"/>
  <c r="A40"/>
  <c r="N39"/>
  <c r="H39"/>
  <c r="J39"/>
  <c r="S39"/>
  <c r="Q39"/>
  <c r="AX39"/>
  <c r="AS39"/>
  <c r="AW39"/>
  <c r="AV39"/>
  <c r="AU39"/>
  <c r="AM39"/>
  <c r="AR39"/>
  <c r="AQ39"/>
  <c r="AP39"/>
  <c r="AO39"/>
  <c r="AH39"/>
  <c r="AL39"/>
  <c r="AK39"/>
  <c r="AJ39"/>
  <c r="AB39"/>
  <c r="AG39"/>
  <c r="AF39"/>
  <c r="AE39"/>
  <c r="AD39"/>
  <c r="X39"/>
  <c r="AA39"/>
  <c r="Z39"/>
  <c r="W39"/>
  <c r="V39"/>
  <c r="U39"/>
  <c r="R39"/>
  <c r="O39"/>
  <c r="M39"/>
  <c r="K39"/>
  <c r="I39"/>
  <c r="A39"/>
  <c r="N38"/>
  <c r="H38"/>
  <c r="J38"/>
  <c r="S38"/>
  <c r="Q38"/>
  <c r="AX38"/>
  <c r="AS38"/>
  <c r="AW38"/>
  <c r="AV38"/>
  <c r="AU38"/>
  <c r="AM38"/>
  <c r="AR38"/>
  <c r="AQ38"/>
  <c r="AP38"/>
  <c r="AO38"/>
  <c r="AH38"/>
  <c r="AL38"/>
  <c r="AK38"/>
  <c r="AJ38"/>
  <c r="AB38"/>
  <c r="AG38"/>
  <c r="AF38"/>
  <c r="AE38"/>
  <c r="AD38"/>
  <c r="X38"/>
  <c r="AA38"/>
  <c r="Z38"/>
  <c r="W38"/>
  <c r="V38"/>
  <c r="U38"/>
  <c r="R38"/>
  <c r="O38"/>
  <c r="M38"/>
  <c r="K38"/>
  <c r="I38"/>
  <c r="A38"/>
  <c r="N37"/>
  <c r="H37"/>
  <c r="J37"/>
  <c r="S37"/>
  <c r="Q37"/>
  <c r="AX37"/>
  <c r="AS37"/>
  <c r="AW37"/>
  <c r="AV37"/>
  <c r="AU37"/>
  <c r="AM37"/>
  <c r="AR37"/>
  <c r="AQ37"/>
  <c r="AP37"/>
  <c r="AO37"/>
  <c r="AH37"/>
  <c r="AL37"/>
  <c r="AK37"/>
  <c r="AJ37"/>
  <c r="AB37"/>
  <c r="AG37"/>
  <c r="AF37"/>
  <c r="AE37"/>
  <c r="AD37"/>
  <c r="X37"/>
  <c r="AA37"/>
  <c r="Z37"/>
  <c r="W37"/>
  <c r="V37"/>
  <c r="U37"/>
  <c r="R37"/>
  <c r="O37"/>
  <c r="M37"/>
  <c r="K37"/>
  <c r="I37"/>
  <c r="A37"/>
  <c r="N36"/>
  <c r="H36"/>
  <c r="J36"/>
  <c r="S36"/>
  <c r="Q36"/>
  <c r="AX36"/>
  <c r="AS36"/>
  <c r="AW36"/>
  <c r="AV36"/>
  <c r="AU36"/>
  <c r="AM36"/>
  <c r="AR36"/>
  <c r="AQ36"/>
  <c r="AP36"/>
  <c r="AO36"/>
  <c r="AH36"/>
  <c r="AL36"/>
  <c r="AK36"/>
  <c r="AJ36"/>
  <c r="AB36"/>
  <c r="AG36"/>
  <c r="AF36"/>
  <c r="AE36"/>
  <c r="AD36"/>
  <c r="X36"/>
  <c r="AA36"/>
  <c r="Z36"/>
  <c r="W36"/>
  <c r="V36"/>
  <c r="U36"/>
  <c r="R36"/>
  <c r="O36"/>
  <c r="M36"/>
  <c r="K36"/>
  <c r="I36"/>
  <c r="A36"/>
  <c r="N35"/>
  <c r="H35"/>
  <c r="J35"/>
  <c r="S35"/>
  <c r="Q35"/>
  <c r="AX35"/>
  <c r="AS35"/>
  <c r="AW35"/>
  <c r="AV35"/>
  <c r="AU35"/>
  <c r="AM35"/>
  <c r="AR35"/>
  <c r="AQ35"/>
  <c r="AP35"/>
  <c r="AO35"/>
  <c r="AH35"/>
  <c r="AL35"/>
  <c r="AK35"/>
  <c r="AJ35"/>
  <c r="AB35"/>
  <c r="AG35"/>
  <c r="AF35"/>
  <c r="AE35"/>
  <c r="AD35"/>
  <c r="X35"/>
  <c r="AA35"/>
  <c r="Z35"/>
  <c r="W35"/>
  <c r="V35"/>
  <c r="U35"/>
  <c r="R35"/>
  <c r="O35"/>
  <c r="M35"/>
  <c r="K35"/>
  <c r="I35"/>
  <c r="A35"/>
  <c r="N34"/>
  <c r="H34"/>
  <c r="J34"/>
  <c r="S34"/>
  <c r="Q34"/>
  <c r="AX34"/>
  <c r="AS34"/>
  <c r="AW34"/>
  <c r="AV34"/>
  <c r="AU34"/>
  <c r="AM34"/>
  <c r="AR34"/>
  <c r="AQ34"/>
  <c r="AP34"/>
  <c r="AO34"/>
  <c r="AH34"/>
  <c r="AL34"/>
  <c r="AK34"/>
  <c r="AJ34"/>
  <c r="AB34"/>
  <c r="AG34"/>
  <c r="AF34"/>
  <c r="AE34"/>
  <c r="AD34"/>
  <c r="X34"/>
  <c r="AA34"/>
  <c r="Z34"/>
  <c r="W34"/>
  <c r="V34"/>
  <c r="U34"/>
  <c r="R34"/>
  <c r="O34"/>
  <c r="M34"/>
  <c r="K34"/>
  <c r="I34"/>
  <c r="A34"/>
  <c r="N33"/>
  <c r="H33"/>
  <c r="J33"/>
  <c r="S33"/>
  <c r="Q33"/>
  <c r="AX33"/>
  <c r="AS33"/>
  <c r="AW33"/>
  <c r="AV33"/>
  <c r="AU33"/>
  <c r="AM33"/>
  <c r="AR33"/>
  <c r="AQ33"/>
  <c r="AP33"/>
  <c r="AO33"/>
  <c r="AH33"/>
  <c r="AL33"/>
  <c r="AK33"/>
  <c r="AJ33"/>
  <c r="AB33"/>
  <c r="AG33"/>
  <c r="AF33"/>
  <c r="AE33"/>
  <c r="AD33"/>
  <c r="X33"/>
  <c r="AA33"/>
  <c r="Z33"/>
  <c r="W33"/>
  <c r="V33"/>
  <c r="U33"/>
  <c r="R33"/>
  <c r="O33"/>
  <c r="M33"/>
  <c r="K33"/>
  <c r="I33"/>
  <c r="A33"/>
  <c r="N32"/>
  <c r="H32"/>
  <c r="J32"/>
  <c r="S32"/>
  <c r="Q32"/>
  <c r="AX32"/>
  <c r="AS32"/>
  <c r="AW32"/>
  <c r="AV32"/>
  <c r="AU32"/>
  <c r="AM32"/>
  <c r="AR32"/>
  <c r="AQ32"/>
  <c r="AP32"/>
  <c r="AO32"/>
  <c r="AH32"/>
  <c r="AL32"/>
  <c r="AK32"/>
  <c r="AJ32"/>
  <c r="AB32"/>
  <c r="AG32"/>
  <c r="AF32"/>
  <c r="AE32"/>
  <c r="AD32"/>
  <c r="X32"/>
  <c r="AA32"/>
  <c r="Z32"/>
  <c r="W32"/>
  <c r="V32"/>
  <c r="U32"/>
  <c r="R32"/>
  <c r="O32"/>
  <c r="M32"/>
  <c r="K32"/>
  <c r="I32"/>
  <c r="A32"/>
  <c r="N31"/>
  <c r="H31"/>
  <c r="J31"/>
  <c r="S31"/>
  <c r="Q31"/>
  <c r="AX31"/>
  <c r="AS31"/>
  <c r="AW31"/>
  <c r="AV31"/>
  <c r="AU31"/>
  <c r="AM31"/>
  <c r="AR31"/>
  <c r="AQ31"/>
  <c r="AP31"/>
  <c r="AO31"/>
  <c r="AH31"/>
  <c r="AL31"/>
  <c r="AK31"/>
  <c r="AJ31"/>
  <c r="AB31"/>
  <c r="AG31"/>
  <c r="AF31"/>
  <c r="AE31"/>
  <c r="AD31"/>
  <c r="X31"/>
  <c r="AA31"/>
  <c r="Z31"/>
  <c r="W31"/>
  <c r="V31"/>
  <c r="U31"/>
  <c r="R31"/>
  <c r="O31"/>
  <c r="M31"/>
  <c r="K31"/>
  <c r="I31"/>
  <c r="A31"/>
  <c r="N30"/>
  <c r="H30"/>
  <c r="J30"/>
  <c r="S30"/>
  <c r="Q30"/>
  <c r="AX30"/>
  <c r="AS30"/>
  <c r="AW30"/>
  <c r="AV30"/>
  <c r="AU30"/>
  <c r="AM30"/>
  <c r="AR30"/>
  <c r="AQ30"/>
  <c r="AP30"/>
  <c r="AO30"/>
  <c r="AH30"/>
  <c r="AL30"/>
  <c r="AK30"/>
  <c r="AJ30"/>
  <c r="AB30"/>
  <c r="AG30"/>
  <c r="AF30"/>
  <c r="AE30"/>
  <c r="AD30"/>
  <c r="X30"/>
  <c r="AA30"/>
  <c r="Z30"/>
  <c r="W30"/>
  <c r="V30"/>
  <c r="U30"/>
  <c r="R30"/>
  <c r="O30"/>
  <c r="M30"/>
  <c r="K30"/>
  <c r="I30"/>
  <c r="A30"/>
  <c r="N29"/>
  <c r="H29"/>
  <c r="J29"/>
  <c r="S29"/>
  <c r="Q29"/>
  <c r="AX29"/>
  <c r="AS29"/>
  <c r="AW29"/>
  <c r="AV29"/>
  <c r="AU29"/>
  <c r="AM29"/>
  <c r="AR29"/>
  <c r="AQ29"/>
  <c r="AP29"/>
  <c r="AO29"/>
  <c r="AH29"/>
  <c r="AL29"/>
  <c r="AK29"/>
  <c r="AJ29"/>
  <c r="AB29"/>
  <c r="AG29"/>
  <c r="AF29"/>
  <c r="AE29"/>
  <c r="AD29"/>
  <c r="X29"/>
  <c r="AA29"/>
  <c r="Z29"/>
  <c r="W29"/>
  <c r="V29"/>
  <c r="U29"/>
  <c r="R29"/>
  <c r="O29"/>
  <c r="M29"/>
  <c r="K29"/>
  <c r="I29"/>
  <c r="A29"/>
  <c r="N28"/>
  <c r="H28"/>
  <c r="J28"/>
  <c r="S28"/>
  <c r="Q28"/>
  <c r="AX28"/>
  <c r="AS28"/>
  <c r="AW28"/>
  <c r="AV28"/>
  <c r="AU28"/>
  <c r="AM28"/>
  <c r="AR28"/>
  <c r="AQ28"/>
  <c r="AP28"/>
  <c r="AO28"/>
  <c r="AH28"/>
  <c r="AL28"/>
  <c r="AK28"/>
  <c r="AJ28"/>
  <c r="AB28"/>
  <c r="AG28"/>
  <c r="AF28"/>
  <c r="AE28"/>
  <c r="AD28"/>
  <c r="X28"/>
  <c r="AA28"/>
  <c r="Z28"/>
  <c r="W28"/>
  <c r="V28"/>
  <c r="U28"/>
  <c r="R28"/>
  <c r="O28"/>
  <c r="M28"/>
  <c r="K28"/>
  <c r="I28"/>
  <c r="A28"/>
  <c r="N27"/>
  <c r="H27"/>
  <c r="J27"/>
  <c r="S27"/>
  <c r="Q27"/>
  <c r="AX27"/>
  <c r="AS27"/>
  <c r="AW27"/>
  <c r="AV27"/>
  <c r="AU27"/>
  <c r="AM27"/>
  <c r="AR27"/>
  <c r="AQ27"/>
  <c r="AP27"/>
  <c r="AO27"/>
  <c r="AH27"/>
  <c r="AL27"/>
  <c r="AK27"/>
  <c r="AJ27"/>
  <c r="AB27"/>
  <c r="AG27"/>
  <c r="AF27"/>
  <c r="AE27"/>
  <c r="AD27"/>
  <c r="X27"/>
  <c r="AA27"/>
  <c r="Z27"/>
  <c r="W27"/>
  <c r="V27"/>
  <c r="U27"/>
  <c r="R27"/>
  <c r="O27"/>
  <c r="M27"/>
  <c r="K27"/>
  <c r="I27"/>
  <c r="A27"/>
  <c r="N26"/>
  <c r="H26"/>
  <c r="J26"/>
  <c r="S26"/>
  <c r="Q26"/>
  <c r="AX26"/>
  <c r="AS26"/>
  <c r="AW26"/>
  <c r="AV26"/>
  <c r="AU26"/>
  <c r="AM26"/>
  <c r="AR26"/>
  <c r="AQ26"/>
  <c r="AP26"/>
  <c r="AO26"/>
  <c r="AH26"/>
  <c r="AL26"/>
  <c r="AK26"/>
  <c r="AJ26"/>
  <c r="AB26"/>
  <c r="AG26"/>
  <c r="AF26"/>
  <c r="AE26"/>
  <c r="AD26"/>
  <c r="X26"/>
  <c r="AA26"/>
  <c r="Z26"/>
  <c r="W26"/>
  <c r="V26"/>
  <c r="U26"/>
  <c r="R26"/>
  <c r="O26"/>
  <c r="M26"/>
  <c r="K26"/>
  <c r="I26"/>
  <c r="A26"/>
  <c r="N25"/>
  <c r="H25"/>
  <c r="J25"/>
  <c r="S25"/>
  <c r="Q25"/>
  <c r="AX25"/>
  <c r="AS25"/>
  <c r="AW25"/>
  <c r="AV25"/>
  <c r="AU25"/>
  <c r="AM25"/>
  <c r="AR25"/>
  <c r="AQ25"/>
  <c r="AP25"/>
  <c r="AO25"/>
  <c r="AH25"/>
  <c r="AL25"/>
  <c r="AK25"/>
  <c r="AJ25"/>
  <c r="AB25"/>
  <c r="AG25"/>
  <c r="AF25"/>
  <c r="AE25"/>
  <c r="AD25"/>
  <c r="X25"/>
  <c r="AA25"/>
  <c r="Z25"/>
  <c r="W25"/>
  <c r="V25"/>
  <c r="U25"/>
  <c r="R25"/>
  <c r="O25"/>
  <c r="M25"/>
  <c r="K25"/>
  <c r="I25"/>
  <c r="A25"/>
  <c r="N24"/>
  <c r="H24"/>
  <c r="J24"/>
  <c r="S24"/>
  <c r="Q24"/>
  <c r="AX24"/>
  <c r="AS24"/>
  <c r="AW24"/>
  <c r="AV24"/>
  <c r="AU24"/>
  <c r="AM24"/>
  <c r="AR24"/>
  <c r="AQ24"/>
  <c r="AP24"/>
  <c r="AO24"/>
  <c r="AH24"/>
  <c r="AL24"/>
  <c r="AK24"/>
  <c r="AJ24"/>
  <c r="AB24"/>
  <c r="AG24"/>
  <c r="AF24"/>
  <c r="AE24"/>
  <c r="AD24"/>
  <c r="X24"/>
  <c r="AA24"/>
  <c r="Z24"/>
  <c r="W24"/>
  <c r="V24"/>
  <c r="U24"/>
  <c r="R24"/>
  <c r="O24"/>
  <c r="M24"/>
  <c r="K24"/>
  <c r="I24"/>
  <c r="A24"/>
  <c r="N23"/>
  <c r="H23"/>
  <c r="J23"/>
  <c r="S23"/>
  <c r="Q23"/>
  <c r="AX23"/>
  <c r="AS23"/>
  <c r="AW23"/>
  <c r="AV23"/>
  <c r="AU23"/>
  <c r="AM23"/>
  <c r="AR23"/>
  <c r="AQ23"/>
  <c r="AP23"/>
  <c r="AO23"/>
  <c r="AH23"/>
  <c r="AL23"/>
  <c r="AK23"/>
  <c r="AJ23"/>
  <c r="AB23"/>
  <c r="AG23"/>
  <c r="AF23"/>
  <c r="AE23"/>
  <c r="AD23"/>
  <c r="X23"/>
  <c r="AA23"/>
  <c r="Z23"/>
  <c r="W23"/>
  <c r="V23"/>
  <c r="U23"/>
  <c r="R23"/>
  <c r="O23"/>
  <c r="M23"/>
  <c r="K23"/>
  <c r="I23"/>
  <c r="A23"/>
  <c r="N22"/>
  <c r="H22"/>
  <c r="J22"/>
  <c r="S22"/>
  <c r="Q22"/>
  <c r="AX22"/>
  <c r="AS22"/>
  <c r="AW22"/>
  <c r="AV22"/>
  <c r="AU22"/>
  <c r="AM22"/>
  <c r="AR22"/>
  <c r="AQ22"/>
  <c r="AP22"/>
  <c r="AO22"/>
  <c r="AH22"/>
  <c r="AL22"/>
  <c r="AK22"/>
  <c r="AJ22"/>
  <c r="AB22"/>
  <c r="AG22"/>
  <c r="AF22"/>
  <c r="AE22"/>
  <c r="AD22"/>
  <c r="X22"/>
  <c r="AA22"/>
  <c r="Z22"/>
  <c r="W22"/>
  <c r="V22"/>
  <c r="U22"/>
  <c r="R22"/>
  <c r="O22"/>
  <c r="M22"/>
  <c r="K22"/>
  <c r="I22"/>
  <c r="A22"/>
  <c r="N21"/>
  <c r="H21"/>
  <c r="J21"/>
  <c r="S21"/>
  <c r="Q21"/>
  <c r="AX21"/>
  <c r="AS21"/>
  <c r="AW21"/>
  <c r="AV21"/>
  <c r="AU21"/>
  <c r="AM21"/>
  <c r="AR21"/>
  <c r="AQ21"/>
  <c r="AP21"/>
  <c r="AO21"/>
  <c r="AH21"/>
  <c r="AL21"/>
  <c r="AK21"/>
  <c r="AJ21"/>
  <c r="AB21"/>
  <c r="AG21"/>
  <c r="AF21"/>
  <c r="AE21"/>
  <c r="AD21"/>
  <c r="X21"/>
  <c r="AA21"/>
  <c r="Z21"/>
  <c r="W21"/>
  <c r="V21"/>
  <c r="U21"/>
  <c r="R21"/>
  <c r="O21"/>
  <c r="M21"/>
  <c r="K21"/>
  <c r="I21"/>
  <c r="A21"/>
  <c r="N20"/>
  <c r="H20"/>
  <c r="J20"/>
  <c r="S20"/>
  <c r="Q20"/>
  <c r="AX20"/>
  <c r="AS20"/>
  <c r="AW20"/>
  <c r="AV20"/>
  <c r="AU20"/>
  <c r="AM20"/>
  <c r="AR20"/>
  <c r="AQ20"/>
  <c r="AP20"/>
  <c r="AO20"/>
  <c r="AH20"/>
  <c r="AL20"/>
  <c r="AK20"/>
  <c r="AJ20"/>
  <c r="AB20"/>
  <c r="AG20"/>
  <c r="AF20"/>
  <c r="AE20"/>
  <c r="AD20"/>
  <c r="X20"/>
  <c r="AA20"/>
  <c r="Z20"/>
  <c r="W20"/>
  <c r="V20"/>
  <c r="U20"/>
  <c r="R20"/>
  <c r="O20"/>
  <c r="M20"/>
  <c r="K20"/>
  <c r="I20"/>
  <c r="A20"/>
  <c r="N19"/>
  <c r="H19"/>
  <c r="J19"/>
  <c r="S19"/>
  <c r="Q19"/>
  <c r="AX19"/>
  <c r="AS19"/>
  <c r="AW19"/>
  <c r="AV19"/>
  <c r="AU19"/>
  <c r="AM19"/>
  <c r="AR19"/>
  <c r="AQ19"/>
  <c r="AP19"/>
  <c r="AO19"/>
  <c r="AH19"/>
  <c r="AL19"/>
  <c r="AK19"/>
  <c r="AJ19"/>
  <c r="AB19"/>
  <c r="AG19"/>
  <c r="AF19"/>
  <c r="AE19"/>
  <c r="AD19"/>
  <c r="X19"/>
  <c r="AA19"/>
  <c r="Z19"/>
  <c r="W19"/>
  <c r="V19"/>
  <c r="U19"/>
  <c r="R19"/>
  <c r="O19"/>
  <c r="M19"/>
  <c r="K19"/>
  <c r="I19"/>
  <c r="A19"/>
  <c r="N18"/>
  <c r="H18"/>
  <c r="J18"/>
  <c r="S18"/>
  <c r="Q18"/>
  <c r="AX18"/>
  <c r="AS18"/>
  <c r="AW18"/>
  <c r="AV18"/>
  <c r="AU18"/>
  <c r="AM18"/>
  <c r="AR18"/>
  <c r="AQ18"/>
  <c r="AP18"/>
  <c r="AO18"/>
  <c r="AH18"/>
  <c r="AL18"/>
  <c r="AK18"/>
  <c r="AJ18"/>
  <c r="AB18"/>
  <c r="AG18"/>
  <c r="AF18"/>
  <c r="AE18"/>
  <c r="AD18"/>
  <c r="X18"/>
  <c r="AA18"/>
  <c r="Z18"/>
  <c r="W18"/>
  <c r="V18"/>
  <c r="U18"/>
  <c r="R18"/>
  <c r="O18"/>
  <c r="M18"/>
  <c r="K18"/>
  <c r="I18"/>
  <c r="A18"/>
  <c r="N17"/>
  <c r="H17"/>
  <c r="J17"/>
  <c r="S17"/>
  <c r="Q17"/>
  <c r="AX17"/>
  <c r="AS17"/>
  <c r="AW17"/>
  <c r="AV17"/>
  <c r="AU17"/>
  <c r="AM17"/>
  <c r="AR17"/>
  <c r="AQ17"/>
  <c r="AP17"/>
  <c r="AO17"/>
  <c r="AH17"/>
  <c r="AL17"/>
  <c r="AK17"/>
  <c r="AJ17"/>
  <c r="AB17"/>
  <c r="AG17"/>
  <c r="AF17"/>
  <c r="AE17"/>
  <c r="AD17"/>
  <c r="X17"/>
  <c r="AA17"/>
  <c r="Z17"/>
  <c r="W17"/>
  <c r="V17"/>
  <c r="U17"/>
  <c r="R17"/>
  <c r="O17"/>
  <c r="M17"/>
  <c r="K17"/>
  <c r="I17"/>
  <c r="A17"/>
  <c r="N16"/>
  <c r="H16"/>
  <c r="J16"/>
  <c r="S16"/>
  <c r="Q16"/>
  <c r="AX16"/>
  <c r="AS16"/>
  <c r="AW16"/>
  <c r="AV16"/>
  <c r="AU16"/>
  <c r="AM16"/>
  <c r="AR16"/>
  <c r="AQ16"/>
  <c r="AP16"/>
  <c r="AO16"/>
  <c r="AH16"/>
  <c r="AL16"/>
  <c r="AK16"/>
  <c r="AJ16"/>
  <c r="AB16"/>
  <c r="AG16"/>
  <c r="AF16"/>
  <c r="AE16"/>
  <c r="AD16"/>
  <c r="X16"/>
  <c r="AA16"/>
  <c r="Z16"/>
  <c r="W16"/>
  <c r="V16"/>
  <c r="U16"/>
  <c r="R16"/>
  <c r="O16"/>
  <c r="M16"/>
  <c r="K16"/>
  <c r="I16"/>
  <c r="A16"/>
  <c r="N15"/>
  <c r="H15"/>
  <c r="J15"/>
  <c r="S15"/>
  <c r="Q15"/>
  <c r="AX15"/>
  <c r="AS15"/>
  <c r="AW15"/>
  <c r="AV15"/>
  <c r="AU15"/>
  <c r="AM15"/>
  <c r="AR15"/>
  <c r="AQ15"/>
  <c r="AP15"/>
  <c r="AO15"/>
  <c r="AH15"/>
  <c r="AL15"/>
  <c r="AK15"/>
  <c r="AJ15"/>
  <c r="AB15"/>
  <c r="AG15"/>
  <c r="AF15"/>
  <c r="AE15"/>
  <c r="AD15"/>
  <c r="X15"/>
  <c r="AA15"/>
  <c r="Z15"/>
  <c r="W15"/>
  <c r="V15"/>
  <c r="U15"/>
  <c r="R15"/>
  <c r="O15"/>
  <c r="M15"/>
  <c r="K15"/>
  <c r="I15"/>
  <c r="A15"/>
  <c r="N14"/>
  <c r="H14"/>
  <c r="J14"/>
  <c r="S14"/>
  <c r="Q14"/>
  <c r="AX14"/>
  <c r="AS14"/>
  <c r="AW14"/>
  <c r="AV14"/>
  <c r="AU14"/>
  <c r="AM14"/>
  <c r="AR14"/>
  <c r="AQ14"/>
  <c r="AP14"/>
  <c r="AO14"/>
  <c r="AH14"/>
  <c r="AL14"/>
  <c r="AK14"/>
  <c r="AJ14"/>
  <c r="AB14"/>
  <c r="AG14"/>
  <c r="AF14"/>
  <c r="AE14"/>
  <c r="AD14"/>
  <c r="X14"/>
  <c r="AA14"/>
  <c r="Z14"/>
  <c r="W14"/>
  <c r="V14"/>
  <c r="U14"/>
  <c r="R14"/>
  <c r="O14"/>
  <c r="M14"/>
  <c r="K14"/>
  <c r="I14"/>
  <c r="A14"/>
  <c r="N13"/>
  <c r="H13"/>
  <c r="J13"/>
  <c r="S13"/>
  <c r="Q13"/>
  <c r="AX13"/>
  <c r="AS13"/>
  <c r="AW13"/>
  <c r="AV13"/>
  <c r="AU13"/>
  <c r="AM13"/>
  <c r="AR13"/>
  <c r="AQ13"/>
  <c r="AP13"/>
  <c r="AO13"/>
  <c r="AH13"/>
  <c r="AL13"/>
  <c r="AK13"/>
  <c r="AJ13"/>
  <c r="AB13"/>
  <c r="AG13"/>
  <c r="AF13"/>
  <c r="AE13"/>
  <c r="AD13"/>
  <c r="X13"/>
  <c r="AA13"/>
  <c r="Z13"/>
  <c r="W13"/>
  <c r="V13"/>
  <c r="U13"/>
  <c r="R13"/>
  <c r="O13"/>
  <c r="M13"/>
  <c r="K13"/>
  <c r="I13"/>
  <c r="A13"/>
  <c r="N12"/>
  <c r="H12"/>
  <c r="J12"/>
  <c r="S12"/>
  <c r="Q12"/>
  <c r="AX12"/>
  <c r="AS12"/>
  <c r="AW12"/>
  <c r="AV12"/>
  <c r="AU12"/>
  <c r="AM12"/>
  <c r="AR12"/>
  <c r="AQ12"/>
  <c r="AP12"/>
  <c r="AO12"/>
  <c r="AH12"/>
  <c r="AL12"/>
  <c r="AK12"/>
  <c r="AJ12"/>
  <c r="AB12"/>
  <c r="AG12"/>
  <c r="AF12"/>
  <c r="AE12"/>
  <c r="AD12"/>
  <c r="X12"/>
  <c r="AA12"/>
  <c r="Z12"/>
  <c r="W12"/>
  <c r="V12"/>
  <c r="U12"/>
  <c r="R12"/>
  <c r="O12"/>
  <c r="M12"/>
  <c r="K12"/>
  <c r="I12"/>
  <c r="A12"/>
  <c r="N11"/>
  <c r="H11"/>
  <c r="J11"/>
  <c r="S11"/>
  <c r="Q11"/>
  <c r="AX11"/>
  <c r="AS11"/>
  <c r="AW11"/>
  <c r="AV11"/>
  <c r="AU11"/>
  <c r="AM11"/>
  <c r="AR11"/>
  <c r="AQ11"/>
  <c r="AP11"/>
  <c r="AO11"/>
  <c r="AH11"/>
  <c r="AL11"/>
  <c r="AK11"/>
  <c r="AJ11"/>
  <c r="AB11"/>
  <c r="AG11"/>
  <c r="AF11"/>
  <c r="AE11"/>
  <c r="AD11"/>
  <c r="X11"/>
  <c r="AA11"/>
  <c r="Z11"/>
  <c r="W11"/>
  <c r="V11"/>
  <c r="U11"/>
  <c r="R11"/>
  <c r="O11"/>
  <c r="M11"/>
  <c r="K11"/>
  <c r="I11"/>
  <c r="A11"/>
  <c r="J4"/>
  <c r="I4"/>
  <c r="H4"/>
  <c r="J3"/>
  <c r="I3"/>
  <c r="H3"/>
</calcChain>
</file>

<file path=xl/sharedStrings.xml><?xml version="1.0" encoding="utf-8"?>
<sst xmlns="http://schemas.openxmlformats.org/spreadsheetml/2006/main" count="7228" uniqueCount="2763">
  <si>
    <t xml:space="preserve">FILM POLYANE RGT 2                 </t>
  </si>
  <si>
    <t xml:space="preserve">2B                 POLYSTYRENE RGT 11                 </t>
  </si>
  <si>
    <t xml:space="preserve">2C005            DALLES VENILIA RGT 3               </t>
  </si>
  <si>
    <t xml:space="preserve">2C012            DALLES CAOUTCHOUC RGT 3            </t>
  </si>
  <si>
    <t xml:space="preserve">2C123            ROULEAUX GERFLEX RGT 3             </t>
  </si>
  <si>
    <t xml:space="preserve">2C408            BAGUETTE DE SEUIL RGT 3            </t>
  </si>
  <si>
    <t xml:space="preserve">2C903            LAME ET SPATULE RGT 3              </t>
  </si>
  <si>
    <t xml:space="preserve">2CA              DIVERS REV.DE SOL REGT 3           </t>
  </si>
  <si>
    <t xml:space="preserve">2D               MOQUETTE RGT 4                     </t>
  </si>
  <si>
    <t>2DS             MOQUETTE SOLDE</t>
  </si>
  <si>
    <t xml:space="preserve">2EL              STRATIFIES RGT 5                   </t>
  </si>
  <si>
    <t xml:space="preserve">2EP              POLYREY RGT 5                      </t>
  </si>
  <si>
    <t xml:space="preserve">2F               COLLES RGT 6                       </t>
  </si>
  <si>
    <t xml:space="preserve">2G               ETANCHEITE RGT 7                   </t>
  </si>
  <si>
    <t xml:space="preserve">2H               FAUX PLAFOND RGT 8                 </t>
  </si>
  <si>
    <t xml:space="preserve">2H2L        FOURNISSEUR LEVEUGLE    </t>
  </si>
  <si>
    <t xml:space="preserve">2I               ALTUGLAS RGT 9                     </t>
  </si>
  <si>
    <t xml:space="preserve">2J               REVETEMENT DE MUR RGT 10           </t>
  </si>
  <si>
    <t xml:space="preserve">2K               ISOLATION RGT 11                   </t>
  </si>
  <si>
    <t xml:space="preserve">2L               PANNEAU PARTICULE RGT 12           </t>
  </si>
  <si>
    <t xml:space="preserve">2M               CAOUTCHOUC RGT 25                  </t>
  </si>
  <si>
    <t xml:space="preserve">2N               CARREAUX RGT 24                    </t>
  </si>
  <si>
    <t xml:space="preserve">2P               ADJUVANT BETON RGT 15              </t>
  </si>
  <si>
    <t xml:space="preserve">2R               PEINTURE,BROSSERIE RGT 16          </t>
  </si>
  <si>
    <t>2RPHB           LES BA</t>
  </si>
  <si>
    <t>2RSHF           HEMPALIN ENAMEL</t>
  </si>
  <si>
    <t>2RSHT           HEMP</t>
  </si>
  <si>
    <t xml:space="preserve">2S               TRAITEMENT DU BOIS RGT 12          </t>
  </si>
  <si>
    <t xml:space="preserve">2T               TIGE ET PLAQUE PTFE RGT 25         </t>
  </si>
  <si>
    <t xml:space="preserve">2U               PRODUITS DE TERASSEMENT rgt 1     </t>
  </si>
  <si>
    <t xml:space="preserve">2Z               ARTICLES DIVERS RGT 22             </t>
  </si>
  <si>
    <t xml:space="preserve">3A               ARTICLE POUR PECHE RGT 19          </t>
  </si>
  <si>
    <t xml:space="preserve">3AT              BASCULES RGT 25                    </t>
  </si>
  <si>
    <t xml:space="preserve">3ATC             CABLE/CHAINE/MANILLE RGT 18        </t>
  </si>
  <si>
    <t xml:space="preserve">3B               POMPES FORANI RGT 25               </t>
  </si>
  <si>
    <t xml:space="preserve">3C               FILETS DE PECHE RGT 18             </t>
  </si>
  <si>
    <t xml:space="preserve">3CM              CORDAGE RGT 18                     </t>
  </si>
  <si>
    <t xml:space="preserve">3D               RESINE RGT 20                      </t>
  </si>
  <si>
    <t xml:space="preserve">3E               BACS ET CASIERS RGT 21             </t>
  </si>
  <si>
    <t xml:space="preserve">3F1C             THIMONNIER RGT 25                  </t>
  </si>
  <si>
    <t xml:space="preserve">3FA              PIECES RECHANGES RGT 22            </t>
  </si>
  <si>
    <t xml:space="preserve">3G               ROBINETTERIE INDUST.RGT 25         </t>
  </si>
  <si>
    <t xml:space="preserve">3L               LUBRIFIANTS RGT 25                 </t>
  </si>
  <si>
    <t xml:space="preserve">3Y               DIVERS PECHE RGT 25                </t>
  </si>
  <si>
    <t xml:space="preserve">4A               MATERIEL PROTECT° RGT 26           </t>
  </si>
  <si>
    <t xml:space="preserve">5D               PRODUIT CHIMIQUE RGT 23            </t>
  </si>
  <si>
    <t xml:space="preserve">5I               COLORANT RGT 23                    </t>
  </si>
  <si>
    <t>POLYANE PROTECTION 15,6 EP.45µ 56,6</t>
  </si>
  <si>
    <t xml:space="preserve">POLYSTYRENE D=20K/M3               </t>
  </si>
  <si>
    <t>DALLE MARBREE REF.315 EP.1.6MM 300X</t>
  </si>
  <si>
    <t>MARMOLEUM DUAL BLEU 50X50 EP 25/10°</t>
  </si>
  <si>
    <t xml:space="preserve">CLASSIC IMPERIAL 2MM STEEL 0005 RL </t>
  </si>
  <si>
    <t xml:space="preserve">MAIN COURANTE 40X8 NOIR ESCAFLEX   </t>
  </si>
  <si>
    <t xml:space="preserve">LAME DROITE REF 262.001.500 PQT DE </t>
  </si>
  <si>
    <t>ACRYLBAND ACR AA PC 10X10 RLX 10MTS</t>
  </si>
  <si>
    <t>TAPIS BROSSE COCO ECRU 23 MM l=200C</t>
  </si>
  <si>
    <t xml:space="preserve">MQ PERCUSSION P048 AB98 LARG.4MTS  </t>
  </si>
  <si>
    <t xml:space="preserve">PERSTOP PP15 PRETO 1,2MM 125x308   </t>
  </si>
  <si>
    <t>POLYREY ALPI RANGE A01 8/10 ° 307x1</t>
  </si>
  <si>
    <t xml:space="preserve">COLLE 1020/21 STRATI.F 1l          </t>
  </si>
  <si>
    <t xml:space="preserve">ADESOLO G SCHISTE CLAIR RL 7mX1M   </t>
  </si>
  <si>
    <t xml:space="preserve">FP BRIDE SUSPENSION                </t>
  </si>
  <si>
    <t>GRIPS REF GRIPH 101210 BOITE DE 100</t>
  </si>
  <si>
    <t xml:space="preserve">DECOUPE ALTUGLAS                   </t>
  </si>
  <si>
    <t>ATON TOILE CHEVRON ACOUSTIQUE ATO 7</t>
  </si>
  <si>
    <t xml:space="preserve">EFIGREEN VVB EP.30MM 700X600       </t>
  </si>
  <si>
    <t xml:space="preserve">MEDILAND LP 3660X1850 EP.12MM      </t>
  </si>
  <si>
    <t xml:space="preserve">CAILLEBOTIS IDM                    </t>
  </si>
  <si>
    <t xml:space="preserve">CARREAUX 2X2 BLANC UNI             </t>
  </si>
  <si>
    <t xml:space="preserve">ACRYLIQUE MAX GRIS 310 CC          </t>
  </si>
  <si>
    <t xml:space="preserve">BROSSE POUCE N°5 REF 1422          </t>
  </si>
  <si>
    <t xml:space="preserve">HEMPATEX 56360/10000 BLANC BD 20L  </t>
  </si>
  <si>
    <t xml:space="preserve">HEMPALIN 52140/1000 BLANC BD 20L   </t>
  </si>
  <si>
    <t>HEMPATHANE 55210/10000 BLANC BD 20L</t>
  </si>
  <si>
    <t xml:space="preserve">BONDEX MAT CHENE RUS -TIQUE 1L     </t>
  </si>
  <si>
    <t xml:space="preserve">CAOUT.NOIR 3MM/2132 SANS INSERTION </t>
  </si>
  <si>
    <t xml:space="preserve">BIDIM P20 RL DE 2X175 MTS          </t>
  </si>
  <si>
    <t xml:space="preserve">CRAPAUDINE EXTENSIBLE POLYETHYLENE </t>
  </si>
  <si>
    <t xml:space="preserve">COUTEAU REF 210                    </t>
  </si>
  <si>
    <t xml:space="preserve">BALANCE 10 KGS TYPE ROBERVAL       </t>
  </si>
  <si>
    <t xml:space="preserve">CABLE ACIER Ø28/250 M              </t>
  </si>
  <si>
    <t xml:space="preserve">BAGUE D'ETANCHEITE PC50/18  52K10  </t>
  </si>
  <si>
    <t>CORDAGE MIXTE PP6 TORONS Ø14 200MTS</t>
  </si>
  <si>
    <t xml:space="preserve">ACCELERATEUR OCTOATE DE COBALT 6%  </t>
  </si>
  <si>
    <t xml:space="preserve">BAC DE MANUTENTION 60l/40kg        </t>
  </si>
  <si>
    <t xml:space="preserve">COMPTEUR MECANIQUE THIMONNIER      </t>
  </si>
  <si>
    <t xml:space="preserve">COUDE 1/8 DN100/10 NOIR N°90 FONTE </t>
  </si>
  <si>
    <t xml:space="preserve">LUBRIFIANT BLACK G AEROSOL         </t>
  </si>
  <si>
    <t xml:space="preserve">COSSES COEUR 12MM                  </t>
  </si>
  <si>
    <t xml:space="preserve">GILET DE SIGNALISATION             </t>
  </si>
  <si>
    <t xml:space="preserve">METABISULFITE DE SOUDE 25 KGS      </t>
  </si>
  <si>
    <t xml:space="preserve">COLORANT BRUN BR N                 </t>
  </si>
  <si>
    <t xml:space="preserve">POLYANE TRIDALL 160µ RL 6X25m      </t>
  </si>
  <si>
    <t xml:space="preserve">STISOLETANCH VL HS 8 CM 110X50CM   </t>
  </si>
  <si>
    <t xml:space="preserve">BALAVINYL REF.216 EN DALLE         </t>
  </si>
  <si>
    <t xml:space="preserve">PLINTHE REF 451                    </t>
  </si>
  <si>
    <t xml:space="preserve">CLASSIC IMPERIAL 2MM HONEY 0006 Rl </t>
  </si>
  <si>
    <t>PLINTHE PVC NOIR SOUPLE A GORGE HT6</t>
  </si>
  <si>
    <t>LAME CROCHET MOZART 262.004.500 PQT</t>
  </si>
  <si>
    <t xml:space="preserve">FLOXY EPOXY RAL 1014 KIT 20KGS     </t>
  </si>
  <si>
    <t xml:space="preserve">DALLE CITY COULEUR N°160 50X50     </t>
  </si>
  <si>
    <t xml:space="preserve">PERSTOP PP185 CHUMBO 1,2MM 125X308 </t>
  </si>
  <si>
    <t xml:space="preserve">POLYREY ARGILE  A069 8/10° 307X124 </t>
  </si>
  <si>
    <t xml:space="preserve">COLLE 1020/21 STRATI.F 25l         </t>
  </si>
  <si>
    <t xml:space="preserve">ADEPAR JS RL 10 X 1m               </t>
  </si>
  <si>
    <t xml:space="preserve">TIGE FILETEE Ø 6MM 1000MM          </t>
  </si>
  <si>
    <t xml:space="preserve">GRIP horizontal tige filetée 1,5-4 </t>
  </si>
  <si>
    <t xml:space="preserve">POLICRIL C 3MM INCOLORE 3040X2040  </t>
  </si>
  <si>
    <t>DALLES LIEGE 60X30X3 PQT 1.98 M2 YS</t>
  </si>
  <si>
    <t>FESCO S 1200X600X200 PAQUET DE 8,64</t>
  </si>
  <si>
    <t xml:space="preserve">P. PARTICULE E1 EP16MM 2800X2070MM </t>
  </si>
  <si>
    <t xml:space="preserve">CAOUT.MOUSSE DEC.5MM BANDE         </t>
  </si>
  <si>
    <t xml:space="preserve">CARREAUX BLEU UNI 2X 2             </t>
  </si>
  <si>
    <t xml:space="preserve">CIMENTEX BD 6l                     </t>
  </si>
  <si>
    <t xml:space="preserve">BROSSE POUCE N°8 REF 1422          </t>
  </si>
  <si>
    <t xml:space="preserve">HEMPATEX 56360/11480 GRIS BD 20L   </t>
  </si>
  <si>
    <t xml:space="preserve">HEMPALIN 52140/11480 GRIS BD 20L   </t>
  </si>
  <si>
    <t xml:space="preserve">HEMPATHANE 55210/11480 GRIS BD 20L </t>
  </si>
  <si>
    <t xml:space="preserve">BONDEX MAT CHENE DO- RE 1L LASURE  </t>
  </si>
  <si>
    <t xml:space="preserve">CAOUTCHOUC BLANC 3MM ALIMENTAIRE   </t>
  </si>
  <si>
    <t xml:space="preserve">BIDIM F80 RL DE 40X6 MTS           </t>
  </si>
  <si>
    <t>CRAPAUDINE EXTENSBLE EN POLYETHYLEN</t>
  </si>
  <si>
    <t xml:space="preserve">RESSORT REF.280-20                 </t>
  </si>
  <si>
    <t>PATTES SUPPORT GALVA SUPPORT PLATEA</t>
  </si>
  <si>
    <t>CABLE ACIER Ø12 SEALE+AT 6X19 RL 25</t>
  </si>
  <si>
    <t xml:space="preserve">ELECTROPOMPE AM40D EM 2T50 V230    </t>
  </si>
  <si>
    <t>CORDAGE MIXTE PP6 TORONS Ø16 200MTS</t>
  </si>
  <si>
    <t>ACCELERATEUR NCS ULTRACURE AC2 bd 2</t>
  </si>
  <si>
    <t>CAISSE-PALETTE Big Box réf:4401.300</t>
  </si>
  <si>
    <t xml:space="preserve">MACHOIRE SUPER K 20 THIMONNIER     </t>
  </si>
  <si>
    <t>REDUCTION DN100/60FF NOIR 240 FONTE</t>
  </si>
  <si>
    <t>LUBRIFIANT DW40 200 CARTOUCHE 200ML</t>
  </si>
  <si>
    <t xml:space="preserve">EPISSOIR CORDAGE INOX              </t>
  </si>
  <si>
    <t xml:space="preserve">CASQUE CENTURION 260 001C BLANC    </t>
  </si>
  <si>
    <t>SOUDE CAUSTIQUE ECAILLE SAC DE 25KS</t>
  </si>
  <si>
    <t xml:space="preserve">COLORANT BLEU RSN N FUT DE 25KGS   </t>
  </si>
  <si>
    <t>FILM IDPE 250 µ Translucide Rl 50X4</t>
  </si>
  <si>
    <t xml:space="preserve">POLYSTYRENE D=13kg/m3              </t>
  </si>
  <si>
    <t xml:space="preserve">DALFLEX 16DNW49 30X30              </t>
  </si>
  <si>
    <t xml:space="preserve">PLINTHE REF 805                    </t>
  </si>
  <si>
    <t xml:space="preserve">CLASSIC IMPERIAL 2MM BROWN 0014 RL </t>
  </si>
  <si>
    <t>LISSE MC diam.45 ALU NAT réf:421010</t>
  </si>
  <si>
    <t xml:space="preserve">BORDURE MOQUETTE                   </t>
  </si>
  <si>
    <t xml:space="preserve">FLOXY EPOXY RAL 1015 KIT20 KGS     </t>
  </si>
  <si>
    <t xml:space="preserve">DALLE CITY COULEUR N°750  50X50    </t>
  </si>
  <si>
    <t>PERSTOP PP-225 VINHO 1,2MM  125x308</t>
  </si>
  <si>
    <t xml:space="preserve">POLYREY AURORE A19 8/10° 307X124   </t>
  </si>
  <si>
    <t xml:space="preserve">COLLE 1020/21 STRATI.F 4l          </t>
  </si>
  <si>
    <t xml:space="preserve">AQUASTOPER PG2W RL 10X1mX2kg/m²    </t>
  </si>
  <si>
    <t xml:space="preserve">CHEVILLE A FRAPPER Ø6 BTE DE 200   </t>
  </si>
  <si>
    <t>FP ENTRETOISE 0.60m réf:BPEA 792044</t>
  </si>
  <si>
    <t>POLICRIL C 4MM INCOLORE TRANSP. 304</t>
  </si>
  <si>
    <t>DALLE LIEGE 600X300X3MM PQT 0,90 M2</t>
  </si>
  <si>
    <t>FESCO BOARD V EP.30 MM 1200x600 PQT</t>
  </si>
  <si>
    <t xml:space="preserve">MEDILAND LP 3660X1850MM EP 16MM    </t>
  </si>
  <si>
    <t xml:space="preserve">CAOUT.MOUSSE BANDES DEC. EP.10     </t>
  </si>
  <si>
    <t>CARREAUX 2X2 BRUN UNI SERIE 2 CARTO</t>
  </si>
  <si>
    <t xml:space="preserve">EMFIPRIM EPOXY 5 KGS BI-COMPOSANT  </t>
  </si>
  <si>
    <t>ROULEAU RECHARGE6101 REF 6101 L.175</t>
  </si>
  <si>
    <t xml:space="preserve">HEMPATEX 56360/12170 GRIS CLAIR BD </t>
  </si>
  <si>
    <t xml:space="preserve">HEMPALIN 52140/12170 GRIS CLAIR BD </t>
  </si>
  <si>
    <t xml:space="preserve">HEMPATHANE 55210/17740 BD20l       </t>
  </si>
  <si>
    <t xml:space="preserve">BONDEX SAT CHENE DO- RE 1L LASURE  </t>
  </si>
  <si>
    <t>CAOUT.BLANC 3MM ALIMENTAIRE DECOUPE</t>
  </si>
  <si>
    <t xml:space="preserve">BIDIM S61 RL 6x135 MTS 250G/M2     </t>
  </si>
  <si>
    <t>COUVRE JOINT plat alu gris (réf 460</t>
  </si>
  <si>
    <t xml:space="preserve">LEVIER DE TENSION REF.310-23       </t>
  </si>
  <si>
    <t xml:space="preserve">SUPPORT PLATEAU PORTE POIDS 50/100 </t>
  </si>
  <si>
    <t>CABLE ACIER Ø14 SEALE+AT 6X19 RL 25</t>
  </si>
  <si>
    <t>CORDAGE MIXTE PP6 TORONS Ø28 200MTS</t>
  </si>
  <si>
    <t xml:space="preserve">ACETONE                            </t>
  </si>
  <si>
    <t>BAC DE TREMPAGE 670l AVEC BOUCHON V</t>
  </si>
  <si>
    <t xml:space="preserve">RESISTANCE K20 THIMONNIER          </t>
  </si>
  <si>
    <t xml:space="preserve">TE FONTE DN 100/100 NOIR N° 130    </t>
  </si>
  <si>
    <t>LUBRIFIANT DW40 400 CARTOUCHE 400ML</t>
  </si>
  <si>
    <t xml:space="preserve">CASQUE CENTURION 260 001C JAUNE    </t>
  </si>
  <si>
    <t xml:space="preserve">HYDROSULFITE PRAYON BD 50 KGS      </t>
  </si>
  <si>
    <t>COLORANT JAUNE GCN N  FUT DE 25 KGS</t>
  </si>
  <si>
    <t xml:space="preserve">POLYANE JAUNE AI4F 200µ            </t>
  </si>
  <si>
    <t xml:space="preserve">POLYSTYRENE D=15kg/m3              </t>
  </si>
  <si>
    <t xml:space="preserve">DALFLEX 16DNW767 30X30             </t>
  </si>
  <si>
    <t>CLASSIC IMPERIAL 2MM BLUE 0019 RL 2</t>
  </si>
  <si>
    <t>LISSE MC diam.45 ALU NAT réf:421110</t>
  </si>
  <si>
    <t xml:space="preserve">FLOXY FIX BD 20 KGS                </t>
  </si>
  <si>
    <t xml:space="preserve">DALLE TECSOM 2050 T396 50X50       </t>
  </si>
  <si>
    <t>PERSTOP PP75 LONDRINO 1,2 MM 125x30</t>
  </si>
  <si>
    <t xml:space="preserve">POLYREY AIRELLE 8/10 307X124       </t>
  </si>
  <si>
    <t xml:space="preserve">COLLE EMFIBOIS RAPIDE 885 BD 25kg  </t>
  </si>
  <si>
    <t xml:space="preserve">ASSOUR CHAPE 19  RL 20X1m          </t>
  </si>
  <si>
    <t xml:space="preserve">CHEVILLE A FRAPPER Ø6 BTE DE 100   </t>
  </si>
  <si>
    <t xml:space="preserve">FP ENTRETOISE1,20m réf:BPEA 793044 </t>
  </si>
  <si>
    <t>POLICRIL C 3MM 2.04X 1.32m DIFFUSAN</t>
  </si>
  <si>
    <t>FESCO S 30 MM 1200X600X30 PQT=5,76M</t>
  </si>
  <si>
    <t xml:space="preserve">P. PARTICULE E1 EP19MM 2800X2070MM </t>
  </si>
  <si>
    <t xml:space="preserve">CAOUT.MOUSSE BANDES DEC. EP.15     </t>
  </si>
  <si>
    <t>CARREAUX 2X2 GRIS PORHYRE 201 CARTO</t>
  </si>
  <si>
    <t>EVERFAST FIBRE FBC DOSE PULPAPLE 60</t>
  </si>
  <si>
    <t>HEMPEL'S A/F OCEANIC 7395K/51110 sa</t>
  </si>
  <si>
    <t xml:space="preserve">HEMPATEX 56360/19990 NOIR BD 20L   </t>
  </si>
  <si>
    <t>HEMPALIN 52140/17160 SIGNAL GREY BD</t>
  </si>
  <si>
    <t xml:space="preserve">HEMPATHANE 55210/19990 NOIR BD 20L </t>
  </si>
  <si>
    <t xml:space="preserve">BONDEX SAT CHENE RUS -TIQUE 1L     </t>
  </si>
  <si>
    <t>CAOUT.NOIR EP.3/2111 SANS INSERTION</t>
  </si>
  <si>
    <t xml:space="preserve">BIDIM PGM 14 RL 1.9x150 MTS        </t>
  </si>
  <si>
    <t>COUVRE JOINT angle alu gris (réf 46</t>
  </si>
  <si>
    <t xml:space="preserve">AXE REF.440-35                     </t>
  </si>
  <si>
    <t>CABLE ACIER Ø16 SEALE+AT 6X19 RL 25</t>
  </si>
  <si>
    <t>CORDAGE MIXTE  Ø32 200mts COLORIE B</t>
  </si>
  <si>
    <t xml:space="preserve">AROPOL G 154 TUE                   </t>
  </si>
  <si>
    <t xml:space="preserve">BAC A POISSON 40kg/60l PEHD BLANC  </t>
  </si>
  <si>
    <t xml:space="preserve">RESISTANCE S 32 THIMONNIER         </t>
  </si>
  <si>
    <t xml:space="preserve">TE FONTE DN 100/60 NOIR N° 130     </t>
  </si>
  <si>
    <t xml:space="preserve">CARTOUCHE DE MASQUE                </t>
  </si>
  <si>
    <t xml:space="preserve">COLORANT ROSE R N                  </t>
  </si>
  <si>
    <t xml:space="preserve">FILM POLYANE NOIR SBR 350µ  25X10m </t>
  </si>
  <si>
    <t xml:space="preserve">POLYSTYRENE D=18kg/m3              </t>
  </si>
  <si>
    <t xml:space="preserve">DALFLEX 16DNW73 30X30              </t>
  </si>
  <si>
    <t>TARALAY IMPRESSION CONF.REF.079 OXY</t>
  </si>
  <si>
    <t>MAIN COURANTE POTENCE MC45E réf:425</t>
  </si>
  <si>
    <t xml:space="preserve">FLOXY PA BD 5 LTS                  </t>
  </si>
  <si>
    <t>PERSTOP PP-1304 AZUL MARINO 1,0mm 1</t>
  </si>
  <si>
    <t>POLYREY BLEU FLASH B001 8/10° 307X1</t>
  </si>
  <si>
    <t xml:space="preserve">COLLE EMFICOL 225 BTE DE 750 ml    </t>
  </si>
  <si>
    <t xml:space="preserve">GRAVIFLEX 2000 RL DE 8 x 1m        </t>
  </si>
  <si>
    <t>TSS CHEVILLE CLOU NYLON 6X40 BTE DE</t>
  </si>
  <si>
    <t xml:space="preserve">PORTEUR 3,6m BPEA 794044           </t>
  </si>
  <si>
    <t>POLICRIL C3MM 305X205mM DIF.BLANC r</t>
  </si>
  <si>
    <t>FESCO S 40 MM 1200X600X40 PQT 4.32M</t>
  </si>
  <si>
    <t xml:space="preserve">MEDILAND LP 3660X1850MM EP.19MM    </t>
  </si>
  <si>
    <t xml:space="preserve">C. MOUSSE BANDE 25MM               </t>
  </si>
  <si>
    <t>CARREAUX 2X2 JAUNE UNI 202 CARTON 2</t>
  </si>
  <si>
    <t xml:space="preserve">HYDROPRO EVERFAST BD 5L            </t>
  </si>
  <si>
    <t>HEMPEL'S A/F OCEANIC 7395K/6060 san</t>
  </si>
  <si>
    <t>HEMPATEX 56360/20320 jaune crême  B</t>
  </si>
  <si>
    <t xml:space="preserve">HEMPALIN 52140/19990 NOIR BD 20L   </t>
  </si>
  <si>
    <t xml:space="preserve">HEMPATHANE 55210/27030  BD 20L     </t>
  </si>
  <si>
    <t xml:space="preserve">BONDEX SAT TECK 1L LASURE EXT/INT  </t>
  </si>
  <si>
    <t xml:space="preserve">CAOUT.NOIR 3MM BANDE REF.2111      </t>
  </si>
  <si>
    <t xml:space="preserve">GEOFELT ACM 300 (2,5X100M)         </t>
  </si>
  <si>
    <t xml:space="preserve">CLIPS PM/C-JTS W5, W70 &amp; W100      </t>
  </si>
  <si>
    <t xml:space="preserve">AXE REF.450-36                     </t>
  </si>
  <si>
    <t>CABLE ACIER Ø18 SEALE+AT 6X19 RL 25</t>
  </si>
  <si>
    <t xml:space="preserve">FLACONS 500 GRS                    </t>
  </si>
  <si>
    <t xml:space="preserve">BAC A POISSON 40kg/60l HDPE BLANC  </t>
  </si>
  <si>
    <t xml:space="preserve">THERMOSOUDEUSE JR300 FUTURA        </t>
  </si>
  <si>
    <t>VANNE A VOLANT DN100 PN16 PA.DIR.TA</t>
  </si>
  <si>
    <t xml:space="preserve">CASQUE JAUNE                       </t>
  </si>
  <si>
    <t xml:space="preserve">COLORANT ROUGE BORDEAUX RR         </t>
  </si>
  <si>
    <t xml:space="preserve">BACHE EN FILM 350µ 35X35m          </t>
  </si>
  <si>
    <t xml:space="preserve">POLYSTYRENE D=25kg/m3              </t>
  </si>
  <si>
    <t xml:space="preserve">VENILIA 16/10 EBENE DALLE 30X30    </t>
  </si>
  <si>
    <t xml:space="preserve">TARALAY IMPRESSION REF.086 OXYGENE </t>
  </si>
  <si>
    <t xml:space="preserve">POTENCE ALU MC 45E OR réf:425100   </t>
  </si>
  <si>
    <t xml:space="preserve">PERSTOP PP15 PRETO 1,0mm 125X308   </t>
  </si>
  <si>
    <t xml:space="preserve">POLYREY BLUSH B018 8/10° 307X124   </t>
  </si>
  <si>
    <t xml:space="preserve">COLLE EMFICRYL SEAU DE 20kg        </t>
  </si>
  <si>
    <t xml:space="preserve">BANDE ADEALU EN 100mm RL 10m       </t>
  </si>
  <si>
    <t xml:space="preserve">CHEVILLE CLOU 49 BTE DE 80         </t>
  </si>
  <si>
    <t>PORTEUR PRELUDE 24 3,60m  carton de</t>
  </si>
  <si>
    <t xml:space="preserve">POLICRIL C4MM 3.05X2.05m DIF.BLANC </t>
  </si>
  <si>
    <t>FESCO V 40 MM 1200X600X40 PQT 4.32M</t>
  </si>
  <si>
    <t xml:space="preserve">MEDILAND LP 3660X1850 EP.25MM      </t>
  </si>
  <si>
    <t>CAOUT.MOUSSE REF 5142 EP.5MM 1600X1</t>
  </si>
  <si>
    <t xml:space="preserve">CARREAUX 2X2 JAUNE PORPHYRE 202 CT </t>
  </si>
  <si>
    <t xml:space="preserve">HYDROSUR GRIS SAC 25 kg            </t>
  </si>
  <si>
    <t>HEMPEL'S A/F OCEANIC 8495K/51110 sa</t>
  </si>
  <si>
    <t>HEMPATEX 56360/27160 jaune soufre R</t>
  </si>
  <si>
    <t>HEMPALIN 52140/20300 JAUNE GENET BD</t>
  </si>
  <si>
    <t xml:space="preserve">HEMPATHANE 55210/30840 BLEU BD 20L </t>
  </si>
  <si>
    <t>VITRIFICATEUR PRO 2,5 LT INCOLORE M</t>
  </si>
  <si>
    <t>CAOUT.NOIR EP.3/2121 INSERTION TOIL</t>
  </si>
  <si>
    <t xml:space="preserve">BIDIM S42 ROULEAU DE 3X200m        </t>
  </si>
  <si>
    <t xml:space="preserve">BANDE SOLIN ACIER GALVA Lg:2m      </t>
  </si>
  <si>
    <t xml:space="preserve">LEVIER REF.470-38                  </t>
  </si>
  <si>
    <t>CABLE ACIER Ø20 SEALE+AT 6X19 RL 25</t>
  </si>
  <si>
    <t>CORDAGE MIXTE PP6 TORONS Ø34 200MTS</t>
  </si>
  <si>
    <t xml:space="preserve">BIDON 1 LITRE                      </t>
  </si>
  <si>
    <t xml:space="preserve">BAC A POISSON 40kg/60l PEHD GRIS   </t>
  </si>
  <si>
    <t>VANNE A VOLANT DN65 PN16 PA.DIR.TAR</t>
  </si>
  <si>
    <t xml:space="preserve">GANT EN CUIR GM                    </t>
  </si>
  <si>
    <t>SEL DE BLEU VARIAMIN B  CARTON 25KG</t>
  </si>
  <si>
    <t xml:space="preserve">BACHE EN FILM 180µ 35X13ML         </t>
  </si>
  <si>
    <t>KNAUF THERM TTI TH 36SE EP 50MM 100</t>
  </si>
  <si>
    <t>TARALAY IMRESSION CONF. réf 366 Bam</t>
  </si>
  <si>
    <t xml:space="preserve">B.S LAITON 0.83m EP 30 mm          </t>
  </si>
  <si>
    <t xml:space="preserve">PERSTOP PP185 CHUMBO 1,0mm 125X308 </t>
  </si>
  <si>
    <t>POLYREY BLANC LYS B04 8/10° 307X124</t>
  </si>
  <si>
    <t xml:space="preserve">COLLE EMFICRYL SEAU DE 5kg         </t>
  </si>
  <si>
    <t xml:space="preserve">BITUMODE Delta  G(AL) RL 10X1M     </t>
  </si>
  <si>
    <t xml:space="preserve">CHEVILLE LAITON Ø6 BTE=200         </t>
  </si>
  <si>
    <t xml:space="preserve">ENTRETOISE T15 0,60m LAQUEE BLANC  </t>
  </si>
  <si>
    <t>POLICRIL C4MM 305X205 TRANSPARENT r</t>
  </si>
  <si>
    <t>FESCO V EP.50MM 1200X600MM PQT=3.60</t>
  </si>
  <si>
    <t>DARBODECO STD 3,66X2,07 EP16MM  BLA</t>
  </si>
  <si>
    <t xml:space="preserve">CAOUT.MOUSSE EP 5MM 1600X1000 MM   </t>
  </si>
  <si>
    <t>CARREAUX 2X2 NOIR UNI SERIE 2 CARTO</t>
  </si>
  <si>
    <t xml:space="preserve">MORTAR FB SAC 25kg                 </t>
  </si>
  <si>
    <t>HEMPEL'S A/F OCEANIC 8495K/60700 sa</t>
  </si>
  <si>
    <t>HEMPATEX 56360/27160 jaune zinc Ral</t>
  </si>
  <si>
    <t xml:space="preserve">HEMPALIN 52140/30100 BLEU OCEAN BD </t>
  </si>
  <si>
    <t xml:space="preserve">HEMPATHANE 55210/35120  BD 5L      </t>
  </si>
  <si>
    <t>VITRIFICATEUR PRO 2,5 LT INCOLORE B</t>
  </si>
  <si>
    <t xml:space="preserve">CAOUT.IND.3MM BANDE REF.2132       </t>
  </si>
  <si>
    <t xml:space="preserve">BIDIM S51 ROULEAU DE 3X180m        </t>
  </si>
  <si>
    <t xml:space="preserve">TIGES ALU AGS 8X300 AVEC ECROUS    </t>
  </si>
  <si>
    <t xml:space="preserve">VIS REF.70B-13                     </t>
  </si>
  <si>
    <t>CABLE ACIER COMPACTE Ø16  RL 250MTS</t>
  </si>
  <si>
    <t>CORDAGE MIXTE PP6 TORONS Ø36 200MTS</t>
  </si>
  <si>
    <t xml:space="preserve">BIDON DE 20L                       </t>
  </si>
  <si>
    <t xml:space="preserve">BAC A POISSON 50kg/75l PEHD BLANC  </t>
  </si>
  <si>
    <t xml:space="preserve">MASQUE + CARTOUCHE                 </t>
  </si>
  <si>
    <t xml:space="preserve">SEL DE CORINTHE V CARTON DE 25KGS  </t>
  </si>
  <si>
    <t xml:space="preserve">BACHE EN FILM 350µ 20X25M          </t>
  </si>
  <si>
    <t xml:space="preserve">XFOAM HBT 40mm/Dim. 1250x600x40mm  </t>
  </si>
  <si>
    <t>TARALAY IMRESSION CONFORT réf 367 b</t>
  </si>
  <si>
    <t xml:space="preserve">B.S LAITON PERCE 0.83 m PLATE      </t>
  </si>
  <si>
    <t xml:space="preserve">PERSTOP PP195 PEROLA 1,0mm125X308  </t>
  </si>
  <si>
    <t>POLYREY BOULEAU MENTHE B077 8/10° 3</t>
  </si>
  <si>
    <t xml:space="preserve">COLLE ISOLEMFI 5kg 3100 MONO       </t>
  </si>
  <si>
    <t xml:space="preserve">BITUMODE Delta  G(PE) RL 10X1m     </t>
  </si>
  <si>
    <t xml:space="preserve">CHEVILLE LAITON Ø6 BTE DE 100      </t>
  </si>
  <si>
    <t xml:space="preserve">ENTRETOISE T15 1,20m LAQUEE BLANC  </t>
  </si>
  <si>
    <t>POLICRIL C5MM 3050X2050mm DIFF.BLAN</t>
  </si>
  <si>
    <t>FESCO S EP.60MM 1200X600MM PQT=2.88</t>
  </si>
  <si>
    <t>DARBODECO STD3,66X2,07 EP16 DUNE L0</t>
  </si>
  <si>
    <t>CAOUT.MOUSSE REF 5142 EP.10MM 1600X</t>
  </si>
  <si>
    <t xml:space="preserve">CARREAUX IVOIRE 10X10 NUANCE ZCI   </t>
  </si>
  <si>
    <t xml:space="preserve">MORTAR FL KIT 29.37kg              </t>
  </si>
  <si>
    <t>HLS AF84920/60700 OCEANIC SANS ETAI</t>
  </si>
  <si>
    <t xml:space="preserve">HEMPATEX 56360/30100 BLEU FONCE BD </t>
  </si>
  <si>
    <t xml:space="preserve">HEMPALIN 52140/30840 BLEU BD 20L   </t>
  </si>
  <si>
    <t>HEMPATHANE 55210/37110  BD 20l  RAL</t>
  </si>
  <si>
    <t>VITRIFICATEUR BRILLANT AVEC DURCISS</t>
  </si>
  <si>
    <t xml:space="preserve">CAOUT.NOIR 4MM/2111 SANS INSERTION </t>
  </si>
  <si>
    <t xml:space="preserve">BIDIM S72 ROULEAU DE 3X100m        </t>
  </si>
  <si>
    <t xml:space="preserve">CHAPE 9 MM SAC 10000               </t>
  </si>
  <si>
    <t>CABLE ACIER COMPACTE Ø18  RL 250MTS</t>
  </si>
  <si>
    <t>CORDAGE MIXTE POLYESTER Ø22/200M 5T</t>
  </si>
  <si>
    <t xml:space="preserve">FLACON 250ML                       </t>
  </si>
  <si>
    <t xml:space="preserve">BAC A POISSON 50kg/75l PEHD GRIS   </t>
  </si>
  <si>
    <t xml:space="preserve">BOTTE POINTURE 38 S VERTE          </t>
  </si>
  <si>
    <t xml:space="preserve">SEL D'ORANGE GGD CARTON DE 25KGS   </t>
  </si>
  <si>
    <t>FILM BANDE HORIZONTALE BLANCHE 30X1</t>
  </si>
  <si>
    <t>TARALAY IMRESSION CONF. réf 372 Lou</t>
  </si>
  <si>
    <t>SEUIL FIXATION INVISIBLE réf:213209</t>
  </si>
  <si>
    <t xml:space="preserve">PERSTOP PP2151 LIGHT 1,0mm 125X308 </t>
  </si>
  <si>
    <t>POLYREY  BLEU OSLO B48 8/10 307X124</t>
  </si>
  <si>
    <t>COLLE SR2 REF E0536-00 EN SEAU DE 1</t>
  </si>
  <si>
    <t xml:space="preserve">COLLE PAR FUT 200kg                </t>
  </si>
  <si>
    <t xml:space="preserve">CHEVILLE LAITON BTE 100            </t>
  </si>
  <si>
    <t xml:space="preserve">PORTEUR T15 3,60m LAQUEE BLANC     </t>
  </si>
  <si>
    <t xml:space="preserve">POLICRIL C 5MM INCOLORE 3.04X2.04m </t>
  </si>
  <si>
    <t>LAINE DE ROCHE EP 100MM RL 5X1,20 M</t>
  </si>
  <si>
    <t xml:space="preserve">BANDE CHANT GRIS 25MT X 24MM       </t>
  </si>
  <si>
    <t xml:space="preserve">CAOUT.MOUSSE EP 10MM 1600X1000 MM  </t>
  </si>
  <si>
    <t xml:space="preserve">CARREAUX NOIR UNI 10X10 NUANCE ZCI </t>
  </si>
  <si>
    <t xml:space="preserve">SANIT MAX TRANSLUCIDE 310CC        </t>
  </si>
  <si>
    <t xml:space="preserve">AF 84920/5022  20l                 </t>
  </si>
  <si>
    <t>HEMPATEX 56360/40640 bleu clair Ral</t>
  </si>
  <si>
    <t>HEMPALIN 52140/40640 VERT PONT BD 2</t>
  </si>
  <si>
    <t xml:space="preserve">HEMPATHANE 55210/40220  BD 5L      </t>
  </si>
  <si>
    <t xml:space="preserve">VITRIFICATEUR MAT  2,5 LTS         </t>
  </si>
  <si>
    <t xml:space="preserve">CAOUT.IND.4MM BANDE REF.2111       </t>
  </si>
  <si>
    <t xml:space="preserve">BIDIM S32 ROULEAU DE 4X250m        </t>
  </si>
  <si>
    <t>CHAPES AC. GALVAN A/13x 28x0.5 CRAN</t>
  </si>
  <si>
    <t>CHAINE Ø8 GENOVESE PQT 25ML ET 32.5</t>
  </si>
  <si>
    <t xml:space="preserve">BIDON 2 LITRES                     </t>
  </si>
  <si>
    <t xml:space="preserve">CAGIPLAST AJOURE 5350 A120 BLANC   </t>
  </si>
  <si>
    <t xml:space="preserve">BOTTE POINTURE 39 S VERTE          </t>
  </si>
  <si>
    <t xml:space="preserve">COLORANT VERT FFB FUT DE 25 KGS    </t>
  </si>
  <si>
    <t>FILM PROTECTION SOLAIRE RL 10x1,52m</t>
  </si>
  <si>
    <t xml:space="preserve">COLLE GERTEC seau 20 kg            </t>
  </si>
  <si>
    <t>SEUIL FIXATION INVISIBLE réf:214902</t>
  </si>
  <si>
    <t xml:space="preserve">PERSTOP PP225 VINHO 1,0mm 125X308  </t>
  </si>
  <si>
    <t>POLYREY BLEU OCEAN B097 8/10° 307X1</t>
  </si>
  <si>
    <t xml:space="preserve">COLLE ISO BD 25kg                  </t>
  </si>
  <si>
    <t xml:space="preserve">CHEVILLE RAPIDE Ø8 BTE DE 100      </t>
  </si>
  <si>
    <t>PORTEUR T24 3,60m BLANC REF 314032A</t>
  </si>
  <si>
    <t>PLEXIGLASS Ep:4MM 3.05X2.05m DIF.BL</t>
  </si>
  <si>
    <t>LAINE DE ROCHE BX322 RL 3.5 X 1,2 M</t>
  </si>
  <si>
    <t>LAMBRIS PDL MOUCHETTE PN NF 2X0.07m</t>
  </si>
  <si>
    <t>CAOUT.MOUSSE REF 5142 EP15MM 1600X1</t>
  </si>
  <si>
    <t xml:space="preserve">CARREAUX ONTARIO 10X10 NUANCE ZCI  </t>
  </si>
  <si>
    <t xml:space="preserve">SCEL SAC DE 25 kg                  </t>
  </si>
  <si>
    <t>HLS AF84920/51110 OCEANIC SANS ETAI</t>
  </si>
  <si>
    <t xml:space="preserve">HEMPATEX 56360/40640 VERT FONCE BD </t>
  </si>
  <si>
    <t xml:space="preserve">HEMPALIN 52140/40730 VERT CLAIR BD </t>
  </si>
  <si>
    <t xml:space="preserve">HEMPATHANE 55210/41340 VERT BD 20L </t>
  </si>
  <si>
    <t xml:space="preserve">BONDEX VERNIS MARIN 1 LT           </t>
  </si>
  <si>
    <t xml:space="preserve">CAOUT.NOIR 4MM/2121 AVEC INSERTION </t>
  </si>
  <si>
    <t xml:space="preserve">TENCATE BIDIM S51 200g/m² 6X180m   </t>
  </si>
  <si>
    <t>CHAINE Ø10 GENOVESE PQT 25ML ET 51.</t>
  </si>
  <si>
    <t xml:space="preserve">FLACON 300ML                       </t>
  </si>
  <si>
    <t xml:space="preserve">CAGIPLAST AJOURE 5738 A120 BLANC   </t>
  </si>
  <si>
    <t xml:space="preserve">BOTTE POINTURE 40 S VERTE          </t>
  </si>
  <si>
    <t xml:space="preserve">COLORANT VIOLET RR N FUT DE 25GKS  </t>
  </si>
  <si>
    <t>FILM  VAGUES DEPOLIES Rl 1.52X30M R</t>
  </si>
  <si>
    <t xml:space="preserve">NEZ DE MARCHE T594/2R-0464-6506 Lg </t>
  </si>
  <si>
    <t>SEUIL FIXATION INVISIBLE réf:214909</t>
  </si>
  <si>
    <t xml:space="preserve">PERSTOP PP40 BLANCO 1,0mm 125X308  </t>
  </si>
  <si>
    <t>POLYREY CUIVRE OXYDE C034 8/10° 307</t>
  </si>
  <si>
    <t xml:space="preserve">COLLE PAR BD DE 25 kg              </t>
  </si>
  <si>
    <t xml:space="preserve">ECROU Ø6 BTE DE 100                </t>
  </si>
  <si>
    <t>ENTRETOISE T24 0,60m LAQUEE BLANC B</t>
  </si>
  <si>
    <t>PLEXIGLASS Ep:4MM 3.05X2.05m TRANSP</t>
  </si>
  <si>
    <t>LAINE DE ROCHE ROCKWOOL 160 4800X10</t>
  </si>
  <si>
    <t>LAMBRIS PIN PETIT NOEUD PQT 1.96 m²</t>
  </si>
  <si>
    <t xml:space="preserve">CAOUT.MOUSSE EP 15MM 1600X1000MM   </t>
  </si>
  <si>
    <t xml:space="preserve">CARREAUX BRUN UNI 5X5 NUANCE B22   </t>
  </si>
  <si>
    <t xml:space="preserve">EVERFAST LS CRYL 1kg               </t>
  </si>
  <si>
    <t xml:space="preserve">GLOBIC 81900/60600 BD 20l          </t>
  </si>
  <si>
    <t xml:space="preserve">HEMPATEX 56360/40900 VERT BD 20L   </t>
  </si>
  <si>
    <t xml:space="preserve">HEMPALIN 52140/40980 VERT BLANC BD </t>
  </si>
  <si>
    <t xml:space="preserve">HEMPATHANE 55210/47240 VERT BD 20L </t>
  </si>
  <si>
    <t xml:space="preserve">BONDEX VERNIS INCOLORE SATINE 1 LT </t>
  </si>
  <si>
    <t xml:space="preserve">CAOUT.NOIR 4mm/2121 DECOUPE        </t>
  </si>
  <si>
    <t xml:space="preserve">BATIGEO 10  RL 2X100m              </t>
  </si>
  <si>
    <t>CHAPES AC. POLIES 13X28X0.5 CRANTEE</t>
  </si>
  <si>
    <t>CHAINE Ø12 GENOVESE PQT 25ML ET 72.</t>
  </si>
  <si>
    <t xml:space="preserve">BIDON 5 LITRES                     </t>
  </si>
  <si>
    <t xml:space="preserve">CAGIPLAST AJOURE 5738 A120 ROUGE   </t>
  </si>
  <si>
    <t xml:space="preserve">BOTTE POINTURE 41 STAR VERTE       </t>
  </si>
  <si>
    <t xml:space="preserve">UVITEX BHT 180%                    </t>
  </si>
  <si>
    <t xml:space="preserve">DALLE PERFORE MODULE 600X600       </t>
  </si>
  <si>
    <t xml:space="preserve">B.S PLATE 0.93 m ALU OR REF 3102   </t>
  </si>
  <si>
    <t>PERSTOP PP75 LONDRINO 1,0mm 125X308</t>
  </si>
  <si>
    <t>POLYREY CHENE WENGE C047 8/10° 307X</t>
  </si>
  <si>
    <t xml:space="preserve">COLLE PAR DETAIL                   </t>
  </si>
  <si>
    <t>ENTRETOISE T24 1,20m LAQUEE BLANC B</t>
  </si>
  <si>
    <t>PLEXIGLASS Ep:5MM 3.05X2.05m DIF.BL</t>
  </si>
  <si>
    <t xml:space="preserve">THERMINAP 322/50mm RL 5x0.60m      </t>
  </si>
  <si>
    <t xml:space="preserve">PARQUET BOULEAU 2 FR. PQT 1,912M2  </t>
  </si>
  <si>
    <t>CAOUT.MOUSSE REF 5142 EP25MM 1600X1</t>
  </si>
  <si>
    <t xml:space="preserve">CARREAUX BLANC UNI 5X5 NUANCE ZCI  </t>
  </si>
  <si>
    <t xml:space="preserve">EVERFAST LS CRYL 5kg               </t>
  </si>
  <si>
    <t xml:space="preserve">HL'S 7126/1999 A/F ALUSTRA 5LTS    </t>
  </si>
  <si>
    <t xml:space="preserve">HEMPATEX 56360/42170 VERT JAUNE Bd </t>
  </si>
  <si>
    <t>HEMPALIN 52140/50100 Ral 3004  BD 2</t>
  </si>
  <si>
    <t>HEMPATHANE 55210/50630 ROUGE BD 20L</t>
  </si>
  <si>
    <t xml:space="preserve">BONDEX VITRIF.MAT 0,75 LT MONO     </t>
  </si>
  <si>
    <t xml:space="preserve">CAOUT.NOIR 5MM 2132 LARGEUR 1.40MT </t>
  </si>
  <si>
    <t xml:space="preserve">FEUILLARD 12MM/3000ML              </t>
  </si>
  <si>
    <t xml:space="preserve">MANILLE DROITE Ø12MM TETE CARREE   </t>
  </si>
  <si>
    <t xml:space="preserve">BUTANOX M-50                       </t>
  </si>
  <si>
    <t xml:space="preserve">CAGIPLAST AJOURE 5738 A120 VERT    </t>
  </si>
  <si>
    <t xml:space="preserve">BOTTE PVC VERTE POINTURE 42        </t>
  </si>
  <si>
    <t>DALLE PERFORE GUTTAGARDEN (LAWN BAR</t>
  </si>
  <si>
    <t>B.S SUPERTAC 2.70 m ALU NATUREL REF</t>
  </si>
  <si>
    <t xml:space="preserve">PERSTOP PP7902 NEW 1,0mm 125X308   </t>
  </si>
  <si>
    <t>POLYREY COQUILLE D'OEUF C17 8/10° 3</t>
  </si>
  <si>
    <t>DALLE PARCOURS GRIS N° 30 PAQUET DE</t>
  </si>
  <si>
    <t xml:space="preserve">ECROU Ø6 BTE DE 200                </t>
  </si>
  <si>
    <t xml:space="preserve">ENTRETOISE 0,60m  N° 46GSLA28      </t>
  </si>
  <si>
    <t>POLICRIL C.3MM 3.04X 2.04m DIF.BLAN</t>
  </si>
  <si>
    <t>LAINE DE VERRE 80MM MRK 15X1,2X0,80</t>
  </si>
  <si>
    <t>PARQUET BLANC PUR PQT 1,912M2  1285</t>
  </si>
  <si>
    <t xml:space="preserve">CAOUT.MOUSSE EP 25MM 1600X1000 MM  </t>
  </si>
  <si>
    <t xml:space="preserve">FAIENCE 15X15 BLANC 1°CHOIX        </t>
  </si>
  <si>
    <t xml:space="preserve">EVERFAST SUPERPLAST 2,5kg          </t>
  </si>
  <si>
    <t xml:space="preserve">AF 81900/51110 BD 20 LTS           </t>
  </si>
  <si>
    <t>HEMPADUR 45880/12170 GRISCLAIR BD 2</t>
  </si>
  <si>
    <t xml:space="preserve">HEMPALIN 52140/50400   BD 20L      </t>
  </si>
  <si>
    <t>HEMPATHANE 5521/5080 ROUGE BD 20LTS</t>
  </si>
  <si>
    <t xml:space="preserve">BONDEX VITRIFICATEUR BRILLANT 0,75 </t>
  </si>
  <si>
    <t xml:space="preserve">CAOUT.NOIR 5MM BANDE 2132          </t>
  </si>
  <si>
    <t>AGRAFE 35X18X P/AGRAFEUSE DWS BTE 2</t>
  </si>
  <si>
    <t>MANILLE DROITE Ø14MM TETE CARREE ZI</t>
  </si>
  <si>
    <t xml:space="preserve">PEROXYDE DE MEC                    </t>
  </si>
  <si>
    <t>CONTENEUR A DECHETS MGB 120 L COLOR</t>
  </si>
  <si>
    <t xml:space="preserve">BOTTE PVC VERTE POINTURE 43        </t>
  </si>
  <si>
    <t xml:space="preserve">COLLE A VERINS CARTOUCHE 600ml     </t>
  </si>
  <si>
    <t>B.S SUPERTAC 2.70 m  ALU OR REF 410</t>
  </si>
  <si>
    <t>PERSTOP PP7914 CHERRY 1,0mm 125X308</t>
  </si>
  <si>
    <t>POLYREY CANNELLE C023 8/10° 307X124</t>
  </si>
  <si>
    <t xml:space="preserve">DALLE PARCOURS BRUN 46             </t>
  </si>
  <si>
    <t>ECROU Ø 6MM BTE DE 500 CLB ISO 4032</t>
  </si>
  <si>
    <t xml:space="preserve">ENTRETOISE 1,20m  N° 47GSLA28      </t>
  </si>
  <si>
    <t>POLICRIL C 3MM 3.04X2.04m  DIFFUSAN</t>
  </si>
  <si>
    <t>LAINE DE VERRE MRK 21 EP.45MM 14,2X</t>
  </si>
  <si>
    <t xml:space="preserve">PARQUET CHENE 2 FRISES PQT 1,912M2 </t>
  </si>
  <si>
    <t xml:space="preserve">TOILE DE VERRE RL DE 50M2          </t>
  </si>
  <si>
    <t xml:space="preserve">EVERFAST SUPERPLAST 5kg            </t>
  </si>
  <si>
    <t xml:space="preserve">HLIN PRIMER 12050/50410 BD 20l     </t>
  </si>
  <si>
    <t>HEMPADUR 45880/12170 GRISCLAIR BD 5</t>
  </si>
  <si>
    <t xml:space="preserve">HEMPALIN 52140/50630 ROUGE PONT BD </t>
  </si>
  <si>
    <t xml:space="preserve">DECIREUR DECRASANT 1 LT PARQUET    </t>
  </si>
  <si>
    <t>CAOUT.NOIR 5MM BANDE INSERTION 2121</t>
  </si>
  <si>
    <t xml:space="preserve">PINCE A CERCLER 13MM PL BREV       </t>
  </si>
  <si>
    <t>MANILLE DROITE Ø16MM TETE CARREE ZI</t>
  </si>
  <si>
    <t xml:space="preserve">CIRE DE DEMOULAGE BD DE 5 KGS      </t>
  </si>
  <si>
    <t>PALETTE C4C-R PEHD NOIR 1200X1000MM</t>
  </si>
  <si>
    <t xml:space="preserve">BOTTE PVC VERTE POINTURE 44        </t>
  </si>
  <si>
    <t xml:space="preserve">JOINT DE TRAVERSE AUTOCOLLANT      </t>
  </si>
  <si>
    <t>COUVRE JOINT DE DILATATION POUR SOL</t>
  </si>
  <si>
    <t xml:space="preserve">PERSTOP PP7915 NOGAL 1,0mm 125X308 </t>
  </si>
  <si>
    <t xml:space="preserve">POLYREY EGLANTINE 8/10 307X124     </t>
  </si>
  <si>
    <t xml:space="preserve">PLATINE D.13.5X35 H 400            </t>
  </si>
  <si>
    <t xml:space="preserve">BASCULE AVEC ROSACE Bte 100u       </t>
  </si>
  <si>
    <t xml:space="preserve">PORTEUR 3,70m  N°45GL              </t>
  </si>
  <si>
    <t>COLLE CEMENCRYL N°26 BOITE DE 1,4KG</t>
  </si>
  <si>
    <t xml:space="preserve">LAINE DE VERRE KRAFT ISOVER        </t>
  </si>
  <si>
    <t>PARQUET CHENE CERUSE PQT 1,912M2  1</t>
  </si>
  <si>
    <t>JOINT ESODAL DS 25 BLANC 25X8MM 2M5</t>
  </si>
  <si>
    <t xml:space="preserve">MASTIC STICOL GRIS MC 310 CC       </t>
  </si>
  <si>
    <t xml:space="preserve">HEMPEL'S UNI PRIMER 13140/51320 BD </t>
  </si>
  <si>
    <t xml:space="preserve">HEMPADUR 45880/12430 BD 5L         </t>
  </si>
  <si>
    <t>HEMPALIN 52140/50800 ROUGE SIGNAL B</t>
  </si>
  <si>
    <t xml:space="preserve">DECAPEX DECAPANT 1 LT UNIVERSEL    </t>
  </si>
  <si>
    <t>CAOUT.NOIR 5MM BANDE SANS INSERTION</t>
  </si>
  <si>
    <t>MANILLE DROITE Ø20MM TETE CARREE ZI</t>
  </si>
  <si>
    <t xml:space="preserve">CIRE DE DEMOULAGE ABEL  BTE 350GRS </t>
  </si>
  <si>
    <t xml:space="preserve">PALETTE CR1  1200X800MM            </t>
  </si>
  <si>
    <t xml:space="preserve">BOTTE PVC VERTE POINTURE 45        </t>
  </si>
  <si>
    <t>DALLE EUROBAC 30.5 MO en PLENUM  60</t>
  </si>
  <si>
    <t xml:space="preserve">DINAFIX ALU 0,93                   </t>
  </si>
  <si>
    <t>PERSTOP PP7924 SUCUPIRA 1,0mm125X30</t>
  </si>
  <si>
    <t>POLYREY EMERAUDE  E026 8/10° 307X12</t>
  </si>
  <si>
    <t xml:space="preserve">CRACK STONE SEAU DE 15 KGS         </t>
  </si>
  <si>
    <t xml:space="preserve">CLIPS ANTI-SOULEVEMENT réf: BPCHDC </t>
  </si>
  <si>
    <t>CORNICHE ORNELLA 2m 115X115 R.10203</t>
  </si>
  <si>
    <t>PLEXIGLASS C 3MM 3.05X2.03m TRANSPA</t>
  </si>
  <si>
    <t>LAINE DE VERRE KRAFT 35 MRK ép45 Rl</t>
  </si>
  <si>
    <t>PARQ. CHENE VIRGINIA 2 FR. PQT 1,91</t>
  </si>
  <si>
    <t>JOINT ESODAL DS 25 NOIR 25X8MM 2M50</t>
  </si>
  <si>
    <t xml:space="preserve">MASTIC STICOL MC BLANC 310CC       </t>
  </si>
  <si>
    <t xml:space="preserve">HEMPEL'S UNI PRIMER 13140/12170 BD </t>
  </si>
  <si>
    <t xml:space="preserve">HEMPADUR 45880/21240 BD 20L        </t>
  </si>
  <si>
    <t xml:space="preserve">HEMPALIN 52140/57200 SIGNAL RED BD </t>
  </si>
  <si>
    <t xml:space="preserve">RENOVATEUR 1 LT VITRIFIE PARQUET   </t>
  </si>
  <si>
    <t>CAOUT.NOIR EP.5/2111 SANS INSERTION</t>
  </si>
  <si>
    <t>GELCOAT BLANC SI 10001 NA INH BIDON</t>
  </si>
  <si>
    <t>PALETTE D3-R(C4C-R)PEHD NOIR 1200x1</t>
  </si>
  <si>
    <t xml:space="preserve">BOTTE PVC VERTE POINTURE 46        </t>
  </si>
  <si>
    <t>DALLE EUROBAC GRIS 30.5M0 600x600mm</t>
  </si>
  <si>
    <t>ARRET PARQUET réf:160219-3 Lg 2,70m</t>
  </si>
  <si>
    <t>PERSTOP PP7932 NOCE ANTICO 1,0mm125</t>
  </si>
  <si>
    <t>POLYREY FRENE NATURE 8/10° 307X132C</t>
  </si>
  <si>
    <t xml:space="preserve">EVERFAST HR BIDON DE 30kg          </t>
  </si>
  <si>
    <t xml:space="preserve">CLIPS ET FIL DE SUSPENTE 30+60CM   </t>
  </si>
  <si>
    <t xml:space="preserve">FIL DE FER N°17                    </t>
  </si>
  <si>
    <t>PLEXIGLASS C 3MM 2.03X1.52m TRANSPA</t>
  </si>
  <si>
    <t>LAINE DE VERRE PAR* 45MM RL 15,60X0</t>
  </si>
  <si>
    <t>PARQ. CHENE VIRGINIA 3 FR. PQT 1,91</t>
  </si>
  <si>
    <t>JOINT ESODAL DS 25 BLANC 25X6MM LG=</t>
  </si>
  <si>
    <t xml:space="preserve">MAPEFILL F sac 25 kg               </t>
  </si>
  <si>
    <t>HEMPATEX HB PRIMAIRE 46410/10000 BD</t>
  </si>
  <si>
    <t xml:space="preserve">HEMPADUR 45880/27110  BD 20L       </t>
  </si>
  <si>
    <t xml:space="preserve">HEMPALIN 52140/57206 SIGNAL RED BD </t>
  </si>
  <si>
    <t xml:space="preserve">SHAMPOOING 1 LT PARQUET            </t>
  </si>
  <si>
    <t xml:space="preserve">PLAQUE PTFE EP.4MM 60X60 P=3,53KGS </t>
  </si>
  <si>
    <t>COLORANT BLANC  base de titane pour</t>
  </si>
  <si>
    <t xml:space="preserve">BOTTE PVC VERTE POINTURE 47        </t>
  </si>
  <si>
    <t>DALLE EUROBAC  BEIGE 003 38,5M1 600</t>
  </si>
  <si>
    <t xml:space="preserve">ARRET BATTEE DE PORTE réf.204510-4 </t>
  </si>
  <si>
    <t xml:space="preserve">PERSTOP PP98 MARFIN 1,0mm125X308   </t>
  </si>
  <si>
    <t xml:space="preserve">POLYREY FUMEE F08 8/10° 307X124CM  </t>
  </si>
  <si>
    <t xml:space="preserve">FONDA CLOUS + BOULONS  BTE DE 100  </t>
  </si>
  <si>
    <t xml:space="preserve">COULISSEAUX BOITE DE 100  pour T24 </t>
  </si>
  <si>
    <t xml:space="preserve">PLATRE DE MOULAGE SAC 40KGS        </t>
  </si>
  <si>
    <t>PLEXIGLASS C 4MM 3.05X2.03m DIFFUSA</t>
  </si>
  <si>
    <t xml:space="preserve">LAINE DE VERRE 35R KRAFT* EP.45 mm </t>
  </si>
  <si>
    <t>PARQUET GRIS SOURIS PQT 1,912M2  12</t>
  </si>
  <si>
    <t>JOINTE ESODAL DS 25GRIS 25X6MM LG=2</t>
  </si>
  <si>
    <t xml:space="preserve">MAPETARD FUT 200 LTS / 218 kg      </t>
  </si>
  <si>
    <t>HEMPATEX HB PRIMAIRE 46330/11480 BD</t>
  </si>
  <si>
    <t xml:space="preserve">HEMPADUR 45880/27240  BD 20L       </t>
  </si>
  <si>
    <t xml:space="preserve">XYLOPHENE 1 L TMULTI- USAGE 307174 </t>
  </si>
  <si>
    <t>TIGE PTFE DIAM.100MM L=1mt P=18,20k</t>
  </si>
  <si>
    <t>COLORANT BLANC à base de titane pou</t>
  </si>
  <si>
    <t>BOTTE BLANCHE PVC NYTRIL ALIMENTAIR</t>
  </si>
  <si>
    <t>DALLE EUROBAC 30,5 M1 600X600 LAMIF</t>
  </si>
  <si>
    <t>BANDE ANTIDERAPANTE réf:866034-9 Lg</t>
  </si>
  <si>
    <t xml:space="preserve">POLYREY FAUVE 8/10 307X124         </t>
  </si>
  <si>
    <t xml:space="preserve">FONDA MOULURE EN PEHD LG 2M        </t>
  </si>
  <si>
    <t>TRAPPE DE VISITE 600x600x13MM Alu /</t>
  </si>
  <si>
    <t xml:space="preserve">POINTE TOC 2.5X30MM                </t>
  </si>
  <si>
    <t>PLEXIGLASS C 4MM 3.05X2.03m TRANSPA</t>
  </si>
  <si>
    <t>PARQUET HETRE NOBLE 3 FRISES PQT 1,</t>
  </si>
  <si>
    <t>JOINT ESODAL DS 25 NOIR 25X6MM LG=2</t>
  </si>
  <si>
    <t xml:space="preserve">MAPEFLEX PU 45 BLANC en 12X300ml   </t>
  </si>
  <si>
    <t>HEMPALIN FINITION 52140/20300 BD 5l</t>
  </si>
  <si>
    <t xml:space="preserve">HEMPADUR 45880/50630 ROUGE BD 20L  </t>
  </si>
  <si>
    <t xml:space="preserve">XYLOPHENE 5 LT MULTI- USAGE 307175 </t>
  </si>
  <si>
    <t>TIGE PTFE DIAM.110MM L=1mt P=21,9kg</t>
  </si>
  <si>
    <t xml:space="preserve">GELCOAT 64 NATPAEISO NPG BD 25KG   </t>
  </si>
  <si>
    <t xml:space="preserve">F.PLANCHER GRIS 60X60X32 OB        </t>
  </si>
  <si>
    <t xml:space="preserve">CHEVILLE A FRAPPER 6X30 BTE 100    </t>
  </si>
  <si>
    <t xml:space="preserve">POLYREY FUSHIA 8/10° F028 307X124  </t>
  </si>
  <si>
    <t xml:space="preserve">FONDA RONDELLE BTE DE 200          </t>
  </si>
  <si>
    <t>CORNIERE DE RIVE  3m  BLANC 19/24 2</t>
  </si>
  <si>
    <t xml:space="preserve">PROFILE Z FIXATION PANNEAUX LG 1ML </t>
  </si>
  <si>
    <t>PLEXIGLASS C  5MM 3.05X2.03m TRANSP</t>
  </si>
  <si>
    <t>PARQUET JAKARTA PQT 1,912M2  1285X1</t>
  </si>
  <si>
    <t>JOINT Fractionnement à sceller  9x3</t>
  </si>
  <si>
    <t xml:space="preserve">MAPEFLEX PU 45 GRIS en 12X300ml    </t>
  </si>
  <si>
    <t xml:space="preserve">HLIN 52140/20320 5l FINITION       </t>
  </si>
  <si>
    <t xml:space="preserve">HEMPADUR 45880/50630 ROUGE BD 5L   </t>
  </si>
  <si>
    <t xml:space="preserve">XYLAMON BD 25 LT PRE-EMPLOI        </t>
  </si>
  <si>
    <t>TIGE PTFE DIAM.120MM L=1mt P=25,9kg</t>
  </si>
  <si>
    <t>GELCOAT STARTIGEL BLANC 2200 non ac</t>
  </si>
  <si>
    <t xml:space="preserve">BOTTE BLANCHE P.40 POINTURE 40     </t>
  </si>
  <si>
    <t>DALLE EUROBAC 60X60  ép 30mm lamifi</t>
  </si>
  <si>
    <t>BAGUETTE D'ARRET ALU LONG.3mEP.20mm</t>
  </si>
  <si>
    <t>POLYREY GRIS PERLE G03 8/10° 307X12</t>
  </si>
  <si>
    <t xml:space="preserve">FONDA GTX RL DE 2X15M              </t>
  </si>
  <si>
    <t>CORNIERE DE RIVE 24X24 3.05MTS R-32</t>
  </si>
  <si>
    <t>PANNEAU CLIP-IN 300X1000MM BANDE PE</t>
  </si>
  <si>
    <t>PLEXIGLASS C 5MM 2.03X1.52m TRANSPA</t>
  </si>
  <si>
    <t>PARQUET NAPLES PQT 1,912M2  1285X18</t>
  </si>
  <si>
    <t xml:space="preserve">MAPEFLEX PU 45 NOIR en 12X300ml    </t>
  </si>
  <si>
    <t>HEMPALIN FINITION 52140/40640 BD 20</t>
  </si>
  <si>
    <t xml:space="preserve">HEMPATEX 56360/50800 ROUGE BD 20l  </t>
  </si>
  <si>
    <t>TIGE PTFE DIAM.30MM L=1mt P=1,65kgs</t>
  </si>
  <si>
    <t>LANIERE TRANSPARENT REF.100 150X2 R</t>
  </si>
  <si>
    <t xml:space="preserve">BOTTE BLANCHE POINTURE 42          </t>
  </si>
  <si>
    <t>PLANCHER OB 38 BLANC CHINE REVT STR</t>
  </si>
  <si>
    <t xml:space="preserve">MOUSSE ADHESIVE D.F 27,5           </t>
  </si>
  <si>
    <t>POLYREY GRIS FLANELLE G028 8/10° 30</t>
  </si>
  <si>
    <t xml:space="preserve">GRAVIDRAIN PQT 12m²                </t>
  </si>
  <si>
    <t xml:space="preserve">CORNIERE SOUPLE 2,5MTS BLANC       </t>
  </si>
  <si>
    <t>FX PLAFOND CIRRUS 75 DIM 600X600X22</t>
  </si>
  <si>
    <t>PLEXIGLASS C 2MM 3.05X2.03m DIFF. B</t>
  </si>
  <si>
    <t>PARQUET POMPEI PQT 1,912M2  1285X18</t>
  </si>
  <si>
    <t xml:space="preserve">PLANICRETE BD 1l                   </t>
  </si>
  <si>
    <t>HEMPALIN FINITION 52140/40900 BD 5l</t>
  </si>
  <si>
    <t xml:space="preserve">HEMPATEX 56360/57120 ORANGE SAUMON </t>
  </si>
  <si>
    <t>TIGE PTFE DIAM.40MM L=1mt P=2,95kgs</t>
  </si>
  <si>
    <t xml:space="preserve">LANIERE TRANSPARENT Ep.3mm L=50mts </t>
  </si>
  <si>
    <t xml:space="preserve">BOTTE BLANCHE POINTURE 43          </t>
  </si>
  <si>
    <t xml:space="preserve">VERIN DAVID D16mm Ht. 500mm        </t>
  </si>
  <si>
    <t xml:space="preserve">KIT ANTIGLISS réf:866202-2 Lg 0.6m </t>
  </si>
  <si>
    <t>POLYREY JAUNE VULCANO MAT J01 8/10°</t>
  </si>
  <si>
    <t>BITUTAPE 4000 CARTON de 8 RL  70mmX</t>
  </si>
  <si>
    <t xml:space="preserve">ENTRETOISE 060 APPARENT SABLE      </t>
  </si>
  <si>
    <t>FP DALLE acier prépaint clip-in PSN</t>
  </si>
  <si>
    <t>PLEXIGLASS C 3MM 3.05 x2.03m DIFF.T</t>
  </si>
  <si>
    <t>PARQUET TEAK 1 FRISE PQT 1,912M2  1</t>
  </si>
  <si>
    <t xml:space="preserve">PLANICRETE BIDON DE  25 kg         </t>
  </si>
  <si>
    <t>HEMPATEX HB PRIMAIRE 46330/50630 BD</t>
  </si>
  <si>
    <t>TIGE PTFE DIAM.50MM L=1mt P=4,60kgs</t>
  </si>
  <si>
    <t xml:space="preserve">LANIERE PVC l=300mm Ep.4mm L=50mts </t>
  </si>
  <si>
    <t xml:space="preserve">BOTTE BLANCHE POINTURE 44          </t>
  </si>
  <si>
    <t>VERIN DAVID D16mm H.FINIE 250mm TIG</t>
  </si>
  <si>
    <t>NEZ DE MARCHE ALU ADH BUTYLE 3m REF</t>
  </si>
  <si>
    <t xml:space="preserve">POLYREY MOUSSE M047 8/10° 307X124  </t>
  </si>
  <si>
    <t xml:space="preserve">BITUTHENE LM (797)  BD 5.7l        </t>
  </si>
  <si>
    <t xml:space="preserve">ENTRETOISE 120 APPARENT SABLE      </t>
  </si>
  <si>
    <t>FP DUNE SAHARA TEGULAR 600X600X15MM</t>
  </si>
  <si>
    <t>PLEXIGLASS C 3MM 3.05 x2.03m TRANSP</t>
  </si>
  <si>
    <t>PARQUET WENGUE 2 FRISES PQT 1,912M2</t>
  </si>
  <si>
    <t xml:space="preserve">PLANICRETE BD 5l                   </t>
  </si>
  <si>
    <t>HEMPATEX HB PRIMAIRE 46410/11480 BD</t>
  </si>
  <si>
    <t>TIGE PTFE DIAM.60MM L+1mt P=6,40kgs</t>
  </si>
  <si>
    <t xml:space="preserve">LANIERE TRANSPARENTE REF.100 300X2 </t>
  </si>
  <si>
    <t xml:space="preserve">BOTTE BLANCHE POINTURE 45          </t>
  </si>
  <si>
    <t xml:space="preserve">VERIN DAVID D16mm TIGE 19CM COUPEE </t>
  </si>
  <si>
    <t xml:space="preserve">NEZ DE MARCHE DECO réf:224009-7 Lg </t>
  </si>
  <si>
    <t>POLYREY MATRIX ETAIN M053 8/10° 307</t>
  </si>
  <si>
    <t xml:space="preserve">GRAVIFILTRE RL DE 100 x 2m         </t>
  </si>
  <si>
    <t xml:space="preserve">CORNIERE A EPAULEMENT SB MIE20205W </t>
  </si>
  <si>
    <t>F.P DUNE SAHARA SL2 1500 X 300 X 17</t>
  </si>
  <si>
    <t>PLEXIGLASS C 4MM 3.05 x2.03m DIFFUS</t>
  </si>
  <si>
    <t xml:space="preserve">PLINTHE H.60MM L.220MM             </t>
  </si>
  <si>
    <t xml:space="preserve">DMA 200 DIFFERE FUT DE 215l        </t>
  </si>
  <si>
    <t xml:space="preserve">HEMPATEX HB PRIMAIRE46410/12170 BD </t>
  </si>
  <si>
    <t>TIGE PTFE DIAM.70MM L=1mt P=8,80kgs</t>
  </si>
  <si>
    <t>LANIERE T GD FROID azure vert ep.2m</t>
  </si>
  <si>
    <t xml:space="preserve">BOTTE BLANCHE POINTURE 46          </t>
  </si>
  <si>
    <t xml:space="preserve">VERIN DAVID D.18mm TIGE=400mm      </t>
  </si>
  <si>
    <t>NEZ DE MARCHE PVC NMDL réf:230092-0</t>
  </si>
  <si>
    <t xml:space="preserve">POLYREY 8/10 MALACHI -TE 307X124   </t>
  </si>
  <si>
    <t xml:space="preserve">JOINT MOUSSE ASSOUR 100mmRL 50m    </t>
  </si>
  <si>
    <t xml:space="preserve">PROFIL ECARTEUR COURT DMK          </t>
  </si>
  <si>
    <t>Dalles Décaissées Modéle PSV248 600</t>
  </si>
  <si>
    <t>PLEXIGLASS C 4MM 3.05 x2.03m TRANSP</t>
  </si>
  <si>
    <t xml:space="preserve">PLINTHE H.60MM L.240MM             </t>
  </si>
  <si>
    <t xml:space="preserve">IDROSILEX PRONTO SAC DE 25 kg      </t>
  </si>
  <si>
    <t>HEMPATEX HB PRIMAIRE 46410/30350 BD</t>
  </si>
  <si>
    <t>TIGE PTFE DIAM.80MM L=1mt P=11,35kg</t>
  </si>
  <si>
    <t>LANIERE T BLEUTE ep.2mm L=50m l=0,2</t>
  </si>
  <si>
    <t xml:space="preserve">BOTTE JAUNE LG P.39                </t>
  </si>
  <si>
    <t xml:space="preserve">VERIN DAVID D.18mm TIGE=500mm tête </t>
  </si>
  <si>
    <t>NEZ MARCHE PVC  NOIR LONG 3MTS HT 5</t>
  </si>
  <si>
    <t>POLYREY NOIR N05 CLASSIQUE 8/10° 30</t>
  </si>
  <si>
    <t xml:space="preserve">PARAFOR PONTS RL 8m²               </t>
  </si>
  <si>
    <t xml:space="preserve">RAIDISSEUR LG 0.60 ML DCT60        </t>
  </si>
  <si>
    <t>FP FERIA TEGULAR micro perforé 600x</t>
  </si>
  <si>
    <t>PLEXIGLASS C 5MM 3.05 x2.03m  DIFF.</t>
  </si>
  <si>
    <t xml:space="preserve">PLINTHE H.60MM L.250MM             </t>
  </si>
  <si>
    <t xml:space="preserve">KERAFLEX (DF) BLANC SAC DE 25kg    </t>
  </si>
  <si>
    <t xml:space="preserve">HTEX 46410/83950 BD 5l HB PRIMAIRE </t>
  </si>
  <si>
    <t xml:space="preserve">TIGE PTFE DIAM.90MM L=1mt P=14,45k </t>
  </si>
  <si>
    <t xml:space="preserve">RESINOL AL 745 FUT 220KGS          </t>
  </si>
  <si>
    <t xml:space="preserve">BOTTE JAUNE LG P.40                </t>
  </si>
  <si>
    <t xml:space="preserve">VERIN D.16mm H=300mm TIGE 240mm    </t>
  </si>
  <si>
    <t xml:space="preserve">BOUCHON POUR LISSE MC réf:423700-2 </t>
  </si>
  <si>
    <t>POLYREY POIRIER ROUGE P018 8/10° 30</t>
  </si>
  <si>
    <t xml:space="preserve">PARADIAL S RL 8x1m                 </t>
  </si>
  <si>
    <t xml:space="preserve">FP RAIDISSEUR T60 OSSATURE INVIS.  </t>
  </si>
  <si>
    <t>FP FEINSTRATOS SK BORD DROIT600X600</t>
  </si>
  <si>
    <t>PLEXIGLASS C 5MM 3.05 x2.03m TRANSP</t>
  </si>
  <si>
    <t xml:space="preserve">PLINTHE H.90MM L.240MM             </t>
  </si>
  <si>
    <t xml:space="preserve">KERAFLEX S1 (DF) BLANC SAC DE 25kg </t>
  </si>
  <si>
    <t>HEMPAD. FAST DRY 17410/12170 BD 20L</t>
  </si>
  <si>
    <t xml:space="preserve">3DRE220KH1B                        </t>
  </si>
  <si>
    <t xml:space="preserve">BOTTE JAUNE LG P.46                </t>
  </si>
  <si>
    <t>VERIN DAVID D16mm H.FINIE 300mm TIG</t>
  </si>
  <si>
    <t xml:space="preserve">BOUCHON POUR LISSE MC réf:423710-1 </t>
  </si>
  <si>
    <t xml:space="preserve">POLYREY PLATANE POURPRE P047 8/10° </t>
  </si>
  <si>
    <t xml:space="preserve">PARADIAL S 10mX 1m S110BLANC       </t>
  </si>
  <si>
    <t xml:space="preserve">PORTEUR T24  APPARENT 3MTS PPL-15S </t>
  </si>
  <si>
    <t>FP Thermatex Feinstratos micro-perf</t>
  </si>
  <si>
    <t>BARRES SEUIL CHENE 2FRISES BS034 10</t>
  </si>
  <si>
    <t>KERACOLOR SF GRAIN FIN BLANC SAC 22</t>
  </si>
  <si>
    <t>HEMPADUR FAST DRY 17410/50630 BD 20</t>
  </si>
  <si>
    <t xml:space="preserve">RESINE POLYESTER BD 5KGS           </t>
  </si>
  <si>
    <t xml:space="preserve">BOTTE GENOU NOIRE 41 P.41          </t>
  </si>
  <si>
    <t xml:space="preserve">VENTOUSE SIMPLE                    </t>
  </si>
  <si>
    <t xml:space="preserve">PIECE D'ANGLE MC réf:422700-3 NOIR </t>
  </si>
  <si>
    <t xml:space="preserve">POLYREY POIRIER NATUREL P067 8/10° </t>
  </si>
  <si>
    <t xml:space="preserve">PARADIENE 35 SR4 RL 8X1m           </t>
  </si>
  <si>
    <t>PORTEUR SPECIAL VMSX24XH370 3,70 MT</t>
  </si>
  <si>
    <t>FP AMF FEINSTRATOS VT24 LISSE 600X6</t>
  </si>
  <si>
    <t>BARRES DE SEUIL WENGUE BS213 1000X4</t>
  </si>
  <si>
    <t>KERACOLOR FF GRAIN FIN GRIS SAC 25k</t>
  </si>
  <si>
    <t xml:space="preserve">HEMAPDUR 17634/20320 BD 20L        </t>
  </si>
  <si>
    <t>RESINE POLYESTER PRE-ACCELEREE STRA</t>
  </si>
  <si>
    <t>CHAUSSURES DE SECURITE 560.003H P.4</t>
  </si>
  <si>
    <t xml:space="preserve">VENTOUSE DE LEVAGE DOUBLE          </t>
  </si>
  <si>
    <t>PIECE D'ANGLE MC réf:422710-2 MARRO</t>
  </si>
  <si>
    <t>POLYREY PERVENCHE P016 8/10° 307X12</t>
  </si>
  <si>
    <t xml:space="preserve">PARADIENE BDS RL 10X1m             </t>
  </si>
  <si>
    <t>PORTEUR ACIER NOIR AVEC PAS DE 100M</t>
  </si>
  <si>
    <t xml:space="preserve">FP FEINSTRATOS LISSE 600X600X19 MM </t>
  </si>
  <si>
    <t>BARRES DE SEUIL TEAK BS 217 1000X47</t>
  </si>
  <si>
    <t xml:space="preserve">KERAFLEX (DF) GRIS SAC 25kg        </t>
  </si>
  <si>
    <t xml:space="preserve">HEMPADUR QUATTRO 1763/2209 BD 20L  </t>
  </si>
  <si>
    <t xml:space="preserve">RESINE POLYESTER                   </t>
  </si>
  <si>
    <t xml:space="preserve">PISTOLET A COLLE                   </t>
  </si>
  <si>
    <t>COUVRE JOINT DE MUR réf:122010-6 Lg</t>
  </si>
  <si>
    <t>POLYREY ROUGE CERISE R36 8/10° 307X</t>
  </si>
  <si>
    <t>PARADIENE 30.1 GS SCHISTE CLAIR 10m</t>
  </si>
  <si>
    <t xml:space="preserve">RACCORD POUR PORTEUR               </t>
  </si>
  <si>
    <t>FP Thermatex Feingelocht  600x600x1</t>
  </si>
  <si>
    <t>BARRES DE SEUIL NAPLES BS240 1000X4</t>
  </si>
  <si>
    <t xml:space="preserve">KERAFLEX S1 (DF) GRIS SAC 25kg     </t>
  </si>
  <si>
    <t>HEMPADUR QUATTRO 17634/12170 Bd 20L</t>
  </si>
  <si>
    <t xml:space="preserve">RESINE Orthophtalique Tropicalisée </t>
  </si>
  <si>
    <t xml:space="preserve">TRAVERSE CLIPSABLE L:560mm         </t>
  </si>
  <si>
    <t>CLIPET POUR COUVRE JOINT réf:39-490</t>
  </si>
  <si>
    <t>POLYREY ROUGE MING R043 8/10° 307X1</t>
  </si>
  <si>
    <t xml:space="preserve">PARADIENE SR3 FILM/GRES RL 10X1m   </t>
  </si>
  <si>
    <t xml:space="preserve">ENTRETOISE  600/24 LAQUE BLANC     </t>
  </si>
  <si>
    <t>FP Thermatex Feinstratos sablé  VT2</t>
  </si>
  <si>
    <t>BARRES SEUIL CHENE CERUSE BS 259 10</t>
  </si>
  <si>
    <t xml:space="preserve">LAMPOCEM SAC DE 5kg                </t>
  </si>
  <si>
    <t>HEMPADUR QUATTRO 17634/19990 BD 20L</t>
  </si>
  <si>
    <t xml:space="preserve">RESINE NCS 985                     </t>
  </si>
  <si>
    <t xml:space="preserve">TRESSE DE CUIVRE 15X2 - 16MM2      </t>
  </si>
  <si>
    <t xml:space="preserve">COUVREJOINT TOLE ZINC 2.7ML        </t>
  </si>
  <si>
    <t xml:space="preserve">POLYREY SAFRAN BRILLANT S011 8/10° </t>
  </si>
  <si>
    <t xml:space="preserve">PARADIENE SR4 F/G RL 10X1m         </t>
  </si>
  <si>
    <t xml:space="preserve">ENTRETOISE  1200/24 LAQUE BLANC    </t>
  </si>
  <si>
    <t>FAUX PLAFOND GRAPHIS DIAGONAL 60X60</t>
  </si>
  <si>
    <t>BARRES DE SEUIL JAKARTA BS 262 1000</t>
  </si>
  <si>
    <t>POUDRE MM BETON CIRE FINITION BLANC</t>
  </si>
  <si>
    <t>HEMPADUR QUATTRO 17634/50630 BD 20L</t>
  </si>
  <si>
    <t>MASTIC ENGUARD SPRIGEL MPL BIDON 30</t>
  </si>
  <si>
    <t>TRESSE DE CUIVRE pour mise à la ter</t>
  </si>
  <si>
    <t xml:space="preserve">B.S 1/4 ROND 2.7ML 13 X 13         </t>
  </si>
  <si>
    <t>POLYREY VERT PALME V23 8/10° 307X12</t>
  </si>
  <si>
    <t xml:space="preserve">PARADIENE JS VV FILM GRES 10x1m    </t>
  </si>
  <si>
    <t xml:space="preserve">SUSPENTES 30-60cm                  </t>
  </si>
  <si>
    <t xml:space="preserve">FP GRAPHIS PUNTOS 600X600X17       </t>
  </si>
  <si>
    <t>B.S BOURBON 2 FRISES réf:265 1000X4</t>
  </si>
  <si>
    <t xml:space="preserve">PIGMENT MICRONISE NOIR DE VIGNE BD </t>
  </si>
  <si>
    <t xml:space="preserve">HDUR QUATRO 17636/12170 Bd  16l    </t>
  </si>
  <si>
    <t xml:space="preserve">MAT MA441 - 300 GRS/M2 125 T1      </t>
  </si>
  <si>
    <t xml:space="preserve">POLYREY STRATIFRANC                </t>
  </si>
  <si>
    <t xml:space="preserve">PARADIENE VV RL 10X1m              </t>
  </si>
  <si>
    <t xml:space="preserve">ENTRETOISE T24 600MM BLANC         </t>
  </si>
  <si>
    <t>GRILAX 100X100 T15 ALU BLANC H38 60</t>
  </si>
  <si>
    <t>BARRES DE SEUIL BLANC PUR 1000X47,6</t>
  </si>
  <si>
    <t xml:space="preserve">POUDRE NIV O GRIP SEAU 25kg        </t>
  </si>
  <si>
    <t xml:space="preserve">HEMPADUR QUATRO 17636/5063 Bd 16l  </t>
  </si>
  <si>
    <t>MAT de verre 300g/m2 CSMM144 en rou</t>
  </si>
  <si>
    <t xml:space="preserve">PAREQUERRE 250mm RL DE 10m         </t>
  </si>
  <si>
    <t xml:space="preserve">ENTRETOISE T24 1200MM BLANC        </t>
  </si>
  <si>
    <t>PREGYPLAC STD BA10 BORDS AMINCIS 2.</t>
  </si>
  <si>
    <t>BARRES DE SEUIL CHENE VIRGINIA 1000</t>
  </si>
  <si>
    <t xml:space="preserve">MM VERNI PU MAT BI-C KIT 5kg       </t>
  </si>
  <si>
    <t xml:space="preserve">HDUR 45182/19990 BD 20L            </t>
  </si>
  <si>
    <t>MAT de verre 450g/m2 CSMM144  en ro</t>
  </si>
  <si>
    <t>PARAFOR SOLO 30GS 52 RGE BAUX 52 8M</t>
  </si>
  <si>
    <t xml:space="preserve">PORTEUR T24 3700MM BLANC           </t>
  </si>
  <si>
    <t>PREGYPLAC STD BA13 BORDS AMINCIS 2.</t>
  </si>
  <si>
    <t>BARRES DE SEUIL GRIS SOURIS 1000X47</t>
  </si>
  <si>
    <t>RESINE PU 100% EXTRAITS SECS MAT BD</t>
  </si>
  <si>
    <t xml:space="preserve">HEMPADUR 45182/25150 BD20l         </t>
  </si>
  <si>
    <t>MAT MA 442-450 GRS/M2 125 STRATIMAT</t>
  </si>
  <si>
    <t xml:space="preserve">CHAUSSURE DE SECURITE WETSTOP P.42 </t>
  </si>
  <si>
    <t>PARAFOR  30GS SCHISTE CLAIR RL 8X1m</t>
  </si>
  <si>
    <t xml:space="preserve">PORTEUR 3600/24 LAQUE BLANC        </t>
  </si>
  <si>
    <t>BARRES DE SEUIL POMPEI 1000X47,6X14</t>
  </si>
  <si>
    <t>ULTRA POLYMER BD 18.9l à diluer ave</t>
  </si>
  <si>
    <t>HDUR 35490/41690 15 l DURC.95690/00</t>
  </si>
  <si>
    <t xml:space="preserve">MAT DE VERRE 450 rouleau de 48kg   </t>
  </si>
  <si>
    <t xml:space="preserve">CHAUSSURE DE SECURITE WETSTOP P.43 </t>
  </si>
  <si>
    <t>PARAFOR SOLO GS VERT LICHEN RL 7X1m</t>
  </si>
  <si>
    <t xml:space="preserve">ENTRETOISE 600/24-33 VENTATEC      </t>
  </si>
  <si>
    <t>BANDE ADHESIVE FIBRE DE VERRE RL 45</t>
  </si>
  <si>
    <t>PARQUET FINFLOOR GAMME QUATTRO COMM</t>
  </si>
  <si>
    <t xml:space="preserve">PLANEX SAC DE 25kg                 </t>
  </si>
  <si>
    <t xml:space="preserve">HDUR 3553/1050 BD 9LTS             </t>
  </si>
  <si>
    <t xml:space="preserve">MAT DE VERRE 450 RL 50KGS          </t>
  </si>
  <si>
    <t xml:space="preserve">CHAUSSURE DE SECURITE WETSTOP P.44 </t>
  </si>
  <si>
    <t xml:space="preserve">PARAFOR  M3S RL 10m²               </t>
  </si>
  <si>
    <t xml:space="preserve">ENTRETOISE 1200/24-33 VENTATEC     </t>
  </si>
  <si>
    <t xml:space="preserve">BANDE A JOINT RL 150 m             </t>
  </si>
  <si>
    <t>PARQUET BOULEAU HALLOWEN PQT 1,81m²</t>
  </si>
  <si>
    <t xml:space="preserve">MAPELASTIC (A+B) KIT DE 32kg       </t>
  </si>
  <si>
    <t xml:space="preserve">HEMPADUR 45143/11480 BD 20 LTS     </t>
  </si>
  <si>
    <t xml:space="preserve">MAT EMULSION MA 644-300-125E       </t>
  </si>
  <si>
    <t xml:space="preserve">CHAUSSURE DE SECURITE WETSTOP P.45 </t>
  </si>
  <si>
    <t xml:space="preserve">PARAFOR M4S RL 8m²                 </t>
  </si>
  <si>
    <t xml:space="preserve">PORTEUR 3600/24-33 VENTATEC        </t>
  </si>
  <si>
    <t>BANDE A JOINT ARMEE 50mmX30m REF.BA</t>
  </si>
  <si>
    <t>PARQUET CHENE NEIGE PQT 1,81m² ep.8</t>
  </si>
  <si>
    <t xml:space="preserve">PLASTIMENT BV 40 FUT 250kg         </t>
  </si>
  <si>
    <t>HEMPADUR 45187/19990+DURC 98180 20L</t>
  </si>
  <si>
    <t>MAT EMULSION MA 644 - 450 GRS/M2 12</t>
  </si>
  <si>
    <t xml:space="preserve">CHAUSSURE DE SECURITE WETSTOP P.46 </t>
  </si>
  <si>
    <t>PARAFOR SOLO MPGS 7X1m SCHISTE CLAI</t>
  </si>
  <si>
    <t xml:space="preserve">BANDE RENFORT ANGLE RL 30m         </t>
  </si>
  <si>
    <t xml:space="preserve">PARQUET MERBEAU PREMIUM PQT 1,81m² </t>
  </si>
  <si>
    <t xml:space="preserve">PLASTIMENT BV40  BIDON 20l         </t>
  </si>
  <si>
    <t>HEMPADUR 45187/2515 + DURC 98180/00</t>
  </si>
  <si>
    <t xml:space="preserve">MAT KOMPLEX KNMR 300/800 K1x125    </t>
  </si>
  <si>
    <t xml:space="preserve">ENSEMBLE DE PLUIE 304 JAUNE XL     </t>
  </si>
  <si>
    <t xml:space="preserve">PARAFOR SOLO MG VERT 15 Rl 10m²    </t>
  </si>
  <si>
    <t>PLAQUE KNAUF HYDRO KHBA13 250X120cm</t>
  </si>
  <si>
    <t xml:space="preserve">PARQUET NOYER CLASSIQUE PQT 1,81m² </t>
  </si>
  <si>
    <t xml:space="preserve">SIKAHYDROFUGE HW FUT 210kg         </t>
  </si>
  <si>
    <t xml:space="preserve">HEMPADUR 45880/12170 + DURC. 95880 </t>
  </si>
  <si>
    <t xml:space="preserve">STYRENE Bidon 20L                  </t>
  </si>
  <si>
    <t xml:space="preserve">ENSEMBLE DE PLUIE 304 JAUNE XXL    </t>
  </si>
  <si>
    <t xml:space="preserve">PERFADER RL DE 20 m                </t>
  </si>
  <si>
    <t>PLAQUE KNAUF HYDRO KHBA13 260X120X1</t>
  </si>
  <si>
    <t xml:space="preserve">PARQUET PLANK CHERRY PQT 1,81m² ep </t>
  </si>
  <si>
    <t xml:space="preserve">SIKAHYDROFUGE HW BIDON 20l         </t>
  </si>
  <si>
    <t>HEMPADUR 45880/12430 + DURC.95880 B</t>
  </si>
  <si>
    <t>ENGUARD 10001 NA TOPCOAT BLANC BIDO</t>
  </si>
  <si>
    <t xml:space="preserve">ENSEMBLE DE PLUIE 304 VERT XL      </t>
  </si>
  <si>
    <t xml:space="preserve">PREFLEX 2000 RL 10 x 1m            </t>
  </si>
  <si>
    <t>PREGYDRO BA13 bords amincis 2.60X1.</t>
  </si>
  <si>
    <t>PARQUET TECK DE BIRMANIE PQT 1,81m²</t>
  </si>
  <si>
    <t xml:space="preserve">HYDROFUGE SIKA LIQUIDE FUT DE 210l </t>
  </si>
  <si>
    <t xml:space="preserve">HEMPADUR ISOLANT EPOXY 47188/25150 </t>
  </si>
  <si>
    <t xml:space="preserve">TISSU DE VERRE GW500               </t>
  </si>
  <si>
    <t xml:space="preserve">ENSEMBLE DE PLUIE 304 VERT XXL     </t>
  </si>
  <si>
    <t xml:space="preserve">PLOMB LAMINE 2mX1m EP 2.5          </t>
  </si>
  <si>
    <t>PREGYDRO  BA13 BORDS AMINCIS 2.80X1</t>
  </si>
  <si>
    <t>PARQUETVINTAGE OAK PQT 1,81m² ep 8m</t>
  </si>
  <si>
    <t xml:space="preserve">HYDROFUGE SIKA LIQUIDE FUT 250kg   </t>
  </si>
  <si>
    <t xml:space="preserve">DILUANT 0823 BD 5l                 </t>
  </si>
  <si>
    <t xml:space="preserve">ROVINGS 600g/m2 WOVEN en rouleau   </t>
  </si>
  <si>
    <t xml:space="preserve">GANTS LATEX V.1365 TAILLE XL       </t>
  </si>
  <si>
    <t xml:space="preserve">SIPLAST PRIMER BIDON DE 25L        </t>
  </si>
  <si>
    <t>BANDE RESILIANTE 30mm en rouleau de</t>
  </si>
  <si>
    <t xml:space="preserve">PARQUET WENGUE PQT 1,81m² ep 8mm   </t>
  </si>
  <si>
    <t xml:space="preserve">HYDROFUGE POUDRE SAC DE 25kg       </t>
  </si>
  <si>
    <t xml:space="preserve">DILUANT 845 BD 5L                  </t>
  </si>
  <si>
    <t xml:space="preserve">URESTYL 10 FUT DE 250KGS           </t>
  </si>
  <si>
    <t xml:space="preserve">GANT LATEX TOPCARE                 </t>
  </si>
  <si>
    <t xml:space="preserve">RENOCHAPE RLX 15m²                 </t>
  </si>
  <si>
    <t xml:space="preserve">PLAQUE KNAUF KSBA13 280X120X1.25cm </t>
  </si>
  <si>
    <t xml:space="preserve">BARRE JONCTION ALU OR BJ095 LG 1MT </t>
  </si>
  <si>
    <t xml:space="preserve">SIKA 4A BD 20l                     </t>
  </si>
  <si>
    <t xml:space="preserve">DILUANT 808 BD 20L                 </t>
  </si>
  <si>
    <t xml:space="preserve">TABLIER NITRILE PVC BLANC          </t>
  </si>
  <si>
    <t xml:space="preserve">RENOVAL 40N RL 10m²                </t>
  </si>
  <si>
    <t xml:space="preserve">PLAQUE KNAUF KSBA13 250X120        </t>
  </si>
  <si>
    <t xml:space="preserve">BARRE JONCTION ALU ARGENT BJ096 LG </t>
  </si>
  <si>
    <t xml:space="preserve">SIKA 4 A BIDON 30l                 </t>
  </si>
  <si>
    <t xml:space="preserve">HL'S DILUANT 0808 BD 25l           </t>
  </si>
  <si>
    <t xml:space="preserve">VETEMENT PLUIE JAUNE VPLCOM        </t>
  </si>
  <si>
    <t xml:space="preserve">ELASTOPHENE 25 SABLE RL 10m²       </t>
  </si>
  <si>
    <t xml:space="preserve">PLAQUE KNAUF KSBA13 260X120X1.25cm </t>
  </si>
  <si>
    <t xml:space="preserve">BARRE SEUIL CHENE VIEUX BS048      </t>
  </si>
  <si>
    <t xml:space="preserve">SIKA 4A BIDON 1l                   </t>
  </si>
  <si>
    <t xml:space="preserve">DILUANT 0808 BD 5l                 </t>
  </si>
  <si>
    <t xml:space="preserve">VETEMENT PLUIE VERT VPLCOM         </t>
  </si>
  <si>
    <t xml:space="preserve">ELASTOPHENE FLAM S25 RL 10m²       </t>
  </si>
  <si>
    <t>CORNIERE PERFOREE RENFORT D'ANGLE L</t>
  </si>
  <si>
    <t xml:space="preserve">BARRE SEUIL HETRE CLASSIQUE BS051  </t>
  </si>
  <si>
    <t xml:space="preserve">SIKA 4 A BIDON 2l                  </t>
  </si>
  <si>
    <t xml:space="preserve">DILUANT 823 BD 25l                 </t>
  </si>
  <si>
    <t xml:space="preserve">GANT FIN ADHESIF REF.258 8/8,5     </t>
  </si>
  <si>
    <t xml:space="preserve">SOPRALENE FLAM S 180/35 RL 10m²    </t>
  </si>
  <si>
    <t xml:space="preserve">CORNIERE 25/30 L= 3 m              </t>
  </si>
  <si>
    <t xml:space="preserve">BARRE SEUIL ALU OR BS095 LG 1MTS   </t>
  </si>
  <si>
    <t xml:space="preserve">SIKA ACTIVATEUR FLACON DE 1000ml   </t>
  </si>
  <si>
    <t xml:space="preserve">DILUANT 0845 BD 20L                </t>
  </si>
  <si>
    <t xml:space="preserve">GANT FIN ADHESIF REF.258 10/10,5   </t>
  </si>
  <si>
    <t xml:space="preserve">SOPRALENE FLAM 180 ARD GRIS RL 8m² </t>
  </si>
  <si>
    <t xml:space="preserve">CORNIERE 34/23 LG 3000 MM          </t>
  </si>
  <si>
    <t>BARRE SEUIL ALU ARGENT BS096 LG 1MT</t>
  </si>
  <si>
    <t xml:space="preserve">SIKA AGENT DEMOULANT FUT DE 210l   </t>
  </si>
  <si>
    <t xml:space="preserve">HLS DILUANT 845 BD 25l             </t>
  </si>
  <si>
    <t xml:space="preserve">GANT PVC RUGUEUX 528 ROUGE 27 CM   </t>
  </si>
  <si>
    <t xml:space="preserve">SOPRALENE 250 ARD GRIS RL 8m²      </t>
  </si>
  <si>
    <t>FIBRAFUTURA finition réf:SK061 1200</t>
  </si>
  <si>
    <t xml:space="preserve">BARRE SEUIL CHENE CERUSE BS190     </t>
  </si>
  <si>
    <t xml:space="preserve">SIKA ANTISOL BAN BD 10l            </t>
  </si>
  <si>
    <t xml:space="preserve">HDUR 4514/1000 20LT+ DURC 9743/000 </t>
  </si>
  <si>
    <t xml:space="preserve">GANT PVC ROUGE 536 L:35CM T=9,5 P  </t>
  </si>
  <si>
    <t xml:space="preserve">SOPRACOLLE 300N BD 25kg            </t>
  </si>
  <si>
    <t>FIBRAFUTURA fintion  réf:AK01 1200x</t>
  </si>
  <si>
    <t xml:space="preserve">PARQUET CHENE CERUSE PQT 1,912M2   </t>
  </si>
  <si>
    <t xml:space="preserve">ANTISOL E20 FUT 200l               </t>
  </si>
  <si>
    <t xml:space="preserve">PEINTURE H/DUR 45148/11150/9743 BD </t>
  </si>
  <si>
    <t xml:space="preserve">GANTS PVC ROUGE 27CM T10           </t>
  </si>
  <si>
    <t xml:space="preserve">SOPRAVOILE 100  RL 100m²           </t>
  </si>
  <si>
    <t xml:space="preserve">CHEVILLE A FRAPPER 6X35 BTE DE 100 </t>
  </si>
  <si>
    <t xml:space="preserve">PARQUET CHENE VIEUX PQT 1,912M2    </t>
  </si>
  <si>
    <t xml:space="preserve">SIKA ANTISOL E40 FUT DE 200l       </t>
  </si>
  <si>
    <t>HDUR 4514/1163+DURC. 9743/1000 20LT</t>
  </si>
  <si>
    <t xml:space="preserve">EQUERRE SOPRALENE  RL 0.25X10m     </t>
  </si>
  <si>
    <t xml:space="preserve">CAVALIER PIVOT BTE DE 100          </t>
  </si>
  <si>
    <t xml:space="preserve">PARQUET HETRE CLASSIQ PQT 1,912M2  </t>
  </si>
  <si>
    <t xml:space="preserve">SIKA ANTISOL E40 Bidon de 10l      </t>
  </si>
  <si>
    <t>PEINTURE H/DUR 45148/12170/9743  BD</t>
  </si>
  <si>
    <t xml:space="preserve">SUPRACOATING RLV 15 KGS            </t>
  </si>
  <si>
    <t>DISTANCEUR 0.60 pour plafonds bte 1</t>
  </si>
  <si>
    <t>PLINTHE BOULEAU HALWEEN 2400X70X15M</t>
  </si>
  <si>
    <t xml:space="preserve">SIKA ANTISOL E40 Bidon 20l         </t>
  </si>
  <si>
    <t xml:space="preserve">HEMPADUR 15130/19990 BD 20LTS      </t>
  </si>
  <si>
    <t xml:space="preserve">SUP' AIR Rouleau 1,5 x 50m         </t>
  </si>
  <si>
    <t xml:space="preserve">KNAUF ETANCHE SEAU DE 5KGS         </t>
  </si>
  <si>
    <t>PLINTHE TECK DE BIRMANIE H001 2400X</t>
  </si>
  <si>
    <t xml:space="preserve">SIKA AER BIDON DE 5l               </t>
  </si>
  <si>
    <t xml:space="preserve">HDUR 1550/1163+DURC. 97580 20LT    </t>
  </si>
  <si>
    <t xml:space="preserve">TERANAP 331 TP RL 2X20m            </t>
  </si>
  <si>
    <t xml:space="preserve">ECLISSE FOURRURE BTE DE 50         </t>
  </si>
  <si>
    <t>PLINTHE HETRE CLASSIQUE PL064 2200X</t>
  </si>
  <si>
    <t xml:space="preserve">SIKA AER 5 FUT 200l                </t>
  </si>
  <si>
    <t>HDUR 15590/56880+DURC. 97580 20l br</t>
  </si>
  <si>
    <t xml:space="preserve">TERANAP 431 TP 20X2m               </t>
  </si>
  <si>
    <t>ENDUIT A JOINT EJPE HYDRO SEAU DE 2</t>
  </si>
  <si>
    <t>PLINTHE CHENE ROUGE PL071 2200X14X6</t>
  </si>
  <si>
    <t xml:space="preserve">SIKA AER 5 FUT DE 200l             </t>
  </si>
  <si>
    <t xml:space="preserve">HDUR 4508H/1163+DURC 95010 5LT     </t>
  </si>
  <si>
    <t xml:space="preserve">CLOUS ONDULINE Universel 60mm Brun </t>
  </si>
  <si>
    <t xml:space="preserve">ENDUIT A JOINT PT PLASTEC SAC 20kg </t>
  </si>
  <si>
    <t>PLINTHE CHENE CERUSE PL198 2200X14X</t>
  </si>
  <si>
    <t>SIKA ANCHORFIX 3+ CARTOUCHE DE 250m</t>
  </si>
  <si>
    <t>HDUR 4508/5070+DURC. 9501/000  20LT</t>
  </si>
  <si>
    <t xml:space="preserve">CLOUS AQU.ROUGE PQT DE 400         </t>
  </si>
  <si>
    <t xml:space="preserve">ENDUIT A JOINT EJPN  SAC DE 25kg   </t>
  </si>
  <si>
    <t xml:space="preserve">PLINTHE CHENE NEIGE 2200X14X60mm   </t>
  </si>
  <si>
    <t xml:space="preserve">SIKA ANCHORFIX-1 CARTOUCHE 300ml   </t>
  </si>
  <si>
    <t xml:space="preserve">HDUR 45143/50630+DURC. 97430/10000 </t>
  </si>
  <si>
    <t xml:space="preserve">CLOU TETE CARREE ROUGE PQT=100     </t>
  </si>
  <si>
    <t xml:space="preserve">ENDUIT PREGYLIS 45 PN SAC 25kg     </t>
  </si>
  <si>
    <t xml:space="preserve">PLINTHE PLANK CHERRY 2200X14X60mm  </t>
  </si>
  <si>
    <t xml:space="preserve">SIKA ANCHORFIX-3 CARTOUCHE 400ml   </t>
  </si>
  <si>
    <t>HDUR 4514/1148+DURC. 9743/1000 05LT</t>
  </si>
  <si>
    <t xml:space="preserve">CLOUS AQUALINE VERT PQT DE 400     </t>
  </si>
  <si>
    <t xml:space="preserve">FOURRURE F47 LG 3000MM             </t>
  </si>
  <si>
    <t xml:space="preserve">PLINTHE VINTAGE OAK 2200X14X60mm   </t>
  </si>
  <si>
    <t xml:space="preserve">AQUAFONDATION 20l                  </t>
  </si>
  <si>
    <t>HDUR 45148/11480+DUR 97430/10000 20</t>
  </si>
  <si>
    <t xml:space="preserve">CLOU TETE CARREE VERTE PQT=100     </t>
  </si>
  <si>
    <t xml:space="preserve">FOURRURE F47 LG DE 5,25 m          </t>
  </si>
  <si>
    <t>PLINTHE NOYER CLASSIQUE 2200X14X60m</t>
  </si>
  <si>
    <t xml:space="preserve">SIKARMATURE ROULEAU 20cmX10m       </t>
  </si>
  <si>
    <t>HDUR 45140/50630+DUR 97430/0000 20L</t>
  </si>
  <si>
    <t>FAITIERE ONDULINE CLASSIC DR BRUN 1</t>
  </si>
  <si>
    <t xml:space="preserve">FOURRURE F47 LG DE 4 m             </t>
  </si>
  <si>
    <t xml:space="preserve">S/COUCHE EXCELLENCE EP3MM RL 14X1M </t>
  </si>
  <si>
    <t xml:space="preserve">SIKARMATURE SPECIALE ANGLE Rl 20cm </t>
  </si>
  <si>
    <t>HDUR 45148/50630 + DURC 9746/0000 2</t>
  </si>
  <si>
    <t xml:space="preserve">FAITIERE AQUALINE ROUGE            </t>
  </si>
  <si>
    <t>FOURRURE S48 17/47- 5,25 m PQT=12 R</t>
  </si>
  <si>
    <t>S/COUCHE TRAMISOL HD Rl 12x1.25m Ep</t>
  </si>
  <si>
    <t xml:space="preserve">SIKA SANISIL BLANC CART.310ml      </t>
  </si>
  <si>
    <t>H/DUR 45148/11480 + DURC 97430/0000</t>
  </si>
  <si>
    <t xml:space="preserve">FAITIERE AQUALINE VERTE OLIVE      </t>
  </si>
  <si>
    <t xml:space="preserve">FP GYPTONE QUATRO 60X60            </t>
  </si>
  <si>
    <t>S/C TRAMISOL REFLEX 18db Rl 12.5x1.</t>
  </si>
  <si>
    <t xml:space="preserve">SIKA BOND BLANC 300ml              </t>
  </si>
  <si>
    <t>HD 45187/19990+DURC. 98180/0000 20L</t>
  </si>
  <si>
    <t xml:space="preserve">TOLE AQUALINE ROUGE 2X0.92m        </t>
  </si>
  <si>
    <t xml:space="preserve">MONTANT M48/35 LG 2,60m            </t>
  </si>
  <si>
    <t>S/C TRAMISOL REFLEX 18db Rl 15x1m E</t>
  </si>
  <si>
    <t xml:space="preserve">SIKA BITUME FONDATION TONNELET 30l </t>
  </si>
  <si>
    <t xml:space="preserve">HDUR 4508H/1163+DURC. 95010 20LTS  </t>
  </si>
  <si>
    <t xml:space="preserve">PLAQUE TRANSPARENTE 2X0.95m        </t>
  </si>
  <si>
    <t xml:space="preserve">MONTANT M48/35 LG 3000MM           </t>
  </si>
  <si>
    <t xml:space="preserve">BARRE D'ARRET ALU OR SP001 LG 2MTS </t>
  </si>
  <si>
    <t xml:space="preserve">SIKA BOND GRIS 300ml               </t>
  </si>
  <si>
    <t>HDUR 15590/5688+DURC 9510/000  19 L</t>
  </si>
  <si>
    <t>TOLE ONDULINE CLASSIC DR BRUN 2X0.9</t>
  </si>
  <si>
    <t xml:space="preserve">MONTANT 48/35 EN 3,20 m            </t>
  </si>
  <si>
    <t>BARRE D'ARRET ALU ARGENT SP002 LG 2</t>
  </si>
  <si>
    <t xml:space="preserve">BANDE SIKA M-35 ROULEAU 15m        </t>
  </si>
  <si>
    <t>HDUR 4508/79260 5LTS DURC.95010/000</t>
  </si>
  <si>
    <t xml:space="preserve">TOLE ONDULINE BITUME ROUGE 2X0.95m </t>
  </si>
  <si>
    <t xml:space="preserve">MONTANT M48/35 LONGUEUR DE 3,5m    </t>
  </si>
  <si>
    <t>TRAMICHAPE ECO PRO 19db 3mm 1m50x45</t>
  </si>
  <si>
    <t xml:space="preserve">SIKA BOOM AEROSOL 750ml            </t>
  </si>
  <si>
    <t xml:space="preserve">HLIN 12050/40760 BD 20LTS PRIMER   </t>
  </si>
  <si>
    <t xml:space="preserve">TOLE ONDULINE BITUME ROUGE 2X0.85m </t>
  </si>
  <si>
    <t xml:space="preserve">MANCHON POUR T.F Ø6MM BTE DE 100   </t>
  </si>
  <si>
    <t xml:space="preserve">LAME DE TERRASSE ACAJOU 300X139X20 </t>
  </si>
  <si>
    <t xml:space="preserve">SIKABOND T-2 BLANC 310ml           </t>
  </si>
  <si>
    <t xml:space="preserve">HLIN 5214/1999 BD 5 LTS            </t>
  </si>
  <si>
    <t xml:space="preserve">TOLE ONDULINE BITUME VERTE 2X0.95m </t>
  </si>
  <si>
    <t xml:space="preserve">MORTIER ADHESIF PLASTEC SAC 20kg   </t>
  </si>
  <si>
    <t xml:space="preserve">CLIPS PVC ACAJOU sachet de 50      </t>
  </si>
  <si>
    <t xml:space="preserve">BANDE SIKA V-20L RL 30m            </t>
  </si>
  <si>
    <t xml:space="preserve">HLIN 52140/30100 20LTS FINITION    </t>
  </si>
  <si>
    <t>PLAQUE EURONIT P76 SAHARA 250X110 N</t>
  </si>
  <si>
    <t>MORTIER ADHESIF MAK3 EN SAC DE 25kg</t>
  </si>
  <si>
    <t xml:space="preserve">CLIPS PVC GRIS ETNA sachet de 50   </t>
  </si>
  <si>
    <t xml:space="preserve">BANDE SIKA O-22 ROULEAU DE 30m     </t>
  </si>
  <si>
    <t xml:space="preserve">HLIN 5214/3010 5LTS                </t>
  </si>
  <si>
    <t xml:space="preserve">TOLE AQUALINE VERTE OLIVE 2X0.92m  </t>
  </si>
  <si>
    <t xml:space="preserve">MORTIER ADHESIF PREGYCOLLE 120 SAC </t>
  </si>
  <si>
    <t xml:space="preserve">CLIPS INOX DE DEPART BTE DE 10     </t>
  </si>
  <si>
    <t xml:space="preserve">SIKACERAM 100 BLANC SAC 25kg       </t>
  </si>
  <si>
    <t>HEMPALIN 52140/19990 20LTS FINITION</t>
  </si>
  <si>
    <t xml:space="preserve">TOLE AQUALINE VERT FONCE           </t>
  </si>
  <si>
    <t xml:space="preserve">RAIL R48  LG 3000MM                </t>
  </si>
  <si>
    <t xml:space="preserve">CLIPS PVC MOKA sachet de 50        </t>
  </si>
  <si>
    <t xml:space="preserve">SIKACERAM 100 GRIS SAC 25kg        </t>
  </si>
  <si>
    <t xml:space="preserve">HLIN 52220/41360 BD 20LTS FINITION </t>
  </si>
  <si>
    <t>EAVES WADD(to match with TCH27) 91,</t>
  </si>
  <si>
    <t xml:space="preserve">RAIL R70 L= 3 m                    </t>
  </si>
  <si>
    <t xml:space="preserve">CLIPS PVC à 15.13e/p sachet de 50  </t>
  </si>
  <si>
    <t xml:space="preserve">SIKA CLEANER 205 BD 1l             </t>
  </si>
  <si>
    <t>HLIN 52360/10670 BD 20 LTS FINITION</t>
  </si>
  <si>
    <t xml:space="preserve">ARTIFICIAL THATCH TCH27 width 60cm </t>
  </si>
  <si>
    <t xml:space="preserve">SUSPENTE PIVOT BT DE 100           </t>
  </si>
  <si>
    <t>LAME DE TERRASSE GRIS ETNA lg 3m 30</t>
  </si>
  <si>
    <t xml:space="preserve">SIKACERAM 205 BLANC  SAC 25kg      </t>
  </si>
  <si>
    <t xml:space="preserve">HL'S 56540/50180 BD 5LTS HI VEE    </t>
  </si>
  <si>
    <t>BARDEAU AMOURGLASS  coloris:10 roug</t>
  </si>
  <si>
    <t>KNAUF THERM TTI-TH 36SE EP.80mm 100</t>
  </si>
  <si>
    <t xml:space="preserve">LAME DE TERRASSE MOKA 300X139X20   </t>
  </si>
  <si>
    <t xml:space="preserve">SIKACERAM 205 GRIS SAC 25kg        </t>
  </si>
  <si>
    <t>HEMPATEX FINITION 56360/35120 BD 5L</t>
  </si>
  <si>
    <t xml:space="preserve">BARDEAU SUPERGLASS 3TAB GRIS FONCE </t>
  </si>
  <si>
    <t xml:space="preserve">ULTRACOUSTIC RL 16X1.2m            </t>
  </si>
  <si>
    <t xml:space="preserve">QUICK STEP CLEAN 1L                </t>
  </si>
  <si>
    <t xml:space="preserve">SIKACERAM 210 BLANC KIT 26.75kg    </t>
  </si>
  <si>
    <t>HEMPATEX FINITION 56360/30170 BD 20</t>
  </si>
  <si>
    <t>BARDEAU SUPERGLASS 3 TAB ROUGE COLO</t>
  </si>
  <si>
    <t xml:space="preserve">VIS TTPC 35 MM BTE DE 1000         </t>
  </si>
  <si>
    <t xml:space="preserve">781 MOULURE AVEC COUCHE STRATIFIE  </t>
  </si>
  <si>
    <t xml:space="preserve">SIKACEM PACK SAC DE 25kg           </t>
  </si>
  <si>
    <t>HEMPALIN FINITION 52140/10000 BD 20</t>
  </si>
  <si>
    <t>BARDEAU SUPERGLASS 3TAB VERT COLORI</t>
  </si>
  <si>
    <t>VIS TRPF 3.5X13 BTE DE 500 REF.VIS3</t>
  </si>
  <si>
    <t>PROFILE D'ESCALIER HETRE 645 LG 2,4</t>
  </si>
  <si>
    <t xml:space="preserve">SIKACERAM  30W PRIMER FR  seau 5l  </t>
  </si>
  <si>
    <t xml:space="preserve">HLIN 52140/10000 BD 5LTS FINITION  </t>
  </si>
  <si>
    <t>BARDEAU SUPERGLASS 3TAB MARRON COLO</t>
  </si>
  <si>
    <t>VIS TRPF POINTE TEKS 9,5mm BTE DE 1</t>
  </si>
  <si>
    <t>645 PROFILE D'ADAPTATION MP 55X2150</t>
  </si>
  <si>
    <t xml:space="preserve">SIKACERAM 50 BLANC  SAC DE 20kg    </t>
  </si>
  <si>
    <t>HEMPALIN FINITION 52140/10100 BD 20</t>
  </si>
  <si>
    <t xml:space="preserve">RESSORT TEGO C5W1                  </t>
  </si>
  <si>
    <t xml:space="preserve">VIS TTPC 25mm BTE DE 1000          </t>
  </si>
  <si>
    <t>733 PROFILE D'ADAPTATION MP 55X2150</t>
  </si>
  <si>
    <t xml:space="preserve">SIKACERAM 50 GRIS SAC DE 20kg      </t>
  </si>
  <si>
    <t xml:space="preserve">HTEX FINITION 56360/10000 BD 20LTS </t>
  </si>
  <si>
    <t>CLOUS TOISITE 50MM EN PAQUET DE 5kg</t>
  </si>
  <si>
    <t xml:space="preserve">CAVALIER F530 BTE DE 100           </t>
  </si>
  <si>
    <t>737 PROFIL D'ADAPTATION MP 55X2150M</t>
  </si>
  <si>
    <t xml:space="preserve">SIKACIM 54 BLEU DOSE 700g          </t>
  </si>
  <si>
    <t xml:space="preserve">HTEX 56360/30100 BD 20LTS FINITION </t>
  </si>
  <si>
    <t xml:space="preserve">CLOUS POUR SUPERGLASS PQT 23kg     </t>
  </si>
  <si>
    <t xml:space="preserve">ECLISSE F530 BTE DE 100            </t>
  </si>
  <si>
    <t>917 PROFILE D'ADAPTATION MERBAU 48X</t>
  </si>
  <si>
    <t xml:space="preserve">SIKACIM 54 OCRE DOSE 400g          </t>
  </si>
  <si>
    <t xml:space="preserve">HLIN 5214/3070 5LTS                </t>
  </si>
  <si>
    <t xml:space="preserve">CLIP POUR JOINT TEGO               </t>
  </si>
  <si>
    <t xml:space="preserve">FOURRURE STIL F530 5.30m           </t>
  </si>
  <si>
    <t>PROFILE D'ADAPTATION ALU ARGENT L=2</t>
  </si>
  <si>
    <t xml:space="preserve">SIKACIM 54 VERT DOSE 900g          </t>
  </si>
  <si>
    <t xml:space="preserve">HLIN 52140/30840 5 LTS FINITION    </t>
  </si>
  <si>
    <t xml:space="preserve">RESSORT TEGO W50                   </t>
  </si>
  <si>
    <t xml:space="preserve">MONTANT M70- LG DE 3 m             </t>
  </si>
  <si>
    <t>PROFILE DE BORDURE ALU ARGENT L=2,7</t>
  </si>
  <si>
    <t xml:space="preserve">CHAPDUR PREMIX GRIS SAC 25kg       </t>
  </si>
  <si>
    <t xml:space="preserve">H/LIN 5222/3007 5 LT               </t>
  </si>
  <si>
    <t>JOINT TEGO ALU T55 EN LONGUEUR DE 3</t>
  </si>
  <si>
    <t xml:space="preserve">PROFIL F  L:3m                     </t>
  </si>
  <si>
    <t>PROFILE DE BORDURE ALU OR L=2,70MTS</t>
  </si>
  <si>
    <t>SIKA CHAPDUR PREMIX VERT SAC DE 25k</t>
  </si>
  <si>
    <t xml:space="preserve">H/LIN 5222/3007 20LT               </t>
  </si>
  <si>
    <t xml:space="preserve">JOINT TEGO ALU 3m 180mm TA180A     </t>
  </si>
  <si>
    <t xml:space="preserve">VIS BPB TRPF 13 BTE DE 500         </t>
  </si>
  <si>
    <t>PROFILE DE JONCTION ALU ARGENT L=2,</t>
  </si>
  <si>
    <t xml:space="preserve">SIKACRETE HD SAC 15kg              </t>
  </si>
  <si>
    <t>HEMPATEXFINITION 56360/67016 BD 5LT</t>
  </si>
  <si>
    <t>JOINT TEGO ALU ANODISE W50 PLAT lon</t>
  </si>
  <si>
    <t xml:space="preserve">VIS BPB TRPF 3.5X13 BOITE DE 500   </t>
  </si>
  <si>
    <t>PROFILE D'ADAPTATION ALU OR 2,70 MT</t>
  </si>
  <si>
    <t xml:space="preserve">SIKA CONSERVADO SP Bidon 30l       </t>
  </si>
  <si>
    <t>HEMPALIN FINITION 52140/11480 BD 5L</t>
  </si>
  <si>
    <t xml:space="preserve">FAITIERES ROUGES ONDULINE          </t>
  </si>
  <si>
    <t xml:space="preserve">VIS TTPC 25 BTE DE 1500            </t>
  </si>
  <si>
    <t>QS800 CERISIER U816 EP.8MM 1200X190</t>
  </si>
  <si>
    <t xml:space="preserve">SIKA CONSERVADO NATURALIES BD 5l   </t>
  </si>
  <si>
    <t>HEMPALIN FINITION 52140/11480 BD 20</t>
  </si>
  <si>
    <t xml:space="preserve">FAITIERES VERTES ONDULINE          </t>
  </si>
  <si>
    <t xml:space="preserve">LAME LUXALON 84R EXT GREGE 4401    </t>
  </si>
  <si>
    <t>CHENE A LAMELLE 1200X90X80 PQT 1.59</t>
  </si>
  <si>
    <t xml:space="preserve">SIKACRETE UCS CT DE 9 DOSES DE 3kg </t>
  </si>
  <si>
    <t>HEMPATEX FINITION 56360/27160 BD 5L</t>
  </si>
  <si>
    <t xml:space="preserve">TOISITE ECAILLE GRIS LAUZE 33,5mm  </t>
  </si>
  <si>
    <t xml:space="preserve">RACCORD PORTE LAMES                </t>
  </si>
  <si>
    <t>PROFILE D'ESCALIERS HETRE  EP.9.5MM</t>
  </si>
  <si>
    <t xml:space="preserve">SIKA DECOFFRE MINERAL BD DE 20l    </t>
  </si>
  <si>
    <t>HEMPATEX FINITION 56360/27186 BD 5L</t>
  </si>
  <si>
    <t xml:space="preserve">TERANAP JS 2X10 m                  </t>
  </si>
  <si>
    <t xml:space="preserve">MODULAIRE ACIER H100 BLANC PERFORE </t>
  </si>
  <si>
    <t>QS 800  HETRE U645 EP 8MM 1200X190M</t>
  </si>
  <si>
    <t xml:space="preserve">SIKA DECOFFRE MINERAL FUT DE 210l  </t>
  </si>
  <si>
    <t>HEMPATEX FINITION 56360/57026 BD 5L</t>
  </si>
  <si>
    <t>VERSITE CARRE VERT 62 GRANULE NON F</t>
  </si>
  <si>
    <t xml:space="preserve">MADERA ERABLE NATUREL 600X600X13   </t>
  </si>
  <si>
    <t xml:space="preserve">W645 PLINTHE HETRE 240X90X18MM     </t>
  </si>
  <si>
    <t>SIKADUR 31 CF NORMAL KIT 1,20kg A+B</t>
  </si>
  <si>
    <t>HEMPALIN FINITION 52140/50630 BD 20</t>
  </si>
  <si>
    <t xml:space="preserve">VERSITE CARRE GRIS LAUZE 33        </t>
  </si>
  <si>
    <t xml:space="preserve">BASIC CORTEGA TEGULAR 600X600X15   </t>
  </si>
  <si>
    <t>W733 PLINTHE CHENE RUSTIQUE L=2.40M</t>
  </si>
  <si>
    <t xml:space="preserve">SIKADUR 31 CF NORMAL KIT 6kg A+B   </t>
  </si>
  <si>
    <t xml:space="preserve">HEMPALIN 52140/5080 20LTS FINITION </t>
  </si>
  <si>
    <t xml:space="preserve">CLOU VERSITE 25mm Ø3mm SEAU DE 5kg </t>
  </si>
  <si>
    <t>FP PRIMA K4C4 FINE FISSURED 60X60 C</t>
  </si>
  <si>
    <t xml:space="preserve">W737 PLINTHE CERISIER 240X90X18MM  </t>
  </si>
  <si>
    <t>SIKADUR 31 EF COMPOSANT A+B KIT 6kg</t>
  </si>
  <si>
    <t xml:space="preserve">HLIN 52140/50800 5 LTS FINITION    </t>
  </si>
  <si>
    <t xml:space="preserve">VERAL 50S RL DE 8X1m               </t>
  </si>
  <si>
    <t>FP MINATONE TATRA 600X600X15mm BP70</t>
  </si>
  <si>
    <t xml:space="preserve">W781 PLINTHE BOULEAU L=2.40MTS     </t>
  </si>
  <si>
    <t xml:space="preserve">SIKADUR 30 COLLE KIT 1,24kg A+B    </t>
  </si>
  <si>
    <t xml:space="preserve">HLIN 53240/50630 20LTS DECK PAINT  </t>
  </si>
  <si>
    <t xml:space="preserve">VERECRAN 100 N RL 100 X 1m         </t>
  </si>
  <si>
    <t xml:space="preserve">MURALISS SAC 25kg                  </t>
  </si>
  <si>
    <t xml:space="preserve">QS PLINTHE STANDARD 58X12MM        </t>
  </si>
  <si>
    <t xml:space="preserve">SIKADUR 32 LP KIT 5kg              </t>
  </si>
  <si>
    <t>HEMPATEX FINITION 56360/47296 BD 5L</t>
  </si>
  <si>
    <t xml:space="preserve">VERECRAN 100 RL DE 100 x 2m        </t>
  </si>
  <si>
    <t xml:space="preserve">SAHELISS SAC DE 25kg               </t>
  </si>
  <si>
    <t xml:space="preserve">PARQUET REF U312 PQT DE 1.72M2     </t>
  </si>
  <si>
    <t xml:space="preserve">SIKADUR 54 CERAMIC KIT A+B DE 20kg </t>
  </si>
  <si>
    <t xml:space="preserve">HLIN 5222/1040 20LTS               </t>
  </si>
  <si>
    <t xml:space="preserve">CORDON NEODYL SEAU DE 10m          </t>
  </si>
  <si>
    <t xml:space="preserve">SAHSURF SAC DE 25 kg               </t>
  </si>
  <si>
    <t xml:space="preserve">SOUS COUCHE COMBIFLOOR RL DE 15M2  </t>
  </si>
  <si>
    <t xml:space="preserve">SIKADUR 30 COLLE KIT 6kg BTP       </t>
  </si>
  <si>
    <t xml:space="preserve">HLIN 5324/1148 20LTS               </t>
  </si>
  <si>
    <t xml:space="preserve">JOINT NEODYL N RL 10 X 0.33m       </t>
  </si>
  <si>
    <t xml:space="preserve">FP NEWTONE RESIDENCE 600X600       </t>
  </si>
  <si>
    <t xml:space="preserve">SOUS COUCHE TRAMICHAPE RL 50X1,5 M </t>
  </si>
  <si>
    <t xml:space="preserve">SIKADUR COMBIFLEX 15 RL DE 25m     </t>
  </si>
  <si>
    <t xml:space="preserve">HEMPALIN DECK PAINT 53240/40640 BD </t>
  </si>
  <si>
    <t xml:space="preserve">RECHARGE DE GAZ                    </t>
  </si>
  <si>
    <t xml:space="preserve">CAVALIER ATTACHE PORTEUR           </t>
  </si>
  <si>
    <t xml:space="preserve">FLOORISOL PQT DE 7M2 EP.5MM        </t>
  </si>
  <si>
    <t xml:space="preserve">SIKADUR COMBIFLEX 20cm ROULEAU 25m </t>
  </si>
  <si>
    <t xml:space="preserve">HLIN 52140/40730 5 LTS FINITION    </t>
  </si>
  <si>
    <t>OWACOUSTIC SMART SANDILA 70/O 600X6</t>
  </si>
  <si>
    <t xml:space="preserve">PROFIL FINITION ALU ARGENTE        </t>
  </si>
  <si>
    <t xml:space="preserve">NETTOYANT SIKADUR BD 10l           </t>
  </si>
  <si>
    <t xml:space="preserve">HLIN 52140/40980 5 LTS FINITION    </t>
  </si>
  <si>
    <t xml:space="preserve">FAUX PLAFOND PRIMA CASA            </t>
  </si>
  <si>
    <t xml:space="preserve">PROFIL FINITION AO ALU OR          </t>
  </si>
  <si>
    <t xml:space="preserve">SIKAFLEX PRO 11 FC BLANC CARTOUCHE </t>
  </si>
  <si>
    <t xml:space="preserve">HLIN 5214/4136 20LTS               </t>
  </si>
  <si>
    <t xml:space="preserve">FP ARMSTRONG PERLA 600X600X18      </t>
  </si>
  <si>
    <t xml:space="preserve">PLINTHE FRENE BLEU EP12MM 2,5/0,58 </t>
  </si>
  <si>
    <t>SIKAFLEX CONSTRUCTION GRIS Recharge</t>
  </si>
  <si>
    <t xml:space="preserve">HTEX 56360/40640 BD 20LTS FINITION </t>
  </si>
  <si>
    <t>FP PARAFON HYGIENE BOARD EP 18MM 60</t>
  </si>
  <si>
    <t xml:space="preserve">PLINTHE AULNE VERT EP12MM 2,5/0,58 </t>
  </si>
  <si>
    <t>SIKAFLEX PRO 11 FC GRIS CARTOUCHE 3</t>
  </si>
  <si>
    <t xml:space="preserve">HNOL 10220/19990 BD 20LTS          </t>
  </si>
  <si>
    <t>PRIMA PLAIN MICROLOOK 600X600X15 RE</t>
  </si>
  <si>
    <t>PLINTHE ERABLE ROUGE EP12MM 2,5/0,5</t>
  </si>
  <si>
    <t xml:space="preserve">SIKAFLEX PRO  11 FC NOIR CARTOUCHE </t>
  </si>
  <si>
    <t>H/L'S NAVI WASH 9933 BIDON DE 5 LTS</t>
  </si>
  <si>
    <t>FP ARMSTRONNG SABBIA BP 2103M 600X6</t>
  </si>
  <si>
    <t>PLINTHE AULNE SAUMON EP12MM 2,5/0,5</t>
  </si>
  <si>
    <t>SIKAFLEX PRO-11FC GRIS RECHARGE 300</t>
  </si>
  <si>
    <t xml:space="preserve">HTEX FINITION 56360/19990 BD 20LTS </t>
  </si>
  <si>
    <t>F.P SABBIA TEGULAR 60X60X18MM REF.B</t>
  </si>
  <si>
    <t xml:space="preserve">PLINTHE BOULEAU EP.12MM 2M50/58    </t>
  </si>
  <si>
    <t>SIKAFLEX PRO-11FC BLANC RECHARGE 30</t>
  </si>
  <si>
    <t xml:space="preserve">HTEX 5636/4136 20LTS               </t>
  </si>
  <si>
    <t>SYNONYME DELTA 8701 GM 60X60 2.88M2</t>
  </si>
  <si>
    <t>PLINTHE PIN NORDIQUE EP12MM 2,5/0,5</t>
  </si>
  <si>
    <t xml:space="preserve">SIKAFLOOR 156 KIT 10kg             </t>
  </si>
  <si>
    <t>HTEX 56360/11480 BD 20 LTS FINITION</t>
  </si>
  <si>
    <t>SYNONYME DELTA 8702 GM 60X60 2.88M2</t>
  </si>
  <si>
    <t>PLINTHE MERBAU PL15 EP.12MM 2M50/58</t>
  </si>
  <si>
    <t xml:space="preserve">SIKAFLEX-252 BLANC RECHARGE 600ml  </t>
  </si>
  <si>
    <t>HEMPATEX PRIMER 46410/50630 BD 20LT</t>
  </si>
  <si>
    <t>SYNONYME DELTA 8705 GM 60X60 4.32M2</t>
  </si>
  <si>
    <t xml:space="preserve">PLINTHE MERISIER EP12MM 2,5/0,58   </t>
  </si>
  <si>
    <t xml:space="preserve">SIKAFLOOR 2530 W RAL 7032 kit 18kg </t>
  </si>
  <si>
    <t xml:space="preserve">HEMPATEX HB PRIMAIRE46330/50630 BD </t>
  </si>
  <si>
    <t xml:space="preserve">F.PLAFOND SEQUENCE 60 X 60 X 10    </t>
  </si>
  <si>
    <t xml:space="preserve">PLINTHE ACAJOU 300 EP12MM 2,5/0,58 </t>
  </si>
  <si>
    <t xml:space="preserve">SIKAFLEX-260l HV RECHARGE 600ml    </t>
  </si>
  <si>
    <t>HEMPEL'S SILVIUM 51570/19000 BD 5LT</t>
  </si>
  <si>
    <t xml:space="preserve">LAME PRELAQUE BLANC EN ALU HAUTEUR </t>
  </si>
  <si>
    <t>PLINTHE AULNE NEVADA EP.12MM 2M50/5</t>
  </si>
  <si>
    <t xml:space="preserve">SIKAFLOOR 261 RAL 1015 KIT DE 20kg </t>
  </si>
  <si>
    <t>HTHANE 55210/11480 5LTS+DURC. 95370</t>
  </si>
  <si>
    <t>FP FREQUENCE TEGULAR 60X60X18 BTE 5</t>
  </si>
  <si>
    <t xml:space="preserve">PARKET POLISH 1 LT BONA            </t>
  </si>
  <si>
    <t>SIKAFLOOR 263 SL RAL 7032 (gris sil</t>
  </si>
  <si>
    <t>HEMPATHANE GRIS 55210/11480 20LT+ D</t>
  </si>
  <si>
    <t xml:space="preserve">FP THERMOFON 600X600X25MM BLANC    </t>
  </si>
  <si>
    <t xml:space="preserve">PROFIL EGAL.MERBAU 11.5/44/900/8   </t>
  </si>
  <si>
    <t xml:space="preserve">SIKAFLOOR 356N KIT DE 10kg         </t>
  </si>
  <si>
    <t>HTHANE 55210/10000 +DURC.95370 5LTS</t>
  </si>
  <si>
    <t xml:space="preserve">ULTIMA TEGULAR 600X600X19MM        </t>
  </si>
  <si>
    <t xml:space="preserve">PROFIL EGAL.CHENE 11.5/44/900/8    </t>
  </si>
  <si>
    <t xml:space="preserve">SIKAFLOOR 381  NEW RAL 6021        </t>
  </si>
  <si>
    <t xml:space="preserve">HEMPATHANE FINITION 55210/50630 BD </t>
  </si>
  <si>
    <t xml:space="preserve">PROFIL EGAL.MERISIER 11.5/44/900/8 </t>
  </si>
  <si>
    <t xml:space="preserve">SIKAFLEX PRO 3SL 600ml GRIS BETON  </t>
  </si>
  <si>
    <t xml:space="preserve">HEMPATHANE FINITION 55210/19990 BD </t>
  </si>
  <si>
    <t xml:space="preserve">PROFIL EGAL.HETRE R. 11.5/44/900/8 </t>
  </si>
  <si>
    <t xml:space="preserve">SIKAFLOOR 400N RAL 7040 BD 17kg    </t>
  </si>
  <si>
    <t>HTHANE F 55210/1000+D.9537 1000  20</t>
  </si>
  <si>
    <t xml:space="preserve">PROFIL EGAL.ERABLE 11.5/44/900/8   </t>
  </si>
  <si>
    <t xml:space="preserve">SIKAFLOOR 94 LP KIT A+B DE 3kg     </t>
  </si>
  <si>
    <t>HEMPATHANE TOPCOAT 55210/89930 bd 5</t>
  </si>
  <si>
    <t xml:space="preserve">PROFIL EGAL.ACAJOU                 </t>
  </si>
  <si>
    <t xml:space="preserve">SIKA FERROGUARD 903 SAC DE 25kg    </t>
  </si>
  <si>
    <t xml:space="preserve">HNYL 16280/19990 20LT TAR          </t>
  </si>
  <si>
    <t xml:space="preserve">PROFIL BASE ALU 2M70               </t>
  </si>
  <si>
    <t xml:space="preserve">SIKA FERROGARD 901 FUT DE 220kg    </t>
  </si>
  <si>
    <t xml:space="preserve">HTHANE 55210/47246+DURC.95370 5LTS </t>
  </si>
  <si>
    <t xml:space="preserve">SOCLE 7/12 ALU A VIS 270 MTS       </t>
  </si>
  <si>
    <t>SIKAFIBRE ANTI-FISSURE 20mm 34µm do</t>
  </si>
  <si>
    <t xml:space="preserve">SHAMPOOING BONA 1L                 </t>
  </si>
  <si>
    <t xml:space="preserve">SIKAFIBRE FORCE-54 sac1kg          </t>
  </si>
  <si>
    <t>SOUS COUCHE FILM P.E EP.4MM RL 25MT</t>
  </si>
  <si>
    <t xml:space="preserve">PISTOLET SIKAFLEX  310ml           </t>
  </si>
  <si>
    <t>PARQUET AULNE VERT PQT 2,002M2 EP.8</t>
  </si>
  <si>
    <t>PISTOLET MANUEL H283S SIKA ANCHORFI</t>
  </si>
  <si>
    <t>PARQUET ERABLE ROUGE PQT 2,002M2 EP</t>
  </si>
  <si>
    <t xml:space="preserve">SIKAGROUT 212 SAC DE 25kg          </t>
  </si>
  <si>
    <t>PARQUET DEL.BOULEAU PQT 2,002M2 1,1</t>
  </si>
  <si>
    <t xml:space="preserve">SIKAGROUT 217 SAC DE 25kg          </t>
  </si>
  <si>
    <t>PARQUET PIN NORDIQUE PQT 2,002M2 EP</t>
  </si>
  <si>
    <t>SIKAGARD 62 SOL GRIS KIT A+B DE 12k</t>
  </si>
  <si>
    <t>PARQUET EXCEL MERBAU T29 PQT 2.002M</t>
  </si>
  <si>
    <t xml:space="preserve">SIKAGARD 63N KIT 10kg              </t>
  </si>
  <si>
    <t xml:space="preserve">SIKAGARD 706 THIXO BD 18kg         </t>
  </si>
  <si>
    <t xml:space="preserve">SIKAGARD PROTECTION FACADE BD 5l   </t>
  </si>
  <si>
    <t xml:space="preserve">SIKADUR IMPREGNATION KIT DE 160g   </t>
  </si>
  <si>
    <t xml:space="preserve">IMPER MUR BD 2l                    </t>
  </si>
  <si>
    <t xml:space="preserve">SIKALASTIC COLOR BLANC SEAU DE 5kg </t>
  </si>
  <si>
    <t xml:space="preserve">SIKALASTIC 850W SEAU DE 10kg       </t>
  </si>
  <si>
    <t xml:space="preserve">SIKALASTIC 850W SEAU DE 25kg       </t>
  </si>
  <si>
    <t>SIKALASTIC COLOR BLANC SEAU DE 20kg</t>
  </si>
  <si>
    <t>SIKALASTIC COLOR BLANC SEAU DE 25kg</t>
  </si>
  <si>
    <t xml:space="preserve">SIKA LEVEL-3 FR  sac 25kg          </t>
  </si>
  <si>
    <t xml:space="preserve">SIKAFLOOR LEVEL-70  sac 25kg       </t>
  </si>
  <si>
    <t xml:space="preserve">SIKAMENT 10 FUT 225kg              </t>
  </si>
  <si>
    <t xml:space="preserve">SIKAMENT 90 MF FUT DE 1215kg       </t>
  </si>
  <si>
    <t xml:space="preserve">SIKAFMONOTOP-412N (VP) sac 25kg    </t>
  </si>
  <si>
    <t xml:space="preserve">SIKA MONOTOP 610 AC SEAU DE 4kg    </t>
  </si>
  <si>
    <t>SIKA MONOTOP 610 AC (2 DOSES DE 2kg</t>
  </si>
  <si>
    <t xml:space="preserve">SIKA MONOTOP 630 SR  SAC 25kg      </t>
  </si>
  <si>
    <t xml:space="preserve">SIKA MONOTOP 650 SAC DE 25kg       </t>
  </si>
  <si>
    <t xml:space="preserve">SIKAMENT 90MF FUT 250kg            </t>
  </si>
  <si>
    <t xml:space="preserve">SIKAMENT 90 MF 5l                  </t>
  </si>
  <si>
    <t xml:space="preserve">SIKA MONOTOP 910N SEAN 10kg        </t>
  </si>
  <si>
    <t xml:space="preserve">SIKAMONOTOP 910N SEAU DE 12kg      </t>
  </si>
  <si>
    <t xml:space="preserve">SIKA  MORTIER  FONDATION SAC 25kg  </t>
  </si>
  <si>
    <t xml:space="preserve">SIKA MORTIER RAPIDE SEAU DE 5kg    </t>
  </si>
  <si>
    <t>SIKAMUR INJECTOCREAM-100 recharge 6</t>
  </si>
  <si>
    <t xml:space="preserve">KIT SIKAMUR INJECTOCREAM           </t>
  </si>
  <si>
    <t xml:space="preserve">SIKA PRIMAIRE 210 FLACON 250ml     </t>
  </si>
  <si>
    <t xml:space="preserve">SIKAPROLATEX 30l                   </t>
  </si>
  <si>
    <t xml:space="preserve">SIKAPLAST TECHNO-7 Bidon 20l       </t>
  </si>
  <si>
    <t xml:space="preserve">SIKAPLAST TECHNO-7 Fût de 220kg    </t>
  </si>
  <si>
    <t xml:space="preserve">SIKAPRISE SC2 FUT 250kg            </t>
  </si>
  <si>
    <t xml:space="preserve">PURIGO SOL BD 5l                   </t>
  </si>
  <si>
    <t xml:space="preserve">PURIGO SOL NATURIALES BIDON 20l    </t>
  </si>
  <si>
    <t xml:space="preserve">SIKAREP-05 RAGREAGE SAC DE 25kg    </t>
  </si>
  <si>
    <t xml:space="preserve">SIKA PLASTIRETARD BIDON 5l         </t>
  </si>
  <si>
    <t xml:space="preserve">PLASTIRETARD BD 20l                </t>
  </si>
  <si>
    <t xml:space="preserve">PLASTIRETARD FUT 250kg             </t>
  </si>
  <si>
    <t xml:space="preserve">SIKASIL N  CARTOUCHE DE 300ml      </t>
  </si>
  <si>
    <t xml:space="preserve">SABLE AUTO PLUS 0.1-0.3 F34 SAC DE </t>
  </si>
  <si>
    <t xml:space="preserve">SIKA SANISIL BLANC 300ml           </t>
  </si>
  <si>
    <t xml:space="preserve">SIKA SANISIL TRANSPARENT           </t>
  </si>
  <si>
    <t>SIKASWELL  A 2005 rouge Rl 20m cart</t>
  </si>
  <si>
    <t>SIKASWELL -P2003 Rl 20m carton indi</t>
  </si>
  <si>
    <t>SIKASWELL S-2 ROUGE OXYDE CART.300m</t>
  </si>
  <si>
    <t xml:space="preserve">SIKATOP 107 GRIS KIT 25kg A+B      </t>
  </si>
  <si>
    <t xml:space="preserve">SIKATOP 111 SOL KIT DE 37.5kg      </t>
  </si>
  <si>
    <t>SIKATOP 121 F SURFACAGE GRIS KIT 26</t>
  </si>
  <si>
    <t xml:space="preserve">SIKATOP 121 SURFACAGE GRIS KIT A+B </t>
  </si>
  <si>
    <t xml:space="preserve">SIKATOP 122 F KIT DE 14 kg         </t>
  </si>
  <si>
    <t xml:space="preserve">SIKATOP 132F KIT 37,5kg            </t>
  </si>
  <si>
    <t>SIKATOP 145 CUVELAGE GRIS  KIT DE 2</t>
  </si>
  <si>
    <t xml:space="preserve">SIKATOP 209 RESERVOIR KIT 36,10kg  </t>
  </si>
  <si>
    <t xml:space="preserve">SIKATOP 71 CURING BIDON DE 25l     </t>
  </si>
  <si>
    <t>SIKATOP SF17 KIT=34kg POUDRE+LIQUID</t>
  </si>
  <si>
    <t xml:space="preserve">SIKAVIT 20l                        </t>
  </si>
  <si>
    <t xml:space="preserve">SIKAVISCOCIM 105  SEAU 25 kg       </t>
  </si>
  <si>
    <t>SIKAWATERBAR D-19 jaune rouleau 15m</t>
  </si>
  <si>
    <t xml:space="preserve">SIKALITE SUPER SAC DE 25kg         </t>
  </si>
  <si>
    <t xml:space="preserve">SIKALATEX 1 l                      </t>
  </si>
  <si>
    <t xml:space="preserve">SIKALATEX BD 20l                   </t>
  </si>
  <si>
    <t xml:space="preserve">SIKALATEX FUT 210kg                </t>
  </si>
  <si>
    <t xml:space="preserve">SIKALATEX BD 2l                    </t>
  </si>
  <si>
    <t xml:space="preserve">SIKALATEX BD 30l                   </t>
  </si>
  <si>
    <t xml:space="preserve">SIKALATEX BD 4l                    </t>
  </si>
  <si>
    <t xml:space="preserve">SIKALATEX BIDON 5l                 </t>
  </si>
  <si>
    <t xml:space="preserve">SIKALATEX EN DETAILS               </t>
  </si>
  <si>
    <t xml:space="preserve">SIDER CIM SEAU 25kg                </t>
  </si>
  <si>
    <t>FOND DE JOINT SIKA GRIS Ø 10 RL 50m</t>
  </si>
  <si>
    <t xml:space="preserve">FOND DE JOINT SIKA GRIS Ø16 RL 50m </t>
  </si>
  <si>
    <t xml:space="preserve">FOND DE JOINT SIKA Ø 16MM DE 250m  </t>
  </si>
  <si>
    <t xml:space="preserve">FOND DE JOINT SIKA GRIS Ø20 RL 50m </t>
  </si>
  <si>
    <t xml:space="preserve">FOND DE JOINT SIKA Ø20mm RL 150m   </t>
  </si>
  <si>
    <t>FOND DE JOINT SIKA GRIS Ø24mm RL 50</t>
  </si>
  <si>
    <t xml:space="preserve">FOND DE JOINT SIKA Ø 24mm DE 100m  </t>
  </si>
  <si>
    <t xml:space="preserve">FOND DE JOINT SIKA Ø25mm           </t>
  </si>
  <si>
    <t xml:space="preserve">FOND JOINT SIKA GRIS Ø30 RL 80m    </t>
  </si>
  <si>
    <t>FOND DE JOINT SIKA Ø30mm RL DE 150m</t>
  </si>
  <si>
    <t xml:space="preserve">FOND DE JOINT 30mm                 </t>
  </si>
  <si>
    <t>FOND DE JOINT SIKA  Ø50 Carton de 9</t>
  </si>
  <si>
    <t xml:space="preserve"> </t>
  </si>
  <si>
    <t>Commande N° :</t>
  </si>
  <si>
    <t>Date :</t>
  </si>
  <si>
    <t>Indice Revient H.TVA :</t>
  </si>
  <si>
    <t>Indice Revient HT-HD :</t>
  </si>
  <si>
    <t xml:space="preserve">                            TAUX TVA :</t>
  </si>
  <si>
    <t>CODE ARTICLE</t>
  </si>
  <si>
    <t>DESIGNATION</t>
  </si>
  <si>
    <t>TAXATION</t>
  </si>
  <si>
    <t>NP</t>
  </si>
  <si>
    <t>UNITE</t>
  </si>
  <si>
    <t>P.U</t>
  </si>
  <si>
    <t>DD</t>
  </si>
  <si>
    <t>IR à 655,957</t>
  </si>
  <si>
    <t xml:space="preserve">IR </t>
  </si>
  <si>
    <t xml:space="preserve">PR </t>
  </si>
  <si>
    <t>%Marque s/PV</t>
  </si>
  <si>
    <t>Taux de marque Plancher</t>
  </si>
  <si>
    <t>BENEFICE</t>
  </si>
  <si>
    <t>P.V HTVA/HT.HD</t>
  </si>
  <si>
    <t>MARGE TARIFAIRE</t>
  </si>
  <si>
    <t>remise systématique</t>
  </si>
  <si>
    <t xml:space="preserve">PV TARIFAIRE  </t>
  </si>
  <si>
    <t>PV - 30</t>
  </si>
  <si>
    <t>remise par rapport au PV tarif</t>
  </si>
  <si>
    <t>marge en valeur</t>
  </si>
  <si>
    <t>marge en %</t>
  </si>
  <si>
    <t>remise sur grosses Qtés</t>
  </si>
  <si>
    <t>PV - 25</t>
  </si>
  <si>
    <t>marge valeur</t>
  </si>
  <si>
    <t>marge %</t>
  </si>
  <si>
    <t>différence famille 2 à 1 sur grosses Qtés</t>
  </si>
  <si>
    <t>PV - 20</t>
  </si>
  <si>
    <t>différence famille 2 à 1 sur petites Qtés</t>
  </si>
  <si>
    <t>différence famille 3 à 2 sur grosses Qtés</t>
  </si>
  <si>
    <t>PV - 10</t>
  </si>
  <si>
    <t>différence famille 3 à 2 sur petites Qtés</t>
  </si>
  <si>
    <t>HTVA</t>
  </si>
  <si>
    <t>HTHD</t>
  </si>
  <si>
    <t>LEGENDE :</t>
  </si>
  <si>
    <t>Eléments à saisir</t>
  </si>
  <si>
    <t>Formules protégées</t>
  </si>
  <si>
    <t xml:space="preserve">                  FAMILLE DESIGNATION</t>
  </si>
  <si>
    <t xml:space="preserve">Désignation article                </t>
  </si>
  <si>
    <t xml:space="preserve">Code            </t>
  </si>
  <si>
    <t>Unt</t>
  </si>
  <si>
    <t xml:space="preserve">P.H.TVA  </t>
  </si>
  <si>
    <t>P.HT - HD</t>
  </si>
  <si>
    <t>P.PRP HTV</t>
  </si>
  <si>
    <t>P.Pr.Moye</t>
  </si>
  <si>
    <t xml:space="preserve">2A               FILM POLYANE RGT 2                 </t>
  </si>
  <si>
    <t xml:space="preserve">         </t>
  </si>
  <si>
    <t xml:space="preserve">2A156LE         </t>
  </si>
  <si>
    <t xml:space="preserve">RL </t>
  </si>
  <si>
    <t xml:space="preserve">2A160LE         </t>
  </si>
  <si>
    <t xml:space="preserve"> RL</t>
  </si>
  <si>
    <t xml:space="preserve">2A250PMI        </t>
  </si>
  <si>
    <t xml:space="preserve">2A300LE         </t>
  </si>
  <si>
    <t xml:space="preserve">2A350LE25       </t>
  </si>
  <si>
    <t xml:space="preserve">2ABEP           </t>
  </si>
  <si>
    <t xml:space="preserve"> U </t>
  </si>
  <si>
    <t xml:space="preserve">2ABEP180        </t>
  </si>
  <si>
    <t xml:space="preserve">2ABEP20         </t>
  </si>
  <si>
    <t xml:space="preserve">2AFBHB          </t>
  </si>
  <si>
    <t xml:space="preserve">2AFL101         </t>
  </si>
  <si>
    <t xml:space="preserve">2AFVINT288F     </t>
  </si>
  <si>
    <t xml:space="preserve">2BQ02IS         </t>
  </si>
  <si>
    <t xml:space="preserve"> M3</t>
  </si>
  <si>
    <t xml:space="preserve">2BQ08110        </t>
  </si>
  <si>
    <t>PLQ</t>
  </si>
  <si>
    <t xml:space="preserve">2BQ13SI         </t>
  </si>
  <si>
    <t xml:space="preserve">m3 </t>
  </si>
  <si>
    <t xml:space="preserve">2BQ15SI         </t>
  </si>
  <si>
    <t xml:space="preserve"> m3</t>
  </si>
  <si>
    <t xml:space="preserve">2BQ18SI         </t>
  </si>
  <si>
    <t xml:space="preserve">2BQ25SI         </t>
  </si>
  <si>
    <t xml:space="preserve">2BQK5SE36       </t>
  </si>
  <si>
    <t xml:space="preserve">2BQXFOAM40      </t>
  </si>
  <si>
    <t xml:space="preserve">M3 </t>
  </si>
  <si>
    <t xml:space="preserve">2C005T315       </t>
  </si>
  <si>
    <t xml:space="preserve"> M2</t>
  </si>
  <si>
    <t xml:space="preserve">2C005TS216      </t>
  </si>
  <si>
    <t xml:space="preserve">2C005TW49       </t>
  </si>
  <si>
    <t xml:space="preserve">2C005TW67       </t>
  </si>
  <si>
    <t xml:space="preserve">2C005TW73       </t>
  </si>
  <si>
    <t xml:space="preserve">2C005VE310      </t>
  </si>
  <si>
    <t xml:space="preserve">2C017SA59       </t>
  </si>
  <si>
    <t xml:space="preserve">2C020MP451      </t>
  </si>
  <si>
    <t xml:space="preserve"> ML</t>
  </si>
  <si>
    <t xml:space="preserve">2C020MP805      </t>
  </si>
  <si>
    <t xml:space="preserve">2C307G0005      </t>
  </si>
  <si>
    <t xml:space="preserve">M2 </t>
  </si>
  <si>
    <t xml:space="preserve">2C307G0006      </t>
  </si>
  <si>
    <t xml:space="preserve">2C307G0014      </t>
  </si>
  <si>
    <t xml:space="preserve">2C307G0019      </t>
  </si>
  <si>
    <t xml:space="preserve">2C307TAR079     </t>
  </si>
  <si>
    <t xml:space="preserve">2C307TAR086     </t>
  </si>
  <si>
    <t xml:space="preserve">2C307TAR366     </t>
  </si>
  <si>
    <t xml:space="preserve">2C307TAR367     </t>
  </si>
  <si>
    <t xml:space="preserve">2C307TAR372     </t>
  </si>
  <si>
    <t xml:space="preserve">2C307TCOLGER    </t>
  </si>
  <si>
    <t>SEA</t>
  </si>
  <si>
    <t xml:space="preserve">2C307TNM594     </t>
  </si>
  <si>
    <t xml:space="preserve">LG </t>
  </si>
  <si>
    <t xml:space="preserve">2C309DF         </t>
  </si>
  <si>
    <t xml:space="preserve">2C309DFGUT      </t>
  </si>
  <si>
    <t xml:space="preserve">m² </t>
  </si>
  <si>
    <t xml:space="preserve">2C309FCPU       </t>
  </si>
  <si>
    <t xml:space="preserve">2C309FJTA       </t>
  </si>
  <si>
    <t xml:space="preserve">2C309FP         </t>
  </si>
  <si>
    <t xml:space="preserve">2C309FP0        </t>
  </si>
  <si>
    <t xml:space="preserve">2C309FP003      </t>
  </si>
  <si>
    <t xml:space="preserve">2C309FP1        </t>
  </si>
  <si>
    <t xml:space="preserve">2C309FP2        </t>
  </si>
  <si>
    <t xml:space="preserve">2C309FP3        </t>
  </si>
  <si>
    <t xml:space="preserve">2C309FP5        </t>
  </si>
  <si>
    <t xml:space="preserve">2C309FPV16      </t>
  </si>
  <si>
    <t xml:space="preserve">2C309FPV190     </t>
  </si>
  <si>
    <t xml:space="preserve">U  </t>
  </si>
  <si>
    <t xml:space="preserve">2C309FPV19C     </t>
  </si>
  <si>
    <t xml:space="preserve">2C309FPV400     </t>
  </si>
  <si>
    <t xml:space="preserve">2C309FPV500     </t>
  </si>
  <si>
    <t xml:space="preserve">2C309FPVE       </t>
  </si>
  <si>
    <t xml:space="preserve">2C309FPVE3      </t>
  </si>
  <si>
    <t xml:space="preserve">2C309FPVO       </t>
  </si>
  <si>
    <t xml:space="preserve">2C309FPVT       </t>
  </si>
  <si>
    <t xml:space="preserve">2C309PAC        </t>
  </si>
  <si>
    <t xml:space="preserve">2C309T560       </t>
  </si>
  <si>
    <t xml:space="preserve">2C309TC         </t>
  </si>
  <si>
    <t xml:space="preserve">m  </t>
  </si>
  <si>
    <t xml:space="preserve">2C309TC8X1      </t>
  </si>
  <si>
    <t xml:space="preserve">2C44X8S07       </t>
  </si>
  <si>
    <t xml:space="preserve">2C4AGE07        </t>
  </si>
  <si>
    <t xml:space="preserve">2C4L421010      </t>
  </si>
  <si>
    <t xml:space="preserve">2C4L421110      </t>
  </si>
  <si>
    <t xml:space="preserve">2C4MC425000     </t>
  </si>
  <si>
    <t xml:space="preserve">2C4PM425100     </t>
  </si>
  <si>
    <t xml:space="preserve">2C5A2001        </t>
  </si>
  <si>
    <t xml:space="preserve">2C5A202301      </t>
  </si>
  <si>
    <t xml:space="preserve">2C5A213209      </t>
  </si>
  <si>
    <t xml:space="preserve">2C5A214902      </t>
  </si>
  <si>
    <t xml:space="preserve">2C5A214909      </t>
  </si>
  <si>
    <t xml:space="preserve">2C5A3102        </t>
  </si>
  <si>
    <t xml:space="preserve">2C5A4009        </t>
  </si>
  <si>
    <t xml:space="preserve">2C5A4109        </t>
  </si>
  <si>
    <t xml:space="preserve">2C5A44140       </t>
  </si>
  <si>
    <t xml:space="preserve">2C5A6002        </t>
  </si>
  <si>
    <t xml:space="preserve">2C5AP160219     </t>
  </si>
  <si>
    <t xml:space="preserve">2C5AP204510     </t>
  </si>
  <si>
    <t xml:space="preserve">2C5AP866034     </t>
  </si>
  <si>
    <t xml:space="preserve">2C5C46430       </t>
  </si>
  <si>
    <t>BTE</t>
  </si>
  <si>
    <t xml:space="preserve">2C5E5030        </t>
  </si>
  <si>
    <t xml:space="preserve">2C5FMADI        </t>
  </si>
  <si>
    <t xml:space="preserve">2C5KA866202     </t>
  </si>
  <si>
    <t xml:space="preserve">2C6P062311      </t>
  </si>
  <si>
    <t xml:space="preserve">2C6P224009      </t>
  </si>
  <si>
    <t xml:space="preserve">2C6P230092      </t>
  </si>
  <si>
    <t xml:space="preserve">2C6PPE          </t>
  </si>
  <si>
    <t xml:space="preserve"> LG</t>
  </si>
  <si>
    <t xml:space="preserve">2C7BL423700     </t>
  </si>
  <si>
    <t xml:space="preserve">2C7BL423710     </t>
  </si>
  <si>
    <t xml:space="preserve">2C7PA422700     </t>
  </si>
  <si>
    <t xml:space="preserve">2C7PA422710     </t>
  </si>
  <si>
    <t xml:space="preserve">2C901C122010    </t>
  </si>
  <si>
    <t xml:space="preserve">2C901C394900    </t>
  </si>
  <si>
    <t xml:space="preserve">2C901CMT        </t>
  </si>
  <si>
    <t xml:space="preserve">2C901RO         </t>
  </si>
  <si>
    <t xml:space="preserve">2C903JA5        </t>
  </si>
  <si>
    <t xml:space="preserve">2C903JA6        </t>
  </si>
  <si>
    <t xml:space="preserve">2C907JABOR      </t>
  </si>
  <si>
    <t xml:space="preserve">2CACR10         </t>
  </si>
  <si>
    <t xml:space="preserve">2CEVE1014       </t>
  </si>
  <si>
    <t>KIT</t>
  </si>
  <si>
    <t xml:space="preserve">2CEVE1015       </t>
  </si>
  <si>
    <t xml:space="preserve">2CEVFIX         </t>
  </si>
  <si>
    <t xml:space="preserve"> BD</t>
  </si>
  <si>
    <t xml:space="preserve">2CEVPA          </t>
  </si>
  <si>
    <t xml:space="preserve">2DBTCOCO        </t>
  </si>
  <si>
    <t xml:space="preserve">2DDC160         </t>
  </si>
  <si>
    <t xml:space="preserve">2DDC750         </t>
  </si>
  <si>
    <t xml:space="preserve">2DDTU396        </t>
  </si>
  <si>
    <t xml:space="preserve">2DTNPP048       </t>
  </si>
  <si>
    <t xml:space="preserve">2ELE5PP15       </t>
  </si>
  <si>
    <t>PAN</t>
  </si>
  <si>
    <t xml:space="preserve">2ELE5PP185      </t>
  </si>
  <si>
    <t xml:space="preserve">2ELE5PP225      </t>
  </si>
  <si>
    <t xml:space="preserve">2ELE5PP75       </t>
  </si>
  <si>
    <t xml:space="preserve">2ELE6PP1304     </t>
  </si>
  <si>
    <t xml:space="preserve">2ELE6PP15       </t>
  </si>
  <si>
    <t xml:space="preserve">2ELE6PP185      </t>
  </si>
  <si>
    <t xml:space="preserve">2ELE6PP195      </t>
  </si>
  <si>
    <t xml:space="preserve">2ELE6PP2151     </t>
  </si>
  <si>
    <t xml:space="preserve">2ELE6PP225      </t>
  </si>
  <si>
    <t xml:space="preserve">2ELE6PP40       </t>
  </si>
  <si>
    <t xml:space="preserve">2ELE6PP75       </t>
  </si>
  <si>
    <t xml:space="preserve">2ELE6PP7902     </t>
  </si>
  <si>
    <t xml:space="preserve">PN </t>
  </si>
  <si>
    <t xml:space="preserve">2ELE6PP7914     </t>
  </si>
  <si>
    <t xml:space="preserve">2ELE6PP7915     </t>
  </si>
  <si>
    <t xml:space="preserve">2ELE6PP7924     </t>
  </si>
  <si>
    <t xml:space="preserve">2ELE6PP7932     </t>
  </si>
  <si>
    <t xml:space="preserve">2ELE6PP98       </t>
  </si>
  <si>
    <t xml:space="preserve">2EP02LSA01      </t>
  </si>
  <si>
    <t xml:space="preserve">2EPO2LSA069     </t>
  </si>
  <si>
    <t xml:space="preserve">2EPO2LSA19      </t>
  </si>
  <si>
    <t xml:space="preserve">2EPO2LSA32      </t>
  </si>
  <si>
    <t xml:space="preserve">2EPO2LSB01      </t>
  </si>
  <si>
    <t xml:space="preserve">2EPO2LSB018     </t>
  </si>
  <si>
    <t xml:space="preserve">2EPO2LSB04      </t>
  </si>
  <si>
    <t xml:space="preserve">2EPO2LSB077     </t>
  </si>
  <si>
    <t xml:space="preserve">2EPO2LSB48      </t>
  </si>
  <si>
    <t xml:space="preserve">2EPO2LSB97      </t>
  </si>
  <si>
    <t xml:space="preserve">2EPO2LSC034     </t>
  </si>
  <si>
    <t xml:space="preserve">2EPO2LSC047     </t>
  </si>
  <si>
    <t xml:space="preserve">2EPO2LSC17      </t>
  </si>
  <si>
    <t xml:space="preserve">2EPO2LSC23      </t>
  </si>
  <si>
    <t xml:space="preserve">2EPO2LSE20      </t>
  </si>
  <si>
    <t xml:space="preserve">2EPO2LSE26      </t>
  </si>
  <si>
    <t xml:space="preserve">2EPO2LSF060     </t>
  </si>
  <si>
    <t xml:space="preserve">2EPO2LSF08      </t>
  </si>
  <si>
    <t xml:space="preserve">2EPO2LSF16      </t>
  </si>
  <si>
    <t xml:space="preserve">2EPO2LSF28      </t>
  </si>
  <si>
    <t xml:space="preserve">2EPO2LSG03      </t>
  </si>
  <si>
    <t xml:space="preserve">2EPO2LSG28      </t>
  </si>
  <si>
    <t xml:space="preserve">2EPO2LSJ01      </t>
  </si>
  <si>
    <t xml:space="preserve">2EPO2LSM047     </t>
  </si>
  <si>
    <t xml:space="preserve">2EPO2LSM053     </t>
  </si>
  <si>
    <t xml:space="preserve">2EPO2LSM41      </t>
  </si>
  <si>
    <t xml:space="preserve">2EPO2LSN05      </t>
  </si>
  <si>
    <t xml:space="preserve">2EPO2LSP018     </t>
  </si>
  <si>
    <t xml:space="preserve">2EPO2LSP047     </t>
  </si>
  <si>
    <t xml:space="preserve">2EPO2LSP067     </t>
  </si>
  <si>
    <t xml:space="preserve">2EPO2LSP16      </t>
  </si>
  <si>
    <t xml:space="preserve">2EPO2LSR36      </t>
  </si>
  <si>
    <t xml:space="preserve">2EPO2LSR43      </t>
  </si>
  <si>
    <t xml:space="preserve">2EPO2LSS011     </t>
  </si>
  <si>
    <t xml:space="preserve">2EPO2LSV23      </t>
  </si>
  <si>
    <t xml:space="preserve">2EPOST          </t>
  </si>
  <si>
    <t xml:space="preserve">2FCS1LE         </t>
  </si>
  <si>
    <t xml:space="preserve"> BT</t>
  </si>
  <si>
    <t xml:space="preserve">2FCS25LE        </t>
  </si>
  <si>
    <t xml:space="preserve">2FCS4LE         </t>
  </si>
  <si>
    <t xml:space="preserve">BD </t>
  </si>
  <si>
    <t xml:space="preserve">2FEBR25LE       </t>
  </si>
  <si>
    <t xml:space="preserve">2FEC750LE       </t>
  </si>
  <si>
    <t xml:space="preserve">2FECMO20LE      </t>
  </si>
  <si>
    <t xml:space="preserve">2FECMO5LE       </t>
  </si>
  <si>
    <t xml:space="preserve">2FISOL5LE       </t>
  </si>
  <si>
    <t xml:space="preserve">2FSR2S18        </t>
  </si>
  <si>
    <t xml:space="preserve">2GAD07336W      </t>
  </si>
  <si>
    <t xml:space="preserve">2GADJSLE        </t>
  </si>
  <si>
    <t xml:space="preserve">2GAQUAPG2W      </t>
  </si>
  <si>
    <t xml:space="preserve">2GAS19SI        </t>
  </si>
  <si>
    <t xml:space="preserve">2GAVXLE         </t>
  </si>
  <si>
    <t xml:space="preserve">2GBADE102SI     </t>
  </si>
  <si>
    <t xml:space="preserve">2GBITMDGAL      </t>
  </si>
  <si>
    <t xml:space="preserve">2GBITMDGPE      </t>
  </si>
  <si>
    <t xml:space="preserve">2GC200SI        </t>
  </si>
  <si>
    <t>FUT</t>
  </si>
  <si>
    <t xml:space="preserve">2GCI25SI        </t>
  </si>
  <si>
    <t xml:space="preserve">2GCP25SI        </t>
  </si>
  <si>
    <t xml:space="preserve">2GCPARD         </t>
  </si>
  <si>
    <t xml:space="preserve">kg </t>
  </si>
  <si>
    <t xml:space="preserve">2GDP30SI        </t>
  </si>
  <si>
    <t xml:space="preserve">2GDPBRUSI       </t>
  </si>
  <si>
    <t xml:space="preserve">2GEP13LE        </t>
  </si>
  <si>
    <t xml:space="preserve">2GEVCS15        </t>
  </si>
  <si>
    <t xml:space="preserve">2GEVHRS         </t>
  </si>
  <si>
    <t xml:space="preserve">2GFDCBSI        </t>
  </si>
  <si>
    <t xml:space="preserve">2GFDMPSI        </t>
  </si>
  <si>
    <t xml:space="preserve">Lg </t>
  </si>
  <si>
    <t xml:space="preserve">2GFDRBSI        </t>
  </si>
  <si>
    <t xml:space="preserve">2GFGTXSI        </t>
  </si>
  <si>
    <t xml:space="preserve">2GG29061SI      </t>
  </si>
  <si>
    <t>PQT</t>
  </si>
  <si>
    <t xml:space="preserve">2GGBITAP4000    </t>
  </si>
  <si>
    <t xml:space="preserve">CT </t>
  </si>
  <si>
    <t xml:space="preserve">2GGBITLM        </t>
  </si>
  <si>
    <t xml:space="preserve">2GGFLE          </t>
  </si>
  <si>
    <t xml:space="preserve">2GJMSI          </t>
  </si>
  <si>
    <t xml:space="preserve">2GPAR8POSI      </t>
  </si>
  <si>
    <t xml:space="preserve">2GPARASL08      </t>
  </si>
  <si>
    <t xml:space="preserve">2GPARASL10      </t>
  </si>
  <si>
    <t xml:space="preserve">2GPARD35SI      </t>
  </si>
  <si>
    <t xml:space="preserve">2GPARDBDSI      </t>
  </si>
  <si>
    <t xml:space="preserve">2GPARDGS301     </t>
  </si>
  <si>
    <t xml:space="preserve">2GPARDSR3       </t>
  </si>
  <si>
    <t xml:space="preserve">2GPARDSR4FG     </t>
  </si>
  <si>
    <t xml:space="preserve">2GPARDSV1LE     </t>
  </si>
  <si>
    <t xml:space="preserve">2GPARDVV        </t>
  </si>
  <si>
    <t xml:space="preserve">2GPAREQSI       </t>
  </si>
  <si>
    <t xml:space="preserve">2GPARF3052      </t>
  </si>
  <si>
    <t xml:space="preserve">2GPARF30GS      </t>
  </si>
  <si>
    <t xml:space="preserve">2GPARFGSV       </t>
  </si>
  <si>
    <t xml:space="preserve">2GPARFM3S       </t>
  </si>
  <si>
    <t xml:space="preserve">2GPARFM4S       </t>
  </si>
  <si>
    <t xml:space="preserve">2GPARFMP820     </t>
  </si>
  <si>
    <t xml:space="preserve">2GPARFMVSI      </t>
  </si>
  <si>
    <t xml:space="preserve">2GPERFSI        </t>
  </si>
  <si>
    <t xml:space="preserve">2GPEXLE         </t>
  </si>
  <si>
    <t xml:space="preserve">2GPL25LE        </t>
  </si>
  <si>
    <t xml:space="preserve">2GPRI25SI       </t>
  </si>
  <si>
    <t xml:space="preserve">2GREC10SI       </t>
  </si>
  <si>
    <t xml:space="preserve">2GRENO40NSI     </t>
  </si>
  <si>
    <t xml:space="preserve">2GSOPEL25       </t>
  </si>
  <si>
    <t xml:space="preserve">2GSOPELFS25     </t>
  </si>
  <si>
    <t xml:space="preserve">2GSOPR180/35    </t>
  </si>
  <si>
    <t xml:space="preserve">2GSOPR180ARG    </t>
  </si>
  <si>
    <t xml:space="preserve">2GSOPR250ARG    </t>
  </si>
  <si>
    <t xml:space="preserve">2GSOPRAC300N    </t>
  </si>
  <si>
    <t xml:space="preserve">2GSOPRAV100     </t>
  </si>
  <si>
    <t xml:space="preserve">2GSOPREQ        </t>
  </si>
  <si>
    <t xml:space="preserve">2GSUP15SI       </t>
  </si>
  <si>
    <t xml:space="preserve">2GSUPAIR50      </t>
  </si>
  <si>
    <t xml:space="preserve">2GT331SI        </t>
  </si>
  <si>
    <t xml:space="preserve">2GT431SI        </t>
  </si>
  <si>
    <t xml:space="preserve">2GTACOBR100     </t>
  </si>
  <si>
    <t>SAC</t>
  </si>
  <si>
    <t xml:space="preserve">2GTACR4         </t>
  </si>
  <si>
    <t xml:space="preserve"> PQ</t>
  </si>
  <si>
    <t xml:space="preserve">2GTACRTC100     </t>
  </si>
  <si>
    <t xml:space="preserve">2GTACV4         </t>
  </si>
  <si>
    <t xml:space="preserve">2GTACVTC100     </t>
  </si>
  <si>
    <t xml:space="preserve">2GTAFOBR        </t>
  </si>
  <si>
    <t xml:space="preserve">P  </t>
  </si>
  <si>
    <t xml:space="preserve">2GTAFR          </t>
  </si>
  <si>
    <t xml:space="preserve">2GTAFV          </t>
  </si>
  <si>
    <t xml:space="preserve">2GTAR           </t>
  </si>
  <si>
    <t xml:space="preserve"> P </t>
  </si>
  <si>
    <t xml:space="preserve">2GTAT           </t>
  </si>
  <si>
    <t xml:space="preserve">2GTATOBR        </t>
  </si>
  <si>
    <t xml:space="preserve">2GTATORLE       </t>
  </si>
  <si>
    <t xml:space="preserve">2GTATORLE85     </t>
  </si>
  <si>
    <t xml:space="preserve">2GTATOVLE       </t>
  </si>
  <si>
    <t xml:space="preserve">2GTATPLEURO     </t>
  </si>
  <si>
    <t>PCE</t>
  </si>
  <si>
    <t xml:space="preserve">2GTAV           </t>
  </si>
  <si>
    <t xml:space="preserve">2GTAVF          </t>
  </si>
  <si>
    <t xml:space="preserve">2GTAWEAVES      </t>
  </si>
  <si>
    <t xml:space="preserve">2GTAWTHATCH     </t>
  </si>
  <si>
    <t xml:space="preserve">2GTBAMOUGR      </t>
  </si>
  <si>
    <t xml:space="preserve">2GTBASUPGG      </t>
  </si>
  <si>
    <t xml:space="preserve">2GTBASUPGR      </t>
  </si>
  <si>
    <t xml:space="preserve">2GTBASUPGV      </t>
  </si>
  <si>
    <t xml:space="preserve">2GTBASUPM       </t>
  </si>
  <si>
    <t xml:space="preserve">2GTC5W1         </t>
  </si>
  <si>
    <t xml:space="preserve">2GTCL50SI       </t>
  </si>
  <si>
    <t xml:space="preserve">2GTCLSUPGG      </t>
  </si>
  <si>
    <t xml:space="preserve">2GTCTEG         </t>
  </si>
  <si>
    <t xml:space="preserve">2GTCW50         </t>
  </si>
  <si>
    <t xml:space="preserve">2GTEG55         </t>
  </si>
  <si>
    <t xml:space="preserve">2GTEGTA180      </t>
  </si>
  <si>
    <t xml:space="preserve">2GTEGW50        </t>
  </si>
  <si>
    <t xml:space="preserve">2GTFR           </t>
  </si>
  <si>
    <t xml:space="preserve">2GTFV           </t>
  </si>
  <si>
    <t xml:space="preserve">2GTGL33SI       </t>
  </si>
  <si>
    <t xml:space="preserve">2GTJSLE         </t>
  </si>
  <si>
    <t xml:space="preserve">2GV1036WSI      </t>
  </si>
  <si>
    <t xml:space="preserve">2GV33GLSI       </t>
  </si>
  <si>
    <t xml:space="preserve">2GVCL25SI       </t>
  </si>
  <si>
    <t xml:space="preserve">2GVERAL8SI      </t>
  </si>
  <si>
    <t xml:space="preserve">2GVEREC100      </t>
  </si>
  <si>
    <t xml:space="preserve">2GVEREC102      </t>
  </si>
  <si>
    <t xml:space="preserve">2GYCNDL         </t>
  </si>
  <si>
    <t xml:space="preserve">2GYJNDL         </t>
  </si>
  <si>
    <t xml:space="preserve">2GZGAZ          </t>
  </si>
  <si>
    <t xml:space="preserve">2H06            </t>
  </si>
  <si>
    <t xml:space="preserve">2H08            </t>
  </si>
  <si>
    <t xml:space="preserve">2H08B6          </t>
  </si>
  <si>
    <t xml:space="preserve">2H08B6100       </t>
  </si>
  <si>
    <t xml:space="preserve">2H08CAFLE       </t>
  </si>
  <si>
    <t xml:space="preserve">2H08CHC49B80    </t>
  </si>
  <si>
    <t xml:space="preserve">2H08D6          </t>
  </si>
  <si>
    <t xml:space="preserve">2H08D6B100      </t>
  </si>
  <si>
    <t xml:space="preserve">2H08D6B100S     </t>
  </si>
  <si>
    <t xml:space="preserve">2H08RESP        </t>
  </si>
  <si>
    <t xml:space="preserve">2H09            </t>
  </si>
  <si>
    <t xml:space="preserve">2H09B100S       </t>
  </si>
  <si>
    <t xml:space="preserve">2H09B200        </t>
  </si>
  <si>
    <t xml:space="preserve">2H09B500        </t>
  </si>
  <si>
    <t xml:space="preserve">2H09BASC100     </t>
  </si>
  <si>
    <t xml:space="preserve">2H09CASBPEA     </t>
  </si>
  <si>
    <t xml:space="preserve">2H09CFS         </t>
  </si>
  <si>
    <t xml:space="preserve">2H09CLE         </t>
  </si>
  <si>
    <t xml:space="preserve">2H09TRAPAL      </t>
  </si>
  <si>
    <t xml:space="preserve">2H11            </t>
  </si>
  <si>
    <t xml:space="preserve">2H1124EF        </t>
  </si>
  <si>
    <t xml:space="preserve">2H11C           </t>
  </si>
  <si>
    <t xml:space="preserve">2H11OA060S      </t>
  </si>
  <si>
    <t xml:space="preserve">2H11OA120S      </t>
  </si>
  <si>
    <t xml:space="preserve">2H11OC          </t>
  </si>
  <si>
    <t xml:space="preserve">2H11OC2         </t>
  </si>
  <si>
    <t xml:space="preserve">2H11OC60        </t>
  </si>
  <si>
    <t xml:space="preserve">2H11T60         </t>
  </si>
  <si>
    <t xml:space="preserve">2H13EF          </t>
  </si>
  <si>
    <t xml:space="preserve">2H13FNOC        </t>
  </si>
  <si>
    <t xml:space="preserve">2H13PAN         </t>
  </si>
  <si>
    <t xml:space="preserve">2H13RPO         </t>
  </si>
  <si>
    <t xml:space="preserve">2H2AE24060B     </t>
  </si>
  <si>
    <t xml:space="preserve">2H2AE24120B     </t>
  </si>
  <si>
    <t xml:space="preserve">2H2AECS30       </t>
  </si>
  <si>
    <t xml:space="preserve">2H2AEOSSTE06    </t>
  </si>
  <si>
    <t xml:space="preserve">2H2AEOSSTE12    </t>
  </si>
  <si>
    <t xml:space="preserve">2H2AEOSSTP      </t>
  </si>
  <si>
    <t xml:space="preserve">2H2AP24360B     </t>
  </si>
  <si>
    <t xml:space="preserve">2H2KE24060V     </t>
  </si>
  <si>
    <t xml:space="preserve">2H2KE24120V     </t>
  </si>
  <si>
    <t xml:space="preserve">2H2KP24360V     </t>
  </si>
  <si>
    <t xml:space="preserve">2H2L101210      </t>
  </si>
  <si>
    <t xml:space="preserve">2H2L15100ESP    </t>
  </si>
  <si>
    <t xml:space="preserve">2H2LBPEAE060    </t>
  </si>
  <si>
    <t xml:space="preserve">2H2LBPEAE120    </t>
  </si>
  <si>
    <t xml:space="preserve">2H2LBPEAP360    </t>
  </si>
  <si>
    <t xml:space="preserve">2H2LP24360      </t>
  </si>
  <si>
    <t xml:space="preserve">2H2LT15E060B    </t>
  </si>
  <si>
    <t xml:space="preserve">2H2LT15E120B    </t>
  </si>
  <si>
    <t xml:space="preserve">2H2LT15P360B    </t>
  </si>
  <si>
    <t xml:space="preserve">2H2LT24360B     </t>
  </si>
  <si>
    <t xml:space="preserve">2H2LT24E060B    </t>
  </si>
  <si>
    <t xml:space="preserve">2H2LT24E120B    </t>
  </si>
  <si>
    <t xml:space="preserve">2H2OE060B       </t>
  </si>
  <si>
    <t xml:space="preserve">2H2OE120B       </t>
  </si>
  <si>
    <t xml:space="preserve">2H2OP370B       </t>
  </si>
  <si>
    <t xml:space="preserve">2H9CO2SAD       </t>
  </si>
  <si>
    <t xml:space="preserve">2H9FF17         </t>
  </si>
  <si>
    <t xml:space="preserve"> KG</t>
  </si>
  <si>
    <t xml:space="preserve">2H9PGA          </t>
  </si>
  <si>
    <t xml:space="preserve">2H9PTOC         </t>
  </si>
  <si>
    <t xml:space="preserve">2HAPZ           </t>
  </si>
  <si>
    <t xml:space="preserve">2HAR9007BP      </t>
  </si>
  <si>
    <t xml:space="preserve">2HCI2LE         </t>
  </si>
  <si>
    <t xml:space="preserve">2HDACPCLIP      </t>
  </si>
  <si>
    <t xml:space="preserve">2HDUSAMLE       </t>
  </si>
  <si>
    <t xml:space="preserve">2HDUSLE         </t>
  </si>
  <si>
    <t xml:space="preserve">2HFDCPSV248     </t>
  </si>
  <si>
    <t xml:space="preserve">2HFERTEG        </t>
  </si>
  <si>
    <t xml:space="preserve">2HFN1CO         </t>
  </si>
  <si>
    <t xml:space="preserve">2HFN2CO         </t>
  </si>
  <si>
    <t xml:space="preserve">2HFN2COL        </t>
  </si>
  <si>
    <t xml:space="preserve">2HFN3CO         </t>
  </si>
  <si>
    <t xml:space="preserve">2HFTHFEING      </t>
  </si>
  <si>
    <t xml:space="preserve">2HFTHFEINST     </t>
  </si>
  <si>
    <t xml:space="preserve">2HGD2LE         </t>
  </si>
  <si>
    <t xml:space="preserve">2HGP2LE         </t>
  </si>
  <si>
    <t xml:space="preserve">2HGXH38P        </t>
  </si>
  <si>
    <t xml:space="preserve">2HKBA10260      </t>
  </si>
  <si>
    <t xml:space="preserve">PL </t>
  </si>
  <si>
    <t xml:space="preserve">2HKBA13260LE    </t>
  </si>
  <si>
    <t xml:space="preserve">2HKBA13280LE    </t>
  </si>
  <si>
    <t xml:space="preserve">2HKBAFIV45      </t>
  </si>
  <si>
    <t xml:space="preserve">2HKBAJ150       </t>
  </si>
  <si>
    <t xml:space="preserve">2HKBAJ30        </t>
  </si>
  <si>
    <t xml:space="preserve">2HKBAREA        </t>
  </si>
  <si>
    <t xml:space="preserve">2HKBKH250       </t>
  </si>
  <si>
    <t xml:space="preserve">2HKBKH260       </t>
  </si>
  <si>
    <t xml:space="preserve">2HKBKH260LE     </t>
  </si>
  <si>
    <t xml:space="preserve">2HKBKH280LE     </t>
  </si>
  <si>
    <t xml:space="preserve">2HKBR30         </t>
  </si>
  <si>
    <t xml:space="preserve">2HKBS13         </t>
  </si>
  <si>
    <t xml:space="preserve">2HKBS13250      </t>
  </si>
  <si>
    <t xml:space="preserve">2HKBS13260      </t>
  </si>
  <si>
    <t xml:space="preserve">2HKC2500F       </t>
  </si>
  <si>
    <t xml:space="preserve">2HKC2530        </t>
  </si>
  <si>
    <t xml:space="preserve">2HKC3423        </t>
  </si>
  <si>
    <t xml:space="preserve">2HKCB25061      </t>
  </si>
  <si>
    <t xml:space="preserve">2HKCB25AK01     </t>
  </si>
  <si>
    <t xml:space="preserve">2HKCHE6X35      </t>
  </si>
  <si>
    <t xml:space="preserve">2HKCP1747       </t>
  </si>
  <si>
    <t xml:space="preserve">2HKD50730       </t>
  </si>
  <si>
    <t xml:space="preserve">2HKE5           </t>
  </si>
  <si>
    <t xml:space="preserve">2HKECFO         </t>
  </si>
  <si>
    <t xml:space="preserve">2HKEJPE25       </t>
  </si>
  <si>
    <t xml:space="preserve">2HKEJPN20E      </t>
  </si>
  <si>
    <t xml:space="preserve">2HKEJPN25       </t>
  </si>
  <si>
    <t xml:space="preserve">2HKEJPN25LE     </t>
  </si>
  <si>
    <t xml:space="preserve">2HKFOF3         </t>
  </si>
  <si>
    <t xml:space="preserve">2HKFOF47        </t>
  </si>
  <si>
    <t xml:space="preserve">2HKFOF474       </t>
  </si>
  <si>
    <t xml:space="preserve">2HKFOS48        </t>
  </si>
  <si>
    <t xml:space="preserve">2HKGYPTONE      </t>
  </si>
  <si>
    <t xml:space="preserve">2HKM48260       </t>
  </si>
  <si>
    <t xml:space="preserve">2HKM48300       </t>
  </si>
  <si>
    <t xml:space="preserve">2HKM48320       </t>
  </si>
  <si>
    <t xml:space="preserve">2HKM48350       </t>
  </si>
  <si>
    <t xml:space="preserve">2HKMA           </t>
  </si>
  <si>
    <t xml:space="preserve">2HKMAESP20      </t>
  </si>
  <si>
    <t xml:space="preserve">2HKMAK3         </t>
  </si>
  <si>
    <t xml:space="preserve">2HKMAP120       </t>
  </si>
  <si>
    <t xml:space="preserve">2HKR48          </t>
  </si>
  <si>
    <t xml:space="preserve">2HKR70          </t>
  </si>
  <si>
    <t xml:space="preserve">2HKSUSPI        </t>
  </si>
  <si>
    <t xml:space="preserve">2HKTSE80        </t>
  </si>
  <si>
    <t xml:space="preserve">2HKULCUSTIC     </t>
  </si>
  <si>
    <t xml:space="preserve">2HKVT35         </t>
  </si>
  <si>
    <t xml:space="preserve">2HKVTRPF13      </t>
  </si>
  <si>
    <t xml:space="preserve">2HKVTRPF9       </t>
  </si>
  <si>
    <t xml:space="preserve">2HKVTTPC25      </t>
  </si>
  <si>
    <t xml:space="preserve">2HLECF530       </t>
  </si>
  <si>
    <t xml:space="preserve">2HLEEF530       </t>
  </si>
  <si>
    <t xml:space="preserve">2HLEF530        </t>
  </si>
  <si>
    <t xml:space="preserve">2HLEM7040       </t>
  </si>
  <si>
    <t xml:space="preserve">2HLEPF          </t>
  </si>
  <si>
    <t xml:space="preserve">2HLEV13         </t>
  </si>
  <si>
    <t xml:space="preserve">2HLEV13500      </t>
  </si>
  <si>
    <t xml:space="preserve">2HLEV25         </t>
  </si>
  <si>
    <t xml:space="preserve">2HLX4401        </t>
  </si>
  <si>
    <t xml:space="preserve">2HLXRPL         </t>
  </si>
  <si>
    <t xml:space="preserve">2HMA3H00P       </t>
  </si>
  <si>
    <t xml:space="preserve">2HMAENALE       </t>
  </si>
  <si>
    <t xml:space="preserve">2HMEBA2LE       </t>
  </si>
  <si>
    <t xml:space="preserve">2HMEFI2LE       </t>
  </si>
  <si>
    <t xml:space="preserve">2HMETE2LE       </t>
  </si>
  <si>
    <t xml:space="preserve">2HMURLIS25HA    </t>
  </si>
  <si>
    <t xml:space="preserve">2HMUSHELISS     </t>
  </si>
  <si>
    <t xml:space="preserve">2HMUSHSURF      </t>
  </si>
  <si>
    <t xml:space="preserve">2HNRE2LE        </t>
  </si>
  <si>
    <t xml:space="preserve">2HOWCAP         </t>
  </si>
  <si>
    <t xml:space="preserve">2HOWSS70        </t>
  </si>
  <si>
    <t xml:space="preserve">2HPC2LE         </t>
  </si>
  <si>
    <t xml:space="preserve">2HPERLA         </t>
  </si>
  <si>
    <t xml:space="preserve">2HPHB           </t>
  </si>
  <si>
    <t xml:space="preserve">2HPPMLE         </t>
  </si>
  <si>
    <t xml:space="preserve">2HSA2103M       </t>
  </si>
  <si>
    <t xml:space="preserve">2HSATE2         </t>
  </si>
  <si>
    <t xml:space="preserve">2HSD8701LE      </t>
  </si>
  <si>
    <t xml:space="preserve">2HSD8702LE      </t>
  </si>
  <si>
    <t xml:space="preserve">2HSD8705LE      </t>
  </si>
  <si>
    <t xml:space="preserve">2HSE2LE         </t>
  </si>
  <si>
    <t xml:space="preserve">2HSLPBA         </t>
  </si>
  <si>
    <t xml:space="preserve">2HTEGFE2LE      </t>
  </si>
  <si>
    <t xml:space="preserve">2HTF2CO         </t>
  </si>
  <si>
    <t xml:space="preserve">2HULTITEG       </t>
  </si>
  <si>
    <t xml:space="preserve">2IA0            </t>
  </si>
  <si>
    <t xml:space="preserve">2IA01PIR3I      </t>
  </si>
  <si>
    <t xml:space="preserve">2IA01PIR4I      </t>
  </si>
  <si>
    <t xml:space="preserve">2IA09PC1        </t>
  </si>
  <si>
    <t xml:space="preserve">2IA12PIR3D2     </t>
  </si>
  <si>
    <t xml:space="preserve">2IA12PIR4D      </t>
  </si>
  <si>
    <t xml:space="preserve">2IA12PIR4T      </t>
  </si>
  <si>
    <t xml:space="preserve">2IA12PIR5D      </t>
  </si>
  <si>
    <t xml:space="preserve">2IA12PIR5I      </t>
  </si>
  <si>
    <t xml:space="preserve">2IA12PLNU4D     </t>
  </si>
  <si>
    <t xml:space="preserve">2IA12PLNU4T     </t>
  </si>
  <si>
    <t xml:space="preserve">2IA12PLNU5D     </t>
  </si>
  <si>
    <t xml:space="preserve">2IAG09          </t>
  </si>
  <si>
    <t xml:space="preserve">2IAPC2          </t>
  </si>
  <si>
    <t xml:space="preserve">2IATF14         </t>
  </si>
  <si>
    <t xml:space="preserve">2IE3TR2C        </t>
  </si>
  <si>
    <t xml:space="preserve">2IE3TR2C2       </t>
  </si>
  <si>
    <t xml:space="preserve">2IE4BA2C        </t>
  </si>
  <si>
    <t xml:space="preserve">2IE4TR2C        </t>
  </si>
  <si>
    <t xml:space="preserve">2IE5TR2C        </t>
  </si>
  <si>
    <t xml:space="preserve">2IE5TR2C2       </t>
  </si>
  <si>
    <t xml:space="preserve">2IEA2DB         </t>
  </si>
  <si>
    <t xml:space="preserve">2IEA3DB         </t>
  </si>
  <si>
    <t xml:space="preserve">2IEA3TR         </t>
  </si>
  <si>
    <t xml:space="preserve">2IEA4DB         </t>
  </si>
  <si>
    <t xml:space="preserve">2IEA4TR         </t>
  </si>
  <si>
    <t xml:space="preserve">2IEA5DB         </t>
  </si>
  <si>
    <t xml:space="preserve">2IEA5TR         </t>
  </si>
  <si>
    <t xml:space="preserve">2JAPTO7730      </t>
  </si>
  <si>
    <t xml:space="preserve">2JLI60X30       </t>
  </si>
  <si>
    <t xml:space="preserve">2JLI60X30LE     </t>
  </si>
  <si>
    <t xml:space="preserve">2KEI3LE         </t>
  </si>
  <si>
    <t xml:space="preserve">2KFB2SLE        </t>
  </si>
  <si>
    <t xml:space="preserve">2KFB3LE         </t>
  </si>
  <si>
    <t xml:space="preserve">2KFB3SLE        </t>
  </si>
  <si>
    <t xml:space="preserve">2KFB4SLE        </t>
  </si>
  <si>
    <t xml:space="preserve">2KFB4VLE        </t>
  </si>
  <si>
    <t xml:space="preserve">2KFB5VLE        </t>
  </si>
  <si>
    <t xml:space="preserve">2KFB6SLE        </t>
  </si>
  <si>
    <t xml:space="preserve">2KLR100LE       </t>
  </si>
  <si>
    <t xml:space="preserve">2KLR16BXLE      </t>
  </si>
  <si>
    <t xml:space="preserve">2KLR16CO        </t>
  </si>
  <si>
    <t xml:space="preserve">2KLR50LE        </t>
  </si>
  <si>
    <t xml:space="preserve">2KLV17LE        </t>
  </si>
  <si>
    <t xml:space="preserve">2KLV182LE       </t>
  </si>
  <si>
    <t xml:space="preserve">2KLV183CO       </t>
  </si>
  <si>
    <t xml:space="preserve">2KLV183LE       </t>
  </si>
  <si>
    <t xml:space="preserve">2KLV184LE       </t>
  </si>
  <si>
    <t xml:space="preserve">2KLV18LE        </t>
  </si>
  <si>
    <t xml:space="preserve">2LA112ME        </t>
  </si>
  <si>
    <t xml:space="preserve">2LA116K2        </t>
  </si>
  <si>
    <t xml:space="preserve">2LA116MELP      </t>
  </si>
  <si>
    <t xml:space="preserve">2LA119K2        </t>
  </si>
  <si>
    <t xml:space="preserve">2LA119ME        </t>
  </si>
  <si>
    <t xml:space="preserve">2LA125ME        </t>
  </si>
  <si>
    <t xml:space="preserve">2LA16DO         </t>
  </si>
  <si>
    <t xml:space="preserve">2LA16L0115      </t>
  </si>
  <si>
    <t xml:space="preserve">2LABGIA         </t>
  </si>
  <si>
    <t xml:space="preserve">2LAMPPDLM       </t>
  </si>
  <si>
    <t xml:space="preserve">2LAMPPNLE       </t>
  </si>
  <si>
    <t xml:space="preserve">2LCB1B2F        </t>
  </si>
  <si>
    <t xml:space="preserve">2LCB1BP         </t>
  </si>
  <si>
    <t xml:space="preserve">2LCB1C2F        </t>
  </si>
  <si>
    <t xml:space="preserve">2LCB1CCE        </t>
  </si>
  <si>
    <t xml:space="preserve">2LCB1CV2F       </t>
  </si>
  <si>
    <t xml:space="preserve">2LCB1CV3F       </t>
  </si>
  <si>
    <t xml:space="preserve">2LCB1GS         </t>
  </si>
  <si>
    <t xml:space="preserve">2LCB1HNO        </t>
  </si>
  <si>
    <t xml:space="preserve">2LCB1JA         </t>
  </si>
  <si>
    <t xml:space="preserve">2LCB1NA         </t>
  </si>
  <si>
    <t xml:space="preserve">2LCB1PO         </t>
  </si>
  <si>
    <t xml:space="preserve">2LCB1T1F        </t>
  </si>
  <si>
    <t xml:space="preserve">2LCB1W2F        </t>
  </si>
  <si>
    <t xml:space="preserve">2LCBPH6L22      </t>
  </si>
  <si>
    <t xml:space="preserve">2LCBPH6L24      </t>
  </si>
  <si>
    <t xml:space="preserve">2LCBPH6L25      </t>
  </si>
  <si>
    <t xml:space="preserve">2LCBPH9L24      </t>
  </si>
  <si>
    <t xml:space="preserve">2LCBS034        </t>
  </si>
  <si>
    <t xml:space="preserve">2LCBS213        </t>
  </si>
  <si>
    <t xml:space="preserve">2LCBS217        </t>
  </si>
  <si>
    <t xml:space="preserve">2LCBS240        </t>
  </si>
  <si>
    <t xml:space="preserve">2LCBS259        </t>
  </si>
  <si>
    <t xml:space="preserve">2LCBS262        </t>
  </si>
  <si>
    <t xml:space="preserve">2LCBSBO         </t>
  </si>
  <si>
    <t xml:space="preserve">2LCBSBP         </t>
  </si>
  <si>
    <t xml:space="preserve">2LCBSCV         </t>
  </si>
  <si>
    <t xml:space="preserve">2LCBSGS         </t>
  </si>
  <si>
    <t xml:space="preserve">2LCBSPO         </t>
  </si>
  <si>
    <t xml:space="preserve">2LCF            </t>
  </si>
  <si>
    <t xml:space="preserve">2LCFBH          </t>
  </si>
  <si>
    <t xml:space="preserve">2LCFCN          </t>
  </si>
  <si>
    <t xml:space="preserve">2LCFMP          </t>
  </si>
  <si>
    <t xml:space="preserve">2LCFNC          </t>
  </si>
  <si>
    <t xml:space="preserve">2LCFPC          </t>
  </si>
  <si>
    <t xml:space="preserve">2LCFTEB         </t>
  </si>
  <si>
    <t xml:space="preserve">2LCFVOA         </t>
  </si>
  <si>
    <t xml:space="preserve">2LCFWENG        </t>
  </si>
  <si>
    <t xml:space="preserve">2LCPBJ095       </t>
  </si>
  <si>
    <t xml:space="preserve">2LCPBJ096       </t>
  </si>
  <si>
    <t xml:space="preserve">2LCPBS048       </t>
  </si>
  <si>
    <t xml:space="preserve">2LCPBS051       </t>
  </si>
  <si>
    <t xml:space="preserve">2LCPBS095       </t>
  </si>
  <si>
    <t xml:space="preserve">2LCPBS096       </t>
  </si>
  <si>
    <t xml:space="preserve">2LCPBS190       </t>
  </si>
  <si>
    <t xml:space="preserve">2LCPCC          </t>
  </si>
  <si>
    <t xml:space="preserve">2LCPCV          </t>
  </si>
  <si>
    <t xml:space="preserve">2LCPHC          </t>
  </si>
  <si>
    <t xml:space="preserve">2LCPPFBH        </t>
  </si>
  <si>
    <t xml:space="preserve">2LCPPL001       </t>
  </si>
  <si>
    <t xml:space="preserve">2LCPPL064       </t>
  </si>
  <si>
    <t xml:space="preserve">2LCPPL071       </t>
  </si>
  <si>
    <t xml:space="preserve">2LCPPL198       </t>
  </si>
  <si>
    <t xml:space="preserve">2LCPPLCN        </t>
  </si>
  <si>
    <t xml:space="preserve">2LCPPLPC        </t>
  </si>
  <si>
    <t xml:space="preserve">2LCPPLVOA       </t>
  </si>
  <si>
    <t xml:space="preserve">2LCPPNC         </t>
  </si>
  <si>
    <t xml:space="preserve">2LCPSCE         </t>
  </si>
  <si>
    <t xml:space="preserve">2LCPSCHD        </t>
  </si>
  <si>
    <t xml:space="preserve">2LCPSCTR        </t>
  </si>
  <si>
    <t xml:space="preserve">2LCPSCTR15      </t>
  </si>
  <si>
    <t xml:space="preserve">2LCPSP001       </t>
  </si>
  <si>
    <t xml:space="preserve">2LCPSP002       </t>
  </si>
  <si>
    <t xml:space="preserve">2LCPT299002     </t>
  </si>
  <si>
    <t xml:space="preserve">2LCTLACAJOU     </t>
  </si>
  <si>
    <t xml:space="preserve">2LCTLCLIPACA    </t>
  </si>
  <si>
    <t xml:space="preserve">2LCTLCLIPGET    </t>
  </si>
  <si>
    <t xml:space="preserve">2LCTLCLIPIN     </t>
  </si>
  <si>
    <t xml:space="preserve">2LCTLCLIPMOK    </t>
  </si>
  <si>
    <t xml:space="preserve">2LCTLCLIPVC     </t>
  </si>
  <si>
    <t xml:space="preserve">2LCTLGRETNA     </t>
  </si>
  <si>
    <t xml:space="preserve">2LCTLMOKA       </t>
  </si>
  <si>
    <t xml:space="preserve">2LFCQ           </t>
  </si>
  <si>
    <t xml:space="preserve">2LFMO781        </t>
  </si>
  <si>
    <t xml:space="preserve">2LFNM645Q       </t>
  </si>
  <si>
    <t xml:space="preserve">2LFPA645        </t>
  </si>
  <si>
    <t xml:space="preserve">2LFPA733        </t>
  </si>
  <si>
    <t xml:space="preserve">2LFPA737        </t>
  </si>
  <si>
    <t xml:space="preserve">2LFPA917Q       </t>
  </si>
  <si>
    <t xml:space="preserve">2LFPAAQ         </t>
  </si>
  <si>
    <t xml:space="preserve">2LFPABAAQ       </t>
  </si>
  <si>
    <t xml:space="preserve">2LFPABAOQ       </t>
  </si>
  <si>
    <t xml:space="preserve">2LFPAJAAQ       </t>
  </si>
  <si>
    <t xml:space="preserve">2LFPAOQ         </t>
  </si>
  <si>
    <t xml:space="preserve">2LFPCE816Q      </t>
  </si>
  <si>
    <t xml:space="preserve">2LFPCH027       </t>
  </si>
  <si>
    <t xml:space="preserve">2LFPE645Q       </t>
  </si>
  <si>
    <t xml:space="preserve">2LFPHE645Q      </t>
  </si>
  <si>
    <t xml:space="preserve">2LFPL645        </t>
  </si>
  <si>
    <t xml:space="preserve">2LFPL733        </t>
  </si>
  <si>
    <t xml:space="preserve">2LFPL737        </t>
  </si>
  <si>
    <t xml:space="preserve">2LFPL781        </t>
  </si>
  <si>
    <t xml:space="preserve">2LFPLSV0312     </t>
  </si>
  <si>
    <t xml:space="preserve">2LFPU312Q       </t>
  </si>
  <si>
    <t xml:space="preserve">2LFSCP          </t>
  </si>
  <si>
    <t xml:space="preserve">2LFSCT          </t>
  </si>
  <si>
    <t xml:space="preserve">2LPF5LE         </t>
  </si>
  <si>
    <t xml:space="preserve">2LPFAGLE        </t>
  </si>
  <si>
    <t xml:space="preserve">2LPFAOLE        </t>
  </si>
  <si>
    <t xml:space="preserve">2LPL09LE        </t>
  </si>
  <si>
    <t xml:space="preserve">2LPL10LE        </t>
  </si>
  <si>
    <t xml:space="preserve">2LPL13LE        </t>
  </si>
  <si>
    <t xml:space="preserve">2LPL14LE        </t>
  </si>
  <si>
    <t xml:space="preserve">2LPL15LE        </t>
  </si>
  <si>
    <t xml:space="preserve">2LPL20LE        </t>
  </si>
  <si>
    <t xml:space="preserve">2LPL29LE        </t>
  </si>
  <si>
    <t xml:space="preserve">2LPL43LE        </t>
  </si>
  <si>
    <t xml:space="preserve">2LPL64LE        </t>
  </si>
  <si>
    <t xml:space="preserve">2LPL88LE        </t>
  </si>
  <si>
    <t xml:space="preserve">2LPOPA1         </t>
  </si>
  <si>
    <t xml:space="preserve">2LPRA29LE       </t>
  </si>
  <si>
    <t xml:space="preserve">2LPRA323LE      </t>
  </si>
  <si>
    <t xml:space="preserve">2LPRA43LE       </t>
  </si>
  <si>
    <t xml:space="preserve">2LPRA513LE      </t>
  </si>
  <si>
    <t xml:space="preserve">2LPRA727LE      </t>
  </si>
  <si>
    <t xml:space="preserve">2LPRACA         </t>
  </si>
  <si>
    <t xml:space="preserve">2LPRALULE       </t>
  </si>
  <si>
    <t xml:space="preserve">2LPS4109        </t>
  </si>
  <si>
    <t xml:space="preserve">2LPSHABO        </t>
  </si>
  <si>
    <t xml:space="preserve">2LPSOCOLE       </t>
  </si>
  <si>
    <t xml:space="preserve">2LPSP10LE       </t>
  </si>
  <si>
    <t xml:space="preserve">2LPSP13LE       </t>
  </si>
  <si>
    <t xml:space="preserve">2LPSP15LE       </t>
  </si>
  <si>
    <t xml:space="preserve">2LPSP20LE       </t>
  </si>
  <si>
    <t xml:space="preserve">2LPSPE29LE      </t>
  </si>
  <si>
    <t xml:space="preserve">2MCIDS          </t>
  </si>
  <si>
    <t xml:space="preserve">2MMB05IN        </t>
  </si>
  <si>
    <t xml:space="preserve">2MMB10IN        </t>
  </si>
  <si>
    <t xml:space="preserve">2MMB15IN        </t>
  </si>
  <si>
    <t xml:space="preserve">2MMB25IN        </t>
  </si>
  <si>
    <t xml:space="preserve">2MMP05AT        </t>
  </si>
  <si>
    <t xml:space="preserve">2MMP05IN        </t>
  </si>
  <si>
    <t xml:space="preserve">2MMP10AT        </t>
  </si>
  <si>
    <t xml:space="preserve">2MMP10IN        </t>
  </si>
  <si>
    <t xml:space="preserve">2MMP15AT        </t>
  </si>
  <si>
    <t xml:space="preserve">2MMP15IN        </t>
  </si>
  <si>
    <t xml:space="preserve">2MMP25AT        </t>
  </si>
  <si>
    <t xml:space="preserve">2MMP25IN        </t>
  </si>
  <si>
    <t xml:space="preserve">2N3BAU          </t>
  </si>
  <si>
    <t xml:space="preserve"> CT</t>
  </si>
  <si>
    <t xml:space="preserve">2N3BEW          </t>
  </si>
  <si>
    <t xml:space="preserve">2N3BU2W         </t>
  </si>
  <si>
    <t xml:space="preserve">2N3GIP201W      </t>
  </si>
  <si>
    <t xml:space="preserve">2N3JU202W       </t>
  </si>
  <si>
    <t xml:space="preserve">2N3JUP202W      </t>
  </si>
  <si>
    <t xml:space="preserve">2N3NOU1W        </t>
  </si>
  <si>
    <t xml:space="preserve">2N4IZCI         </t>
  </si>
  <si>
    <t xml:space="preserve">2N4NUZCI        </t>
  </si>
  <si>
    <t xml:space="preserve">2N4OZCI         </t>
  </si>
  <si>
    <t xml:space="preserve">2N5BRB22        </t>
  </si>
  <si>
    <t xml:space="preserve">2N5BUZCI        </t>
  </si>
  <si>
    <t xml:space="preserve">2N6FBLE         </t>
  </si>
  <si>
    <t xml:space="preserve">2NBTVMA         </t>
  </si>
  <si>
    <t xml:space="preserve">2NJE8BLE        </t>
  </si>
  <si>
    <t xml:space="preserve">2NJE8NLE        </t>
  </si>
  <si>
    <t xml:space="preserve">2NJEBLE         </t>
  </si>
  <si>
    <t xml:space="preserve">2NJEGLE         </t>
  </si>
  <si>
    <t xml:space="preserve">2NJENLE         </t>
  </si>
  <si>
    <t xml:space="preserve">2NJFSEBLE       </t>
  </si>
  <si>
    <t xml:space="preserve">2NJFSENLE       </t>
  </si>
  <si>
    <t xml:space="preserve">2PEVACRYLG      </t>
  </si>
  <si>
    <t xml:space="preserve">2PEVCID         </t>
  </si>
  <si>
    <t xml:space="preserve">2PEVEMF         </t>
  </si>
  <si>
    <t xml:space="preserve">2PEVFIBFBC      </t>
  </si>
  <si>
    <t xml:space="preserve">2PEVHYDPRO      </t>
  </si>
  <si>
    <t xml:space="preserve">2PEVHYDS        </t>
  </si>
  <si>
    <t xml:space="preserve">2PEVMORTAR      </t>
  </si>
  <si>
    <t xml:space="preserve">2PEVMORTARFL    </t>
  </si>
  <si>
    <t xml:space="preserve">2PEVSANTR       </t>
  </si>
  <si>
    <t xml:space="preserve">2PEVSCEL        </t>
  </si>
  <si>
    <t xml:space="preserve">2PEVSLCRYL      </t>
  </si>
  <si>
    <t xml:space="preserve">2PEVSLCRYL5     </t>
  </si>
  <si>
    <t xml:space="preserve">2PEVSLSPL25     </t>
  </si>
  <si>
    <t xml:space="preserve">2PEVSLSPL5L     </t>
  </si>
  <si>
    <t xml:space="preserve">2PEVSTGS        </t>
  </si>
  <si>
    <t xml:space="preserve">2PEVSTICB       </t>
  </si>
  <si>
    <t xml:space="preserve">2PMAPEFILF      </t>
  </si>
  <si>
    <t xml:space="preserve">2PMAPETARD2     </t>
  </si>
  <si>
    <t xml:space="preserve">2PMAPFLEXB      </t>
  </si>
  <si>
    <t>CAR</t>
  </si>
  <si>
    <t xml:space="preserve">2PMAPFLEXG      </t>
  </si>
  <si>
    <t xml:space="preserve">2PMAPFLEXN      </t>
  </si>
  <si>
    <t xml:space="preserve">2PMCRET1        </t>
  </si>
  <si>
    <t xml:space="preserve">2PMCRET25       </t>
  </si>
  <si>
    <t xml:space="preserve">2PMCRET5        </t>
  </si>
  <si>
    <t xml:space="preserve">2PMDMA200       </t>
  </si>
  <si>
    <t xml:space="preserve">2PMIDROS25      </t>
  </si>
  <si>
    <t xml:space="preserve">2PMKERAB        </t>
  </si>
  <si>
    <t xml:space="preserve">2PMKERABS1      </t>
  </si>
  <si>
    <t xml:space="preserve">2PMKERACB       </t>
  </si>
  <si>
    <t xml:space="preserve">2PMKERACG       </t>
  </si>
  <si>
    <t xml:space="preserve">2PMKERAG        </t>
  </si>
  <si>
    <t xml:space="preserve">2PMKERAGS1      </t>
  </si>
  <si>
    <t xml:space="preserve">2PMLAMPOCEM     </t>
  </si>
  <si>
    <t xml:space="preserve">2PMMPCPFB20     </t>
  </si>
  <si>
    <t xml:space="preserve">2PMMPIGMT20     </t>
  </si>
  <si>
    <t xml:space="preserve">2PMMPMG25       </t>
  </si>
  <si>
    <t xml:space="preserve">2PMMPUMAT       </t>
  </si>
  <si>
    <t xml:space="preserve">2PMMRPUMAT5     </t>
  </si>
  <si>
    <t xml:space="preserve">2PMMUSPOL5      </t>
  </si>
  <si>
    <t xml:space="preserve">2PMPLANEX25     </t>
  </si>
  <si>
    <t xml:space="preserve">2PMSTIC32       </t>
  </si>
  <si>
    <t xml:space="preserve">2PPBV250LE      </t>
  </si>
  <si>
    <t xml:space="preserve">2PPBV40LE20     </t>
  </si>
  <si>
    <t xml:space="preserve">2PSHGEHW        </t>
  </si>
  <si>
    <t xml:space="preserve">2PSHGEHW20      </t>
  </si>
  <si>
    <t xml:space="preserve">2PSHGEL210      </t>
  </si>
  <si>
    <t xml:space="preserve">2PSHGELI        </t>
  </si>
  <si>
    <t xml:space="preserve">2PSHGEP         </t>
  </si>
  <si>
    <t xml:space="preserve">2PSK4A20LE      </t>
  </si>
  <si>
    <t xml:space="preserve">2PSK4A30LE      </t>
  </si>
  <si>
    <t xml:space="preserve">2PSK4AD1        </t>
  </si>
  <si>
    <t xml:space="preserve">2PSK4ALE        </t>
  </si>
  <si>
    <t xml:space="preserve">2PSKAC          </t>
  </si>
  <si>
    <t xml:space="preserve">2PSKAD210       </t>
  </si>
  <si>
    <t xml:space="preserve">2PSKAE10        </t>
  </si>
  <si>
    <t xml:space="preserve">2PSKAE200       </t>
  </si>
  <si>
    <t xml:space="preserve">2PSKAE40        </t>
  </si>
  <si>
    <t xml:space="preserve">2PSKAE4010      </t>
  </si>
  <si>
    <t xml:space="preserve">2PSKAE4020      </t>
  </si>
  <si>
    <t xml:space="preserve">2PSKAER         </t>
  </si>
  <si>
    <t xml:space="preserve">2PSKAER200      </t>
  </si>
  <si>
    <t xml:space="preserve">2PSKAER5        </t>
  </si>
  <si>
    <t xml:space="preserve">2PSKAF0         </t>
  </si>
  <si>
    <t xml:space="preserve">2PSKAF1         </t>
  </si>
  <si>
    <t xml:space="preserve">2PSKAF3         </t>
  </si>
  <si>
    <t xml:space="preserve">2PSKAQF20       </t>
  </si>
  <si>
    <t xml:space="preserve">2PSKARMAT       </t>
  </si>
  <si>
    <t xml:space="preserve">2PSKARMATSA     </t>
  </si>
  <si>
    <t xml:space="preserve">2PSKB310        </t>
  </si>
  <si>
    <t xml:space="preserve">2PSKBB300       </t>
  </si>
  <si>
    <t xml:space="preserve">2PSKBF30        </t>
  </si>
  <si>
    <t xml:space="preserve">2PSKBG300       </t>
  </si>
  <si>
    <t xml:space="preserve">2PSKBM35        </t>
  </si>
  <si>
    <t xml:space="preserve">2PSKBOO         </t>
  </si>
  <si>
    <t xml:space="preserve">2PSKBT2B        </t>
  </si>
  <si>
    <t xml:space="preserve">2PSKBV          </t>
  </si>
  <si>
    <t xml:space="preserve">2PSKBVO22       </t>
  </si>
  <si>
    <t xml:space="preserve">2PSKC100B       </t>
  </si>
  <si>
    <t xml:space="preserve">2PSKC100G       </t>
  </si>
  <si>
    <t xml:space="preserve">2PSKC205        </t>
  </si>
  <si>
    <t xml:space="preserve">2PSKC205B       </t>
  </si>
  <si>
    <t xml:space="preserve">2PSKC205G       </t>
  </si>
  <si>
    <t xml:space="preserve">2PSKC210        </t>
  </si>
  <si>
    <t xml:space="preserve">2PSKC25         </t>
  </si>
  <si>
    <t xml:space="preserve">2PSKC30W        </t>
  </si>
  <si>
    <t xml:space="preserve">2PSKC50         </t>
  </si>
  <si>
    <t xml:space="preserve">2PSKC50G        </t>
  </si>
  <si>
    <t xml:space="preserve">2PSKC54         </t>
  </si>
  <si>
    <t xml:space="preserve">2PSKC54O        </t>
  </si>
  <si>
    <t xml:space="preserve">2PSKC54V        </t>
  </si>
  <si>
    <t xml:space="preserve">2PSKCD25        </t>
  </si>
  <si>
    <t xml:space="preserve">2PSKCDP         </t>
  </si>
  <si>
    <t xml:space="preserve">2PSKCHD         </t>
  </si>
  <si>
    <t xml:space="preserve">2PSKCO30        </t>
  </si>
  <si>
    <t xml:space="preserve">2PSKCO5         </t>
  </si>
  <si>
    <t xml:space="preserve">2PSKCUS3        </t>
  </si>
  <si>
    <t xml:space="preserve">2PSKD20         </t>
  </si>
  <si>
    <t xml:space="preserve">2PSKD210        </t>
  </si>
  <si>
    <t xml:space="preserve">2PSKD31CF       </t>
  </si>
  <si>
    <t xml:space="preserve">2PSKD31CF6      </t>
  </si>
  <si>
    <t xml:space="preserve">2PSKD31EF6      </t>
  </si>
  <si>
    <t xml:space="preserve">2PSKD31LE       </t>
  </si>
  <si>
    <t xml:space="preserve">2PSKD32         </t>
  </si>
  <si>
    <t xml:space="preserve">2PSKD54LE       </t>
  </si>
  <si>
    <t xml:space="preserve">2PSKDBTP        </t>
  </si>
  <si>
    <t xml:space="preserve">2PSKDC15LE      </t>
  </si>
  <si>
    <t xml:space="preserve">2PSKDC20LE      </t>
  </si>
  <si>
    <t xml:space="preserve">2PSKDN10        </t>
  </si>
  <si>
    <t xml:space="preserve">2PSKF0BLE       </t>
  </si>
  <si>
    <t xml:space="preserve">2PSKF0CRGR      </t>
  </si>
  <si>
    <t xml:space="preserve">2PSKF0GLE       </t>
  </si>
  <si>
    <t xml:space="preserve">2PSKF0NLE       </t>
  </si>
  <si>
    <t xml:space="preserve">2PSKF0RGR       </t>
  </si>
  <si>
    <t xml:space="preserve">2PSKF0RLE       </t>
  </si>
  <si>
    <t xml:space="preserve">2PSKF156        </t>
  </si>
  <si>
    <t xml:space="preserve">2PSKF252B       </t>
  </si>
  <si>
    <t xml:space="preserve">2PSKF2530W      </t>
  </si>
  <si>
    <t xml:space="preserve">2PSKF260HV      </t>
  </si>
  <si>
    <t xml:space="preserve">2PSKF261015     </t>
  </si>
  <si>
    <t xml:space="preserve">2PSKF263837     </t>
  </si>
  <si>
    <t xml:space="preserve">2PSKF356N       </t>
  </si>
  <si>
    <t xml:space="preserve">2PSKF381        </t>
  </si>
  <si>
    <t xml:space="preserve">2PSKF3SL        </t>
  </si>
  <si>
    <t xml:space="preserve">2PSKF400N       </t>
  </si>
  <si>
    <t xml:space="preserve">2PSKF94LE       </t>
  </si>
  <si>
    <t xml:space="preserve">2PSKFG25        </t>
  </si>
  <si>
    <t xml:space="preserve">2PSKFG901       </t>
  </si>
  <si>
    <t xml:space="preserve">2PSKFIB200      </t>
  </si>
  <si>
    <t>DOS</t>
  </si>
  <si>
    <t xml:space="preserve">2PSKFIBF54      </t>
  </si>
  <si>
    <t xml:space="preserve">2PSKFPLE        </t>
  </si>
  <si>
    <t xml:space="preserve">2PSKFPM         </t>
  </si>
  <si>
    <t xml:space="preserve">2PSKG212LE      </t>
  </si>
  <si>
    <t xml:space="preserve">2PSKG217LE      </t>
  </si>
  <si>
    <t xml:space="preserve">2PSKG62LE       </t>
  </si>
  <si>
    <t xml:space="preserve">2PSKG63N        </t>
  </si>
  <si>
    <t xml:space="preserve">2PSKG706TH      </t>
  </si>
  <si>
    <t xml:space="preserve">2PSKGPROT5      </t>
  </si>
  <si>
    <t xml:space="preserve">2PSKILE         </t>
  </si>
  <si>
    <t xml:space="preserve">2PSKIM2SI       </t>
  </si>
  <si>
    <t xml:space="preserve">2PSKLC          </t>
  </si>
  <si>
    <t xml:space="preserve">2PSKLC10        </t>
  </si>
  <si>
    <t xml:space="preserve">2PSKLC1025      </t>
  </si>
  <si>
    <t xml:space="preserve">2PSKLC20        </t>
  </si>
  <si>
    <t xml:space="preserve">2PSKLC25        </t>
  </si>
  <si>
    <t xml:space="preserve">2PSKLEV3FR      </t>
  </si>
  <si>
    <t xml:space="preserve">2PSKLEV70       </t>
  </si>
  <si>
    <t xml:space="preserve">2PSKM10         </t>
  </si>
  <si>
    <t xml:space="preserve">2PSKM1215       </t>
  </si>
  <si>
    <t xml:space="preserve">2PSKM412N       </t>
  </si>
  <si>
    <t xml:space="preserve">2PSKM610        </t>
  </si>
  <si>
    <t xml:space="preserve">2PSKM6102       </t>
  </si>
  <si>
    <t xml:space="preserve">2PSKM630SR      </t>
  </si>
  <si>
    <t xml:space="preserve">2PSKM650        </t>
  </si>
  <si>
    <t xml:space="preserve">2PSKM90250      </t>
  </si>
  <si>
    <t xml:space="preserve">2PSKM90SI       </t>
  </si>
  <si>
    <t xml:space="preserve">2PSKM910N       </t>
  </si>
  <si>
    <t xml:space="preserve">2PSKM910N12     </t>
  </si>
  <si>
    <t xml:space="preserve">2PSKMO25LE      </t>
  </si>
  <si>
    <t xml:space="preserve">2PSKMOR5LE      </t>
  </si>
  <si>
    <t xml:space="preserve">2PSKMUINJ100    </t>
  </si>
  <si>
    <t>Car</t>
  </si>
  <si>
    <t xml:space="preserve">2PSKMUINJKIT    </t>
  </si>
  <si>
    <t xml:space="preserve">2PSKP210        </t>
  </si>
  <si>
    <t xml:space="preserve">2PSKPL30        </t>
  </si>
  <si>
    <t xml:space="preserve">2PSKPLASTC72    </t>
  </si>
  <si>
    <t xml:space="preserve">2PSKPLASTEC7    </t>
  </si>
  <si>
    <t xml:space="preserve">2PSKPSC2        </t>
  </si>
  <si>
    <t xml:space="preserve">2PSKPU          </t>
  </si>
  <si>
    <t xml:space="preserve">2PSKPU20        </t>
  </si>
  <si>
    <t xml:space="preserve">2PSKR0525       </t>
  </si>
  <si>
    <t xml:space="preserve">2PSKRT          </t>
  </si>
  <si>
    <t xml:space="preserve">2PSKRT20        </t>
  </si>
  <si>
    <t xml:space="preserve">2PSKRT250       </t>
  </si>
  <si>
    <t xml:space="preserve">2PSKS0GLE       </t>
  </si>
  <si>
    <t xml:space="preserve">2PSKSA25        </t>
  </si>
  <si>
    <t xml:space="preserve">2PSKSB          </t>
  </si>
  <si>
    <t xml:space="preserve">2PSKST          </t>
  </si>
  <si>
    <t xml:space="preserve">2PSKSWA2005     </t>
  </si>
  <si>
    <t>CRT</t>
  </si>
  <si>
    <t xml:space="preserve">2PSKSWP2003     </t>
  </si>
  <si>
    <t xml:space="preserve">2PSKSWS2        </t>
  </si>
  <si>
    <t xml:space="preserve">2PSKT107        </t>
  </si>
  <si>
    <t xml:space="preserve">2PSKT111LE      </t>
  </si>
  <si>
    <t xml:space="preserve">2PSKT121LE      </t>
  </si>
  <si>
    <t xml:space="preserve"> KI</t>
  </si>
  <si>
    <t xml:space="preserve">2PSKT121S       </t>
  </si>
  <si>
    <t xml:space="preserve">2PSKT122LE      </t>
  </si>
  <si>
    <t xml:space="preserve">2PSKT132F       </t>
  </si>
  <si>
    <t xml:space="preserve">2PSKT145        </t>
  </si>
  <si>
    <t xml:space="preserve">2PSKT209        </t>
  </si>
  <si>
    <t xml:space="preserve">2PSKT71LE       </t>
  </si>
  <si>
    <t xml:space="preserve">2PSKTSF17LE     </t>
  </si>
  <si>
    <t xml:space="preserve">2PSKV25LE       </t>
  </si>
  <si>
    <t xml:space="preserve">2PSKVISCO105    </t>
  </si>
  <si>
    <t xml:space="preserve">2PSKWAT19J15    </t>
  </si>
  <si>
    <t xml:space="preserve">2PSLILE25       </t>
  </si>
  <si>
    <t xml:space="preserve">2PSLX1LE        </t>
  </si>
  <si>
    <t xml:space="preserve">2PSLX20LE       </t>
  </si>
  <si>
    <t xml:space="preserve">2PSLX210LE      </t>
  </si>
  <si>
    <t xml:space="preserve">2PSLX2LE        </t>
  </si>
  <si>
    <t xml:space="preserve">2PSLX30LE       </t>
  </si>
  <si>
    <t xml:space="preserve">2PSLX4LE        </t>
  </si>
  <si>
    <t xml:space="preserve">2PSLX5LE        </t>
  </si>
  <si>
    <t xml:space="preserve">2PSLXDLE        </t>
  </si>
  <si>
    <t xml:space="preserve">2PSSC25SI       </t>
  </si>
  <si>
    <t xml:space="preserve"> SE</t>
  </si>
  <si>
    <t xml:space="preserve">2PTFJ1050       </t>
  </si>
  <si>
    <t xml:space="preserve">2PTFJ1650       </t>
  </si>
  <si>
    <t xml:space="preserve">2PTFJ16SI       </t>
  </si>
  <si>
    <t xml:space="preserve">2PTFJ2050       </t>
  </si>
  <si>
    <t xml:space="preserve">2PTFJ20LE       </t>
  </si>
  <si>
    <t xml:space="preserve">2PTFJ2450       </t>
  </si>
  <si>
    <t xml:space="preserve">2PTFJ24LE       </t>
  </si>
  <si>
    <t xml:space="preserve">2PTFJ25LE       </t>
  </si>
  <si>
    <t xml:space="preserve">2PTFJ3080       </t>
  </si>
  <si>
    <t xml:space="preserve">2PTFJ30LE       </t>
  </si>
  <si>
    <t xml:space="preserve">2PTFJ35LE       </t>
  </si>
  <si>
    <t xml:space="preserve"> MT</t>
  </si>
  <si>
    <t xml:space="preserve">2PTFJ5090       </t>
  </si>
  <si>
    <t>Crt</t>
  </si>
  <si>
    <t xml:space="preserve">2RBP5LE         </t>
  </si>
  <si>
    <t xml:space="preserve">2RBP8LE         </t>
  </si>
  <si>
    <t xml:space="preserve">2RBR6101LE      </t>
  </si>
  <si>
    <t xml:space="preserve">2RH73955111K    </t>
  </si>
  <si>
    <t xml:space="preserve">2RH73956070K    </t>
  </si>
  <si>
    <t xml:space="preserve">2RH84955111K    </t>
  </si>
  <si>
    <t xml:space="preserve">2RH84956070K    </t>
  </si>
  <si>
    <t xml:space="preserve">2RHA5070        </t>
  </si>
  <si>
    <t xml:space="preserve">2RHA5092        </t>
  </si>
  <si>
    <t xml:space="preserve">2RHA5111        </t>
  </si>
  <si>
    <t xml:space="preserve">2RHA60600       </t>
  </si>
  <si>
    <t xml:space="preserve">2RHA7120        </t>
  </si>
  <si>
    <t xml:space="preserve">2RHA81900       </t>
  </si>
  <si>
    <t xml:space="preserve">2RHAP1205       </t>
  </si>
  <si>
    <t xml:space="preserve">2RHAP1314       </t>
  </si>
  <si>
    <t xml:space="preserve">2RHAP13142      </t>
  </si>
  <si>
    <t xml:space="preserve">2RHB1000        </t>
  </si>
  <si>
    <t xml:space="preserve">2RHB1148        </t>
  </si>
  <si>
    <t xml:space="preserve">2RHB2030        </t>
  </si>
  <si>
    <t xml:space="preserve">2RHB2032        </t>
  </si>
  <si>
    <t xml:space="preserve">2RHB4064        </t>
  </si>
  <si>
    <t xml:space="preserve">2RHB4090        </t>
  </si>
  <si>
    <t xml:space="preserve">2RHB46335063    </t>
  </si>
  <si>
    <t xml:space="preserve">2RHB4641        </t>
  </si>
  <si>
    <t xml:space="preserve">2RHB46411217    </t>
  </si>
  <si>
    <t xml:space="preserve">2RHB46413035    </t>
  </si>
  <si>
    <t xml:space="preserve">2RHB46418395    </t>
  </si>
  <si>
    <t xml:space="preserve">2RHD17411217    </t>
  </si>
  <si>
    <t xml:space="preserve">2RHD17415063    </t>
  </si>
  <si>
    <t xml:space="preserve">2RHD17632032    </t>
  </si>
  <si>
    <t xml:space="preserve">2RHD17632209    </t>
  </si>
  <si>
    <t xml:space="preserve">2RHD17634       </t>
  </si>
  <si>
    <t xml:space="preserve">2RHD17634199    </t>
  </si>
  <si>
    <t xml:space="preserve">2RHD176345      </t>
  </si>
  <si>
    <t xml:space="preserve">2RHD17636Q17    </t>
  </si>
  <si>
    <t xml:space="preserve">2RHD17636Q63    </t>
  </si>
  <si>
    <t xml:space="preserve">2RHD1999        </t>
  </si>
  <si>
    <t xml:space="preserve">2RHD2515        </t>
  </si>
  <si>
    <t xml:space="preserve">2RHD35499       </t>
  </si>
  <si>
    <t xml:space="preserve">2RHD3553        </t>
  </si>
  <si>
    <t xml:space="preserve">2RHD4514        </t>
  </si>
  <si>
    <t xml:space="preserve">2RHD4518719     </t>
  </si>
  <si>
    <t xml:space="preserve">2RHD4518725     </t>
  </si>
  <si>
    <t xml:space="preserve">2RHD4588        </t>
  </si>
  <si>
    <t xml:space="preserve">2RHD45881243    </t>
  </si>
  <si>
    <t xml:space="preserve">2RHD47182515    </t>
  </si>
  <si>
    <t xml:space="preserve">2RHDI0823       </t>
  </si>
  <si>
    <t xml:space="preserve">2RHDI0845       </t>
  </si>
  <si>
    <t xml:space="preserve">2RHDI8082       </t>
  </si>
  <si>
    <t xml:space="preserve">2RHDI80820      </t>
  </si>
  <si>
    <t xml:space="preserve">2RHDI8085       </t>
  </si>
  <si>
    <t xml:space="preserve">2RHDI8231       </t>
  </si>
  <si>
    <t xml:space="preserve">2RHDI8450       </t>
  </si>
  <si>
    <t xml:space="preserve">2RHDI8451       </t>
  </si>
  <si>
    <t xml:space="preserve">2RHDR1000       </t>
  </si>
  <si>
    <t xml:space="preserve">2RHDR1115       </t>
  </si>
  <si>
    <t xml:space="preserve">2RHDR11630      </t>
  </si>
  <si>
    <t xml:space="preserve">2RHDR1217       </t>
  </si>
  <si>
    <t xml:space="preserve">2RHDR15130      </t>
  </si>
  <si>
    <t xml:space="preserve">2RHDR1550       </t>
  </si>
  <si>
    <t xml:space="preserve">2RHDR1559       </t>
  </si>
  <si>
    <t xml:space="preserve">2RHDR45         </t>
  </si>
  <si>
    <t xml:space="preserve">2RHDR4508       </t>
  </si>
  <si>
    <t xml:space="preserve">2RHDR4514       </t>
  </si>
  <si>
    <t xml:space="preserve">2RHDR45140      </t>
  </si>
  <si>
    <t xml:space="preserve">2RHDR45141      </t>
  </si>
  <si>
    <t xml:space="preserve">2RHDR45142      </t>
  </si>
  <si>
    <t xml:space="preserve">2RHDR45143      </t>
  </si>
  <si>
    <t xml:space="preserve">2RHDR45148      </t>
  </si>
  <si>
    <t xml:space="preserve">2RHDR4518       </t>
  </si>
  <si>
    <t xml:space="preserve">2RHDR452        </t>
  </si>
  <si>
    <t xml:space="preserve">2RHDR5688       </t>
  </si>
  <si>
    <t xml:space="preserve">2RHDR7926       </t>
  </si>
  <si>
    <t xml:space="preserve">2RHF1205        </t>
  </si>
  <si>
    <t xml:space="preserve">2RHF1999        </t>
  </si>
  <si>
    <t xml:space="preserve">2RHF3010        </t>
  </si>
  <si>
    <t xml:space="preserve">2RHF30105       </t>
  </si>
  <si>
    <t xml:space="preserve">2RHF5214        </t>
  </si>
  <si>
    <t xml:space="preserve">2RHF5222        </t>
  </si>
  <si>
    <t xml:space="preserve">2RHF5236        </t>
  </si>
  <si>
    <t xml:space="preserve">2RHF5654        </t>
  </si>
  <si>
    <t xml:space="preserve">2RHFB3512       </t>
  </si>
  <si>
    <t xml:space="preserve">2RHFB5636       </t>
  </si>
  <si>
    <t xml:space="preserve">2RHFBA1000      </t>
  </si>
  <si>
    <t xml:space="preserve">2RHFBA10005     </t>
  </si>
  <si>
    <t xml:space="preserve">2RHFBA1010      </t>
  </si>
  <si>
    <t xml:space="preserve">2RHFBA5636      </t>
  </si>
  <si>
    <t xml:space="preserve">2RHFBE3010      </t>
  </si>
  <si>
    <t xml:space="preserve">2RHFBE3070      </t>
  </si>
  <si>
    <t xml:space="preserve">2RHFBE3084      </t>
  </si>
  <si>
    <t xml:space="preserve">2RHFBL3007      </t>
  </si>
  <si>
    <t xml:space="preserve">2RHFBL5222      </t>
  </si>
  <si>
    <t xml:space="preserve">2RHFC5636       </t>
  </si>
  <si>
    <t xml:space="preserve">2RHFGI1148      </t>
  </si>
  <si>
    <t xml:space="preserve">2RHFGI5214      </t>
  </si>
  <si>
    <t xml:space="preserve">2RHFJ2716       </t>
  </si>
  <si>
    <t xml:space="preserve">2RHFJ5636       </t>
  </si>
  <si>
    <t xml:space="preserve">2RHFR5702       </t>
  </si>
  <si>
    <t xml:space="preserve">2RHFRO5063      </t>
  </si>
  <si>
    <t xml:space="preserve">2RHFRO5080      </t>
  </si>
  <si>
    <t xml:space="preserve">2RHFRO50805     </t>
  </si>
  <si>
    <t xml:space="preserve">2RHFRO5324      </t>
  </si>
  <si>
    <t xml:space="preserve">2RHFV4729       </t>
  </si>
  <si>
    <t xml:space="preserve">2RHFVE1040      </t>
  </si>
  <si>
    <t xml:space="preserve">2RHFVE1148      </t>
  </si>
  <si>
    <t xml:space="preserve">2RHFVE4064      </t>
  </si>
  <si>
    <t xml:space="preserve">2RHFVE4073      </t>
  </si>
  <si>
    <t xml:space="preserve">2RHFVE4098      </t>
  </si>
  <si>
    <t xml:space="preserve">2RHFVE4136      </t>
  </si>
  <si>
    <t xml:space="preserve">2RHFVE5636      </t>
  </si>
  <si>
    <t xml:space="preserve">2RHL1022        </t>
  </si>
  <si>
    <t xml:space="preserve">2RHNW9933       </t>
  </si>
  <si>
    <t xml:space="preserve">2RHP1999        </t>
  </si>
  <si>
    <t xml:space="preserve">2RHPE5636       </t>
  </si>
  <si>
    <t xml:space="preserve">2RHPRO5636      </t>
  </si>
  <si>
    <t xml:space="preserve">2RHRO4641       </t>
  </si>
  <si>
    <t xml:space="preserve">2RHRO5063       </t>
  </si>
  <si>
    <t xml:space="preserve">2RHS1900        </t>
  </si>
  <si>
    <t xml:space="preserve">2RHSG55210      </t>
  </si>
  <si>
    <t xml:space="preserve">2RHSGI5521      </t>
  </si>
  <si>
    <t xml:space="preserve">2RHT1000        </t>
  </si>
  <si>
    <t xml:space="preserve">2RHT50632       </t>
  </si>
  <si>
    <t xml:space="preserve">2RHT55211999    </t>
  </si>
  <si>
    <t xml:space="preserve">2RHT55212       </t>
  </si>
  <si>
    <t xml:space="preserve">2RHT8993        </t>
  </si>
  <si>
    <t xml:space="preserve">2RHTNO1628      </t>
  </si>
  <si>
    <t xml:space="preserve">2RHTV5521       </t>
  </si>
  <si>
    <t xml:space="preserve">2RSHB10000      </t>
  </si>
  <si>
    <t xml:space="preserve">2RSHB11480      </t>
  </si>
  <si>
    <t xml:space="preserve">2RSHB12170      </t>
  </si>
  <si>
    <t xml:space="preserve">2RSHB19990      </t>
  </si>
  <si>
    <t xml:space="preserve">2RSHB20320      </t>
  </si>
  <si>
    <t xml:space="preserve">2RSHB27160      </t>
  </si>
  <si>
    <t xml:space="preserve">2RSHB27186      </t>
  </si>
  <si>
    <t xml:space="preserve">2RSHB30100      </t>
  </si>
  <si>
    <t xml:space="preserve">2RSHB35120      </t>
  </si>
  <si>
    <t xml:space="preserve">2RSHB40640      </t>
  </si>
  <si>
    <t xml:space="preserve">2RSHB40900      </t>
  </si>
  <si>
    <t xml:space="preserve">2RSHB4217       </t>
  </si>
  <si>
    <t xml:space="preserve">2RSHB451217     </t>
  </si>
  <si>
    <t xml:space="preserve">2RSHB4512175    </t>
  </si>
  <si>
    <t xml:space="preserve">2RSHB4512435    </t>
  </si>
  <si>
    <t xml:space="preserve">2RSHB452124     </t>
  </si>
  <si>
    <t xml:space="preserve">2RSHB452711     </t>
  </si>
  <si>
    <t xml:space="preserve">2RSHB452724     </t>
  </si>
  <si>
    <t xml:space="preserve">2RSHB455063     </t>
  </si>
  <si>
    <t xml:space="preserve">2RSHB4550635    </t>
  </si>
  <si>
    <t xml:space="preserve">2RSHB50800      </t>
  </si>
  <si>
    <t xml:space="preserve">2RSHB5712       </t>
  </si>
  <si>
    <t xml:space="preserve">2RSHF1000       </t>
  </si>
  <si>
    <t xml:space="preserve">2RSHF11480      </t>
  </si>
  <si>
    <t xml:space="preserve">2RSHF12170      </t>
  </si>
  <si>
    <t xml:space="preserve">2RSHF17160      </t>
  </si>
  <si>
    <t xml:space="preserve">2RSHF19990      </t>
  </si>
  <si>
    <t xml:space="preserve">2RSHF20300      </t>
  </si>
  <si>
    <t xml:space="preserve">2RSHF30100      </t>
  </si>
  <si>
    <t xml:space="preserve">2RSHF30840      </t>
  </si>
  <si>
    <t xml:space="preserve">2RSHF40640      </t>
  </si>
  <si>
    <t xml:space="preserve">2RSHF40730      </t>
  </si>
  <si>
    <t xml:space="preserve">2RSHF40980      </t>
  </si>
  <si>
    <t xml:space="preserve">2RSHF50100      </t>
  </si>
  <si>
    <t xml:space="preserve">2RSHF5040       </t>
  </si>
  <si>
    <t xml:space="preserve">2RSHF50630      </t>
  </si>
  <si>
    <t xml:space="preserve">2RSHF50800      </t>
  </si>
  <si>
    <t xml:space="preserve">2RSHF57200      </t>
  </si>
  <si>
    <t xml:space="preserve">2RSHF57206      </t>
  </si>
  <si>
    <t xml:space="preserve">2RSHT10000      </t>
  </si>
  <si>
    <t xml:space="preserve">2RSHT11480      </t>
  </si>
  <si>
    <t xml:space="preserve">2RSHT1774       </t>
  </si>
  <si>
    <t xml:space="preserve">2RSHT19990      </t>
  </si>
  <si>
    <t xml:space="preserve">2RSHT27030      </t>
  </si>
  <si>
    <t xml:space="preserve">2RSHT3084       </t>
  </si>
  <si>
    <t xml:space="preserve">2RSHT35125      </t>
  </si>
  <si>
    <t xml:space="preserve">2RSHT3711       </t>
  </si>
  <si>
    <t xml:space="preserve">2RSHT40225      </t>
  </si>
  <si>
    <t xml:space="preserve">2RSHT41340      </t>
  </si>
  <si>
    <t xml:space="preserve">2RSHT47240      </t>
  </si>
  <si>
    <t xml:space="preserve">2RSHT50630      </t>
  </si>
  <si>
    <t xml:space="preserve">2RSHT5521       </t>
  </si>
  <si>
    <t xml:space="preserve">2SBLM703CR      </t>
  </si>
  <si>
    <t xml:space="preserve">2SBLM723CD      </t>
  </si>
  <si>
    <t xml:space="preserve">2SBLS723CD      </t>
  </si>
  <si>
    <t xml:space="preserve">2SBLS723CR      </t>
  </si>
  <si>
    <t xml:space="preserve">2SBLS729T       </t>
  </si>
  <si>
    <t xml:space="preserve">2SBVB307550     </t>
  </si>
  <si>
    <t xml:space="preserve">2SBVB307552     </t>
  </si>
  <si>
    <t xml:space="preserve">2SBVB310032     </t>
  </si>
  <si>
    <t xml:space="preserve">2SBVB310034     </t>
  </si>
  <si>
    <t xml:space="preserve">BT </t>
  </si>
  <si>
    <t xml:space="preserve">2SBVE304511     </t>
  </si>
  <si>
    <t xml:space="preserve">2SBVE307359     </t>
  </si>
  <si>
    <t xml:space="preserve">2SBVM307529     </t>
  </si>
  <si>
    <t xml:space="preserve">2SBVM307531     </t>
  </si>
  <si>
    <t xml:space="preserve">2SDD307594      </t>
  </si>
  <si>
    <t xml:space="preserve">2SDDU304840     </t>
  </si>
  <si>
    <t xml:space="preserve">2SRP307560      </t>
  </si>
  <si>
    <t xml:space="preserve">2SSP307564      </t>
  </si>
  <si>
    <t xml:space="preserve">2SX307174       </t>
  </si>
  <si>
    <t xml:space="preserve">2SX307175       </t>
  </si>
  <si>
    <t xml:space="preserve">2SXYLAMON25     </t>
  </si>
  <si>
    <t xml:space="preserve">2TC3N2132       </t>
  </si>
  <si>
    <t xml:space="preserve">2TCB3CA         </t>
  </si>
  <si>
    <t xml:space="preserve">2TCB3CAB        </t>
  </si>
  <si>
    <t xml:space="preserve">2TCN3CA         </t>
  </si>
  <si>
    <t xml:space="preserve">2TCN3CAB        </t>
  </si>
  <si>
    <t xml:space="preserve">2TCN3ITCA       </t>
  </si>
  <si>
    <t xml:space="preserve">2TCN3N2132B     </t>
  </si>
  <si>
    <t xml:space="preserve">2TCN4CA         </t>
  </si>
  <si>
    <t xml:space="preserve">2TCN4CAB        </t>
  </si>
  <si>
    <t xml:space="preserve">2TCN4ITCA       </t>
  </si>
  <si>
    <t xml:space="preserve">2TCN4ITCAB      </t>
  </si>
  <si>
    <t xml:space="preserve">2TCN52132       </t>
  </si>
  <si>
    <t xml:space="preserve">2TCN52132B      </t>
  </si>
  <si>
    <t xml:space="preserve">2TCN5B2121      </t>
  </si>
  <si>
    <t xml:space="preserve">2TCN5BITCA      </t>
  </si>
  <si>
    <t xml:space="preserve">2TCN5CA         </t>
  </si>
  <si>
    <t xml:space="preserve">2TPL4IS         </t>
  </si>
  <si>
    <t xml:space="preserve">2TTI100IS       </t>
  </si>
  <si>
    <t xml:space="preserve"> CM</t>
  </si>
  <si>
    <t xml:space="preserve">2TTI110IS       </t>
  </si>
  <si>
    <t xml:space="preserve">2TTI120IS       </t>
  </si>
  <si>
    <t xml:space="preserve">2TTI30IS        </t>
  </si>
  <si>
    <t xml:space="preserve">2TTI40IS        </t>
  </si>
  <si>
    <t xml:space="preserve">2TTI50IS        </t>
  </si>
  <si>
    <t xml:space="preserve">2TTI60IS        </t>
  </si>
  <si>
    <t xml:space="preserve">2TTI70IS        </t>
  </si>
  <si>
    <t xml:space="preserve">2TTI80IS        </t>
  </si>
  <si>
    <t xml:space="preserve">2TTI90IS        </t>
  </si>
  <si>
    <t xml:space="preserve">2UB2P20         </t>
  </si>
  <si>
    <t xml:space="preserve">2UBF80          </t>
  </si>
  <si>
    <t xml:space="preserve">2UBS61          </t>
  </si>
  <si>
    <t xml:space="preserve">2UPGM           </t>
  </si>
  <si>
    <t xml:space="preserve">2USG101465      </t>
  </si>
  <si>
    <t xml:space="preserve">2UT3S42         </t>
  </si>
  <si>
    <t xml:space="preserve">2UT3S51         </t>
  </si>
  <si>
    <t xml:space="preserve">2UT3S72         </t>
  </si>
  <si>
    <t xml:space="preserve">2UT4S32         </t>
  </si>
  <si>
    <t xml:space="preserve">2UT6S51         </t>
  </si>
  <si>
    <t xml:space="preserve">2UT9BATIG       </t>
  </si>
  <si>
    <t xml:space="preserve">2Z2CE100        </t>
  </si>
  <si>
    <t xml:space="preserve">2Z2CZI25020     </t>
  </si>
  <si>
    <t xml:space="preserve">2Z2ECJ460370    </t>
  </si>
  <si>
    <t xml:space="preserve">2Z2ECJ461370    </t>
  </si>
  <si>
    <t xml:space="preserve">2Z2ECLIP        </t>
  </si>
  <si>
    <t xml:space="preserve">2Z2SBSOLAC      </t>
  </si>
  <si>
    <t xml:space="preserve">ML </t>
  </si>
  <si>
    <t xml:space="preserve">2Z2TILE         </t>
  </si>
  <si>
    <t xml:space="preserve">3A210FP         </t>
  </si>
  <si>
    <t xml:space="preserve">3A28020MJ       </t>
  </si>
  <si>
    <t xml:space="preserve">3A31023MJ       </t>
  </si>
  <si>
    <t xml:space="preserve">3A44035MJ       </t>
  </si>
  <si>
    <t xml:space="preserve">3A45036MJ       </t>
  </si>
  <si>
    <t xml:space="preserve">3A47038MJ       </t>
  </si>
  <si>
    <t xml:space="preserve">3A70B13MJ       </t>
  </si>
  <si>
    <t xml:space="preserve">3ACA095AG       </t>
  </si>
  <si>
    <t xml:space="preserve">3ACA1254LE      </t>
  </si>
  <si>
    <t xml:space="preserve">3ACA1254MG3     </t>
  </si>
  <si>
    <t xml:space="preserve">3ACA1328MG2     </t>
  </si>
  <si>
    <t xml:space="preserve">3AFE1253LE      </t>
  </si>
  <si>
    <t xml:space="preserve">3AG4LE          </t>
  </si>
  <si>
    <t xml:space="preserve">3APC13PLF       </t>
  </si>
  <si>
    <t xml:space="preserve">3ATBAL10        </t>
  </si>
  <si>
    <t xml:space="preserve">3ATBSP          </t>
  </si>
  <si>
    <t xml:space="preserve">3ATBSPC10       </t>
  </si>
  <si>
    <t xml:space="preserve">3ATC28250       </t>
  </si>
  <si>
    <t xml:space="preserve">3ATCB12250      </t>
  </si>
  <si>
    <t xml:space="preserve">3ATCB14250      </t>
  </si>
  <si>
    <t xml:space="preserve">3ATCB16250      </t>
  </si>
  <si>
    <t xml:space="preserve">3ATCB18250      </t>
  </si>
  <si>
    <t xml:space="preserve">3ATCB20250      </t>
  </si>
  <si>
    <t xml:space="preserve">3ATCBC16250     </t>
  </si>
  <si>
    <t xml:space="preserve">3ATCBC18250     </t>
  </si>
  <si>
    <t xml:space="preserve">3ATCH108LE      </t>
  </si>
  <si>
    <t xml:space="preserve">3ATCH10LE       </t>
  </si>
  <si>
    <t xml:space="preserve">3ATCH12LE       </t>
  </si>
  <si>
    <t xml:space="preserve">3ATMADN12LE     </t>
  </si>
  <si>
    <t xml:space="preserve">3ATMADN14LE     </t>
  </si>
  <si>
    <t xml:space="preserve">3ATMADN16LE     </t>
  </si>
  <si>
    <t xml:space="preserve">3ATMADN20LE     </t>
  </si>
  <si>
    <t xml:space="preserve">3B1B52K10       </t>
  </si>
  <si>
    <t xml:space="preserve">3B909150202     </t>
  </si>
  <si>
    <t xml:space="preserve">3CM6T14200      </t>
  </si>
  <si>
    <t xml:space="preserve">3CM6T16200      </t>
  </si>
  <si>
    <t xml:space="preserve">3CM6T28200      </t>
  </si>
  <si>
    <t xml:space="preserve">3CM6T32200      </t>
  </si>
  <si>
    <t xml:space="preserve">3CM6T32200B     </t>
  </si>
  <si>
    <t xml:space="preserve">3CM6T34200      </t>
  </si>
  <si>
    <t xml:space="preserve">3CM6T36200      </t>
  </si>
  <si>
    <t xml:space="preserve">3CMP22200       </t>
  </si>
  <si>
    <t xml:space="preserve">3DAC001K        </t>
  </si>
  <si>
    <t xml:space="preserve">3DACNCSAC2      </t>
  </si>
  <si>
    <t xml:space="preserve">KG </t>
  </si>
  <si>
    <t xml:space="preserve">3DACT           </t>
  </si>
  <si>
    <t xml:space="preserve">3DAPG154U       </t>
  </si>
  <si>
    <t xml:space="preserve">3DB125CL        </t>
  </si>
  <si>
    <t xml:space="preserve">3DB1L           </t>
  </si>
  <si>
    <t xml:space="preserve">3DB20L          </t>
  </si>
  <si>
    <t xml:space="preserve">3DB250ML        </t>
  </si>
  <si>
    <t xml:space="preserve">3DB2L           </t>
  </si>
  <si>
    <t xml:space="preserve">3DB300ML        </t>
  </si>
  <si>
    <t xml:space="preserve">3DBL            </t>
  </si>
  <si>
    <t xml:space="preserve">3DBUTM50        </t>
  </si>
  <si>
    <t xml:space="preserve">3DCA001K        </t>
  </si>
  <si>
    <t xml:space="preserve">3DCI5L          </t>
  </si>
  <si>
    <t xml:space="preserve">3DCIA54D        </t>
  </si>
  <si>
    <t xml:space="preserve">3DGE25BA        </t>
  </si>
  <si>
    <t xml:space="preserve">3DGEL250RTH1    </t>
  </si>
  <si>
    <t xml:space="preserve">3DGEL25ORTH     </t>
  </si>
  <si>
    <t xml:space="preserve">3DGEL64NPG      </t>
  </si>
  <si>
    <t xml:space="preserve">3DGELSTARLE     </t>
  </si>
  <si>
    <t xml:space="preserve">3DLAN150X2      </t>
  </si>
  <si>
    <t xml:space="preserve">3DLAN20         </t>
  </si>
  <si>
    <t xml:space="preserve">3DLAN30         </t>
  </si>
  <si>
    <t xml:space="preserve">3DLAN300X2      </t>
  </si>
  <si>
    <t xml:space="preserve">3DLAN40         </t>
  </si>
  <si>
    <t xml:space="preserve">3DLAN40BLE      </t>
  </si>
  <si>
    <t xml:space="preserve">3DRAL745        </t>
  </si>
  <si>
    <t xml:space="preserve">3DRE220KH1B     </t>
  </si>
  <si>
    <t xml:space="preserve">3DRE220KH5B     </t>
  </si>
  <si>
    <t xml:space="preserve">3DRE220KHLE     </t>
  </si>
  <si>
    <t xml:space="preserve">3DRE220KHO      </t>
  </si>
  <si>
    <t xml:space="preserve">3DRE220ORTH     </t>
  </si>
  <si>
    <t xml:space="preserve">3DRE985NCS      </t>
  </si>
  <si>
    <t xml:space="preserve">3DSP30          </t>
  </si>
  <si>
    <t xml:space="preserve">3DST300         </t>
  </si>
  <si>
    <t xml:space="preserve">3DST300CSM      </t>
  </si>
  <si>
    <t xml:space="preserve">3DST450CSM      </t>
  </si>
  <si>
    <t xml:space="preserve">3DST450M        </t>
  </si>
  <si>
    <t xml:space="preserve">3DST450MLE      </t>
  </si>
  <si>
    <t xml:space="preserve">3DST450MORTH    </t>
  </si>
  <si>
    <t xml:space="preserve">3DST644300      </t>
  </si>
  <si>
    <t xml:space="preserve">3DST644450      </t>
  </si>
  <si>
    <t xml:space="preserve">3DSTK300        </t>
  </si>
  <si>
    <t xml:space="preserve">3DSTYRENELE     </t>
  </si>
  <si>
    <t xml:space="preserve">L  </t>
  </si>
  <si>
    <t xml:space="preserve">3DTBA           </t>
  </si>
  <si>
    <t xml:space="preserve">3DTV500         </t>
  </si>
  <si>
    <t xml:space="preserve">3DTV600W        </t>
  </si>
  <si>
    <t xml:space="preserve">3DURE10         </t>
  </si>
  <si>
    <t xml:space="preserve">3EB60CR         </t>
  </si>
  <si>
    <t xml:space="preserve">3EB670CP554     </t>
  </si>
  <si>
    <t xml:space="preserve">3EB670CR        </t>
  </si>
  <si>
    <t xml:space="preserve">3EBP60BL        </t>
  </si>
  <si>
    <t xml:space="preserve">3EBP60CR        </t>
  </si>
  <si>
    <t xml:space="preserve">3EBP60GR        </t>
  </si>
  <si>
    <t xml:space="preserve">3EBP75BL        </t>
  </si>
  <si>
    <t xml:space="preserve">3EBP75GR        </t>
  </si>
  <si>
    <t xml:space="preserve">3EC5350B        </t>
  </si>
  <si>
    <t xml:space="preserve">   </t>
  </si>
  <si>
    <t xml:space="preserve">3EC5738B        </t>
  </si>
  <si>
    <t xml:space="preserve">3EC5738R        </t>
  </si>
  <si>
    <t xml:space="preserve">3EC5738V        </t>
  </si>
  <si>
    <t xml:space="preserve">3EP120          </t>
  </si>
  <si>
    <t xml:space="preserve">3EPPC4CR        </t>
  </si>
  <si>
    <t xml:space="preserve">3EPPCR1         </t>
  </si>
  <si>
    <t xml:space="preserve">3EPPD3R         </t>
  </si>
  <si>
    <t xml:space="preserve">3F1CM           </t>
  </si>
  <si>
    <t xml:space="preserve">3F1MAS          </t>
  </si>
  <si>
    <t xml:space="preserve">3F1RK20         </t>
  </si>
  <si>
    <t xml:space="preserve">3F1S32          </t>
  </si>
  <si>
    <t xml:space="preserve">3F1THGA         </t>
  </si>
  <si>
    <t xml:space="preserve">3GC18N90LE      </t>
  </si>
  <si>
    <t xml:space="preserve">3GR60F240LE     </t>
  </si>
  <si>
    <t xml:space="preserve">3GT100LE        </t>
  </si>
  <si>
    <t xml:space="preserve">3GT60LE         </t>
  </si>
  <si>
    <t xml:space="preserve">3GVAV100LE      </t>
  </si>
  <si>
    <t xml:space="preserve">3GVAV65LE       </t>
  </si>
  <si>
    <t xml:space="preserve">3LABGMA         </t>
  </si>
  <si>
    <t xml:space="preserve">3LDW40200LE     </t>
  </si>
  <si>
    <t xml:space="preserve">3LDW40400LE     </t>
  </si>
  <si>
    <t xml:space="preserve">3YCC12          </t>
  </si>
  <si>
    <t xml:space="preserve">3YECI           </t>
  </si>
  <si>
    <t xml:space="preserve">4GIS            </t>
  </si>
  <si>
    <t xml:space="preserve">4ICCB260        </t>
  </si>
  <si>
    <t xml:space="preserve">4ICCJ260        </t>
  </si>
  <si>
    <t xml:space="preserve">4IHCAMA         </t>
  </si>
  <si>
    <t xml:space="preserve">4IHCJ           </t>
  </si>
  <si>
    <t xml:space="preserve">4IHGACUM        </t>
  </si>
  <si>
    <t xml:space="preserve">4IHMAS          </t>
  </si>
  <si>
    <t xml:space="preserve">4LB38           </t>
  </si>
  <si>
    <t xml:space="preserve">4LB39           </t>
  </si>
  <si>
    <t xml:space="preserve">4LB40           </t>
  </si>
  <si>
    <t xml:space="preserve">4LB41           </t>
  </si>
  <si>
    <t xml:space="preserve">4LB42           </t>
  </si>
  <si>
    <t xml:space="preserve">4LB43           </t>
  </si>
  <si>
    <t xml:space="preserve">4LB44           </t>
  </si>
  <si>
    <t xml:space="preserve">4LB45           </t>
  </si>
  <si>
    <t xml:space="preserve">4LB46           </t>
  </si>
  <si>
    <t xml:space="preserve">4LB47           </t>
  </si>
  <si>
    <t xml:space="preserve">4LBB41          </t>
  </si>
  <si>
    <t xml:space="preserve">4LBB42          </t>
  </si>
  <si>
    <t xml:space="preserve">4LBBS40         </t>
  </si>
  <si>
    <t xml:space="preserve">4LBBS42         </t>
  </si>
  <si>
    <t xml:space="preserve">4LBBS43         </t>
  </si>
  <si>
    <t xml:space="preserve">4LBBS44         </t>
  </si>
  <si>
    <t xml:space="preserve">4LBBS45         </t>
  </si>
  <si>
    <t xml:space="preserve">4LBBS46         </t>
  </si>
  <si>
    <t xml:space="preserve">4LBJL39         </t>
  </si>
  <si>
    <t xml:space="preserve">4LBJL40         </t>
  </si>
  <si>
    <t xml:space="preserve">4LBJL46         </t>
  </si>
  <si>
    <t xml:space="preserve">4LBNL41         </t>
  </si>
  <si>
    <t xml:space="preserve">4LCS40          </t>
  </si>
  <si>
    <t xml:space="preserve">4LCS41          </t>
  </si>
  <si>
    <t xml:space="preserve">4LCS42          </t>
  </si>
  <si>
    <t xml:space="preserve">4LCS43          </t>
  </si>
  <si>
    <t xml:space="preserve">4LCS44          </t>
  </si>
  <si>
    <t xml:space="preserve">4LCS45          </t>
  </si>
  <si>
    <t xml:space="preserve">4LCS46          </t>
  </si>
  <si>
    <t xml:space="preserve">4LCS47          </t>
  </si>
  <si>
    <t xml:space="preserve">4LCW42          </t>
  </si>
  <si>
    <t xml:space="preserve">4LCW43          </t>
  </si>
  <si>
    <t xml:space="preserve">4LCW44          </t>
  </si>
  <si>
    <t xml:space="preserve">4LCW45          </t>
  </si>
  <si>
    <t xml:space="preserve">4LCW46          </t>
  </si>
  <si>
    <t xml:space="preserve">4LEPJXL         </t>
  </si>
  <si>
    <t xml:space="preserve">4LEPJXXL        </t>
  </si>
  <si>
    <t xml:space="preserve">4LEPVXL         </t>
  </si>
  <si>
    <t xml:space="preserve">4LEPVXXL        </t>
  </si>
  <si>
    <t xml:space="preserve">4LG1365         </t>
  </si>
  <si>
    <t xml:space="preserve">4LGTOPCARE      </t>
  </si>
  <si>
    <t xml:space="preserve">4LTPVCLE        </t>
  </si>
  <si>
    <t xml:space="preserve">4LVP304J        </t>
  </si>
  <si>
    <t xml:space="preserve">4LVP304V        </t>
  </si>
  <si>
    <t xml:space="preserve">4MAG258         </t>
  </si>
  <si>
    <t xml:space="preserve">4MAG2582        </t>
  </si>
  <si>
    <t xml:space="preserve">4SG528          </t>
  </si>
  <si>
    <t xml:space="preserve">4SG536          </t>
  </si>
  <si>
    <t xml:space="preserve">4SGT10          </t>
  </si>
  <si>
    <t xml:space="preserve">5DSMO25O        </t>
  </si>
  <si>
    <t xml:space="preserve">5EE02SO         </t>
  </si>
  <si>
    <t xml:space="preserve">5HYDROEX        </t>
  </si>
  <si>
    <t xml:space="preserve">5IALBRUN25      </t>
  </si>
  <si>
    <t xml:space="preserve">5IALBU25        </t>
  </si>
  <si>
    <t xml:space="preserve">5IALJU25        </t>
  </si>
  <si>
    <t xml:space="preserve">5IALRO25        </t>
  </si>
  <si>
    <t xml:space="preserve">5IALROB25       </t>
  </si>
  <si>
    <t xml:space="preserve">5IALSBEVA       </t>
  </si>
  <si>
    <t xml:space="preserve">5IALSCOR        </t>
  </si>
  <si>
    <t xml:space="preserve">5IALSORA        </t>
  </si>
  <si>
    <t xml:space="preserve">5IALVE25        </t>
  </si>
  <si>
    <t xml:space="preserve">5IALVI25        </t>
  </si>
  <si>
    <t xml:space="preserve">5IUVITCG       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</si>
</sst>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\ _€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0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7030A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Down="1">
      <left/>
      <right/>
      <top/>
      <bottom/>
      <diagonal style="thin">
        <color auto="1"/>
      </diagonal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3">
    <xf numFmtId="0" fontId="0" fillId="0" borderId="0" xfId="0"/>
    <xf numFmtId="2" fontId="2" fillId="0" borderId="0" xfId="1" applyNumberFormat="1" applyFont="1" applyAlignment="1">
      <alignment horizontal="left"/>
    </xf>
    <xf numFmtId="2" fontId="2" fillId="0" borderId="0" xfId="1" applyNumberFormat="1" applyFont="1" applyAlignment="1">
      <alignment horizontal="left" indent="1"/>
    </xf>
    <xf numFmtId="2" fontId="2" fillId="0" borderId="0" xfId="1" applyNumberFormat="1" applyFont="1"/>
    <xf numFmtId="43" fontId="0" fillId="0" borderId="0" xfId="1" applyFont="1" applyAlignment="1">
      <alignment horizontal="left" indent="1"/>
    </xf>
    <xf numFmtId="2" fontId="0" fillId="0" borderId="0" xfId="1" applyNumberFormat="1" applyFont="1"/>
    <xf numFmtId="164" fontId="0" fillId="0" borderId="0" xfId="1" applyNumberFormat="1" applyFont="1"/>
    <xf numFmtId="43" fontId="0" fillId="0" borderId="0" xfId="1" applyFont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4" fillId="0" borderId="0" xfId="0" applyFont="1" applyAlignment="1">
      <alignment horizontal="right"/>
    </xf>
    <xf numFmtId="0" fontId="4" fillId="2" borderId="0" xfId="0" applyFont="1" applyFill="1" applyBorder="1" applyAlignment="1" applyProtection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9" fontId="6" fillId="2" borderId="0" xfId="2" applyFont="1" applyFill="1" applyBorder="1" applyAlignment="1" applyProtection="1">
      <alignment horizontal="center"/>
    </xf>
    <xf numFmtId="164" fontId="6" fillId="2" borderId="0" xfId="1" applyNumberFormat="1" applyFont="1" applyFill="1" applyBorder="1" applyAlignment="1" applyProtection="1">
      <alignment horizontal="center"/>
    </xf>
    <xf numFmtId="0" fontId="0" fillId="0" borderId="0" xfId="0" applyBorder="1" applyProtection="1"/>
    <xf numFmtId="0" fontId="0" fillId="0" borderId="0" xfId="0" applyProtection="1">
      <protection locked="0"/>
    </xf>
    <xf numFmtId="14" fontId="4" fillId="2" borderId="1" xfId="0" applyNumberFormat="1" applyFont="1" applyFill="1" applyBorder="1" applyAlignment="1" applyProtection="1">
      <alignment horizontal="left"/>
    </xf>
    <xf numFmtId="0" fontId="4" fillId="0" borderId="2" xfId="0" applyFont="1" applyBorder="1" applyAlignment="1">
      <alignment horizontal="left"/>
    </xf>
    <xf numFmtId="0" fontId="0" fillId="0" borderId="2" xfId="0" applyBorder="1"/>
    <xf numFmtId="4" fontId="4" fillId="2" borderId="2" xfId="0" applyNumberFormat="1" applyFont="1" applyFill="1" applyBorder="1" applyAlignment="1" applyProtection="1">
      <alignment horizontal="center"/>
    </xf>
    <xf numFmtId="164" fontId="4" fillId="2" borderId="2" xfId="1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0" fillId="0" borderId="0" xfId="0" applyBorder="1"/>
    <xf numFmtId="4" fontId="4" fillId="2" borderId="0" xfId="0" applyNumberFormat="1" applyFont="1" applyFill="1" applyBorder="1" applyAlignment="1" applyProtection="1">
      <alignment horizontal="center"/>
    </xf>
    <xf numFmtId="43" fontId="4" fillId="2" borderId="0" xfId="1" applyNumberFormat="1" applyFont="1" applyFill="1" applyBorder="1" applyAlignment="1" applyProtection="1">
      <alignment horizontal="center"/>
    </xf>
    <xf numFmtId="9" fontId="7" fillId="2" borderId="0" xfId="0" applyNumberFormat="1" applyFont="1" applyFill="1" applyAlignment="1">
      <alignment horizontal="left"/>
    </xf>
    <xf numFmtId="0" fontId="8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centerContinuous"/>
    </xf>
    <xf numFmtId="14" fontId="9" fillId="0" borderId="0" xfId="0" applyNumberFormat="1" applyFont="1" applyBorder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0" fillId="0" borderId="3" xfId="0" applyBorder="1"/>
    <xf numFmtId="0" fontId="10" fillId="0" borderId="0" xfId="0" applyFont="1"/>
    <xf numFmtId="0" fontId="11" fillId="0" borderId="3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3" fontId="8" fillId="2" borderId="10" xfId="1" applyFont="1" applyFill="1" applyBorder="1" applyAlignment="1" applyProtection="1">
      <alignment horizontal="center"/>
      <protection locked="0"/>
    </xf>
    <xf numFmtId="43" fontId="8" fillId="5" borderId="8" xfId="1" applyFont="1" applyFill="1" applyBorder="1" applyAlignment="1" applyProtection="1">
      <alignment horizontal="left"/>
      <protection locked="0"/>
    </xf>
    <xf numFmtId="0" fontId="8" fillId="5" borderId="8" xfId="0" applyFont="1" applyFill="1" applyBorder="1" applyAlignment="1" applyProtection="1">
      <alignment horizontal="left"/>
      <protection locked="0"/>
    </xf>
    <xf numFmtId="0" fontId="8" fillId="5" borderId="11" xfId="0" applyFont="1" applyFill="1" applyBorder="1" applyAlignment="1" applyProtection="1">
      <alignment horizontal="left"/>
      <protection locked="0"/>
    </xf>
    <xf numFmtId="0" fontId="8" fillId="5" borderId="7" xfId="0" applyFont="1" applyFill="1" applyBorder="1" applyAlignment="1" applyProtection="1">
      <alignment horizontal="left" vertical="center"/>
      <protection locked="0"/>
    </xf>
    <xf numFmtId="0" fontId="8" fillId="5" borderId="12" xfId="0" applyFont="1" applyFill="1" applyBorder="1" applyAlignment="1" applyProtection="1">
      <alignment horizontal="center"/>
      <protection locked="0"/>
    </xf>
    <xf numFmtId="43" fontId="8" fillId="2" borderId="13" xfId="1" applyFont="1" applyFill="1" applyBorder="1" applyAlignment="1" applyProtection="1">
      <alignment horizontal="center"/>
    </xf>
    <xf numFmtId="43" fontId="8" fillId="2" borderId="6" xfId="1" applyFont="1" applyFill="1" applyBorder="1" applyAlignment="1" applyProtection="1">
      <alignment horizontal="center"/>
    </xf>
    <xf numFmtId="3" fontId="8" fillId="2" borderId="10" xfId="0" applyNumberFormat="1" applyFont="1" applyFill="1" applyBorder="1" applyAlignment="1" applyProtection="1">
      <alignment horizontal="center"/>
    </xf>
    <xf numFmtId="10" fontId="8" fillId="2" borderId="14" xfId="2" applyNumberFormat="1" applyFont="1" applyFill="1" applyBorder="1" applyAlignment="1" applyProtection="1">
      <alignment horizontal="center"/>
    </xf>
    <xf numFmtId="10" fontId="10" fillId="6" borderId="11" xfId="2" applyNumberFormat="1" applyFont="1" applyFill="1" applyBorder="1"/>
    <xf numFmtId="164" fontId="8" fillId="2" borderId="10" xfId="1" applyNumberFormat="1" applyFont="1" applyFill="1" applyBorder="1" applyAlignment="1" applyProtection="1">
      <alignment horizontal="center"/>
      <protection locked="0"/>
    </xf>
    <xf numFmtId="10" fontId="15" fillId="0" borderId="15" xfId="0" applyNumberFormat="1" applyFont="1" applyBorder="1" applyAlignment="1">
      <alignment horizontal="center" vertical="center"/>
    </xf>
    <xf numFmtId="9" fontId="14" fillId="0" borderId="16" xfId="0" applyNumberFormat="1" applyFont="1" applyBorder="1" applyAlignment="1">
      <alignment horizontal="center" vertical="center"/>
    </xf>
    <xf numFmtId="1" fontId="16" fillId="2" borderId="17" xfId="0" applyNumberFormat="1" applyFont="1" applyFill="1" applyBorder="1" applyAlignment="1">
      <alignment horizontal="center" vertical="center"/>
    </xf>
    <xf numFmtId="1" fontId="17" fillId="2" borderId="17" xfId="2" applyNumberFormat="1" applyFont="1" applyFill="1" applyBorder="1"/>
    <xf numFmtId="1" fontId="17" fillId="2" borderId="10" xfId="0" applyNumberFormat="1" applyFont="1" applyFill="1" applyBorder="1" applyAlignment="1">
      <alignment horizontal="center" vertical="center"/>
    </xf>
    <xf numFmtId="1" fontId="18" fillId="2" borderId="10" xfId="0" applyNumberFormat="1" applyFont="1" applyFill="1" applyBorder="1" applyAlignment="1">
      <alignment horizontal="center" vertical="center"/>
    </xf>
    <xf numFmtId="1" fontId="17" fillId="2" borderId="0" xfId="0" applyNumberFormat="1" applyFont="1" applyFill="1" applyBorder="1" applyAlignment="1">
      <alignment horizontal="center" vertical="center"/>
    </xf>
    <xf numFmtId="1" fontId="8" fillId="2" borderId="10" xfId="0" applyNumberFormat="1" applyFont="1" applyFill="1" applyBorder="1" applyAlignment="1">
      <alignment horizontal="center" vertical="center"/>
    </xf>
    <xf numFmtId="1" fontId="17" fillId="2" borderId="10" xfId="0" applyNumberFormat="1" applyFont="1" applyFill="1" applyBorder="1" applyAlignment="1">
      <alignment horizontal="center"/>
    </xf>
    <xf numFmtId="10" fontId="19" fillId="0" borderId="18" xfId="0" applyNumberFormat="1" applyFont="1" applyFill="1" applyBorder="1" applyAlignment="1">
      <alignment horizontal="center" vertical="center"/>
    </xf>
    <xf numFmtId="165" fontId="14" fillId="0" borderId="18" xfId="0" applyNumberFormat="1" applyFont="1" applyFill="1" applyBorder="1" applyAlignment="1">
      <alignment horizontal="center"/>
    </xf>
    <xf numFmtId="10" fontId="14" fillId="0" borderId="18" xfId="0" applyNumberFormat="1" applyFont="1" applyFill="1" applyBorder="1" applyAlignment="1">
      <alignment horizontal="center"/>
    </xf>
    <xf numFmtId="9" fontId="14" fillId="0" borderId="18" xfId="0" applyNumberFormat="1" applyFont="1" applyFill="1" applyBorder="1" applyAlignment="1">
      <alignment horizontal="center" vertical="center"/>
    </xf>
    <xf numFmtId="165" fontId="0" fillId="0" borderId="0" xfId="0" applyNumberFormat="1"/>
    <xf numFmtId="43" fontId="8" fillId="2" borderId="19" xfId="1" applyFont="1" applyFill="1" applyBorder="1" applyAlignment="1" applyProtection="1">
      <alignment horizontal="center"/>
      <protection locked="0"/>
    </xf>
    <xf numFmtId="43" fontId="8" fillId="5" borderId="19" xfId="1" applyFont="1" applyFill="1" applyBorder="1" applyAlignment="1" applyProtection="1">
      <alignment horizontal="left"/>
      <protection locked="0"/>
    </xf>
    <xf numFmtId="0" fontId="8" fillId="5" borderId="19" xfId="0" applyFont="1" applyFill="1" applyBorder="1" applyAlignment="1" applyProtection="1">
      <alignment horizontal="left"/>
      <protection locked="0"/>
    </xf>
    <xf numFmtId="0" fontId="8" fillId="5" borderId="20" xfId="0" applyFont="1" applyFill="1" applyBorder="1" applyAlignment="1" applyProtection="1">
      <alignment horizontal="left" vertical="center"/>
      <protection locked="0"/>
    </xf>
    <xf numFmtId="0" fontId="8" fillId="5" borderId="21" xfId="0" applyFont="1" applyFill="1" applyBorder="1" applyAlignment="1" applyProtection="1">
      <alignment horizontal="center"/>
      <protection locked="0"/>
    </xf>
    <xf numFmtId="164" fontId="8" fillId="2" borderId="22" xfId="1" applyNumberFormat="1" applyFont="1" applyFill="1" applyBorder="1" applyAlignment="1" applyProtection="1">
      <alignment horizontal="center"/>
    </xf>
    <xf numFmtId="164" fontId="8" fillId="2" borderId="23" xfId="1" applyNumberFormat="1" applyFont="1" applyFill="1" applyBorder="1" applyAlignment="1" applyProtection="1">
      <alignment horizontal="center"/>
    </xf>
    <xf numFmtId="3" fontId="8" fillId="2" borderId="19" xfId="0" applyNumberFormat="1" applyFont="1" applyFill="1" applyBorder="1" applyAlignment="1" applyProtection="1">
      <alignment horizontal="center"/>
    </xf>
    <xf numFmtId="10" fontId="8" fillId="2" borderId="20" xfId="2" applyNumberFormat="1" applyFont="1" applyFill="1" applyBorder="1" applyAlignment="1" applyProtection="1">
      <alignment horizontal="center"/>
    </xf>
    <xf numFmtId="10" fontId="10" fillId="6" borderId="19" xfId="2" applyNumberFormat="1" applyFont="1" applyFill="1" applyBorder="1"/>
    <xf numFmtId="164" fontId="8" fillId="2" borderId="19" xfId="1" applyNumberFormat="1" applyFont="1" applyFill="1" applyBorder="1" applyAlignment="1" applyProtection="1">
      <alignment horizontal="center"/>
      <protection locked="0"/>
    </xf>
    <xf numFmtId="10" fontId="15" fillId="0" borderId="19" xfId="0" applyNumberFormat="1" applyFont="1" applyBorder="1" applyAlignment="1">
      <alignment horizontal="center" vertical="center"/>
    </xf>
    <xf numFmtId="9" fontId="14" fillId="0" borderId="19" xfId="0" applyNumberFormat="1" applyFont="1" applyBorder="1" applyAlignment="1">
      <alignment horizontal="center" vertical="center"/>
    </xf>
    <xf numFmtId="1" fontId="16" fillId="2" borderId="19" xfId="0" applyNumberFormat="1" applyFont="1" applyFill="1" applyBorder="1" applyAlignment="1">
      <alignment horizontal="center" vertical="center"/>
    </xf>
    <xf numFmtId="1" fontId="17" fillId="2" borderId="19" xfId="2" applyNumberFormat="1" applyFont="1" applyFill="1" applyBorder="1"/>
    <xf numFmtId="1" fontId="17" fillId="2" borderId="19" xfId="0" applyNumberFormat="1" applyFont="1" applyFill="1" applyBorder="1" applyAlignment="1">
      <alignment horizontal="center" vertical="center"/>
    </xf>
    <xf numFmtId="1" fontId="18" fillId="2" borderId="19" xfId="0" applyNumberFormat="1" applyFont="1" applyFill="1" applyBorder="1" applyAlignment="1">
      <alignment horizontal="center" vertical="center"/>
    </xf>
    <xf numFmtId="1" fontId="17" fillId="2" borderId="24" xfId="0" applyNumberFormat="1" applyFont="1" applyFill="1" applyBorder="1" applyAlignment="1">
      <alignment horizontal="center" vertical="center"/>
    </xf>
    <xf numFmtId="1" fontId="8" fillId="2" borderId="19" xfId="0" applyNumberFormat="1" applyFont="1" applyFill="1" applyBorder="1" applyAlignment="1">
      <alignment horizontal="center" vertical="center"/>
    </xf>
    <xf numFmtId="1" fontId="17" fillId="2" borderId="19" xfId="0" applyNumberFormat="1" applyFont="1" applyFill="1" applyBorder="1" applyAlignment="1">
      <alignment horizontal="center"/>
    </xf>
    <xf numFmtId="10" fontId="19" fillId="0" borderId="25" xfId="0" applyNumberFormat="1" applyFont="1" applyFill="1" applyBorder="1" applyAlignment="1">
      <alignment horizontal="center" vertical="center"/>
    </xf>
    <xf numFmtId="165" fontId="14" fillId="0" borderId="25" xfId="0" applyNumberFormat="1" applyFont="1" applyFill="1" applyBorder="1" applyAlignment="1">
      <alignment horizontal="center"/>
    </xf>
    <xf numFmtId="10" fontId="14" fillId="0" borderId="25" xfId="0" applyNumberFormat="1" applyFont="1" applyFill="1" applyBorder="1" applyAlignment="1">
      <alignment horizontal="center"/>
    </xf>
    <xf numFmtId="9" fontId="14" fillId="0" borderId="25" xfId="0" applyNumberFormat="1" applyFont="1" applyFill="1" applyBorder="1" applyAlignment="1">
      <alignment horizontal="center" vertical="center"/>
    </xf>
    <xf numFmtId="43" fontId="8" fillId="2" borderId="22" xfId="1" applyFont="1" applyFill="1" applyBorder="1" applyAlignment="1" applyProtection="1">
      <alignment horizontal="center"/>
    </xf>
    <xf numFmtId="43" fontId="8" fillId="2" borderId="23" xfId="1" applyFont="1" applyFill="1" applyBorder="1" applyAlignment="1" applyProtection="1">
      <alignment horizontal="center"/>
    </xf>
    <xf numFmtId="0" fontId="8" fillId="5" borderId="8" xfId="0" applyFont="1" applyFill="1" applyBorder="1" applyAlignment="1" applyProtection="1">
      <alignment horizontal="left" indent="1"/>
      <protection locked="0"/>
    </xf>
    <xf numFmtId="0" fontId="8" fillId="5" borderId="19" xfId="0" applyFont="1" applyFill="1" applyBorder="1" applyAlignment="1" applyProtection="1">
      <alignment horizontal="left" indent="1"/>
      <protection locked="0"/>
    </xf>
    <xf numFmtId="0" fontId="2" fillId="0" borderId="0" xfId="0" applyFont="1" applyAlignment="1">
      <alignment horizontal="left"/>
    </xf>
    <xf numFmtId="0" fontId="2" fillId="0" borderId="0" xfId="0" applyFont="1"/>
    <xf numFmtId="0" fontId="0" fillId="0" borderId="26" xfId="0" applyBorder="1" applyAlignment="1">
      <alignment wrapText="1"/>
    </xf>
    <xf numFmtId="0" fontId="11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5" borderId="0" xfId="0" applyFont="1" applyFill="1" applyAlignment="1">
      <alignment horizontal="left" vertical="center"/>
    </xf>
    <xf numFmtId="0" fontId="5" fillId="2" borderId="0" xfId="0" applyFont="1" applyFill="1" applyAlignment="1" applyProtection="1">
      <alignment horizontal="left" vertical="center"/>
    </xf>
    <xf numFmtId="164" fontId="2" fillId="0" borderId="0" xfId="1" applyNumberFormat="1" applyFont="1"/>
    <xf numFmtId="2" fontId="0" fillId="0" borderId="0" xfId="1" applyNumberFormat="1" applyFont="1" applyAlignment="1">
      <alignment horizontal="left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DS/Process/PREVISION/CALCUL%20REVIENT/NOUVEAU%20FICHIER%20CALCUL%20REVIENT%20V1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 (4)"/>
      <sheetName val="Feuil2"/>
      <sheetName val="Feuil3"/>
    </sheetNames>
    <sheetDataSet>
      <sheetData sheetId="0">
        <row r="47">
          <cell r="B47" t="str">
            <v>0</v>
          </cell>
          <cell r="C47" t="str">
            <v>0</v>
          </cell>
          <cell r="D47" t="str">
            <v>0</v>
          </cell>
          <cell r="E47" t="str">
            <v>0</v>
          </cell>
        </row>
        <row r="48">
          <cell r="B48" t="str">
            <v>0</v>
          </cell>
          <cell r="C48" t="str">
            <v>0</v>
          </cell>
          <cell r="D48" t="str">
            <v>0</v>
          </cell>
          <cell r="E48" t="str">
            <v>0</v>
          </cell>
        </row>
      </sheetData>
      <sheetData sheetId="1"/>
      <sheetData sheetId="2">
        <row r="2">
          <cell r="A2" t="str">
            <v xml:space="preserve">2A               FILM POLYANE RGT 2                 </v>
          </cell>
          <cell r="C2" t="str">
            <v xml:space="preserve">         </v>
          </cell>
          <cell r="D2" t="str">
            <v xml:space="preserve">         </v>
          </cell>
          <cell r="E2" t="str">
            <v xml:space="preserve">         </v>
          </cell>
        </row>
        <row r="3">
          <cell r="A3" t="str">
            <v>POLYANE PROTECTION 15,6 EP.45µ 56,6</v>
          </cell>
          <cell r="B3" t="str">
            <v xml:space="preserve">2A156LE         </v>
          </cell>
          <cell r="C3" t="str">
            <v xml:space="preserve">RL </v>
          </cell>
          <cell r="D3">
            <v>37575</v>
          </cell>
          <cell r="E3">
            <v>34500</v>
          </cell>
          <cell r="F3" t="str">
            <v xml:space="preserve">         </v>
          </cell>
          <cell r="G3">
            <v>17543</v>
          </cell>
        </row>
        <row r="4">
          <cell r="A4" t="str">
            <v xml:space="preserve">POLYANE TRIDALL 160µ RL 6X25m      </v>
          </cell>
          <cell r="B4" t="str">
            <v xml:space="preserve">2A160LE         </v>
          </cell>
          <cell r="C4" t="str">
            <v xml:space="preserve"> RL</v>
          </cell>
          <cell r="D4">
            <v>67710</v>
          </cell>
          <cell r="E4">
            <v>61930</v>
          </cell>
          <cell r="F4" t="str">
            <v xml:space="preserve">         </v>
          </cell>
          <cell r="G4">
            <v>32336</v>
          </cell>
        </row>
        <row r="5">
          <cell r="A5" t="str">
            <v>FILM IDPE 250 µ Translucide Rl 50X4</v>
          </cell>
          <cell r="B5" t="str">
            <v xml:space="preserve">2A250PMI        </v>
          </cell>
          <cell r="C5" t="str">
            <v xml:space="preserve">RL </v>
          </cell>
          <cell r="D5">
            <v>131000</v>
          </cell>
          <cell r="E5" t="str">
            <v xml:space="preserve">         </v>
          </cell>
          <cell r="F5" t="str">
            <v xml:space="preserve">         </v>
          </cell>
          <cell r="G5">
            <v>88302</v>
          </cell>
        </row>
        <row r="6">
          <cell r="A6" t="str">
            <v xml:space="preserve">POLYANE JAUNE AI4F 200µ            </v>
          </cell>
          <cell r="B6" t="str">
            <v xml:space="preserve">2A300LE         </v>
          </cell>
          <cell r="C6" t="str">
            <v xml:space="preserve"> RL</v>
          </cell>
          <cell r="D6">
            <v>375440</v>
          </cell>
          <cell r="E6">
            <v>345040</v>
          </cell>
          <cell r="F6" t="str">
            <v xml:space="preserve">         </v>
          </cell>
          <cell r="G6">
            <v>212961</v>
          </cell>
        </row>
        <row r="7">
          <cell r="A7" t="str">
            <v xml:space="preserve">FILM POLYANE NOIR SBR 350µ  25X10m </v>
          </cell>
          <cell r="B7" t="str">
            <v xml:space="preserve">2A350LE25       </v>
          </cell>
          <cell r="C7" t="str">
            <v xml:space="preserve"> RL</v>
          </cell>
          <cell r="D7">
            <v>516250</v>
          </cell>
          <cell r="E7">
            <v>345040</v>
          </cell>
          <cell r="F7" t="str">
            <v xml:space="preserve">         </v>
          </cell>
          <cell r="G7">
            <v>249153</v>
          </cell>
        </row>
        <row r="8">
          <cell r="A8" t="str">
            <v xml:space="preserve">BACHE EN FILM 350µ 35X35m          </v>
          </cell>
          <cell r="B8" t="str">
            <v xml:space="preserve">2ABEP           </v>
          </cell>
          <cell r="C8" t="str">
            <v xml:space="preserve"> U </v>
          </cell>
          <cell r="D8">
            <v>2216900</v>
          </cell>
          <cell r="E8" t="str">
            <v xml:space="preserve">         </v>
          </cell>
          <cell r="F8" t="str">
            <v xml:space="preserve">         </v>
          </cell>
          <cell r="G8">
            <v>1316675</v>
          </cell>
        </row>
        <row r="9">
          <cell r="A9" t="str">
            <v xml:space="preserve">BACHE EN FILM 180µ 35X13ML         </v>
          </cell>
          <cell r="B9" t="str">
            <v xml:space="preserve">2ABEP180        </v>
          </cell>
          <cell r="C9" t="str">
            <v xml:space="preserve"> U </v>
          </cell>
          <cell r="D9">
            <v>285950</v>
          </cell>
          <cell r="E9">
            <v>1</v>
          </cell>
          <cell r="F9" t="str">
            <v xml:space="preserve">         </v>
          </cell>
          <cell r="G9">
            <v>16009</v>
          </cell>
        </row>
        <row r="10">
          <cell r="A10" t="str">
            <v xml:space="preserve">BACHE EN FILM 350µ 20X25M          </v>
          </cell>
          <cell r="B10" t="str">
            <v xml:space="preserve">2ABEP20         </v>
          </cell>
          <cell r="C10" t="str">
            <v xml:space="preserve"> U </v>
          </cell>
          <cell r="D10">
            <v>442788</v>
          </cell>
          <cell r="E10" t="str">
            <v xml:space="preserve">         </v>
          </cell>
          <cell r="F10" t="str">
            <v xml:space="preserve">         </v>
          </cell>
          <cell r="G10">
            <v>302935</v>
          </cell>
        </row>
        <row r="11">
          <cell r="A11" t="str">
            <v>FILM BANDE HORIZONTALE BLANCHE 30X1</v>
          </cell>
          <cell r="B11" t="str">
            <v xml:space="preserve">2AFBHB          </v>
          </cell>
          <cell r="C11" t="str">
            <v xml:space="preserve">RL </v>
          </cell>
          <cell r="D11">
            <v>16425</v>
          </cell>
          <cell r="E11" t="str">
            <v xml:space="preserve">         </v>
          </cell>
          <cell r="F11" t="str">
            <v xml:space="preserve">         </v>
          </cell>
          <cell r="G11">
            <v>144896</v>
          </cell>
        </row>
        <row r="12">
          <cell r="A12" t="str">
            <v>FILM PROTECTION SOLAIRE RL 10x1,52m</v>
          </cell>
          <cell r="B12" t="str">
            <v xml:space="preserve">2AFL101         </v>
          </cell>
          <cell r="C12" t="str">
            <v xml:space="preserve">RL </v>
          </cell>
          <cell r="D12">
            <v>258780</v>
          </cell>
          <cell r="E12" t="str">
            <v xml:space="preserve">         </v>
          </cell>
          <cell r="F12" t="str">
            <v xml:space="preserve">         </v>
          </cell>
          <cell r="G12">
            <v>56199</v>
          </cell>
        </row>
        <row r="13">
          <cell r="A13" t="str">
            <v>FILM  VAGUES DEPOLIES Rl 1.52X30M R</v>
          </cell>
          <cell r="B13" t="str">
            <v xml:space="preserve">2AFVINT288F     </v>
          </cell>
          <cell r="C13" t="str">
            <v xml:space="preserve">RL </v>
          </cell>
          <cell r="D13">
            <v>345515</v>
          </cell>
          <cell r="E13" t="str">
            <v xml:space="preserve">         </v>
          </cell>
          <cell r="F13">
            <v>226755</v>
          </cell>
          <cell r="G13">
            <v>226755</v>
          </cell>
        </row>
        <row r="14">
          <cell r="A14" t="str">
            <v xml:space="preserve">2B                 POLYSTYRENE RGT 11                 </v>
          </cell>
          <cell r="C14" t="str">
            <v xml:space="preserve">         </v>
          </cell>
          <cell r="D14" t="str">
            <v xml:space="preserve">         </v>
          </cell>
          <cell r="E14" t="str">
            <v xml:space="preserve">         </v>
          </cell>
        </row>
        <row r="15">
          <cell r="A15" t="str">
            <v xml:space="preserve">POLYSTYRENE D=20K/M3               </v>
          </cell>
          <cell r="B15" t="str">
            <v xml:space="preserve">2BQ02IS         </v>
          </cell>
          <cell r="C15" t="str">
            <v xml:space="preserve"> M3</v>
          </cell>
          <cell r="D15">
            <v>192575</v>
          </cell>
          <cell r="E15" t="str">
            <v xml:space="preserve">         </v>
          </cell>
          <cell r="F15" t="str">
            <v xml:space="preserve">         </v>
          </cell>
          <cell r="G15">
            <v>104348</v>
          </cell>
        </row>
        <row r="16">
          <cell r="A16" t="str">
            <v xml:space="preserve">STISOLETANCH VL HS 8 CM 110X50CM   </v>
          </cell>
          <cell r="B16" t="str">
            <v xml:space="preserve">2BQ08110        </v>
          </cell>
          <cell r="C16" t="str">
            <v>PLQ</v>
          </cell>
          <cell r="D16">
            <v>6445</v>
          </cell>
          <cell r="E16">
            <v>6065</v>
          </cell>
          <cell r="F16" t="str">
            <v xml:space="preserve">         </v>
          </cell>
          <cell r="G16">
            <v>2803</v>
          </cell>
        </row>
        <row r="17">
          <cell r="A17" t="str">
            <v xml:space="preserve">POLYSTYRENE D=13kg/m3              </v>
          </cell>
          <cell r="B17" t="str">
            <v xml:space="preserve">2BQ13SI         </v>
          </cell>
          <cell r="C17" t="str">
            <v xml:space="preserve">m3 </v>
          </cell>
          <cell r="D17">
            <v>133055</v>
          </cell>
          <cell r="E17" t="str">
            <v xml:space="preserve">         </v>
          </cell>
          <cell r="F17" t="str">
            <v xml:space="preserve">         </v>
          </cell>
          <cell r="G17">
            <v>82608</v>
          </cell>
        </row>
        <row r="18">
          <cell r="A18" t="str">
            <v xml:space="preserve">POLYSTYRENE D=15kg/m3              </v>
          </cell>
          <cell r="B18" t="str">
            <v xml:space="preserve">2BQ15SI         </v>
          </cell>
          <cell r="C18" t="str">
            <v xml:space="preserve"> m3</v>
          </cell>
          <cell r="D18">
            <v>128205</v>
          </cell>
          <cell r="E18" t="str">
            <v xml:space="preserve">         </v>
          </cell>
          <cell r="F18" t="str">
            <v xml:space="preserve">         </v>
          </cell>
          <cell r="G18">
            <v>67589</v>
          </cell>
        </row>
        <row r="19">
          <cell r="A19" t="str">
            <v xml:space="preserve">POLYSTYRENE D=18kg/m3              </v>
          </cell>
          <cell r="B19" t="str">
            <v xml:space="preserve">2BQ18SI         </v>
          </cell>
          <cell r="C19" t="str">
            <v xml:space="preserve">m3 </v>
          </cell>
          <cell r="D19">
            <v>148045</v>
          </cell>
          <cell r="E19" t="str">
            <v xml:space="preserve">         </v>
          </cell>
          <cell r="F19" t="str">
            <v xml:space="preserve">         </v>
          </cell>
          <cell r="G19">
            <v>82609</v>
          </cell>
        </row>
        <row r="20">
          <cell r="A20" t="str">
            <v xml:space="preserve">POLYSTYRENE D=25kg/m3              </v>
          </cell>
          <cell r="B20" t="str">
            <v xml:space="preserve">2BQ25SI         </v>
          </cell>
          <cell r="C20" t="str">
            <v xml:space="preserve"> M3</v>
          </cell>
          <cell r="D20">
            <v>210060</v>
          </cell>
          <cell r="E20" t="str">
            <v xml:space="preserve">         </v>
          </cell>
          <cell r="F20" t="str">
            <v xml:space="preserve">         </v>
          </cell>
          <cell r="G20">
            <v>114629</v>
          </cell>
        </row>
        <row r="21">
          <cell r="A21" t="str">
            <v>KNAUF THERM TTI TH 36SE EP 50MM 100</v>
          </cell>
          <cell r="B21" t="str">
            <v xml:space="preserve">2BQK5SE36       </v>
          </cell>
          <cell r="C21" t="str">
            <v>PLQ</v>
          </cell>
          <cell r="D21">
            <v>3520</v>
          </cell>
          <cell r="E21">
            <v>1</v>
          </cell>
          <cell r="F21" t="str">
            <v xml:space="preserve">         </v>
          </cell>
          <cell r="G21">
            <v>3281</v>
          </cell>
        </row>
        <row r="22">
          <cell r="A22" t="str">
            <v xml:space="preserve">XFOAM HBT 40mm/Dim. 1250x600x40mm  </v>
          </cell>
          <cell r="B22" t="str">
            <v xml:space="preserve">2BQXFOAM40      </v>
          </cell>
          <cell r="C22" t="str">
            <v xml:space="preserve">M3 </v>
          </cell>
          <cell r="D22">
            <v>232260</v>
          </cell>
          <cell r="E22">
            <v>222750</v>
          </cell>
          <cell r="F22" t="str">
            <v xml:space="preserve">         </v>
          </cell>
          <cell r="G22">
            <v>116894</v>
          </cell>
        </row>
        <row r="23">
          <cell r="A23" t="str">
            <v xml:space="preserve">2C005            DALLES VENILIA RGT 3               </v>
          </cell>
          <cell r="C23" t="str">
            <v xml:space="preserve">         </v>
          </cell>
          <cell r="D23" t="str">
            <v xml:space="preserve">         </v>
          </cell>
          <cell r="E23" t="str">
            <v xml:space="preserve">         </v>
          </cell>
        </row>
        <row r="24">
          <cell r="A24" t="str">
            <v>DALLE MARBREE REF.315 EP.1.6MM 300X</v>
          </cell>
          <cell r="B24" t="str">
            <v xml:space="preserve">2C005T315       </v>
          </cell>
          <cell r="C24" t="str">
            <v xml:space="preserve"> M2</v>
          </cell>
          <cell r="D24">
            <v>3000</v>
          </cell>
          <cell r="E24" t="str">
            <v xml:space="preserve">         </v>
          </cell>
          <cell r="F24" t="str">
            <v xml:space="preserve">         </v>
          </cell>
          <cell r="G24">
            <v>2638</v>
          </cell>
        </row>
        <row r="25">
          <cell r="A25" t="str">
            <v xml:space="preserve">BALAVINYL REF.216 EN DALLE         </v>
          </cell>
          <cell r="B25" t="str">
            <v xml:space="preserve">2C005TS216      </v>
          </cell>
          <cell r="C25" t="str">
            <v xml:space="preserve"> M2</v>
          </cell>
          <cell r="D25">
            <v>3000</v>
          </cell>
          <cell r="E25" t="str">
            <v xml:space="preserve">         </v>
          </cell>
          <cell r="F25" t="str">
            <v xml:space="preserve">         </v>
          </cell>
          <cell r="G25">
            <v>2399</v>
          </cell>
        </row>
        <row r="26">
          <cell r="A26" t="str">
            <v xml:space="preserve">DALFLEX 16DNW49 30X30              </v>
          </cell>
          <cell r="B26" t="str">
            <v xml:space="preserve">2C005TW49       </v>
          </cell>
          <cell r="C26" t="str">
            <v xml:space="preserve"> M2</v>
          </cell>
          <cell r="D26">
            <v>3000</v>
          </cell>
          <cell r="E26" t="str">
            <v xml:space="preserve">         </v>
          </cell>
          <cell r="F26" t="str">
            <v xml:space="preserve">         </v>
          </cell>
          <cell r="G26">
            <v>2299</v>
          </cell>
        </row>
        <row r="27">
          <cell r="A27" t="str">
            <v xml:space="preserve">DALFLEX 16DNW767 30X30             </v>
          </cell>
          <cell r="B27" t="str">
            <v xml:space="preserve">2C005TW67       </v>
          </cell>
          <cell r="C27" t="str">
            <v xml:space="preserve"> M2</v>
          </cell>
          <cell r="D27">
            <v>3000</v>
          </cell>
          <cell r="E27" t="str">
            <v xml:space="preserve">         </v>
          </cell>
          <cell r="F27" t="str">
            <v xml:space="preserve">         </v>
          </cell>
          <cell r="G27">
            <v>2299</v>
          </cell>
        </row>
        <row r="28">
          <cell r="A28" t="str">
            <v xml:space="preserve">DALFLEX 16DNW73 30X30              </v>
          </cell>
          <cell r="B28" t="str">
            <v xml:space="preserve">2C005TW73       </v>
          </cell>
          <cell r="C28" t="str">
            <v xml:space="preserve"> M2</v>
          </cell>
          <cell r="D28">
            <v>3000</v>
          </cell>
          <cell r="E28" t="str">
            <v xml:space="preserve">         </v>
          </cell>
          <cell r="F28" t="str">
            <v xml:space="preserve">         </v>
          </cell>
          <cell r="G28">
            <v>2302</v>
          </cell>
        </row>
        <row r="29">
          <cell r="A29" t="str">
            <v xml:space="preserve">VENILIA 16/10 EBENE DALLE 30X30    </v>
          </cell>
          <cell r="B29" t="str">
            <v xml:space="preserve">2C005VE310      </v>
          </cell>
          <cell r="C29" t="str">
            <v xml:space="preserve"> M2</v>
          </cell>
          <cell r="D29">
            <v>5830</v>
          </cell>
          <cell r="E29">
            <v>4885</v>
          </cell>
          <cell r="F29" t="str">
            <v xml:space="preserve">         </v>
          </cell>
          <cell r="G29">
            <v>2532</v>
          </cell>
        </row>
        <row r="30">
          <cell r="A30" t="str">
            <v xml:space="preserve">2C012            DALLES CAOUTCHOUC RGT 3            </v>
          </cell>
          <cell r="C30" t="str">
            <v xml:space="preserve">         </v>
          </cell>
          <cell r="D30" t="str">
            <v xml:space="preserve">         </v>
          </cell>
          <cell r="E30" t="str">
            <v xml:space="preserve">         </v>
          </cell>
        </row>
        <row r="31">
          <cell r="A31" t="str">
            <v>MARMOLEUM DUAL BLEU 50X50 EP 25/10°</v>
          </cell>
          <cell r="B31" t="str">
            <v xml:space="preserve">2C017SA59       </v>
          </cell>
          <cell r="C31" t="str">
            <v xml:space="preserve"> M2</v>
          </cell>
          <cell r="D31">
            <v>25000</v>
          </cell>
          <cell r="E31" t="str">
            <v xml:space="preserve">         </v>
          </cell>
          <cell r="F31" t="str">
            <v xml:space="preserve">         </v>
          </cell>
          <cell r="G31">
            <v>16575</v>
          </cell>
        </row>
        <row r="32">
          <cell r="A32" t="str">
            <v xml:space="preserve">PLINTHE REF 451                    </v>
          </cell>
          <cell r="B32" t="str">
            <v xml:space="preserve">2C020MP451      </v>
          </cell>
          <cell r="C32" t="str">
            <v xml:space="preserve"> ML</v>
          </cell>
          <cell r="D32">
            <v>2795</v>
          </cell>
          <cell r="E32" t="str">
            <v xml:space="preserve">         </v>
          </cell>
          <cell r="F32" t="str">
            <v xml:space="preserve">         </v>
          </cell>
          <cell r="G32">
            <v>2069</v>
          </cell>
        </row>
        <row r="33">
          <cell r="A33" t="str">
            <v xml:space="preserve">PLINTHE REF 805                    </v>
          </cell>
          <cell r="B33" t="str">
            <v xml:space="preserve">2C020MP805      </v>
          </cell>
          <cell r="C33" t="str">
            <v xml:space="preserve"> ML</v>
          </cell>
          <cell r="D33">
            <v>2795</v>
          </cell>
          <cell r="E33" t="str">
            <v xml:space="preserve">         </v>
          </cell>
          <cell r="F33" t="str">
            <v xml:space="preserve">         </v>
          </cell>
          <cell r="G33">
            <v>2069</v>
          </cell>
        </row>
        <row r="34">
          <cell r="A34" t="str">
            <v xml:space="preserve">2C123            ROULEAUX GERFLEX RGT 3             </v>
          </cell>
          <cell r="C34" t="str">
            <v xml:space="preserve">         </v>
          </cell>
          <cell r="D34" t="str">
            <v xml:space="preserve">         </v>
          </cell>
          <cell r="E34" t="str">
            <v xml:space="preserve">         </v>
          </cell>
        </row>
        <row r="35">
          <cell r="A35" t="str">
            <v xml:space="preserve">CLASSIC IMPERIAL 2MM STEEL 0005 RL </v>
          </cell>
          <cell r="B35" t="str">
            <v xml:space="preserve">2C307G0005      </v>
          </cell>
          <cell r="C35" t="str">
            <v xml:space="preserve">M2 </v>
          </cell>
          <cell r="D35">
            <v>13590</v>
          </cell>
          <cell r="E35" t="str">
            <v xml:space="preserve">         </v>
          </cell>
          <cell r="F35" t="str">
            <v xml:space="preserve">         </v>
          </cell>
          <cell r="G35">
            <v>6719</v>
          </cell>
        </row>
        <row r="36">
          <cell r="A36" t="str">
            <v xml:space="preserve">CLASSIC IMPERIAL 2MM HONEY 0006 Rl </v>
          </cell>
          <cell r="B36" t="str">
            <v xml:space="preserve">2C307G0006      </v>
          </cell>
          <cell r="C36" t="str">
            <v xml:space="preserve">M2 </v>
          </cell>
          <cell r="D36">
            <v>13590</v>
          </cell>
          <cell r="E36" t="str">
            <v xml:space="preserve">         </v>
          </cell>
          <cell r="F36" t="str">
            <v xml:space="preserve">         </v>
          </cell>
          <cell r="G36">
            <v>6719</v>
          </cell>
        </row>
        <row r="37">
          <cell r="A37" t="str">
            <v xml:space="preserve">CLASSIC IMPERIAL 2MM BROWN 0014 RL </v>
          </cell>
          <cell r="B37" t="str">
            <v xml:space="preserve">2C307G0014      </v>
          </cell>
          <cell r="C37" t="str">
            <v xml:space="preserve"> M2</v>
          </cell>
          <cell r="D37">
            <v>13590</v>
          </cell>
          <cell r="E37" t="str">
            <v xml:space="preserve">         </v>
          </cell>
          <cell r="F37" t="str">
            <v xml:space="preserve">         </v>
          </cell>
          <cell r="G37">
            <v>6091</v>
          </cell>
        </row>
        <row r="38">
          <cell r="A38" t="str">
            <v>CLASSIC IMPERIAL 2MM BLUE 0019 RL 2</v>
          </cell>
          <cell r="B38" t="str">
            <v xml:space="preserve">2C307G0019      </v>
          </cell>
          <cell r="C38" t="str">
            <v xml:space="preserve"> M2</v>
          </cell>
          <cell r="D38">
            <v>13590</v>
          </cell>
          <cell r="E38" t="str">
            <v xml:space="preserve">         </v>
          </cell>
          <cell r="F38" t="str">
            <v xml:space="preserve">         </v>
          </cell>
          <cell r="G38">
            <v>6711</v>
          </cell>
        </row>
        <row r="39">
          <cell r="A39" t="str">
            <v>TARALAY IMPRESSION CONF.REF.079 OXY</v>
          </cell>
          <cell r="B39" t="str">
            <v xml:space="preserve">2C307TAR079     </v>
          </cell>
          <cell r="C39" t="str">
            <v xml:space="preserve"> M2</v>
          </cell>
          <cell r="D39">
            <v>14950</v>
          </cell>
          <cell r="E39" t="str">
            <v xml:space="preserve">         </v>
          </cell>
          <cell r="F39" t="str">
            <v xml:space="preserve">         </v>
          </cell>
          <cell r="G39">
            <v>9566</v>
          </cell>
        </row>
        <row r="40">
          <cell r="A40" t="str">
            <v xml:space="preserve">TARALAY IMPRESSION REF.086 OXYGENE </v>
          </cell>
          <cell r="B40" t="str">
            <v xml:space="preserve">2C307TAR086     </v>
          </cell>
          <cell r="C40" t="str">
            <v xml:space="preserve">M2 </v>
          </cell>
          <cell r="D40">
            <v>14950</v>
          </cell>
          <cell r="E40" t="str">
            <v xml:space="preserve">         </v>
          </cell>
          <cell r="F40" t="str">
            <v xml:space="preserve">         </v>
          </cell>
          <cell r="G40">
            <v>7809</v>
          </cell>
        </row>
        <row r="41">
          <cell r="A41" t="str">
            <v>TARALAY IMRESSION CONF. réf 366 Bam</v>
          </cell>
          <cell r="B41" t="str">
            <v xml:space="preserve">2C307TAR366     </v>
          </cell>
          <cell r="C41" t="str">
            <v xml:space="preserve">M2 </v>
          </cell>
          <cell r="D41">
            <v>14950</v>
          </cell>
          <cell r="E41" t="str">
            <v xml:space="preserve">         </v>
          </cell>
          <cell r="F41" t="str">
            <v xml:space="preserve">         </v>
          </cell>
          <cell r="G41">
            <v>8915</v>
          </cell>
        </row>
        <row r="42">
          <cell r="A42" t="str">
            <v>TARALAY IMRESSION CONFORT réf 367 b</v>
          </cell>
          <cell r="B42" t="str">
            <v xml:space="preserve">2C307TAR367     </v>
          </cell>
          <cell r="C42" t="str">
            <v xml:space="preserve">M2 </v>
          </cell>
          <cell r="D42">
            <v>14950</v>
          </cell>
          <cell r="E42" t="str">
            <v xml:space="preserve">         </v>
          </cell>
          <cell r="F42" t="str">
            <v xml:space="preserve">         </v>
          </cell>
          <cell r="G42">
            <v>7476</v>
          </cell>
        </row>
        <row r="43">
          <cell r="A43" t="str">
            <v>TARALAY IMRESSION CONF. réf 372 Lou</v>
          </cell>
          <cell r="B43" t="str">
            <v xml:space="preserve">2C307TAR372     </v>
          </cell>
          <cell r="C43" t="str">
            <v xml:space="preserve">M2 </v>
          </cell>
          <cell r="D43">
            <v>14950</v>
          </cell>
          <cell r="E43" t="str">
            <v xml:space="preserve">         </v>
          </cell>
          <cell r="F43" t="str">
            <v xml:space="preserve">         </v>
          </cell>
          <cell r="G43">
            <v>8915</v>
          </cell>
        </row>
        <row r="44">
          <cell r="A44" t="str">
            <v xml:space="preserve">COLLE GERTEC seau 20 kg            </v>
          </cell>
          <cell r="B44" t="str">
            <v xml:space="preserve">2C307TCOLGER    </v>
          </cell>
          <cell r="C44" t="str">
            <v>SEA</v>
          </cell>
          <cell r="D44">
            <v>131300</v>
          </cell>
          <cell r="E44" t="str">
            <v xml:space="preserve">         </v>
          </cell>
          <cell r="F44" t="str">
            <v xml:space="preserve">         </v>
          </cell>
          <cell r="G44">
            <v>59289</v>
          </cell>
        </row>
        <row r="45">
          <cell r="A45" t="str">
            <v xml:space="preserve">NEZ DE MARCHE T594/2R-0464-6506 Lg </v>
          </cell>
          <cell r="B45" t="str">
            <v xml:space="preserve">2C307TNM594     </v>
          </cell>
          <cell r="C45" t="str">
            <v xml:space="preserve">LG </v>
          </cell>
          <cell r="D45">
            <v>11415</v>
          </cell>
          <cell r="E45" t="str">
            <v xml:space="preserve">         </v>
          </cell>
          <cell r="F45" t="str">
            <v xml:space="preserve">         </v>
          </cell>
          <cell r="G45">
            <v>4438</v>
          </cell>
        </row>
        <row r="46">
          <cell r="A46" t="str">
            <v xml:space="preserve">DALLE PERFORE MODULE 600X600       </v>
          </cell>
          <cell r="B46" t="str">
            <v xml:space="preserve">2C309DF         </v>
          </cell>
          <cell r="C46" t="str">
            <v xml:space="preserve"> U </v>
          </cell>
          <cell r="D46">
            <v>96100</v>
          </cell>
          <cell r="E46" t="str">
            <v xml:space="preserve">         </v>
          </cell>
          <cell r="F46" t="str">
            <v xml:space="preserve">         </v>
          </cell>
          <cell r="G46">
            <v>68289</v>
          </cell>
        </row>
        <row r="47">
          <cell r="A47" t="str">
            <v>DALLE PERFORE GUTTAGARDEN (LAWN BAR</v>
          </cell>
          <cell r="B47" t="str">
            <v xml:space="preserve">2C309DFGUT      </v>
          </cell>
          <cell r="C47" t="str">
            <v xml:space="preserve">m² </v>
          </cell>
          <cell r="D47">
            <v>19920</v>
          </cell>
          <cell r="E47" t="str">
            <v xml:space="preserve">         </v>
          </cell>
          <cell r="F47" t="str">
            <v xml:space="preserve">         </v>
          </cell>
          <cell r="G47">
            <v>15017</v>
          </cell>
        </row>
        <row r="48">
          <cell r="A48" t="str">
            <v xml:space="preserve">COLLE A VERINS CARTOUCHE 600ml     </v>
          </cell>
          <cell r="B48" t="str">
            <v xml:space="preserve">2C309FCPU       </v>
          </cell>
          <cell r="C48" t="str">
            <v xml:space="preserve"> U </v>
          </cell>
          <cell r="D48">
            <v>5590</v>
          </cell>
          <cell r="E48" t="str">
            <v xml:space="preserve">         </v>
          </cell>
          <cell r="F48" t="str">
            <v xml:space="preserve">         </v>
          </cell>
          <cell r="G48">
            <v>2587</v>
          </cell>
        </row>
        <row r="49">
          <cell r="A49" t="str">
            <v xml:space="preserve">JOINT DE TRAVERSE AUTOCOLLANT      </v>
          </cell>
          <cell r="B49" t="str">
            <v xml:space="preserve">2C309FJTA       </v>
          </cell>
          <cell r="C49" t="str">
            <v xml:space="preserve"> U </v>
          </cell>
          <cell r="D49">
            <v>335</v>
          </cell>
          <cell r="E49" t="str">
            <v xml:space="preserve">         </v>
          </cell>
          <cell r="F49" t="str">
            <v xml:space="preserve">         </v>
          </cell>
          <cell r="G49">
            <v>166</v>
          </cell>
        </row>
        <row r="50">
          <cell r="A50" t="str">
            <v>DALLE EUROBAC 30.5 MO en PLENUM  60</v>
          </cell>
          <cell r="B50" t="str">
            <v xml:space="preserve">2C309FP         </v>
          </cell>
          <cell r="C50" t="str">
            <v xml:space="preserve"> U </v>
          </cell>
          <cell r="D50">
            <v>49400</v>
          </cell>
          <cell r="E50">
            <v>26140</v>
          </cell>
          <cell r="F50" t="str">
            <v xml:space="preserve">         </v>
          </cell>
          <cell r="G50">
            <v>21500</v>
          </cell>
        </row>
        <row r="51">
          <cell r="A51" t="str">
            <v>DALLE EUROBAC GRIS 30.5M0 600x600mm</v>
          </cell>
          <cell r="B51" t="str">
            <v xml:space="preserve">2C309FP0        </v>
          </cell>
          <cell r="C51" t="str">
            <v xml:space="preserve"> U </v>
          </cell>
          <cell r="D51">
            <v>21625</v>
          </cell>
          <cell r="E51" t="str">
            <v xml:space="preserve">         </v>
          </cell>
          <cell r="F51" t="str">
            <v xml:space="preserve">         </v>
          </cell>
          <cell r="G51">
            <v>19461</v>
          </cell>
        </row>
        <row r="52">
          <cell r="A52" t="str">
            <v>DALLE EUROBAC  BEIGE 003 38,5M1 600</v>
          </cell>
          <cell r="B52" t="str">
            <v xml:space="preserve">2C309FP003      </v>
          </cell>
          <cell r="C52" t="str">
            <v xml:space="preserve"> U </v>
          </cell>
          <cell r="D52">
            <v>13500</v>
          </cell>
          <cell r="E52" t="str">
            <v xml:space="preserve">         </v>
          </cell>
          <cell r="F52" t="str">
            <v xml:space="preserve">         </v>
          </cell>
          <cell r="G52">
            <v>12848</v>
          </cell>
        </row>
        <row r="53">
          <cell r="A53" t="str">
            <v>DALLE EUROBAC 30,5 M1 600X600 LAMIF</v>
          </cell>
          <cell r="B53" t="str">
            <v xml:space="preserve">2C309FP1        </v>
          </cell>
          <cell r="C53" t="str">
            <v xml:space="preserve"> U </v>
          </cell>
          <cell r="D53">
            <v>37330</v>
          </cell>
          <cell r="F53" t="str">
            <v xml:space="preserve">         </v>
          </cell>
          <cell r="G53">
            <v>12348</v>
          </cell>
        </row>
        <row r="54">
          <cell r="A54" t="str">
            <v xml:space="preserve">F.PLANCHER GRIS 60X60X32 OB        </v>
          </cell>
          <cell r="B54" t="str">
            <v xml:space="preserve">2C309FP2        </v>
          </cell>
          <cell r="C54" t="str">
            <v xml:space="preserve"> U </v>
          </cell>
          <cell r="D54">
            <v>37330</v>
          </cell>
          <cell r="E54">
            <v>33610</v>
          </cell>
          <cell r="F54" t="str">
            <v xml:space="preserve">         </v>
          </cell>
          <cell r="G54">
            <v>18297</v>
          </cell>
        </row>
        <row r="55">
          <cell r="A55" t="str">
            <v>DALLE EUROBAC 60X60  ép 30mm lamifi</v>
          </cell>
          <cell r="B55" t="str">
            <v xml:space="preserve">2C309FP3        </v>
          </cell>
          <cell r="C55" t="str">
            <v xml:space="preserve"> U </v>
          </cell>
          <cell r="D55">
            <v>24000</v>
          </cell>
          <cell r="E55">
            <v>20415</v>
          </cell>
          <cell r="F55" t="str">
            <v xml:space="preserve">         </v>
          </cell>
          <cell r="G55">
            <v>12626</v>
          </cell>
        </row>
        <row r="56">
          <cell r="A56" t="str">
            <v>PLANCHER OB 38 BLANC CHINE REVT STR</v>
          </cell>
          <cell r="B56" t="str">
            <v xml:space="preserve">2C309FP5        </v>
          </cell>
          <cell r="C56" t="str">
            <v xml:space="preserve"> U </v>
          </cell>
          <cell r="D56">
            <v>25910</v>
          </cell>
          <cell r="E56" t="str">
            <v xml:space="preserve">         </v>
          </cell>
          <cell r="F56" t="str">
            <v xml:space="preserve">         </v>
          </cell>
          <cell r="G56">
            <v>12953</v>
          </cell>
        </row>
        <row r="57">
          <cell r="A57" t="str">
            <v xml:space="preserve">VERIN DAVID D16mm Ht. 500mm        </v>
          </cell>
          <cell r="B57" t="str">
            <v xml:space="preserve">2C309FPV16      </v>
          </cell>
          <cell r="C57" t="str">
            <v xml:space="preserve"> U </v>
          </cell>
          <cell r="D57">
            <v>3820</v>
          </cell>
          <cell r="E57" t="str">
            <v xml:space="preserve">         </v>
          </cell>
          <cell r="F57" t="str">
            <v xml:space="preserve">         </v>
          </cell>
          <cell r="G57">
            <v>1910</v>
          </cell>
        </row>
        <row r="58">
          <cell r="A58" t="str">
            <v>VERIN DAVID D16mm H.FINIE 250mm TIG</v>
          </cell>
          <cell r="B58" t="str">
            <v xml:space="preserve">2C309FPV190     </v>
          </cell>
          <cell r="C58" t="str">
            <v xml:space="preserve">U  </v>
          </cell>
          <cell r="D58">
            <v>3420</v>
          </cell>
          <cell r="E58" t="str">
            <v xml:space="preserve">         </v>
          </cell>
          <cell r="F58" t="str">
            <v xml:space="preserve">         </v>
          </cell>
          <cell r="G58">
            <v>1401</v>
          </cell>
        </row>
        <row r="59">
          <cell r="A59" t="str">
            <v xml:space="preserve">VERIN DAVID D16mm TIGE 19CM COUPEE </v>
          </cell>
          <cell r="B59" t="str">
            <v xml:space="preserve">2C309FPV19C     </v>
          </cell>
          <cell r="C59" t="str">
            <v xml:space="preserve">U  </v>
          </cell>
          <cell r="D59">
            <v>3420</v>
          </cell>
          <cell r="E59" t="str">
            <v xml:space="preserve">         </v>
          </cell>
          <cell r="F59" t="str">
            <v xml:space="preserve">         </v>
          </cell>
          <cell r="G59" t="str">
            <v xml:space="preserve">         </v>
          </cell>
        </row>
        <row r="60">
          <cell r="A60" t="str">
            <v xml:space="preserve">VERIN DAVID D.18mm TIGE=400mm      </v>
          </cell>
          <cell r="B60" t="str">
            <v xml:space="preserve">2C309FPV400     </v>
          </cell>
          <cell r="C60" t="str">
            <v xml:space="preserve">U  </v>
          </cell>
          <cell r="D60">
            <v>4630</v>
          </cell>
          <cell r="E60">
            <v>4360</v>
          </cell>
          <cell r="F60" t="str">
            <v xml:space="preserve">         </v>
          </cell>
          <cell r="G60">
            <v>4159</v>
          </cell>
        </row>
        <row r="61">
          <cell r="A61" t="str">
            <v xml:space="preserve">VERIN DAVID D.18mm TIGE=500mm tête </v>
          </cell>
          <cell r="B61" t="str">
            <v xml:space="preserve">2C309FPV500     </v>
          </cell>
          <cell r="C61" t="str">
            <v xml:space="preserve">U  </v>
          </cell>
          <cell r="D61">
            <v>3420</v>
          </cell>
          <cell r="E61" t="str">
            <v xml:space="preserve">         </v>
          </cell>
          <cell r="F61" t="str">
            <v xml:space="preserve">         </v>
          </cell>
          <cell r="G61">
            <v>2050</v>
          </cell>
        </row>
        <row r="62">
          <cell r="A62" t="str">
            <v xml:space="preserve">VERIN D.16mm H=300mm TIGE 240mm    </v>
          </cell>
          <cell r="B62" t="str">
            <v xml:space="preserve">2C309FPVE       </v>
          </cell>
          <cell r="C62" t="str">
            <v xml:space="preserve"> U </v>
          </cell>
          <cell r="D62">
            <v>2995</v>
          </cell>
          <cell r="E62">
            <v>2870</v>
          </cell>
          <cell r="F62" t="str">
            <v xml:space="preserve">         </v>
          </cell>
          <cell r="G62">
            <v>1574</v>
          </cell>
        </row>
        <row r="63">
          <cell r="A63" t="str">
            <v>VERIN DAVID D16mm H.FINIE 300mm TIG</v>
          </cell>
          <cell r="B63" t="str">
            <v xml:space="preserve">2C309FPVE3      </v>
          </cell>
          <cell r="C63" t="str">
            <v xml:space="preserve">U  </v>
          </cell>
          <cell r="D63">
            <v>2200</v>
          </cell>
          <cell r="E63" t="str">
            <v xml:space="preserve">         </v>
          </cell>
          <cell r="F63" t="str">
            <v xml:space="preserve">         </v>
          </cell>
          <cell r="G63">
            <v>1981</v>
          </cell>
        </row>
        <row r="64">
          <cell r="A64" t="str">
            <v xml:space="preserve">VENTOUSE SIMPLE                    </v>
          </cell>
          <cell r="B64" t="str">
            <v xml:space="preserve">2C309FPVO       </v>
          </cell>
          <cell r="C64" t="str">
            <v xml:space="preserve"> U </v>
          </cell>
          <cell r="D64">
            <v>11655</v>
          </cell>
          <cell r="E64">
            <v>11165</v>
          </cell>
          <cell r="F64" t="str">
            <v xml:space="preserve">         </v>
          </cell>
          <cell r="G64">
            <v>6257</v>
          </cell>
        </row>
        <row r="65">
          <cell r="A65" t="str">
            <v xml:space="preserve">VENTOUSE DE LEVAGE DOUBLE          </v>
          </cell>
          <cell r="B65" t="str">
            <v xml:space="preserve">2C309FPVT       </v>
          </cell>
          <cell r="C65" t="str">
            <v xml:space="preserve"> U </v>
          </cell>
          <cell r="D65">
            <v>38700</v>
          </cell>
          <cell r="E65">
            <v>36425</v>
          </cell>
          <cell r="F65" t="str">
            <v xml:space="preserve">         </v>
          </cell>
          <cell r="G65">
            <v>25209</v>
          </cell>
        </row>
        <row r="66">
          <cell r="A66" t="str">
            <v xml:space="preserve">PISTOLET A COLLE                   </v>
          </cell>
          <cell r="B66" t="str">
            <v xml:space="preserve">2C309PAC        </v>
          </cell>
          <cell r="C66" t="str">
            <v xml:space="preserve"> U </v>
          </cell>
          <cell r="D66">
            <v>40560</v>
          </cell>
          <cell r="E66">
            <v>33610</v>
          </cell>
          <cell r="F66" t="str">
            <v xml:space="preserve">         </v>
          </cell>
          <cell r="G66">
            <v>17763</v>
          </cell>
        </row>
        <row r="67">
          <cell r="A67" t="str">
            <v xml:space="preserve">TRAVERSE CLIPSABLE L:560mm         </v>
          </cell>
          <cell r="B67" t="str">
            <v xml:space="preserve">2C309T560       </v>
          </cell>
          <cell r="C67" t="str">
            <v xml:space="preserve"> U </v>
          </cell>
          <cell r="D67">
            <v>2180</v>
          </cell>
          <cell r="E67" t="str">
            <v xml:space="preserve">         </v>
          </cell>
          <cell r="F67" t="str">
            <v xml:space="preserve">         </v>
          </cell>
          <cell r="G67">
            <v>1076</v>
          </cell>
        </row>
        <row r="68">
          <cell r="A68" t="str">
            <v xml:space="preserve">TRESSE DE CUIVRE 15X2 - 16MM2      </v>
          </cell>
          <cell r="B68" t="str">
            <v xml:space="preserve">2C309TC         </v>
          </cell>
          <cell r="C68" t="str">
            <v xml:space="preserve">m  </v>
          </cell>
          <cell r="D68">
            <v>980</v>
          </cell>
          <cell r="E68" t="str">
            <v xml:space="preserve">         </v>
          </cell>
          <cell r="F68" t="str">
            <v xml:space="preserve">         </v>
          </cell>
          <cell r="G68">
            <v>878</v>
          </cell>
        </row>
        <row r="69">
          <cell r="A69" t="str">
            <v>TRESSE DE CUIVRE pour mise à la ter</v>
          </cell>
          <cell r="B69" t="str">
            <v xml:space="preserve">2C309TC8X1      </v>
          </cell>
          <cell r="C69" t="str">
            <v xml:space="preserve">m  </v>
          </cell>
          <cell r="D69">
            <v>1475</v>
          </cell>
          <cell r="E69">
            <v>1355</v>
          </cell>
          <cell r="F69" t="str">
            <v xml:space="preserve">         </v>
          </cell>
          <cell r="G69">
            <v>776</v>
          </cell>
        </row>
        <row r="70">
          <cell r="A70" t="str">
            <v xml:space="preserve">2C408            BAGUETTE DE SEUIL RGT 3            </v>
          </cell>
          <cell r="C70" t="str">
            <v xml:space="preserve">         </v>
          </cell>
          <cell r="D70" t="str">
            <v xml:space="preserve">         </v>
          </cell>
          <cell r="E70" t="str">
            <v xml:space="preserve">         </v>
          </cell>
        </row>
        <row r="71">
          <cell r="A71" t="str">
            <v xml:space="preserve">MAIN COURANTE 40X8 NOIR ESCAFLEX   </v>
          </cell>
          <cell r="B71" t="str">
            <v xml:space="preserve">2C44X8S07       </v>
          </cell>
          <cell r="C71" t="str">
            <v xml:space="preserve"> ML</v>
          </cell>
          <cell r="D71">
            <v>5400</v>
          </cell>
          <cell r="E71">
            <v>5160</v>
          </cell>
          <cell r="F71" t="str">
            <v xml:space="preserve">         </v>
          </cell>
          <cell r="G71">
            <v>2638</v>
          </cell>
        </row>
        <row r="72">
          <cell r="A72" t="str">
            <v>PLINTHE PVC NOIR SOUPLE A GORGE HT6</v>
          </cell>
          <cell r="B72" t="str">
            <v xml:space="preserve">2C4AGE07        </v>
          </cell>
          <cell r="C72" t="str">
            <v xml:space="preserve"> ML</v>
          </cell>
          <cell r="D72">
            <v>2565</v>
          </cell>
          <cell r="E72">
            <v>2460</v>
          </cell>
          <cell r="F72" t="str">
            <v xml:space="preserve">         </v>
          </cell>
          <cell r="G72">
            <v>1230</v>
          </cell>
        </row>
        <row r="73">
          <cell r="A73" t="str">
            <v>LISSE MC diam.45 ALU NAT réf:421010</v>
          </cell>
          <cell r="B73" t="str">
            <v xml:space="preserve">2C4L421010      </v>
          </cell>
          <cell r="C73" t="str">
            <v xml:space="preserve">LG </v>
          </cell>
          <cell r="D73">
            <v>29220</v>
          </cell>
          <cell r="E73">
            <v>26295</v>
          </cell>
          <cell r="F73" t="str">
            <v xml:space="preserve">         </v>
          </cell>
          <cell r="G73">
            <v>16432</v>
          </cell>
        </row>
        <row r="74">
          <cell r="A74" t="str">
            <v>LISSE MC diam.45 ALU NAT réf:421110</v>
          </cell>
          <cell r="B74" t="str">
            <v xml:space="preserve">2C4L421110      </v>
          </cell>
          <cell r="C74" t="str">
            <v xml:space="preserve">LG </v>
          </cell>
          <cell r="D74">
            <v>30705</v>
          </cell>
          <cell r="E74">
            <v>27630</v>
          </cell>
          <cell r="F74" t="str">
            <v xml:space="preserve">         </v>
          </cell>
          <cell r="G74">
            <v>17268</v>
          </cell>
        </row>
        <row r="75">
          <cell r="A75" t="str">
            <v>MAIN COURANTE POTENCE MC45E réf:425</v>
          </cell>
          <cell r="B75" t="str">
            <v xml:space="preserve">2C4MC425000     </v>
          </cell>
          <cell r="C75" t="str">
            <v xml:space="preserve">U  </v>
          </cell>
          <cell r="D75">
            <v>8495</v>
          </cell>
          <cell r="E75">
            <v>7645</v>
          </cell>
          <cell r="F75" t="str">
            <v xml:space="preserve">         </v>
          </cell>
          <cell r="G75">
            <v>4777</v>
          </cell>
        </row>
        <row r="76">
          <cell r="A76" t="str">
            <v xml:space="preserve">POTENCE ALU MC 45E OR réf:425100   </v>
          </cell>
          <cell r="B76" t="str">
            <v xml:space="preserve">2C4PM425100     </v>
          </cell>
          <cell r="C76" t="str">
            <v xml:space="preserve">U  </v>
          </cell>
          <cell r="D76">
            <v>8755</v>
          </cell>
          <cell r="E76">
            <v>7880</v>
          </cell>
          <cell r="F76" t="str">
            <v xml:space="preserve">         </v>
          </cell>
          <cell r="G76">
            <v>7449</v>
          </cell>
        </row>
        <row r="77">
          <cell r="A77" t="str">
            <v xml:space="preserve">B.S LAITON 0.83m EP 30 mm          </v>
          </cell>
          <cell r="B77" t="str">
            <v xml:space="preserve">2C5A2001        </v>
          </cell>
          <cell r="C77" t="str">
            <v xml:space="preserve"> U </v>
          </cell>
          <cell r="D77">
            <v>3870</v>
          </cell>
          <cell r="E77" t="str">
            <v xml:space="preserve">         </v>
          </cell>
          <cell r="F77" t="str">
            <v xml:space="preserve">         </v>
          </cell>
          <cell r="G77">
            <v>1130</v>
          </cell>
        </row>
        <row r="78">
          <cell r="A78" t="str">
            <v xml:space="preserve">B.S LAITON PERCE 0.83 m PLATE      </v>
          </cell>
          <cell r="B78" t="str">
            <v xml:space="preserve">2C5A202301      </v>
          </cell>
          <cell r="C78" t="str">
            <v xml:space="preserve"> U </v>
          </cell>
          <cell r="D78">
            <v>3560</v>
          </cell>
          <cell r="E78">
            <v>2355</v>
          </cell>
          <cell r="F78" t="str">
            <v xml:space="preserve">         </v>
          </cell>
          <cell r="G78">
            <v>1717</v>
          </cell>
        </row>
        <row r="79">
          <cell r="A79" t="str">
            <v>SEUIL FIXATION INVISIBLE réf:213209</v>
          </cell>
          <cell r="B79" t="str">
            <v xml:space="preserve">2C5A213209      </v>
          </cell>
          <cell r="C79" t="str">
            <v xml:space="preserve">LG </v>
          </cell>
          <cell r="D79">
            <v>11855</v>
          </cell>
          <cell r="E79">
            <v>10670</v>
          </cell>
          <cell r="F79" t="str">
            <v xml:space="preserve">         </v>
          </cell>
          <cell r="G79">
            <v>6668</v>
          </cell>
        </row>
        <row r="80">
          <cell r="A80" t="str">
            <v>SEUIL FIXATION INVISIBLE réf:214902</v>
          </cell>
          <cell r="B80" t="str">
            <v xml:space="preserve">2C5A214902      </v>
          </cell>
          <cell r="C80" t="str">
            <v xml:space="preserve">LG </v>
          </cell>
          <cell r="D80">
            <v>5585</v>
          </cell>
          <cell r="E80">
            <v>5025</v>
          </cell>
          <cell r="F80" t="str">
            <v xml:space="preserve">         </v>
          </cell>
          <cell r="G80">
            <v>3139</v>
          </cell>
        </row>
        <row r="81">
          <cell r="A81" t="str">
            <v>SEUIL FIXATION INVISIBLE réf:214909</v>
          </cell>
          <cell r="B81" t="str">
            <v xml:space="preserve">2C5A214909      </v>
          </cell>
          <cell r="C81" t="str">
            <v xml:space="preserve">LG </v>
          </cell>
          <cell r="D81">
            <v>16195</v>
          </cell>
          <cell r="E81">
            <v>14575</v>
          </cell>
          <cell r="F81" t="str">
            <v xml:space="preserve">         </v>
          </cell>
          <cell r="G81">
            <v>9109</v>
          </cell>
        </row>
        <row r="82">
          <cell r="A82" t="str">
            <v xml:space="preserve">B.S PLATE 0.93 m ALU OR REF 3102   </v>
          </cell>
          <cell r="B82" t="str">
            <v xml:space="preserve">2C5A3102        </v>
          </cell>
          <cell r="C82" t="str">
            <v xml:space="preserve"> U </v>
          </cell>
          <cell r="D82">
            <v>4965</v>
          </cell>
          <cell r="E82">
            <v>4470</v>
          </cell>
          <cell r="F82" t="str">
            <v xml:space="preserve">         </v>
          </cell>
          <cell r="G82">
            <v>2274</v>
          </cell>
        </row>
        <row r="83">
          <cell r="A83" t="str">
            <v>B.S SUPERTAC 2.70 m ALU NATUREL REF</v>
          </cell>
          <cell r="B83" t="str">
            <v xml:space="preserve">2C5A4009        </v>
          </cell>
          <cell r="C83" t="str">
            <v xml:space="preserve">LG </v>
          </cell>
          <cell r="D83">
            <v>14280</v>
          </cell>
          <cell r="E83">
            <v>12880</v>
          </cell>
          <cell r="F83" t="str">
            <v xml:space="preserve">         </v>
          </cell>
          <cell r="G83">
            <v>7054</v>
          </cell>
        </row>
        <row r="84">
          <cell r="A84" t="str">
            <v>B.S SUPERTAC 2.70 m  ALU OR REF 410</v>
          </cell>
          <cell r="B84" t="str">
            <v xml:space="preserve">2C5A4109        </v>
          </cell>
          <cell r="C84" t="str">
            <v xml:space="preserve"> U </v>
          </cell>
          <cell r="D84">
            <v>14280</v>
          </cell>
          <cell r="E84">
            <v>12880</v>
          </cell>
          <cell r="F84" t="str">
            <v xml:space="preserve">         </v>
          </cell>
          <cell r="G84">
            <v>7294</v>
          </cell>
        </row>
        <row r="85">
          <cell r="A85" t="str">
            <v>COUVRE JOINT DE DILATATION POUR SOL</v>
          </cell>
          <cell r="B85" t="str">
            <v xml:space="preserve">2C5A44140       </v>
          </cell>
          <cell r="C85" t="str">
            <v xml:space="preserve"> U </v>
          </cell>
          <cell r="D85">
            <v>65420</v>
          </cell>
          <cell r="E85">
            <v>58865</v>
          </cell>
          <cell r="F85" t="str">
            <v xml:space="preserve">         </v>
          </cell>
          <cell r="G85">
            <v>36753</v>
          </cell>
        </row>
        <row r="86">
          <cell r="A86" t="str">
            <v xml:space="preserve">DINAFIX ALU 0,93                   </v>
          </cell>
          <cell r="B86" t="str">
            <v xml:space="preserve">2C5A6002        </v>
          </cell>
          <cell r="C86" t="str">
            <v xml:space="preserve"> U </v>
          </cell>
          <cell r="D86">
            <v>4965</v>
          </cell>
          <cell r="E86">
            <v>4470</v>
          </cell>
          <cell r="F86" t="str">
            <v xml:space="preserve">         </v>
          </cell>
          <cell r="G86">
            <v>2063</v>
          </cell>
        </row>
        <row r="87">
          <cell r="A87" t="str">
            <v>ARRET PARQUET réf:160219-3 Lg 2,70m</v>
          </cell>
          <cell r="B87" t="str">
            <v xml:space="preserve">2C5AP160219     </v>
          </cell>
          <cell r="C87" t="str">
            <v xml:space="preserve">LG </v>
          </cell>
          <cell r="D87">
            <v>8715</v>
          </cell>
          <cell r="E87">
            <v>7840</v>
          </cell>
          <cell r="F87" t="str">
            <v xml:space="preserve">         </v>
          </cell>
          <cell r="G87">
            <v>4899</v>
          </cell>
        </row>
        <row r="88">
          <cell r="A88" t="str">
            <v xml:space="preserve">ARRET BATTEE DE PORTE réf.204510-4 </v>
          </cell>
          <cell r="B88" t="str">
            <v xml:space="preserve">2C5AP204510     </v>
          </cell>
          <cell r="C88" t="str">
            <v xml:space="preserve">LG </v>
          </cell>
          <cell r="D88">
            <v>45065</v>
          </cell>
          <cell r="E88">
            <v>37300</v>
          </cell>
          <cell r="F88" t="str">
            <v xml:space="preserve">         </v>
          </cell>
          <cell r="G88">
            <v>25343</v>
          </cell>
        </row>
        <row r="89">
          <cell r="A89" t="str">
            <v>BANDE ANTIDERAPANTE réf:866034-9 Lg</v>
          </cell>
          <cell r="B89" t="str">
            <v xml:space="preserve">2C5AP866034     </v>
          </cell>
          <cell r="C89" t="str">
            <v xml:space="preserve">LG </v>
          </cell>
          <cell r="D89">
            <v>11935</v>
          </cell>
          <cell r="E89">
            <v>11225</v>
          </cell>
          <cell r="F89" t="str">
            <v xml:space="preserve">         </v>
          </cell>
          <cell r="G89">
            <v>6713</v>
          </cell>
        </row>
        <row r="90">
          <cell r="A90" t="str">
            <v xml:space="preserve">CHEVILLE A FRAPPER 6X30 BTE 100    </v>
          </cell>
          <cell r="B90" t="str">
            <v xml:space="preserve">2C5C46430       </v>
          </cell>
          <cell r="C90" t="str">
            <v>BTE</v>
          </cell>
          <cell r="D90">
            <v>17910</v>
          </cell>
          <cell r="E90">
            <v>15600</v>
          </cell>
          <cell r="F90" t="str">
            <v xml:space="preserve">         </v>
          </cell>
          <cell r="G90">
            <v>8846</v>
          </cell>
        </row>
        <row r="91">
          <cell r="A91" t="str">
            <v>BAGUETTE D'ARRET ALU LONG.3mEP.20mm</v>
          </cell>
          <cell r="B91" t="str">
            <v xml:space="preserve">2C5E5030        </v>
          </cell>
          <cell r="C91" t="str">
            <v xml:space="preserve"> U </v>
          </cell>
          <cell r="D91">
            <v>4480</v>
          </cell>
          <cell r="E91" t="str">
            <v xml:space="preserve">         </v>
          </cell>
          <cell r="F91" t="str">
            <v xml:space="preserve">         </v>
          </cell>
          <cell r="G91">
            <v>1664</v>
          </cell>
        </row>
        <row r="92">
          <cell r="A92" t="str">
            <v xml:space="preserve">MOUSSE ADHESIVE D.F 27,5           </v>
          </cell>
          <cell r="B92" t="str">
            <v xml:space="preserve">2C5FMADI        </v>
          </cell>
          <cell r="C92" t="str">
            <v xml:space="preserve"> U </v>
          </cell>
          <cell r="D92">
            <v>3315</v>
          </cell>
          <cell r="E92" t="str">
            <v xml:space="preserve">         </v>
          </cell>
          <cell r="F92" t="str">
            <v xml:space="preserve">         </v>
          </cell>
          <cell r="G92">
            <v>1658</v>
          </cell>
        </row>
        <row r="93">
          <cell r="A93" t="str">
            <v xml:space="preserve">KIT ANTIGLISS réf:866202-2 Lg 0.6m </v>
          </cell>
          <cell r="B93" t="str">
            <v xml:space="preserve">2C5KA866202     </v>
          </cell>
          <cell r="C93" t="str">
            <v xml:space="preserve">LG </v>
          </cell>
          <cell r="D93">
            <v>4870</v>
          </cell>
          <cell r="E93">
            <v>4585</v>
          </cell>
          <cell r="F93" t="str">
            <v xml:space="preserve">         </v>
          </cell>
          <cell r="G93">
            <v>2739</v>
          </cell>
        </row>
        <row r="94">
          <cell r="A94" t="str">
            <v>NEZ DE MARCHE ALU ADH BUTYLE 3m REF</v>
          </cell>
          <cell r="B94" t="str">
            <v xml:space="preserve">2C6P062311      </v>
          </cell>
          <cell r="C94" t="str">
            <v xml:space="preserve">LG </v>
          </cell>
          <cell r="D94">
            <v>61080</v>
          </cell>
          <cell r="E94">
            <v>58335</v>
          </cell>
          <cell r="F94" t="str">
            <v xml:space="preserve">         </v>
          </cell>
          <cell r="G94">
            <v>32055</v>
          </cell>
        </row>
        <row r="95">
          <cell r="A95" t="str">
            <v xml:space="preserve">NEZ DE MARCHE DECO réf:224009-7 Lg </v>
          </cell>
          <cell r="B95" t="str">
            <v xml:space="preserve">2C6P224009      </v>
          </cell>
          <cell r="C95" t="str">
            <v xml:space="preserve">LG </v>
          </cell>
          <cell r="D95">
            <v>8340</v>
          </cell>
          <cell r="E95">
            <v>7505</v>
          </cell>
          <cell r="F95" t="str">
            <v xml:space="preserve">         </v>
          </cell>
          <cell r="G95">
            <v>4688</v>
          </cell>
        </row>
        <row r="96">
          <cell r="A96" t="str">
            <v>NEZ DE MARCHE PVC NMDL réf:230092-0</v>
          </cell>
          <cell r="B96" t="str">
            <v xml:space="preserve">2C6P230092      </v>
          </cell>
          <cell r="C96" t="str">
            <v xml:space="preserve">LG </v>
          </cell>
          <cell r="D96">
            <v>7215</v>
          </cell>
          <cell r="E96">
            <v>6890</v>
          </cell>
          <cell r="F96" t="str">
            <v xml:space="preserve">         </v>
          </cell>
          <cell r="G96">
            <v>3797</v>
          </cell>
        </row>
        <row r="97">
          <cell r="A97" t="str">
            <v>NEZ MARCHE PVC  NOIR LONG 3MTS HT 5</v>
          </cell>
          <cell r="B97" t="str">
            <v xml:space="preserve">2C6PPE          </v>
          </cell>
          <cell r="C97" t="str">
            <v xml:space="preserve"> LG</v>
          </cell>
          <cell r="D97">
            <v>16795</v>
          </cell>
          <cell r="E97">
            <v>16110</v>
          </cell>
          <cell r="F97" t="str">
            <v xml:space="preserve">         </v>
          </cell>
          <cell r="G97">
            <v>8235</v>
          </cell>
        </row>
        <row r="98">
          <cell r="A98" t="str">
            <v xml:space="preserve">BOUCHON POUR LISSE MC réf:423700-2 </v>
          </cell>
          <cell r="B98" t="str">
            <v xml:space="preserve">2C7BL423700     </v>
          </cell>
          <cell r="C98" t="str">
            <v xml:space="preserve">U  </v>
          </cell>
          <cell r="D98">
            <v>4910</v>
          </cell>
          <cell r="E98">
            <v>4065</v>
          </cell>
          <cell r="F98" t="str">
            <v xml:space="preserve">         </v>
          </cell>
          <cell r="G98">
            <v>3456</v>
          </cell>
        </row>
        <row r="99">
          <cell r="A99" t="str">
            <v xml:space="preserve">BOUCHON POUR LISSE MC réf:423710-1 </v>
          </cell>
          <cell r="B99" t="str">
            <v xml:space="preserve">2C7BL423710     </v>
          </cell>
          <cell r="C99" t="str">
            <v xml:space="preserve">U  </v>
          </cell>
          <cell r="D99">
            <v>4910</v>
          </cell>
          <cell r="E99">
            <v>4065</v>
          </cell>
          <cell r="F99" t="str">
            <v xml:space="preserve">         </v>
          </cell>
          <cell r="G99">
            <v>2760</v>
          </cell>
        </row>
        <row r="100">
          <cell r="A100" t="str">
            <v xml:space="preserve">PIECE D'ANGLE MC réf:422700-3 NOIR </v>
          </cell>
          <cell r="B100" t="str">
            <v xml:space="preserve">2C7PA422700     </v>
          </cell>
          <cell r="C100" t="str">
            <v xml:space="preserve">U  </v>
          </cell>
          <cell r="D100">
            <v>8610</v>
          </cell>
          <cell r="E100">
            <v>8100</v>
          </cell>
          <cell r="F100" t="str">
            <v xml:space="preserve">         </v>
          </cell>
          <cell r="G100">
            <v>4842</v>
          </cell>
        </row>
        <row r="101">
          <cell r="A101" t="str">
            <v>PIECE D'ANGLE MC réf:422710-2 MARRO</v>
          </cell>
          <cell r="B101" t="str">
            <v xml:space="preserve">2C7PA422710     </v>
          </cell>
          <cell r="C101" t="str">
            <v xml:space="preserve">U  </v>
          </cell>
          <cell r="D101">
            <v>8610</v>
          </cell>
          <cell r="E101">
            <v>8100</v>
          </cell>
          <cell r="F101" t="str">
            <v xml:space="preserve">         </v>
          </cell>
          <cell r="G101">
            <v>4842</v>
          </cell>
        </row>
        <row r="102">
          <cell r="A102" t="str">
            <v>COUVRE JOINT DE MUR réf:122010-6 Lg</v>
          </cell>
          <cell r="B102" t="str">
            <v xml:space="preserve">2C901C122010    </v>
          </cell>
          <cell r="C102" t="str">
            <v xml:space="preserve">LG </v>
          </cell>
          <cell r="D102">
            <v>16750</v>
          </cell>
          <cell r="E102">
            <v>15755</v>
          </cell>
          <cell r="F102" t="str">
            <v xml:space="preserve">         </v>
          </cell>
          <cell r="G102">
            <v>9421</v>
          </cell>
        </row>
        <row r="103">
          <cell r="A103" t="str">
            <v>CLIPET POUR COUVRE JOINT réf:39-490</v>
          </cell>
          <cell r="B103" t="str">
            <v xml:space="preserve">2C901C394900    </v>
          </cell>
          <cell r="C103" t="str">
            <v>BTE</v>
          </cell>
          <cell r="D103">
            <v>48130</v>
          </cell>
          <cell r="E103">
            <v>45280</v>
          </cell>
          <cell r="F103" t="str">
            <v xml:space="preserve">         </v>
          </cell>
          <cell r="G103">
            <v>27077</v>
          </cell>
        </row>
        <row r="104">
          <cell r="A104" t="str">
            <v xml:space="preserve">COUVREJOINT TOLE ZINC 2.7ML        </v>
          </cell>
          <cell r="B104" t="str">
            <v xml:space="preserve">2C901CMT        </v>
          </cell>
          <cell r="C104" t="str">
            <v xml:space="preserve"> U </v>
          </cell>
          <cell r="D104">
            <v>8625</v>
          </cell>
          <cell r="E104" t="str">
            <v xml:space="preserve">         </v>
          </cell>
          <cell r="F104" t="str">
            <v xml:space="preserve">         </v>
          </cell>
          <cell r="G104">
            <v>4612</v>
          </cell>
        </row>
        <row r="105">
          <cell r="A105" t="str">
            <v xml:space="preserve">B.S 1/4 ROND 2.7ML 13 X 13         </v>
          </cell>
          <cell r="B105" t="str">
            <v xml:space="preserve">2C901RO         </v>
          </cell>
          <cell r="C105" t="str">
            <v xml:space="preserve"> U </v>
          </cell>
          <cell r="D105">
            <v>1040</v>
          </cell>
          <cell r="E105" t="str">
            <v xml:space="preserve">         </v>
          </cell>
          <cell r="F105" t="str">
            <v xml:space="preserve">         </v>
          </cell>
          <cell r="G105">
            <v>555</v>
          </cell>
        </row>
        <row r="106">
          <cell r="A106" t="str">
            <v xml:space="preserve">2C903            LAME ET SPATULE RGT 3              </v>
          </cell>
          <cell r="C106" t="str">
            <v xml:space="preserve">         </v>
          </cell>
          <cell r="D106" t="str">
            <v xml:space="preserve">         </v>
          </cell>
          <cell r="E106" t="str">
            <v xml:space="preserve">         </v>
          </cell>
        </row>
        <row r="107">
          <cell r="A107" t="str">
            <v xml:space="preserve">LAME DROITE REF 262.001.500 PQT DE </v>
          </cell>
          <cell r="B107" t="str">
            <v xml:space="preserve">2C903JA5        </v>
          </cell>
          <cell r="C107" t="str">
            <v xml:space="preserve"> U </v>
          </cell>
          <cell r="D107">
            <v>485</v>
          </cell>
          <cell r="E107" t="str">
            <v xml:space="preserve">         </v>
          </cell>
          <cell r="F107" t="str">
            <v xml:space="preserve">         </v>
          </cell>
          <cell r="G107">
            <v>412</v>
          </cell>
        </row>
        <row r="108">
          <cell r="A108" t="str">
            <v>LAME CROCHET MOZART 262.004.500 PQT</v>
          </cell>
          <cell r="B108" t="str">
            <v xml:space="preserve">2C903JA6        </v>
          </cell>
          <cell r="C108" t="str">
            <v xml:space="preserve"> U </v>
          </cell>
          <cell r="D108">
            <v>859</v>
          </cell>
          <cell r="E108" t="str">
            <v xml:space="preserve">         </v>
          </cell>
          <cell r="F108" t="str">
            <v xml:space="preserve">         </v>
          </cell>
          <cell r="G108">
            <v>419</v>
          </cell>
        </row>
        <row r="109">
          <cell r="A109" t="str">
            <v xml:space="preserve">BORDURE MOQUETTE                   </v>
          </cell>
          <cell r="B109" t="str">
            <v xml:space="preserve">2C907JABOR      </v>
          </cell>
          <cell r="C109" t="str">
            <v xml:space="preserve"> ML</v>
          </cell>
          <cell r="D109">
            <v>1090</v>
          </cell>
          <cell r="F109" t="str">
            <v xml:space="preserve">         </v>
          </cell>
          <cell r="G109">
            <v>35373</v>
          </cell>
        </row>
        <row r="110">
          <cell r="A110" t="str">
            <v xml:space="preserve">2CA              DIVERS REV.DE SOL REGT 3           </v>
          </cell>
          <cell r="C110" t="str">
            <v xml:space="preserve">         </v>
          </cell>
          <cell r="D110" t="str">
            <v xml:space="preserve">         </v>
          </cell>
          <cell r="E110" t="str">
            <v xml:space="preserve">         </v>
          </cell>
        </row>
        <row r="111">
          <cell r="A111" t="str">
            <v>ACRYLBAND ACR AA PC 10X10 RLX 10MTS</v>
          </cell>
          <cell r="B111" t="str">
            <v xml:space="preserve">2CACR10         </v>
          </cell>
          <cell r="C111" t="str">
            <v xml:space="preserve"> RL</v>
          </cell>
          <cell r="D111">
            <v>5530</v>
          </cell>
          <cell r="E111">
            <v>4995</v>
          </cell>
          <cell r="F111" t="str">
            <v xml:space="preserve">         </v>
          </cell>
          <cell r="G111">
            <v>2449</v>
          </cell>
        </row>
        <row r="112">
          <cell r="A112" t="str">
            <v xml:space="preserve">FLOXY EPOXY RAL 1014 KIT 20KGS     </v>
          </cell>
          <cell r="B112" t="str">
            <v xml:space="preserve">2CEVE1014       </v>
          </cell>
          <cell r="C112" t="str">
            <v>KIT</v>
          </cell>
          <cell r="D112">
            <v>238220</v>
          </cell>
          <cell r="E112">
            <v>224430</v>
          </cell>
          <cell r="F112" t="str">
            <v xml:space="preserve">         </v>
          </cell>
          <cell r="G112">
            <v>115980</v>
          </cell>
        </row>
        <row r="113">
          <cell r="A113" t="str">
            <v xml:space="preserve">FLOXY EPOXY RAL 1015 KIT20 KGS     </v>
          </cell>
          <cell r="B113" t="str">
            <v xml:space="preserve">2CEVE1015       </v>
          </cell>
          <cell r="C113" t="str">
            <v>KIT</v>
          </cell>
          <cell r="D113">
            <v>238220</v>
          </cell>
          <cell r="E113">
            <v>224430</v>
          </cell>
          <cell r="F113" t="str">
            <v xml:space="preserve">         </v>
          </cell>
          <cell r="G113">
            <v>112241</v>
          </cell>
        </row>
        <row r="114">
          <cell r="A114" t="str">
            <v xml:space="preserve">FLOXY FIX BD 20 KGS                </v>
          </cell>
          <cell r="B114" t="str">
            <v xml:space="preserve">2CEVFIX         </v>
          </cell>
          <cell r="C114" t="str">
            <v xml:space="preserve"> BD</v>
          </cell>
          <cell r="D114">
            <v>371750</v>
          </cell>
          <cell r="E114">
            <v>350230</v>
          </cell>
          <cell r="F114" t="str">
            <v xml:space="preserve">         </v>
          </cell>
          <cell r="G114">
            <v>181797</v>
          </cell>
        </row>
        <row r="115">
          <cell r="A115" t="str">
            <v xml:space="preserve">FLOXY PA BD 5 LTS                  </v>
          </cell>
          <cell r="B115" t="str">
            <v xml:space="preserve">2CEVPA          </v>
          </cell>
          <cell r="C115" t="str">
            <v xml:space="preserve"> BD</v>
          </cell>
          <cell r="D115">
            <v>3005</v>
          </cell>
          <cell r="F115" t="str">
            <v xml:space="preserve">         </v>
          </cell>
          <cell r="G115">
            <v>8026</v>
          </cell>
        </row>
        <row r="116">
          <cell r="A116" t="str">
            <v xml:space="preserve">2D               MOQUETTE RGT 4                     </v>
          </cell>
          <cell r="C116" t="str">
            <v xml:space="preserve">         </v>
          </cell>
          <cell r="D116" t="str">
            <v xml:space="preserve">         </v>
          </cell>
          <cell r="E116" t="str">
            <v xml:space="preserve">         </v>
          </cell>
        </row>
        <row r="117">
          <cell r="A117" t="str">
            <v>TAPIS BROSSE COCO ECRU 23 MM l=200C</v>
          </cell>
          <cell r="B117" t="str">
            <v xml:space="preserve">2DBTCOCO        </v>
          </cell>
          <cell r="C117" t="str">
            <v xml:space="preserve"> M2</v>
          </cell>
          <cell r="D117">
            <v>31300</v>
          </cell>
          <cell r="E117">
            <v>26500</v>
          </cell>
          <cell r="F117" t="str">
            <v xml:space="preserve">         </v>
          </cell>
          <cell r="G117">
            <v>15911</v>
          </cell>
        </row>
        <row r="118">
          <cell r="A118" t="str">
            <v xml:space="preserve">DALLE CITY COULEUR N°160 50X50     </v>
          </cell>
          <cell r="B118" t="str">
            <v xml:space="preserve">2DDC160         </v>
          </cell>
          <cell r="C118" t="str">
            <v xml:space="preserve">m² </v>
          </cell>
          <cell r="D118">
            <v>14775</v>
          </cell>
          <cell r="E118" t="str">
            <v xml:space="preserve">         </v>
          </cell>
          <cell r="F118" t="str">
            <v xml:space="preserve">         </v>
          </cell>
          <cell r="G118">
            <v>8493</v>
          </cell>
        </row>
        <row r="119">
          <cell r="A119" t="str">
            <v xml:space="preserve">DALLE CITY COULEUR N°750  50X50    </v>
          </cell>
          <cell r="B119" t="str">
            <v xml:space="preserve">2DDC750         </v>
          </cell>
          <cell r="C119" t="str">
            <v xml:space="preserve">M2 </v>
          </cell>
          <cell r="D119">
            <v>5000</v>
          </cell>
          <cell r="E119" t="str">
            <v xml:space="preserve">         </v>
          </cell>
          <cell r="F119" t="str">
            <v xml:space="preserve">         </v>
          </cell>
          <cell r="G119">
            <v>2413</v>
          </cell>
        </row>
        <row r="120">
          <cell r="A120" t="str">
            <v xml:space="preserve">DALLE TECSOM 2050 T396 50X50       </v>
          </cell>
          <cell r="B120" t="str">
            <v xml:space="preserve">2DDTU396        </v>
          </cell>
          <cell r="C120" t="str">
            <v xml:space="preserve"> M2</v>
          </cell>
          <cell r="D120">
            <v>5000</v>
          </cell>
          <cell r="E120" t="str">
            <v xml:space="preserve">         </v>
          </cell>
          <cell r="F120" t="str">
            <v xml:space="preserve">         </v>
          </cell>
          <cell r="G120">
            <v>5978</v>
          </cell>
        </row>
        <row r="121">
          <cell r="A121" t="str">
            <v>2DS             MOQUETTE SOLDE</v>
          </cell>
          <cell r="D121" t="str">
            <v xml:space="preserve">         </v>
          </cell>
          <cell r="E121" t="str">
            <v xml:space="preserve">         </v>
          </cell>
          <cell r="F121" t="str">
            <v xml:space="preserve">         </v>
          </cell>
          <cell r="G121" t="str">
            <v xml:space="preserve">         </v>
          </cell>
        </row>
        <row r="122">
          <cell r="A122" t="str">
            <v xml:space="preserve">MQ PERCUSSION P048 AB98 LARG.4MTS  </v>
          </cell>
          <cell r="B122" t="str">
            <v xml:space="preserve">2DTNPP048       </v>
          </cell>
          <cell r="C122" t="str">
            <v xml:space="preserve"> M2</v>
          </cell>
          <cell r="D122">
            <v>8470</v>
          </cell>
          <cell r="E122">
            <v>7015</v>
          </cell>
          <cell r="F122" t="str">
            <v xml:space="preserve">         </v>
          </cell>
          <cell r="G122">
            <v>6599</v>
          </cell>
        </row>
        <row r="123">
          <cell r="A123" t="str">
            <v xml:space="preserve">2EL              STRATIFIES RGT 5                   </v>
          </cell>
          <cell r="C123" t="str">
            <v xml:space="preserve">         </v>
          </cell>
          <cell r="D123" t="str">
            <v xml:space="preserve">         </v>
          </cell>
          <cell r="E123" t="str">
            <v xml:space="preserve">         </v>
          </cell>
        </row>
        <row r="124">
          <cell r="A124" t="str">
            <v xml:space="preserve">PERSTOP PP15 PRETO 1,2MM 125x308   </v>
          </cell>
          <cell r="B124" t="str">
            <v xml:space="preserve">2ELE5PP15       </v>
          </cell>
          <cell r="C124" t="str">
            <v>PAN</v>
          </cell>
          <cell r="D124">
            <v>26545</v>
          </cell>
          <cell r="E124">
            <v>24310</v>
          </cell>
          <cell r="F124" t="str">
            <v xml:space="preserve">         </v>
          </cell>
          <cell r="G124">
            <v>10613</v>
          </cell>
        </row>
        <row r="125">
          <cell r="A125" t="str">
            <v xml:space="preserve">PERSTOP PP185 CHUMBO 1,2MM 125X308 </v>
          </cell>
          <cell r="B125" t="str">
            <v xml:space="preserve">2ELE5PP185      </v>
          </cell>
          <cell r="C125" t="str">
            <v>PAN</v>
          </cell>
          <cell r="D125">
            <v>26545</v>
          </cell>
          <cell r="E125">
            <v>24310</v>
          </cell>
          <cell r="F125" t="str">
            <v xml:space="preserve">         </v>
          </cell>
          <cell r="G125">
            <v>11526</v>
          </cell>
        </row>
        <row r="126">
          <cell r="A126" t="str">
            <v>PERSTOP PP-225 VINHO 1,2MM  125x308</v>
          </cell>
          <cell r="B126" t="str">
            <v xml:space="preserve">2ELE5PP225      </v>
          </cell>
          <cell r="C126" t="str">
            <v>PAN</v>
          </cell>
          <cell r="D126">
            <v>26295</v>
          </cell>
          <cell r="E126">
            <v>24060</v>
          </cell>
          <cell r="F126" t="str">
            <v xml:space="preserve">         </v>
          </cell>
          <cell r="G126">
            <v>11681</v>
          </cell>
        </row>
        <row r="127">
          <cell r="A127" t="str">
            <v>PERSTOP PP75 LONDRINO 1,2 MM 125x30</v>
          </cell>
          <cell r="B127" t="str">
            <v xml:space="preserve">2ELE5PP75       </v>
          </cell>
          <cell r="C127" t="str">
            <v>PAN</v>
          </cell>
          <cell r="D127">
            <v>26295</v>
          </cell>
          <cell r="E127">
            <v>24060</v>
          </cell>
          <cell r="F127" t="str">
            <v xml:space="preserve">         </v>
          </cell>
          <cell r="G127">
            <v>9401</v>
          </cell>
        </row>
        <row r="128">
          <cell r="A128" t="str">
            <v>PERSTOP PP-1304 AZUL MARINO 1,0mm 1</v>
          </cell>
          <cell r="B128" t="str">
            <v xml:space="preserve">2ELE6PP1304     </v>
          </cell>
          <cell r="C128" t="str">
            <v>PAN</v>
          </cell>
          <cell r="D128">
            <v>27000</v>
          </cell>
          <cell r="E128">
            <v>24690</v>
          </cell>
          <cell r="F128" t="str">
            <v xml:space="preserve">         </v>
          </cell>
          <cell r="G128">
            <v>12972</v>
          </cell>
        </row>
        <row r="129">
          <cell r="A129" t="str">
            <v xml:space="preserve">PERSTOP PP15 PRETO 1,0mm 125X308   </v>
          </cell>
          <cell r="B129" t="str">
            <v xml:space="preserve">2ELE6PP15       </v>
          </cell>
          <cell r="C129" t="str">
            <v>PAN</v>
          </cell>
          <cell r="D129">
            <v>27000</v>
          </cell>
          <cell r="E129">
            <v>24690</v>
          </cell>
          <cell r="F129" t="str">
            <v xml:space="preserve">         </v>
          </cell>
          <cell r="G129">
            <v>12446</v>
          </cell>
        </row>
        <row r="130">
          <cell r="A130" t="str">
            <v xml:space="preserve">PERSTOP PP185 CHUMBO 1,0mm 125X308 </v>
          </cell>
          <cell r="B130" t="str">
            <v xml:space="preserve">2ELE6PP185      </v>
          </cell>
          <cell r="C130" t="str">
            <v>PAN</v>
          </cell>
          <cell r="D130">
            <v>27000</v>
          </cell>
          <cell r="E130">
            <v>24690</v>
          </cell>
          <cell r="F130" t="str">
            <v xml:space="preserve">         </v>
          </cell>
          <cell r="G130">
            <v>13010</v>
          </cell>
        </row>
        <row r="131">
          <cell r="A131" t="str">
            <v xml:space="preserve">PERSTOP PP195 PEROLA 1,0mm125X308  </v>
          </cell>
          <cell r="B131" t="str">
            <v xml:space="preserve">2ELE6PP195      </v>
          </cell>
          <cell r="C131" t="str">
            <v>PAN</v>
          </cell>
          <cell r="D131">
            <v>27000</v>
          </cell>
          <cell r="E131">
            <v>24690</v>
          </cell>
          <cell r="F131" t="str">
            <v xml:space="preserve">         </v>
          </cell>
          <cell r="G131">
            <v>12473</v>
          </cell>
        </row>
        <row r="132">
          <cell r="A132" t="str">
            <v xml:space="preserve">PERSTOP PP2151 LIGHT 1,0mm 125X308 </v>
          </cell>
          <cell r="B132" t="str">
            <v xml:space="preserve">2ELE6PP2151     </v>
          </cell>
          <cell r="C132" t="str">
            <v>PAN</v>
          </cell>
          <cell r="D132">
            <v>27000</v>
          </cell>
          <cell r="E132">
            <v>24690</v>
          </cell>
          <cell r="F132" t="str">
            <v xml:space="preserve">         </v>
          </cell>
          <cell r="G132">
            <v>13651</v>
          </cell>
        </row>
        <row r="133">
          <cell r="A133" t="str">
            <v xml:space="preserve">PERSTOP PP225 VINHO 1,0mm 125X308  </v>
          </cell>
          <cell r="B133" t="str">
            <v xml:space="preserve">2ELE6PP225      </v>
          </cell>
          <cell r="C133" t="str">
            <v>PAN</v>
          </cell>
          <cell r="D133">
            <v>27000</v>
          </cell>
          <cell r="E133">
            <v>24690</v>
          </cell>
          <cell r="F133" t="str">
            <v xml:space="preserve">         </v>
          </cell>
          <cell r="G133">
            <v>12985</v>
          </cell>
        </row>
        <row r="134">
          <cell r="A134" t="str">
            <v xml:space="preserve">PERSTOP PP40 BLANCO 1,0mm 125X308  </v>
          </cell>
          <cell r="B134" t="str">
            <v xml:space="preserve">2ELE6PP40       </v>
          </cell>
          <cell r="C134" t="str">
            <v>PAN</v>
          </cell>
          <cell r="D134">
            <v>27000</v>
          </cell>
          <cell r="E134">
            <v>24690</v>
          </cell>
          <cell r="F134" t="str">
            <v xml:space="preserve">         </v>
          </cell>
          <cell r="G134">
            <v>13010</v>
          </cell>
        </row>
        <row r="135">
          <cell r="A135" t="str">
            <v>PERSTOP PP75 LONDRINO 1,0mm 125X308</v>
          </cell>
          <cell r="B135" t="str">
            <v xml:space="preserve">2ELE6PP75       </v>
          </cell>
          <cell r="C135" t="str">
            <v>PAN</v>
          </cell>
          <cell r="D135">
            <v>27000</v>
          </cell>
          <cell r="E135">
            <v>24690</v>
          </cell>
          <cell r="F135" t="str">
            <v xml:space="preserve">         </v>
          </cell>
          <cell r="G135">
            <v>12993</v>
          </cell>
        </row>
        <row r="136">
          <cell r="A136" t="str">
            <v xml:space="preserve">PERSTOP PP7902 NEW 1,0mm 125X308   </v>
          </cell>
          <cell r="B136" t="str">
            <v xml:space="preserve">2ELE6PP7902     </v>
          </cell>
          <cell r="C136" t="str">
            <v xml:space="preserve">PN </v>
          </cell>
          <cell r="D136">
            <v>27000</v>
          </cell>
          <cell r="E136">
            <v>24690</v>
          </cell>
          <cell r="F136" t="str">
            <v xml:space="preserve">         </v>
          </cell>
          <cell r="G136">
            <v>11911</v>
          </cell>
        </row>
        <row r="137">
          <cell r="A137" t="str">
            <v>PERSTOP PP7914 CHERRY 1,0mm 125X308</v>
          </cell>
          <cell r="B137" t="str">
            <v xml:space="preserve">2ELE6PP7914     </v>
          </cell>
          <cell r="C137" t="str">
            <v>PAN</v>
          </cell>
          <cell r="D137">
            <v>27000</v>
          </cell>
          <cell r="E137">
            <v>24690</v>
          </cell>
          <cell r="F137" t="str">
            <v xml:space="preserve">         </v>
          </cell>
          <cell r="G137">
            <v>13761</v>
          </cell>
        </row>
        <row r="138">
          <cell r="A138" t="str">
            <v xml:space="preserve">PERSTOP PP7915 NOGAL 1,0mm 125X308 </v>
          </cell>
          <cell r="B138" t="str">
            <v xml:space="preserve">2ELE6PP7915     </v>
          </cell>
          <cell r="C138" t="str">
            <v>PAN</v>
          </cell>
          <cell r="D138">
            <v>27000</v>
          </cell>
          <cell r="E138">
            <v>24690</v>
          </cell>
          <cell r="F138" t="str">
            <v xml:space="preserve">         </v>
          </cell>
          <cell r="G138">
            <v>13761</v>
          </cell>
        </row>
        <row r="139">
          <cell r="A139" t="str">
            <v>PERSTOP PP7924 SUCUPIRA 1,0mm125X30</v>
          </cell>
          <cell r="B139" t="str">
            <v xml:space="preserve">2ELE6PP7924     </v>
          </cell>
          <cell r="C139" t="str">
            <v>PAN</v>
          </cell>
          <cell r="D139">
            <v>27000</v>
          </cell>
          <cell r="E139">
            <v>24690</v>
          </cell>
          <cell r="F139" t="str">
            <v xml:space="preserve">         </v>
          </cell>
          <cell r="G139">
            <v>13761</v>
          </cell>
        </row>
        <row r="140">
          <cell r="A140" t="str">
            <v>PERSTOP PP7932 NOCE ANTICO 1,0mm125</v>
          </cell>
          <cell r="B140" t="str">
            <v xml:space="preserve">2ELE6PP7932     </v>
          </cell>
          <cell r="C140" t="str">
            <v>PAN</v>
          </cell>
          <cell r="D140">
            <v>27000</v>
          </cell>
          <cell r="E140">
            <v>24690</v>
          </cell>
          <cell r="F140" t="str">
            <v xml:space="preserve">         </v>
          </cell>
          <cell r="G140">
            <v>13761</v>
          </cell>
        </row>
        <row r="141">
          <cell r="A141" t="str">
            <v xml:space="preserve">PERSTOP PP98 MARFIN 1,0mm125X308   </v>
          </cell>
          <cell r="B141" t="str">
            <v xml:space="preserve">2ELE6PP98       </v>
          </cell>
          <cell r="C141" t="str">
            <v>PAN</v>
          </cell>
          <cell r="D141">
            <v>27000</v>
          </cell>
          <cell r="E141">
            <v>24690</v>
          </cell>
          <cell r="F141" t="str">
            <v xml:space="preserve">         </v>
          </cell>
          <cell r="G141">
            <v>13010</v>
          </cell>
        </row>
        <row r="142">
          <cell r="A142" t="str">
            <v xml:space="preserve">2EP              POLYREY RGT 5                      </v>
          </cell>
          <cell r="C142" t="str">
            <v xml:space="preserve">         </v>
          </cell>
          <cell r="D142" t="str">
            <v xml:space="preserve">         </v>
          </cell>
          <cell r="E142" t="str">
            <v xml:space="preserve">         </v>
          </cell>
        </row>
        <row r="143">
          <cell r="A143" t="str">
            <v>POLYREY ALPI RANGE A01 8/10 ° 307x1</v>
          </cell>
          <cell r="B143" t="str">
            <v xml:space="preserve">2EP02LSA01      </v>
          </cell>
          <cell r="C143" t="str">
            <v>PAN</v>
          </cell>
          <cell r="D143">
            <v>42950</v>
          </cell>
          <cell r="E143">
            <v>36625</v>
          </cell>
          <cell r="F143" t="str">
            <v xml:space="preserve">         </v>
          </cell>
          <cell r="G143">
            <v>22548</v>
          </cell>
        </row>
        <row r="144">
          <cell r="A144" t="str">
            <v xml:space="preserve">POLYREY ARGILE  A069 8/10° 307X124 </v>
          </cell>
          <cell r="B144" t="str">
            <v xml:space="preserve">2EPO2LSA069     </v>
          </cell>
          <cell r="C144" t="str">
            <v>PAN</v>
          </cell>
          <cell r="D144">
            <v>63340</v>
          </cell>
          <cell r="E144" t="str">
            <v xml:space="preserve">         </v>
          </cell>
          <cell r="F144" t="str">
            <v xml:space="preserve">         </v>
          </cell>
          <cell r="G144">
            <v>23179</v>
          </cell>
        </row>
        <row r="145">
          <cell r="A145" t="str">
            <v xml:space="preserve">POLYREY AURORE A19 8/10° 307X124   </v>
          </cell>
          <cell r="B145" t="str">
            <v xml:space="preserve">2EPO2LSA19      </v>
          </cell>
          <cell r="C145" t="str">
            <v>PAN</v>
          </cell>
          <cell r="D145">
            <v>42950</v>
          </cell>
          <cell r="E145">
            <v>36625</v>
          </cell>
          <cell r="F145" t="str">
            <v xml:space="preserve">         </v>
          </cell>
          <cell r="G145">
            <v>22548</v>
          </cell>
        </row>
        <row r="146">
          <cell r="A146" t="str">
            <v xml:space="preserve">POLYREY AIRELLE 8/10 307X124       </v>
          </cell>
          <cell r="B146" t="str">
            <v xml:space="preserve">2EPO2LSA32      </v>
          </cell>
          <cell r="C146" t="str">
            <v>PAN</v>
          </cell>
          <cell r="D146">
            <v>42950</v>
          </cell>
          <cell r="E146">
            <v>36625</v>
          </cell>
          <cell r="F146" t="str">
            <v xml:space="preserve">         </v>
          </cell>
          <cell r="G146">
            <v>22548</v>
          </cell>
        </row>
        <row r="147">
          <cell r="A147" t="str">
            <v>POLYREY BLEU FLASH B001 8/10° 307X1</v>
          </cell>
          <cell r="B147" t="str">
            <v xml:space="preserve">2EPO2LSB01      </v>
          </cell>
          <cell r="C147" t="str">
            <v>PAN</v>
          </cell>
          <cell r="D147">
            <v>42950</v>
          </cell>
          <cell r="E147">
            <v>36625</v>
          </cell>
          <cell r="F147" t="str">
            <v xml:space="preserve">         </v>
          </cell>
          <cell r="G147">
            <v>19769</v>
          </cell>
        </row>
        <row r="148">
          <cell r="A148" t="str">
            <v xml:space="preserve">POLYREY BLUSH B018 8/10° 307X124   </v>
          </cell>
          <cell r="B148" t="str">
            <v xml:space="preserve">2EPO2LSB018     </v>
          </cell>
          <cell r="C148" t="str">
            <v>PAN</v>
          </cell>
          <cell r="D148">
            <v>42950</v>
          </cell>
          <cell r="E148">
            <v>36625</v>
          </cell>
          <cell r="F148" t="str">
            <v xml:space="preserve">         </v>
          </cell>
          <cell r="G148">
            <v>22548</v>
          </cell>
        </row>
        <row r="149">
          <cell r="A149" t="str">
            <v>POLYREY BLANC LYS B04 8/10° 307X124</v>
          </cell>
          <cell r="B149" t="str">
            <v xml:space="preserve">2EPO2LSB04      </v>
          </cell>
          <cell r="C149" t="str">
            <v>PAN</v>
          </cell>
          <cell r="D149">
            <v>57940</v>
          </cell>
          <cell r="E149" t="str">
            <v xml:space="preserve">         </v>
          </cell>
          <cell r="F149" t="str">
            <v xml:space="preserve">         </v>
          </cell>
          <cell r="G149">
            <v>30436</v>
          </cell>
        </row>
        <row r="150">
          <cell r="A150" t="str">
            <v>POLYREY BOULEAU MENTHE B077 8/10° 3</v>
          </cell>
          <cell r="B150" t="str">
            <v xml:space="preserve">2EPO2LSB077     </v>
          </cell>
          <cell r="C150" t="str">
            <v>PAN</v>
          </cell>
          <cell r="D150">
            <v>42950</v>
          </cell>
          <cell r="E150">
            <v>36625</v>
          </cell>
          <cell r="F150" t="str">
            <v xml:space="preserve">         </v>
          </cell>
          <cell r="G150">
            <v>22548</v>
          </cell>
        </row>
        <row r="151">
          <cell r="A151" t="str">
            <v>POLYREY  BLEU OSLO B48 8/10 307X124</v>
          </cell>
          <cell r="B151" t="str">
            <v xml:space="preserve">2EPO2LSB48      </v>
          </cell>
          <cell r="C151" t="str">
            <v>PAN</v>
          </cell>
          <cell r="D151">
            <v>42950</v>
          </cell>
          <cell r="E151">
            <v>36625</v>
          </cell>
          <cell r="F151" t="str">
            <v xml:space="preserve">         </v>
          </cell>
          <cell r="G151">
            <v>22548</v>
          </cell>
        </row>
        <row r="152">
          <cell r="A152" t="str">
            <v>POLYREY BLEU OCEAN B097 8/10° 307X1</v>
          </cell>
          <cell r="B152" t="str">
            <v xml:space="preserve">2EPO2LSB97      </v>
          </cell>
          <cell r="C152" t="str">
            <v>PAN</v>
          </cell>
          <cell r="D152">
            <v>42950</v>
          </cell>
          <cell r="E152" t="str">
            <v xml:space="preserve">         </v>
          </cell>
          <cell r="F152" t="str">
            <v xml:space="preserve">         </v>
          </cell>
          <cell r="G152">
            <v>22548</v>
          </cell>
        </row>
        <row r="153">
          <cell r="A153" t="str">
            <v>POLYREY CUIVRE OXYDE C034 8/10° 307</v>
          </cell>
          <cell r="B153" t="str">
            <v xml:space="preserve">2EPO2LSC034     </v>
          </cell>
          <cell r="C153" t="str">
            <v>PAN</v>
          </cell>
          <cell r="D153">
            <v>59920</v>
          </cell>
          <cell r="E153" t="str">
            <v xml:space="preserve">         </v>
          </cell>
          <cell r="F153" t="str">
            <v xml:space="preserve">         </v>
          </cell>
          <cell r="G153">
            <v>38949</v>
          </cell>
        </row>
        <row r="154">
          <cell r="A154" t="str">
            <v>POLYREY CHENE WENGE C047 8/10° 307X</v>
          </cell>
          <cell r="B154" t="str">
            <v xml:space="preserve">2EPO2LSC047     </v>
          </cell>
          <cell r="C154" t="str">
            <v>PAN</v>
          </cell>
          <cell r="D154">
            <v>62270</v>
          </cell>
          <cell r="E154">
            <v>57950</v>
          </cell>
          <cell r="F154" t="str">
            <v xml:space="preserve">         </v>
          </cell>
          <cell r="G154">
            <v>37919</v>
          </cell>
        </row>
        <row r="155">
          <cell r="A155" t="str">
            <v>POLYREY COQUILLE D'OEUF C17 8/10° 3</v>
          </cell>
          <cell r="B155" t="str">
            <v xml:space="preserve">2EPO2LSC17      </v>
          </cell>
          <cell r="C155" t="str">
            <v>PAN</v>
          </cell>
          <cell r="D155">
            <v>65725</v>
          </cell>
          <cell r="E155" t="str">
            <v xml:space="preserve">         </v>
          </cell>
          <cell r="F155" t="str">
            <v xml:space="preserve">         </v>
          </cell>
          <cell r="G155">
            <v>34506</v>
          </cell>
        </row>
        <row r="156">
          <cell r="A156" t="str">
            <v>POLYREY CANNELLE C023 8/10° 307X124</v>
          </cell>
          <cell r="B156" t="str">
            <v xml:space="preserve">2EPO2LSC23      </v>
          </cell>
          <cell r="C156" t="str">
            <v>PAN</v>
          </cell>
          <cell r="D156">
            <v>42950</v>
          </cell>
          <cell r="E156">
            <v>36625</v>
          </cell>
          <cell r="F156" t="str">
            <v xml:space="preserve">         </v>
          </cell>
          <cell r="G156">
            <v>22548</v>
          </cell>
        </row>
        <row r="157">
          <cell r="A157" t="str">
            <v xml:space="preserve">POLYREY EGLANTINE 8/10 307X124     </v>
          </cell>
          <cell r="B157" t="str">
            <v xml:space="preserve">2EPO2LSE20      </v>
          </cell>
          <cell r="C157" t="str">
            <v>PAN</v>
          </cell>
          <cell r="D157">
            <v>42950</v>
          </cell>
          <cell r="E157">
            <v>36625</v>
          </cell>
          <cell r="F157" t="str">
            <v xml:space="preserve">         </v>
          </cell>
          <cell r="G157">
            <v>22548</v>
          </cell>
        </row>
        <row r="158">
          <cell r="A158" t="str">
            <v>POLYREY EMERAUDE  E026 8/10° 307X12</v>
          </cell>
          <cell r="B158" t="str">
            <v xml:space="preserve">2EPO2LSE26      </v>
          </cell>
          <cell r="C158" t="str">
            <v>PAN</v>
          </cell>
          <cell r="D158">
            <v>42950</v>
          </cell>
          <cell r="E158">
            <v>36625</v>
          </cell>
          <cell r="F158" t="str">
            <v xml:space="preserve">         </v>
          </cell>
          <cell r="G158">
            <v>22548</v>
          </cell>
        </row>
        <row r="159">
          <cell r="A159" t="str">
            <v>POLYREY FRENE NATURE 8/10° 307X132C</v>
          </cell>
          <cell r="B159" t="str">
            <v xml:space="preserve">2EPO2LSF060     </v>
          </cell>
          <cell r="C159" t="str">
            <v>PAN</v>
          </cell>
          <cell r="D159">
            <v>42950</v>
          </cell>
          <cell r="E159">
            <v>36625</v>
          </cell>
          <cell r="F159" t="str">
            <v xml:space="preserve">         </v>
          </cell>
          <cell r="G159">
            <v>22548</v>
          </cell>
        </row>
        <row r="160">
          <cell r="A160" t="str">
            <v xml:space="preserve">POLYREY FUMEE F08 8/10° 307X124CM  </v>
          </cell>
          <cell r="B160" t="str">
            <v xml:space="preserve">2EPO2LSF08      </v>
          </cell>
          <cell r="C160" t="str">
            <v>PAN</v>
          </cell>
          <cell r="D160">
            <v>42950</v>
          </cell>
          <cell r="E160">
            <v>36625</v>
          </cell>
          <cell r="F160" t="str">
            <v xml:space="preserve">         </v>
          </cell>
          <cell r="G160">
            <v>22548</v>
          </cell>
        </row>
        <row r="161">
          <cell r="A161" t="str">
            <v xml:space="preserve">POLYREY FAUVE 8/10 307X124         </v>
          </cell>
          <cell r="B161" t="str">
            <v xml:space="preserve">2EPO2LSF16      </v>
          </cell>
          <cell r="C161" t="str">
            <v>PAN</v>
          </cell>
          <cell r="D161">
            <v>42950</v>
          </cell>
          <cell r="E161">
            <v>36625</v>
          </cell>
          <cell r="F161" t="str">
            <v xml:space="preserve">         </v>
          </cell>
          <cell r="G161">
            <v>22548</v>
          </cell>
        </row>
        <row r="162">
          <cell r="A162" t="str">
            <v xml:space="preserve">POLYREY FUSHIA 8/10° F028 307X124  </v>
          </cell>
          <cell r="B162" t="str">
            <v xml:space="preserve">2EPO2LSF28      </v>
          </cell>
          <cell r="C162" t="str">
            <v>PAN</v>
          </cell>
          <cell r="D162">
            <v>37355</v>
          </cell>
          <cell r="E162">
            <v>36625</v>
          </cell>
          <cell r="F162" t="str">
            <v xml:space="preserve">         </v>
          </cell>
          <cell r="G162">
            <v>20814</v>
          </cell>
        </row>
        <row r="163">
          <cell r="A163" t="str">
            <v>POLYREY GRIS PERLE G03 8/10° 307X12</v>
          </cell>
          <cell r="B163" t="str">
            <v xml:space="preserve">2EPO2LSG03      </v>
          </cell>
          <cell r="C163" t="str">
            <v>PAN</v>
          </cell>
          <cell r="D163">
            <v>37355</v>
          </cell>
          <cell r="E163">
            <v>36625</v>
          </cell>
          <cell r="F163" t="str">
            <v xml:space="preserve">         </v>
          </cell>
          <cell r="G163">
            <v>35621</v>
          </cell>
        </row>
        <row r="164">
          <cell r="A164" t="str">
            <v>POLYREY GRIS FLANELLE G028 8/10° 30</v>
          </cell>
          <cell r="B164" t="str">
            <v xml:space="preserve">2EPO2LSG28      </v>
          </cell>
          <cell r="C164" t="str">
            <v>PAN</v>
          </cell>
          <cell r="D164">
            <v>42950</v>
          </cell>
          <cell r="E164">
            <v>36625</v>
          </cell>
          <cell r="F164" t="str">
            <v xml:space="preserve">         </v>
          </cell>
          <cell r="G164">
            <v>22548</v>
          </cell>
        </row>
        <row r="165">
          <cell r="A165" t="str">
            <v>POLYREY JAUNE VULCANO MAT J01 8/10°</v>
          </cell>
          <cell r="B165" t="str">
            <v xml:space="preserve">2EPO2LSJ01      </v>
          </cell>
          <cell r="C165" t="str">
            <v>PAN</v>
          </cell>
          <cell r="D165">
            <v>42950</v>
          </cell>
          <cell r="E165">
            <v>36625</v>
          </cell>
          <cell r="F165" t="str">
            <v xml:space="preserve">         </v>
          </cell>
          <cell r="G165">
            <v>22548</v>
          </cell>
        </row>
        <row r="166">
          <cell r="A166" t="str">
            <v xml:space="preserve">POLYREY MOUSSE M047 8/10° 307X124  </v>
          </cell>
          <cell r="B166" t="str">
            <v xml:space="preserve">2EPO2LSM047     </v>
          </cell>
          <cell r="C166" t="str">
            <v>PAN</v>
          </cell>
          <cell r="D166">
            <v>42950</v>
          </cell>
          <cell r="E166">
            <v>36625</v>
          </cell>
          <cell r="F166" t="str">
            <v xml:space="preserve">         </v>
          </cell>
          <cell r="G166">
            <v>22548</v>
          </cell>
        </row>
        <row r="167">
          <cell r="A167" t="str">
            <v>POLYREY MATRIX ETAIN M053 8/10° 307</v>
          </cell>
          <cell r="B167" t="str">
            <v xml:space="preserve">2EPO2LSM053     </v>
          </cell>
          <cell r="C167" t="str">
            <v>PAN</v>
          </cell>
          <cell r="D167">
            <v>42950</v>
          </cell>
          <cell r="E167">
            <v>36625</v>
          </cell>
          <cell r="F167" t="str">
            <v xml:space="preserve">         </v>
          </cell>
          <cell r="G167">
            <v>22548</v>
          </cell>
        </row>
        <row r="168">
          <cell r="A168" t="str">
            <v xml:space="preserve">POLYREY 8/10 MALACHI -TE 307X124   </v>
          </cell>
          <cell r="B168" t="str">
            <v xml:space="preserve">2EPO2LSM41      </v>
          </cell>
          <cell r="C168" t="str">
            <v>PAN</v>
          </cell>
          <cell r="D168">
            <v>42950</v>
          </cell>
          <cell r="E168">
            <v>36625</v>
          </cell>
          <cell r="F168" t="str">
            <v xml:space="preserve">         </v>
          </cell>
          <cell r="G168">
            <v>22548</v>
          </cell>
        </row>
        <row r="169">
          <cell r="A169" t="str">
            <v>POLYREY NOIR N05 CLASSIQUE 8/10° 30</v>
          </cell>
          <cell r="B169" t="str">
            <v xml:space="preserve">2EPO2LSN05      </v>
          </cell>
          <cell r="C169" t="str">
            <v>PAN</v>
          </cell>
          <cell r="D169">
            <v>62865</v>
          </cell>
          <cell r="E169" t="str">
            <v xml:space="preserve">         </v>
          </cell>
          <cell r="F169" t="str">
            <v xml:space="preserve">         </v>
          </cell>
          <cell r="G169">
            <v>33004</v>
          </cell>
        </row>
        <row r="170">
          <cell r="A170" t="str">
            <v>POLYREY POIRIER ROUGE P018 8/10° 30</v>
          </cell>
          <cell r="B170" t="str">
            <v xml:space="preserve">2EPO2LSP018     </v>
          </cell>
          <cell r="C170" t="str">
            <v>PAN</v>
          </cell>
          <cell r="D170">
            <v>58155</v>
          </cell>
          <cell r="E170">
            <v>55635</v>
          </cell>
          <cell r="F170" t="str">
            <v xml:space="preserve">         </v>
          </cell>
          <cell r="G170">
            <v>32446</v>
          </cell>
        </row>
        <row r="171">
          <cell r="A171" t="str">
            <v xml:space="preserve">POLYREY PLATANE POURPRE P047 8/10° </v>
          </cell>
          <cell r="B171" t="str">
            <v xml:space="preserve">2EPO2LSP047     </v>
          </cell>
          <cell r="C171" t="str">
            <v>PAN</v>
          </cell>
          <cell r="D171">
            <v>42950</v>
          </cell>
          <cell r="E171">
            <v>36625</v>
          </cell>
          <cell r="F171" t="str">
            <v xml:space="preserve">         </v>
          </cell>
          <cell r="G171">
            <v>22548</v>
          </cell>
        </row>
        <row r="172">
          <cell r="A172" t="str">
            <v xml:space="preserve">POLYREY POIRIER NATUREL P067 8/10° </v>
          </cell>
          <cell r="B172" t="str">
            <v xml:space="preserve">2EPO2LSP067     </v>
          </cell>
          <cell r="C172" t="str">
            <v>PAN</v>
          </cell>
          <cell r="D172">
            <v>52290</v>
          </cell>
          <cell r="E172">
            <v>47805</v>
          </cell>
          <cell r="F172" t="str">
            <v xml:space="preserve">         </v>
          </cell>
          <cell r="G172">
            <v>25877</v>
          </cell>
        </row>
        <row r="173">
          <cell r="A173" t="str">
            <v>POLYREY PERVENCHE P016 8/10° 307X12</v>
          </cell>
          <cell r="B173" t="str">
            <v xml:space="preserve">2EPO2LSP16      </v>
          </cell>
          <cell r="C173" t="str">
            <v>PAN</v>
          </cell>
          <cell r="D173">
            <v>42950</v>
          </cell>
          <cell r="E173">
            <v>36625</v>
          </cell>
          <cell r="F173" t="str">
            <v xml:space="preserve">         </v>
          </cell>
          <cell r="G173">
            <v>22548</v>
          </cell>
        </row>
        <row r="174">
          <cell r="A174" t="str">
            <v>POLYREY ROUGE CERISE R36 8/10° 307X</v>
          </cell>
          <cell r="B174" t="str">
            <v xml:space="preserve">2EPO2LSR36      </v>
          </cell>
          <cell r="C174" t="str">
            <v>PAN</v>
          </cell>
          <cell r="D174">
            <v>42950</v>
          </cell>
          <cell r="E174">
            <v>36625</v>
          </cell>
          <cell r="F174" t="str">
            <v xml:space="preserve">         </v>
          </cell>
          <cell r="G174">
            <v>22548</v>
          </cell>
        </row>
        <row r="175">
          <cell r="A175" t="str">
            <v>POLYREY ROUGE MING R043 8/10° 307X1</v>
          </cell>
          <cell r="B175" t="str">
            <v xml:space="preserve">2EPO2LSR43      </v>
          </cell>
          <cell r="C175" t="str">
            <v>PAN</v>
          </cell>
          <cell r="D175">
            <v>42950</v>
          </cell>
          <cell r="E175">
            <v>36625</v>
          </cell>
          <cell r="F175" t="str">
            <v xml:space="preserve">         </v>
          </cell>
          <cell r="G175">
            <v>22548</v>
          </cell>
        </row>
        <row r="176">
          <cell r="A176" t="str">
            <v xml:space="preserve">POLYREY SAFRAN BRILLANT S011 8/10° </v>
          </cell>
          <cell r="B176" t="str">
            <v xml:space="preserve">2EPO2LSS011     </v>
          </cell>
          <cell r="C176" t="str">
            <v>PAN</v>
          </cell>
          <cell r="D176">
            <v>69160</v>
          </cell>
          <cell r="E176" t="str">
            <v xml:space="preserve">         </v>
          </cell>
          <cell r="F176" t="str">
            <v xml:space="preserve">         </v>
          </cell>
          <cell r="G176">
            <v>36062</v>
          </cell>
        </row>
        <row r="177">
          <cell r="A177" t="str">
            <v>POLYREY VERT PALME V23 8/10° 307X12</v>
          </cell>
          <cell r="B177" t="str">
            <v xml:space="preserve">2EPO2LSV23      </v>
          </cell>
          <cell r="C177" t="str">
            <v>PAN</v>
          </cell>
          <cell r="D177">
            <v>42950</v>
          </cell>
          <cell r="E177">
            <v>36625</v>
          </cell>
          <cell r="F177" t="str">
            <v xml:space="preserve">         </v>
          </cell>
          <cell r="G177">
            <v>22548</v>
          </cell>
        </row>
        <row r="178">
          <cell r="A178" t="str">
            <v xml:space="preserve">POLYREY STRATIFRANC                </v>
          </cell>
          <cell r="B178" t="str">
            <v xml:space="preserve">2EPOST          </v>
          </cell>
          <cell r="C178" t="str">
            <v>PAN</v>
          </cell>
          <cell r="D178">
            <v>21125</v>
          </cell>
          <cell r="E178" t="str">
            <v xml:space="preserve">         </v>
          </cell>
          <cell r="F178" t="str">
            <v xml:space="preserve">         </v>
          </cell>
          <cell r="G178">
            <v>7373</v>
          </cell>
        </row>
        <row r="179">
          <cell r="A179" t="str">
            <v xml:space="preserve">2F               COLLES RGT 6                       </v>
          </cell>
          <cell r="C179" t="str">
            <v xml:space="preserve">         </v>
          </cell>
          <cell r="D179" t="str">
            <v xml:space="preserve">         </v>
          </cell>
          <cell r="E179" t="str">
            <v xml:space="preserve">         </v>
          </cell>
        </row>
        <row r="180">
          <cell r="A180" t="str">
            <v xml:space="preserve">COLLE 1020/21 STRATI.F 1l          </v>
          </cell>
          <cell r="B180" t="str">
            <v xml:space="preserve">2FCS1LE         </v>
          </cell>
          <cell r="C180" t="str">
            <v xml:space="preserve"> BT</v>
          </cell>
          <cell r="D180">
            <v>7380</v>
          </cell>
          <cell r="E180">
            <v>6755</v>
          </cell>
          <cell r="F180">
            <v>3836</v>
          </cell>
          <cell r="G180">
            <v>3987</v>
          </cell>
        </row>
        <row r="181">
          <cell r="A181" t="str">
            <v xml:space="preserve">COLLE 1020/21 STRATI.F 25l         </v>
          </cell>
          <cell r="B181" t="str">
            <v xml:space="preserve">2FCS25LE        </v>
          </cell>
          <cell r="C181" t="str">
            <v>SEA</v>
          </cell>
          <cell r="D181">
            <v>153490</v>
          </cell>
          <cell r="E181">
            <v>140455</v>
          </cell>
          <cell r="F181" t="str">
            <v xml:space="preserve">         </v>
          </cell>
          <cell r="G181">
            <v>77198</v>
          </cell>
        </row>
        <row r="182">
          <cell r="A182" t="str">
            <v xml:space="preserve">COLLE 1020/21 STRATI.F 4l          </v>
          </cell>
          <cell r="B182" t="str">
            <v xml:space="preserve">2FCS4LE         </v>
          </cell>
          <cell r="C182" t="str">
            <v xml:space="preserve">BD </v>
          </cell>
          <cell r="D182">
            <v>27470</v>
          </cell>
          <cell r="E182">
            <v>25135</v>
          </cell>
          <cell r="F182">
            <v>14272</v>
          </cell>
          <cell r="G182">
            <v>14823</v>
          </cell>
        </row>
        <row r="183">
          <cell r="A183" t="str">
            <v xml:space="preserve">COLLE EMFIBOIS RAPIDE 885 BD 25kg  </v>
          </cell>
          <cell r="B183" t="str">
            <v xml:space="preserve">2FEBR25LE       </v>
          </cell>
          <cell r="C183" t="str">
            <v xml:space="preserve"> BD</v>
          </cell>
          <cell r="D183">
            <v>73715</v>
          </cell>
          <cell r="E183">
            <v>67245</v>
          </cell>
          <cell r="F183" t="str">
            <v xml:space="preserve">         </v>
          </cell>
          <cell r="G183">
            <v>41407</v>
          </cell>
        </row>
        <row r="184">
          <cell r="A184" t="str">
            <v xml:space="preserve">COLLE EMFICOL 225 BTE DE 750 ml    </v>
          </cell>
          <cell r="B184" t="str">
            <v xml:space="preserve">2FEC750LE       </v>
          </cell>
          <cell r="C184" t="str">
            <v>BTE</v>
          </cell>
          <cell r="D184">
            <v>8860</v>
          </cell>
          <cell r="E184">
            <v>7900</v>
          </cell>
          <cell r="F184" t="str">
            <v xml:space="preserve">         </v>
          </cell>
          <cell r="G184">
            <v>2557</v>
          </cell>
        </row>
        <row r="185">
          <cell r="A185" t="str">
            <v xml:space="preserve">COLLE EMFICRYL SEAU DE 20kg        </v>
          </cell>
          <cell r="B185" t="str">
            <v xml:space="preserve">2FECMO20LE      </v>
          </cell>
          <cell r="C185" t="str">
            <v xml:space="preserve"> BD</v>
          </cell>
          <cell r="D185">
            <v>52165</v>
          </cell>
          <cell r="E185">
            <v>46950</v>
          </cell>
          <cell r="F185" t="str">
            <v xml:space="preserve">         </v>
          </cell>
          <cell r="G185">
            <v>27484</v>
          </cell>
        </row>
        <row r="186">
          <cell r="A186" t="str">
            <v xml:space="preserve">COLLE EMFICRYL SEAU DE 5kg         </v>
          </cell>
          <cell r="B186" t="str">
            <v xml:space="preserve">2FECMO5LE       </v>
          </cell>
          <cell r="C186" t="str">
            <v xml:space="preserve"> BD</v>
          </cell>
          <cell r="D186">
            <v>16240</v>
          </cell>
          <cell r="E186">
            <v>14880</v>
          </cell>
          <cell r="F186" t="str">
            <v xml:space="preserve">         </v>
          </cell>
          <cell r="G186">
            <v>6284</v>
          </cell>
        </row>
        <row r="187">
          <cell r="A187" t="str">
            <v xml:space="preserve">COLLE ISOLEMFI 5kg 3100 MONO       </v>
          </cell>
          <cell r="B187" t="str">
            <v xml:space="preserve">2FISOL5LE       </v>
          </cell>
          <cell r="C187" t="str">
            <v xml:space="preserve"> BD</v>
          </cell>
          <cell r="D187">
            <v>40450</v>
          </cell>
          <cell r="E187" t="str">
            <v xml:space="preserve">         </v>
          </cell>
          <cell r="F187" t="str">
            <v xml:space="preserve">         </v>
          </cell>
          <cell r="G187">
            <v>27242</v>
          </cell>
        </row>
        <row r="188">
          <cell r="A188" t="str">
            <v>COLLE SR2 REF E0536-00 EN SEAU DE 1</v>
          </cell>
          <cell r="B188" t="str">
            <v xml:space="preserve">2FSR2S18        </v>
          </cell>
          <cell r="C188" t="str">
            <v>SEA</v>
          </cell>
          <cell r="D188">
            <v>57345</v>
          </cell>
          <cell r="E188" t="str">
            <v xml:space="preserve">         </v>
          </cell>
          <cell r="F188" t="str">
            <v xml:space="preserve">         </v>
          </cell>
          <cell r="G188">
            <v>33819</v>
          </cell>
        </row>
        <row r="189">
          <cell r="A189" t="str">
            <v xml:space="preserve">2G               ETANCHEITE RGT 7                   </v>
          </cell>
          <cell r="C189" t="str">
            <v xml:space="preserve">         </v>
          </cell>
          <cell r="D189" t="str">
            <v xml:space="preserve">         </v>
          </cell>
          <cell r="E189" t="str">
            <v xml:space="preserve">         </v>
          </cell>
        </row>
        <row r="190">
          <cell r="A190" t="str">
            <v xml:space="preserve">ADESOLO G SCHISTE CLAIR RL 7mX1M   </v>
          </cell>
          <cell r="B190" t="str">
            <v xml:space="preserve">2GAD07336W      </v>
          </cell>
          <cell r="C190" t="str">
            <v xml:space="preserve"> RL</v>
          </cell>
          <cell r="D190">
            <v>74620</v>
          </cell>
          <cell r="E190">
            <v>61825</v>
          </cell>
          <cell r="F190" t="str">
            <v xml:space="preserve">         </v>
          </cell>
          <cell r="G190">
            <v>31232</v>
          </cell>
        </row>
        <row r="191">
          <cell r="A191" t="str">
            <v xml:space="preserve">ADEPAR JS RL 10 X 1m               </v>
          </cell>
          <cell r="B191" t="str">
            <v xml:space="preserve">2GADJSLE        </v>
          </cell>
          <cell r="C191" t="str">
            <v xml:space="preserve"> RL</v>
          </cell>
          <cell r="D191">
            <v>83915</v>
          </cell>
          <cell r="E191">
            <v>68885</v>
          </cell>
          <cell r="F191" t="str">
            <v xml:space="preserve">         </v>
          </cell>
          <cell r="G191">
            <v>48929</v>
          </cell>
        </row>
        <row r="192">
          <cell r="A192" t="str">
            <v xml:space="preserve">AQUASTOPER PG2W RL 10X1mX2kg/m²    </v>
          </cell>
          <cell r="B192" t="str">
            <v xml:space="preserve">2GAQUAPG2W      </v>
          </cell>
          <cell r="C192" t="str">
            <v xml:space="preserve">RL </v>
          </cell>
          <cell r="D192">
            <v>16950</v>
          </cell>
          <cell r="E192" t="str">
            <v xml:space="preserve">         </v>
          </cell>
          <cell r="F192">
            <v>9801</v>
          </cell>
          <cell r="G192">
            <v>9801</v>
          </cell>
        </row>
        <row r="193">
          <cell r="A193" t="str">
            <v xml:space="preserve">ASSOUR CHAPE 19  RL 20X1m          </v>
          </cell>
          <cell r="B193" t="str">
            <v xml:space="preserve">2GAS19SI        </v>
          </cell>
          <cell r="C193" t="str">
            <v xml:space="preserve"> RL</v>
          </cell>
          <cell r="D193">
            <v>80360</v>
          </cell>
          <cell r="E193">
            <v>66735</v>
          </cell>
          <cell r="F193" t="str">
            <v xml:space="preserve">         </v>
          </cell>
          <cell r="G193">
            <v>34840</v>
          </cell>
        </row>
        <row r="194">
          <cell r="A194" t="str">
            <v xml:space="preserve">GRAVIFLEX 2000 RL DE 8 x 1m        </v>
          </cell>
          <cell r="B194" t="str">
            <v xml:space="preserve">2GAVXLE         </v>
          </cell>
          <cell r="C194" t="str">
            <v xml:space="preserve"> RL</v>
          </cell>
          <cell r="D194">
            <v>67860</v>
          </cell>
          <cell r="E194">
            <v>57080</v>
          </cell>
          <cell r="F194" t="str">
            <v xml:space="preserve">         </v>
          </cell>
          <cell r="G194">
            <v>34636</v>
          </cell>
        </row>
        <row r="195">
          <cell r="A195" t="str">
            <v xml:space="preserve">BANDE ADEALU EN 100mm RL 10m       </v>
          </cell>
          <cell r="B195" t="str">
            <v xml:space="preserve">2GBADE102SI     </v>
          </cell>
          <cell r="C195" t="str">
            <v xml:space="preserve"> RL</v>
          </cell>
          <cell r="D195">
            <v>10680</v>
          </cell>
          <cell r="E195">
            <v>8870</v>
          </cell>
          <cell r="F195" t="str">
            <v xml:space="preserve">         </v>
          </cell>
          <cell r="G195">
            <v>4850</v>
          </cell>
        </row>
        <row r="196">
          <cell r="A196" t="str">
            <v xml:space="preserve">BITUMODE Delta  G(AL) RL 10X1M     </v>
          </cell>
          <cell r="B196" t="str">
            <v xml:space="preserve">2GBITMDGAL      </v>
          </cell>
          <cell r="C196" t="str">
            <v xml:space="preserve">RL </v>
          </cell>
          <cell r="D196">
            <v>24215</v>
          </cell>
          <cell r="E196">
            <v>20540</v>
          </cell>
          <cell r="F196" t="str">
            <v xml:space="preserve">         </v>
          </cell>
          <cell r="G196">
            <v>14449</v>
          </cell>
        </row>
        <row r="197">
          <cell r="A197" t="str">
            <v xml:space="preserve">BITUMODE Delta  G(PE) RL 10X1m     </v>
          </cell>
          <cell r="B197" t="str">
            <v xml:space="preserve">2GBITMDGPE      </v>
          </cell>
          <cell r="C197" t="str">
            <v xml:space="preserve">RL </v>
          </cell>
          <cell r="D197">
            <v>19370</v>
          </cell>
          <cell r="E197">
            <v>16285</v>
          </cell>
          <cell r="F197" t="str">
            <v xml:space="preserve">         </v>
          </cell>
          <cell r="G197">
            <v>11697</v>
          </cell>
        </row>
        <row r="198">
          <cell r="A198" t="str">
            <v xml:space="preserve">COLLE PAR FUT 200kg                </v>
          </cell>
          <cell r="B198" t="str">
            <v xml:space="preserve">2GC200SI        </v>
          </cell>
          <cell r="C198" t="str">
            <v>FUT</v>
          </cell>
          <cell r="D198">
            <v>364760</v>
          </cell>
          <cell r="E198">
            <v>328730</v>
          </cell>
          <cell r="F198" t="str">
            <v xml:space="preserve">         </v>
          </cell>
          <cell r="G198">
            <v>203251</v>
          </cell>
        </row>
        <row r="199">
          <cell r="A199" t="str">
            <v xml:space="preserve">COLLE ISO BD 25kg                  </v>
          </cell>
          <cell r="B199" t="str">
            <v xml:space="preserve">2GCI25SI        </v>
          </cell>
          <cell r="C199" t="str">
            <v xml:space="preserve"> BD</v>
          </cell>
          <cell r="D199">
            <v>73995</v>
          </cell>
          <cell r="E199">
            <v>66685</v>
          </cell>
          <cell r="F199" t="str">
            <v xml:space="preserve">         </v>
          </cell>
          <cell r="G199">
            <v>35500</v>
          </cell>
        </row>
        <row r="200">
          <cell r="A200" t="str">
            <v xml:space="preserve">COLLE PAR BD DE 25 kg              </v>
          </cell>
          <cell r="B200" t="str">
            <v xml:space="preserve">2GCP25SI        </v>
          </cell>
          <cell r="C200" t="str">
            <v xml:space="preserve">BD </v>
          </cell>
          <cell r="D200">
            <v>45690</v>
          </cell>
          <cell r="E200">
            <v>41780</v>
          </cell>
          <cell r="F200" t="str">
            <v xml:space="preserve">         </v>
          </cell>
          <cell r="G200">
            <v>25025</v>
          </cell>
        </row>
        <row r="201">
          <cell r="A201" t="str">
            <v xml:space="preserve">COLLE PAR DETAIL                   </v>
          </cell>
          <cell r="B201" t="str">
            <v xml:space="preserve">2GCPARD         </v>
          </cell>
          <cell r="C201" t="str">
            <v xml:space="preserve">kg </v>
          </cell>
          <cell r="D201">
            <v>2625</v>
          </cell>
          <cell r="E201">
            <v>1588</v>
          </cell>
          <cell r="F201" t="str">
            <v xml:space="preserve">         </v>
          </cell>
          <cell r="G201">
            <v>795</v>
          </cell>
        </row>
        <row r="202">
          <cell r="A202" t="str">
            <v>DALLE PARCOURS GRIS N° 30 PAQUET DE</v>
          </cell>
          <cell r="B202" t="str">
            <v xml:space="preserve">2GDP30SI        </v>
          </cell>
          <cell r="C202" t="str">
            <v xml:space="preserve">m² </v>
          </cell>
          <cell r="D202">
            <v>12365</v>
          </cell>
          <cell r="E202">
            <v>10150</v>
          </cell>
          <cell r="F202" t="str">
            <v xml:space="preserve">         </v>
          </cell>
          <cell r="G202">
            <v>5733</v>
          </cell>
        </row>
        <row r="203">
          <cell r="A203" t="str">
            <v xml:space="preserve">DALLE PARCOURS BRUN 46             </v>
          </cell>
          <cell r="B203" t="str">
            <v xml:space="preserve">2GDPBRUSI       </v>
          </cell>
          <cell r="C203" t="str">
            <v xml:space="preserve"> M2</v>
          </cell>
          <cell r="D203">
            <v>10180</v>
          </cell>
          <cell r="E203">
            <v>8580</v>
          </cell>
          <cell r="F203" t="str">
            <v xml:space="preserve">         </v>
          </cell>
          <cell r="G203">
            <v>5044</v>
          </cell>
        </row>
        <row r="204">
          <cell r="A204" t="str">
            <v xml:space="preserve">PLATINE D.13.5X35 H 400            </v>
          </cell>
          <cell r="B204" t="str">
            <v xml:space="preserve">2GEP13LE        </v>
          </cell>
          <cell r="C204" t="str">
            <v xml:space="preserve">U  </v>
          </cell>
          <cell r="D204">
            <v>105000</v>
          </cell>
          <cell r="E204" t="str">
            <v xml:space="preserve">         </v>
          </cell>
          <cell r="F204" t="str">
            <v xml:space="preserve">         </v>
          </cell>
          <cell r="G204">
            <v>19890</v>
          </cell>
        </row>
        <row r="205">
          <cell r="A205" t="str">
            <v xml:space="preserve">CRACK STONE SEAU DE 15 KGS         </v>
          </cell>
          <cell r="B205" t="str">
            <v xml:space="preserve">2GEVCS15        </v>
          </cell>
          <cell r="C205" t="str">
            <v xml:space="preserve">U  </v>
          </cell>
          <cell r="D205">
            <v>110220</v>
          </cell>
          <cell r="E205">
            <v>100760</v>
          </cell>
          <cell r="F205" t="str">
            <v xml:space="preserve">         </v>
          </cell>
          <cell r="G205">
            <v>57856</v>
          </cell>
        </row>
        <row r="206">
          <cell r="A206" t="str">
            <v xml:space="preserve">EVERFAST HR BIDON DE 30kg          </v>
          </cell>
          <cell r="B206" t="str">
            <v xml:space="preserve">2GEVHRS         </v>
          </cell>
          <cell r="C206" t="str">
            <v xml:space="preserve"> BD</v>
          </cell>
          <cell r="D206">
            <v>28445</v>
          </cell>
          <cell r="E206">
            <v>27175</v>
          </cell>
          <cell r="F206" t="str">
            <v xml:space="preserve">         </v>
          </cell>
          <cell r="G206">
            <v>15924</v>
          </cell>
        </row>
        <row r="207">
          <cell r="A207" t="str">
            <v xml:space="preserve">FONDA CLOUS + BOULONS  BTE DE 100  </v>
          </cell>
          <cell r="B207" t="str">
            <v xml:space="preserve">2GFDCBSI        </v>
          </cell>
          <cell r="C207" t="str">
            <v xml:space="preserve"> BT</v>
          </cell>
          <cell r="D207">
            <v>15900</v>
          </cell>
          <cell r="E207">
            <v>13380</v>
          </cell>
          <cell r="F207" t="str">
            <v xml:space="preserve">         </v>
          </cell>
          <cell r="G207">
            <v>6048</v>
          </cell>
        </row>
        <row r="208">
          <cell r="A208" t="str">
            <v xml:space="preserve">FONDA MOULURE EN PEHD LG 2M        </v>
          </cell>
          <cell r="B208" t="str">
            <v xml:space="preserve">2GFDMPSI        </v>
          </cell>
          <cell r="C208" t="str">
            <v xml:space="preserve">Lg </v>
          </cell>
          <cell r="D208">
            <v>1795</v>
          </cell>
          <cell r="E208">
            <v>1510</v>
          </cell>
          <cell r="F208" t="str">
            <v xml:space="preserve">         </v>
          </cell>
          <cell r="G208">
            <v>682</v>
          </cell>
        </row>
        <row r="209">
          <cell r="A209" t="str">
            <v xml:space="preserve">FONDA RONDELLE BTE DE 200          </v>
          </cell>
          <cell r="B209" t="str">
            <v xml:space="preserve">2GFDRBSI        </v>
          </cell>
          <cell r="C209" t="str">
            <v xml:space="preserve"> BT</v>
          </cell>
          <cell r="D209">
            <v>20070</v>
          </cell>
          <cell r="E209">
            <v>16890</v>
          </cell>
          <cell r="F209" t="str">
            <v xml:space="preserve">         </v>
          </cell>
          <cell r="G209">
            <v>7635</v>
          </cell>
        </row>
        <row r="210">
          <cell r="A210" t="str">
            <v xml:space="preserve">FONDA GTX RL DE 2X15M              </v>
          </cell>
          <cell r="B210" t="str">
            <v xml:space="preserve">2GFGTXSI        </v>
          </cell>
          <cell r="C210" t="str">
            <v xml:space="preserve"> RL</v>
          </cell>
          <cell r="D210">
            <v>155895</v>
          </cell>
          <cell r="E210">
            <v>148885</v>
          </cell>
          <cell r="F210" t="str">
            <v xml:space="preserve">         </v>
          </cell>
          <cell r="G210">
            <v>67301</v>
          </cell>
        </row>
        <row r="211">
          <cell r="A211" t="str">
            <v xml:space="preserve">GRAVIDRAIN PQT 12m²                </v>
          </cell>
          <cell r="B211" t="str">
            <v xml:space="preserve">2GG29061SI      </v>
          </cell>
          <cell r="C211" t="str">
            <v>PQT</v>
          </cell>
          <cell r="D211">
            <v>99100</v>
          </cell>
          <cell r="E211" t="str">
            <v xml:space="preserve">         </v>
          </cell>
          <cell r="F211" t="str">
            <v xml:space="preserve">         </v>
          </cell>
          <cell r="G211">
            <v>46921</v>
          </cell>
        </row>
        <row r="212">
          <cell r="A212" t="str">
            <v>BITUTAPE 4000 CARTON de 8 RL  70mmX</v>
          </cell>
          <cell r="B212" t="str">
            <v xml:space="preserve">2GGBITAP4000    </v>
          </cell>
          <cell r="C212" t="str">
            <v xml:space="preserve">CT </v>
          </cell>
          <cell r="D212">
            <v>63960</v>
          </cell>
          <cell r="E212" t="str">
            <v xml:space="preserve">         </v>
          </cell>
          <cell r="F212" t="str">
            <v xml:space="preserve">         </v>
          </cell>
          <cell r="G212">
            <v>29893</v>
          </cell>
        </row>
        <row r="213">
          <cell r="A213" t="str">
            <v xml:space="preserve">BITUTHENE LM (797)  BD 5.7l        </v>
          </cell>
          <cell r="B213" t="str">
            <v xml:space="preserve">2GGBITLM        </v>
          </cell>
          <cell r="C213" t="str">
            <v xml:space="preserve">BD </v>
          </cell>
          <cell r="D213">
            <v>47895</v>
          </cell>
          <cell r="E213" t="str">
            <v xml:space="preserve">         </v>
          </cell>
          <cell r="F213" t="str">
            <v xml:space="preserve">         </v>
          </cell>
          <cell r="G213">
            <v>33948</v>
          </cell>
        </row>
        <row r="214">
          <cell r="A214" t="str">
            <v xml:space="preserve">GRAVIFILTRE RL DE 100 x 2m         </v>
          </cell>
          <cell r="B214" t="str">
            <v xml:space="preserve">2GGFLE          </v>
          </cell>
          <cell r="C214" t="str">
            <v xml:space="preserve">m² </v>
          </cell>
          <cell r="D214">
            <v>1090</v>
          </cell>
          <cell r="E214">
            <v>895</v>
          </cell>
          <cell r="F214" t="str">
            <v xml:space="preserve">         </v>
          </cell>
          <cell r="G214">
            <v>426</v>
          </cell>
        </row>
        <row r="215">
          <cell r="A215" t="str">
            <v xml:space="preserve">JOINT MOUSSE ASSOUR 100mmRL 50m    </v>
          </cell>
          <cell r="B215" t="str">
            <v xml:space="preserve">2GJMSI          </v>
          </cell>
          <cell r="C215" t="str">
            <v xml:space="preserve"> RL</v>
          </cell>
          <cell r="D215">
            <v>36450</v>
          </cell>
          <cell r="E215">
            <v>32880</v>
          </cell>
          <cell r="F215" t="str">
            <v xml:space="preserve">         </v>
          </cell>
          <cell r="G215">
            <v>17680</v>
          </cell>
        </row>
        <row r="216">
          <cell r="A216" t="str">
            <v xml:space="preserve">PARAFOR PONTS RL 8m²               </v>
          </cell>
          <cell r="B216" t="str">
            <v xml:space="preserve">2GPAR8POSI      </v>
          </cell>
          <cell r="C216" t="str">
            <v xml:space="preserve"> RL</v>
          </cell>
          <cell r="D216">
            <v>77590</v>
          </cell>
          <cell r="E216">
            <v>65360</v>
          </cell>
          <cell r="F216" t="str">
            <v xml:space="preserve">         </v>
          </cell>
          <cell r="G216">
            <v>35651</v>
          </cell>
        </row>
        <row r="217">
          <cell r="A217" t="str">
            <v xml:space="preserve">PARADIAL S RL 8x1m                 </v>
          </cell>
          <cell r="B217" t="str">
            <v xml:space="preserve">2GPARASL08      </v>
          </cell>
          <cell r="C217" t="str">
            <v xml:space="preserve">RL </v>
          </cell>
          <cell r="D217">
            <v>60845</v>
          </cell>
          <cell r="E217">
            <v>51280</v>
          </cell>
          <cell r="F217" t="str">
            <v xml:space="preserve">         </v>
          </cell>
          <cell r="G217">
            <v>32327</v>
          </cell>
        </row>
        <row r="218">
          <cell r="A218" t="str">
            <v xml:space="preserve">PARADIAL S 10mX 1m S110BLANC       </v>
          </cell>
          <cell r="B218" t="str">
            <v xml:space="preserve">2GPARASL10      </v>
          </cell>
          <cell r="C218" t="str">
            <v xml:space="preserve"> RL</v>
          </cell>
          <cell r="D218">
            <v>90270</v>
          </cell>
          <cell r="E218">
            <v>74940</v>
          </cell>
          <cell r="F218" t="str">
            <v xml:space="preserve">         </v>
          </cell>
          <cell r="G218">
            <v>46079</v>
          </cell>
        </row>
        <row r="219">
          <cell r="A219" t="str">
            <v xml:space="preserve">PARADIENE 35 SR4 RL 8X1m           </v>
          </cell>
          <cell r="B219" t="str">
            <v xml:space="preserve">2GPARD35SI      </v>
          </cell>
          <cell r="C219" t="str">
            <v xml:space="preserve"> RL</v>
          </cell>
          <cell r="D219">
            <v>60390</v>
          </cell>
          <cell r="E219">
            <v>50925</v>
          </cell>
          <cell r="F219" t="str">
            <v xml:space="preserve">         </v>
          </cell>
          <cell r="G219">
            <v>21831</v>
          </cell>
        </row>
        <row r="220">
          <cell r="A220" t="str">
            <v xml:space="preserve">PARADIENE BDS RL 10X1m             </v>
          </cell>
          <cell r="B220" t="str">
            <v xml:space="preserve">2GPARDBDSI      </v>
          </cell>
          <cell r="C220" t="str">
            <v xml:space="preserve"> RL</v>
          </cell>
          <cell r="D220">
            <v>43650</v>
          </cell>
          <cell r="E220">
            <v>36815</v>
          </cell>
          <cell r="F220" t="str">
            <v xml:space="preserve">         </v>
          </cell>
          <cell r="G220">
            <v>19721</v>
          </cell>
        </row>
        <row r="221">
          <cell r="A221" t="str">
            <v>PARADIENE 30.1 GS SCHISTE CLAIR 10m</v>
          </cell>
          <cell r="B221" t="str">
            <v xml:space="preserve">2GPARDGS301     </v>
          </cell>
          <cell r="C221" t="str">
            <v xml:space="preserve"> RL</v>
          </cell>
          <cell r="D221">
            <v>43245</v>
          </cell>
          <cell r="E221">
            <v>36770</v>
          </cell>
          <cell r="F221" t="str">
            <v xml:space="preserve">         </v>
          </cell>
          <cell r="G221">
            <v>26255</v>
          </cell>
        </row>
        <row r="222">
          <cell r="A222" t="str">
            <v xml:space="preserve">PARADIENE SR3 FILM/GRES RL 10X1m   </v>
          </cell>
          <cell r="B222" t="str">
            <v xml:space="preserve">2GPARDSR3       </v>
          </cell>
          <cell r="C222" t="str">
            <v xml:space="preserve"> RL</v>
          </cell>
          <cell r="D222">
            <v>44800</v>
          </cell>
          <cell r="E222">
            <v>37725</v>
          </cell>
          <cell r="F222" t="str">
            <v xml:space="preserve">         </v>
          </cell>
          <cell r="G222">
            <v>21616</v>
          </cell>
        </row>
        <row r="223">
          <cell r="A223" t="str">
            <v xml:space="preserve">PARADIENE SR4 F/G RL 10X1m         </v>
          </cell>
          <cell r="B223" t="str">
            <v xml:space="preserve">2GPARDSR4FG     </v>
          </cell>
          <cell r="C223" t="str">
            <v xml:space="preserve">RL </v>
          </cell>
          <cell r="D223">
            <v>56615</v>
          </cell>
          <cell r="E223">
            <v>47740</v>
          </cell>
          <cell r="F223" t="str">
            <v xml:space="preserve">         </v>
          </cell>
          <cell r="G223">
            <v>25335</v>
          </cell>
        </row>
        <row r="224">
          <cell r="A224" t="str">
            <v xml:space="preserve">PARADIENE JS VV FILM GRES 10x1m    </v>
          </cell>
          <cell r="B224" t="str">
            <v xml:space="preserve">2GPARDSV1LE     </v>
          </cell>
          <cell r="C224" t="str">
            <v xml:space="preserve"> RL</v>
          </cell>
          <cell r="D224">
            <v>47105</v>
          </cell>
          <cell r="E224">
            <v>39095</v>
          </cell>
          <cell r="F224" t="str">
            <v xml:space="preserve">         </v>
          </cell>
          <cell r="G224">
            <v>21964</v>
          </cell>
        </row>
        <row r="225">
          <cell r="A225" t="str">
            <v xml:space="preserve">PARADIENE VV RL 10X1m              </v>
          </cell>
          <cell r="B225" t="str">
            <v xml:space="preserve">2GPARDVV        </v>
          </cell>
          <cell r="C225" t="str">
            <v xml:space="preserve"> RL</v>
          </cell>
          <cell r="D225">
            <v>38140</v>
          </cell>
          <cell r="E225">
            <v>32160</v>
          </cell>
          <cell r="F225" t="str">
            <v xml:space="preserve">         </v>
          </cell>
          <cell r="G225">
            <v>21565</v>
          </cell>
        </row>
        <row r="226">
          <cell r="A226" t="str">
            <v xml:space="preserve">PAREQUERRE 250mm RL DE 10m         </v>
          </cell>
          <cell r="B226" t="str">
            <v xml:space="preserve">2GPAREQSI       </v>
          </cell>
          <cell r="C226" t="str">
            <v xml:space="preserve"> RL</v>
          </cell>
          <cell r="D226">
            <v>20200</v>
          </cell>
          <cell r="E226">
            <v>17015</v>
          </cell>
          <cell r="F226" t="str">
            <v xml:space="preserve">         </v>
          </cell>
          <cell r="G226">
            <v>10041</v>
          </cell>
        </row>
        <row r="227">
          <cell r="A227" t="str">
            <v>PARAFOR SOLO 30GS 52 RGE BAUX 52 8M</v>
          </cell>
          <cell r="B227" t="str">
            <v xml:space="preserve">2GPARF3052      </v>
          </cell>
          <cell r="C227" t="str">
            <v xml:space="preserve"> RL</v>
          </cell>
          <cell r="D227">
            <v>59925</v>
          </cell>
          <cell r="E227">
            <v>49190</v>
          </cell>
          <cell r="F227" t="str">
            <v xml:space="preserve">         </v>
          </cell>
          <cell r="G227">
            <v>25906</v>
          </cell>
        </row>
        <row r="228">
          <cell r="A228" t="str">
            <v>PARAFOR  30GS SCHISTE CLAIR RL 8X1m</v>
          </cell>
          <cell r="B228" t="str">
            <v xml:space="preserve">2GPARF30GS      </v>
          </cell>
          <cell r="C228" t="str">
            <v xml:space="preserve"> RL</v>
          </cell>
          <cell r="D228">
            <v>39750</v>
          </cell>
          <cell r="E228">
            <v>33630</v>
          </cell>
          <cell r="F228" t="str">
            <v xml:space="preserve">         </v>
          </cell>
          <cell r="G228">
            <v>19426</v>
          </cell>
        </row>
        <row r="229">
          <cell r="A229" t="str">
            <v>PARAFOR SOLO GS VERT LICHEN RL 7X1m</v>
          </cell>
          <cell r="B229" t="str">
            <v xml:space="preserve">2GPARFGSV       </v>
          </cell>
          <cell r="C229" t="str">
            <v xml:space="preserve"> RL</v>
          </cell>
          <cell r="D229">
            <v>55200</v>
          </cell>
          <cell r="E229" t="str">
            <v xml:space="preserve">         </v>
          </cell>
          <cell r="F229" t="str">
            <v xml:space="preserve">         </v>
          </cell>
          <cell r="G229">
            <v>25898</v>
          </cell>
        </row>
        <row r="230">
          <cell r="A230" t="str">
            <v xml:space="preserve">PARAFOR  M3S RL 10m²               </v>
          </cell>
          <cell r="B230" t="str">
            <v xml:space="preserve">2GPARFM3S       </v>
          </cell>
          <cell r="C230" t="str">
            <v xml:space="preserve"> RL</v>
          </cell>
          <cell r="D230">
            <v>64155</v>
          </cell>
          <cell r="E230">
            <v>53180</v>
          </cell>
          <cell r="F230" t="str">
            <v xml:space="preserve">         </v>
          </cell>
          <cell r="G230">
            <v>25993</v>
          </cell>
        </row>
        <row r="231">
          <cell r="A231" t="str">
            <v xml:space="preserve">PARAFOR M4S RL 8m²                 </v>
          </cell>
          <cell r="B231" t="str">
            <v xml:space="preserve">2GPARFM4S       </v>
          </cell>
          <cell r="C231" t="str">
            <v xml:space="preserve"> RL</v>
          </cell>
          <cell r="D231">
            <v>58260</v>
          </cell>
          <cell r="E231">
            <v>48300</v>
          </cell>
          <cell r="F231" t="str">
            <v xml:space="preserve">         </v>
          </cell>
          <cell r="G231">
            <v>29605</v>
          </cell>
        </row>
        <row r="232">
          <cell r="A232" t="str">
            <v>PARAFOR SOLO MPGS 7X1m SCHISTE CLAI</v>
          </cell>
          <cell r="B232" t="str">
            <v xml:space="preserve">2GPARFMP820     </v>
          </cell>
          <cell r="C232" t="str">
            <v xml:space="preserve"> RL</v>
          </cell>
          <cell r="D232">
            <v>55850</v>
          </cell>
          <cell r="E232">
            <v>47050</v>
          </cell>
          <cell r="F232" t="str">
            <v xml:space="preserve">         </v>
          </cell>
          <cell r="G232">
            <v>29836</v>
          </cell>
        </row>
        <row r="233">
          <cell r="A233" t="str">
            <v xml:space="preserve">PARAFOR SOLO MG VERT 15 Rl 10m²    </v>
          </cell>
          <cell r="B233" t="str">
            <v xml:space="preserve">2GPARFMVSI      </v>
          </cell>
          <cell r="C233" t="str">
            <v xml:space="preserve"> RL</v>
          </cell>
          <cell r="D233">
            <v>44235</v>
          </cell>
          <cell r="E233">
            <v>46380</v>
          </cell>
          <cell r="F233" t="str">
            <v xml:space="preserve">         </v>
          </cell>
          <cell r="G233">
            <v>26789</v>
          </cell>
        </row>
        <row r="234">
          <cell r="A234" t="str">
            <v xml:space="preserve">PERFADER RL DE 20 m                </v>
          </cell>
          <cell r="B234" t="str">
            <v xml:space="preserve">2GPERFSI        </v>
          </cell>
          <cell r="C234" t="str">
            <v xml:space="preserve"> RL</v>
          </cell>
          <cell r="D234">
            <v>40550</v>
          </cell>
          <cell r="E234">
            <v>33650</v>
          </cell>
          <cell r="F234" t="str">
            <v xml:space="preserve">         </v>
          </cell>
          <cell r="G234">
            <v>20477</v>
          </cell>
        </row>
        <row r="235">
          <cell r="A235" t="str">
            <v xml:space="preserve">PREFLEX 2000 RL 10 x 1m            </v>
          </cell>
          <cell r="B235" t="str">
            <v xml:space="preserve">2GPEXLE         </v>
          </cell>
          <cell r="C235" t="str">
            <v xml:space="preserve"> RL</v>
          </cell>
          <cell r="D235">
            <v>66700</v>
          </cell>
          <cell r="E235">
            <v>56105</v>
          </cell>
          <cell r="F235" t="str">
            <v xml:space="preserve">         </v>
          </cell>
          <cell r="G235">
            <v>31504</v>
          </cell>
        </row>
        <row r="236">
          <cell r="A236" t="str">
            <v xml:space="preserve">PLOMB LAMINE 2mX1m EP 2.5          </v>
          </cell>
          <cell r="B236" t="str">
            <v xml:space="preserve">2GPL25LE        </v>
          </cell>
          <cell r="C236" t="str">
            <v xml:space="preserve">kg </v>
          </cell>
          <cell r="D236">
            <v>9210</v>
          </cell>
          <cell r="E236">
            <v>7780</v>
          </cell>
          <cell r="F236" t="str">
            <v xml:space="preserve">         </v>
          </cell>
          <cell r="G236">
            <v>4175</v>
          </cell>
        </row>
        <row r="237">
          <cell r="A237" t="str">
            <v xml:space="preserve">SIPLAST PRIMER BIDON DE 25L        </v>
          </cell>
          <cell r="B237" t="str">
            <v xml:space="preserve">2GPRI25SI       </v>
          </cell>
          <cell r="C237" t="str">
            <v xml:space="preserve">BD </v>
          </cell>
          <cell r="D237">
            <v>66550</v>
          </cell>
          <cell r="E237">
            <v>60792</v>
          </cell>
          <cell r="F237" t="str">
            <v xml:space="preserve">         </v>
          </cell>
          <cell r="G237">
            <v>31685</v>
          </cell>
        </row>
        <row r="238">
          <cell r="A238" t="str">
            <v xml:space="preserve">RENOCHAPE RLX 15m²                 </v>
          </cell>
          <cell r="B238" t="str">
            <v xml:space="preserve">2GREC10SI       </v>
          </cell>
          <cell r="C238" t="str">
            <v xml:space="preserve"> RL</v>
          </cell>
          <cell r="D238">
            <v>26615</v>
          </cell>
          <cell r="E238" t="str">
            <v xml:space="preserve">         </v>
          </cell>
          <cell r="F238" t="str">
            <v xml:space="preserve">         </v>
          </cell>
          <cell r="G238">
            <v>23968</v>
          </cell>
        </row>
        <row r="239">
          <cell r="A239" t="str">
            <v xml:space="preserve">RENOVAL 40N RL 10m²                </v>
          </cell>
          <cell r="B239" t="str">
            <v xml:space="preserve">2GRENO40NSI     </v>
          </cell>
          <cell r="C239" t="str">
            <v xml:space="preserve"> RL</v>
          </cell>
          <cell r="D239">
            <v>30250</v>
          </cell>
          <cell r="E239">
            <v>25520</v>
          </cell>
          <cell r="F239" t="str">
            <v xml:space="preserve">         </v>
          </cell>
          <cell r="G239">
            <v>14237</v>
          </cell>
        </row>
        <row r="240">
          <cell r="A240" t="str">
            <v xml:space="preserve">ELASTOPHENE 25 SABLE RL 10m²       </v>
          </cell>
          <cell r="B240" t="str">
            <v xml:space="preserve">2GSOPEL25       </v>
          </cell>
          <cell r="C240" t="str">
            <v xml:space="preserve">RL </v>
          </cell>
          <cell r="D240">
            <v>25080</v>
          </cell>
          <cell r="E240">
            <v>21145</v>
          </cell>
          <cell r="F240" t="str">
            <v xml:space="preserve">         </v>
          </cell>
          <cell r="G240">
            <v>19077</v>
          </cell>
        </row>
        <row r="241">
          <cell r="A241" t="str">
            <v xml:space="preserve">ELASTOPHENE FLAM S25 RL 10m²       </v>
          </cell>
          <cell r="B241" t="str">
            <v xml:space="preserve">2GSOPELFS25     </v>
          </cell>
          <cell r="C241" t="str">
            <v xml:space="preserve">RL </v>
          </cell>
          <cell r="D241">
            <v>36240</v>
          </cell>
          <cell r="E241">
            <v>30550</v>
          </cell>
          <cell r="F241" t="str">
            <v xml:space="preserve">         </v>
          </cell>
          <cell r="G241">
            <v>18356</v>
          </cell>
        </row>
        <row r="242">
          <cell r="A242" t="str">
            <v xml:space="preserve">SOPRALENE FLAM S 180/35 RL 10m²    </v>
          </cell>
          <cell r="B242" t="str">
            <v xml:space="preserve">2GSOPR180/35    </v>
          </cell>
          <cell r="C242" t="str">
            <v xml:space="preserve">RL </v>
          </cell>
          <cell r="D242">
            <v>55360</v>
          </cell>
          <cell r="E242">
            <v>46675</v>
          </cell>
          <cell r="F242" t="str">
            <v xml:space="preserve">         </v>
          </cell>
          <cell r="G242">
            <v>27349</v>
          </cell>
        </row>
        <row r="243">
          <cell r="A243" t="str">
            <v xml:space="preserve">SOPRALENE FLAM 180 ARD GRIS RL 8m² </v>
          </cell>
          <cell r="B243" t="str">
            <v xml:space="preserve">2GSOPR180ARG    </v>
          </cell>
          <cell r="C243" t="str">
            <v xml:space="preserve">RL </v>
          </cell>
          <cell r="D243">
            <v>32260</v>
          </cell>
          <cell r="E243">
            <v>27200</v>
          </cell>
          <cell r="F243" t="str">
            <v xml:space="preserve">         </v>
          </cell>
          <cell r="G243">
            <v>20449</v>
          </cell>
        </row>
        <row r="244">
          <cell r="A244" t="str">
            <v xml:space="preserve">SOPRALENE 250 ARD GRIS RL 8m²      </v>
          </cell>
          <cell r="B244" t="str">
            <v xml:space="preserve">2GSOPR250ARG    </v>
          </cell>
          <cell r="C244" t="str">
            <v xml:space="preserve">RL </v>
          </cell>
          <cell r="D244">
            <v>37470</v>
          </cell>
          <cell r="E244">
            <v>31590</v>
          </cell>
          <cell r="F244" t="str">
            <v xml:space="preserve">         </v>
          </cell>
          <cell r="G244">
            <v>28311</v>
          </cell>
        </row>
        <row r="245">
          <cell r="A245" t="str">
            <v xml:space="preserve">SOPRACOLLE 300N BD 25kg            </v>
          </cell>
          <cell r="B245" t="str">
            <v xml:space="preserve">2GSOPRAC300N    </v>
          </cell>
          <cell r="C245" t="str">
            <v xml:space="preserve">BD </v>
          </cell>
          <cell r="D245">
            <v>45995</v>
          </cell>
          <cell r="E245">
            <v>42080</v>
          </cell>
          <cell r="F245" t="str">
            <v xml:space="preserve">         </v>
          </cell>
          <cell r="G245">
            <v>24900</v>
          </cell>
        </row>
        <row r="246">
          <cell r="A246" t="str">
            <v xml:space="preserve">SOPRAVOILE 100  RL 100m²           </v>
          </cell>
          <cell r="B246" t="str">
            <v xml:space="preserve">2GSOPRAV100     </v>
          </cell>
          <cell r="C246" t="str">
            <v xml:space="preserve">RL </v>
          </cell>
          <cell r="D246">
            <v>46975</v>
          </cell>
          <cell r="E246">
            <v>39605</v>
          </cell>
          <cell r="F246" t="str">
            <v xml:space="preserve">         </v>
          </cell>
          <cell r="G246">
            <v>26184</v>
          </cell>
        </row>
        <row r="247">
          <cell r="A247" t="str">
            <v xml:space="preserve">EQUERRE SOPRALENE  RL 0.25X10m     </v>
          </cell>
          <cell r="B247" t="str">
            <v xml:space="preserve">2GSOPREQ        </v>
          </cell>
          <cell r="C247" t="str">
            <v xml:space="preserve">RL </v>
          </cell>
          <cell r="D247">
            <v>14935</v>
          </cell>
          <cell r="E247">
            <v>12590</v>
          </cell>
          <cell r="F247" t="str">
            <v xml:space="preserve">         </v>
          </cell>
          <cell r="G247">
            <v>8323</v>
          </cell>
        </row>
        <row r="248">
          <cell r="A248" t="str">
            <v xml:space="preserve">SUPRACOATING RLV 15 KGS            </v>
          </cell>
          <cell r="B248" t="str">
            <v xml:space="preserve">2GSUP15SI       </v>
          </cell>
          <cell r="C248" t="str">
            <v xml:space="preserve"> BD</v>
          </cell>
          <cell r="D248">
            <v>124155</v>
          </cell>
          <cell r="E248">
            <v>118570</v>
          </cell>
          <cell r="F248" t="str">
            <v xml:space="preserve">         </v>
          </cell>
          <cell r="G248">
            <v>53598</v>
          </cell>
        </row>
        <row r="249">
          <cell r="A249" t="str">
            <v xml:space="preserve">SUP' AIR Rouleau 1,5 x 50m         </v>
          </cell>
          <cell r="B249" t="str">
            <v xml:space="preserve">2GSUPAIR50      </v>
          </cell>
          <cell r="C249" t="str">
            <v xml:space="preserve">RL </v>
          </cell>
          <cell r="D249">
            <v>105625</v>
          </cell>
          <cell r="E249">
            <v>88970</v>
          </cell>
          <cell r="F249" t="str">
            <v xml:space="preserve">         </v>
          </cell>
          <cell r="G249">
            <v>56052</v>
          </cell>
        </row>
        <row r="250">
          <cell r="A250" t="str">
            <v xml:space="preserve">TERANAP 331 TP RL 2X20m            </v>
          </cell>
          <cell r="B250" t="str">
            <v xml:space="preserve">2GT331SI        </v>
          </cell>
          <cell r="C250" t="str">
            <v xml:space="preserve">m² </v>
          </cell>
          <cell r="D250">
            <v>8655</v>
          </cell>
          <cell r="E250">
            <v>7298</v>
          </cell>
          <cell r="F250" t="str">
            <v xml:space="preserve">         </v>
          </cell>
          <cell r="G250">
            <v>12237</v>
          </cell>
        </row>
        <row r="251">
          <cell r="A251" t="str">
            <v xml:space="preserve">TERANAP 431 TP 20X2m               </v>
          </cell>
          <cell r="B251" t="str">
            <v xml:space="preserve">2GT431SI        </v>
          </cell>
          <cell r="C251" t="str">
            <v xml:space="preserve">m² </v>
          </cell>
          <cell r="D251">
            <v>6925</v>
          </cell>
          <cell r="E251" t="str">
            <v xml:space="preserve">         </v>
          </cell>
          <cell r="F251" t="str">
            <v xml:space="preserve">         </v>
          </cell>
          <cell r="G251">
            <v>4586</v>
          </cell>
        </row>
        <row r="252">
          <cell r="A252" t="str">
            <v xml:space="preserve">CLOUS ONDULINE Universel 60mm Brun </v>
          </cell>
          <cell r="B252" t="str">
            <v xml:space="preserve">2GTACOBR100     </v>
          </cell>
          <cell r="C252" t="str">
            <v>SAC</v>
          </cell>
          <cell r="D252">
            <v>9900</v>
          </cell>
          <cell r="E252">
            <v>8370</v>
          </cell>
          <cell r="F252" t="str">
            <v xml:space="preserve">         </v>
          </cell>
          <cell r="G252">
            <v>5273</v>
          </cell>
        </row>
        <row r="253">
          <cell r="A253" t="str">
            <v xml:space="preserve">CLOUS AQU.ROUGE PQT DE 400         </v>
          </cell>
          <cell r="B253" t="str">
            <v xml:space="preserve">2GTACR4         </v>
          </cell>
          <cell r="C253" t="str">
            <v xml:space="preserve"> PQ</v>
          </cell>
          <cell r="D253">
            <v>13360</v>
          </cell>
          <cell r="E253">
            <v>11240</v>
          </cell>
          <cell r="F253" t="str">
            <v xml:space="preserve">         </v>
          </cell>
          <cell r="G253">
            <v>6484</v>
          </cell>
        </row>
        <row r="254">
          <cell r="A254" t="str">
            <v xml:space="preserve">CLOU TETE CARREE ROUGE PQT=100     </v>
          </cell>
          <cell r="B254" t="str">
            <v xml:space="preserve">2GTACRTC100     </v>
          </cell>
          <cell r="C254" t="str">
            <v>PQT</v>
          </cell>
          <cell r="D254">
            <v>7500</v>
          </cell>
          <cell r="E254">
            <v>6350</v>
          </cell>
          <cell r="F254" t="str">
            <v xml:space="preserve">         </v>
          </cell>
          <cell r="G254">
            <v>4001</v>
          </cell>
        </row>
        <row r="255">
          <cell r="A255" t="str">
            <v xml:space="preserve">CLOUS AQUALINE VERT PQT DE 400     </v>
          </cell>
          <cell r="B255" t="str">
            <v xml:space="preserve">2GTACV4         </v>
          </cell>
          <cell r="C255" t="str">
            <v>PQT</v>
          </cell>
          <cell r="D255">
            <v>13360</v>
          </cell>
          <cell r="E255">
            <v>11240</v>
          </cell>
          <cell r="F255" t="str">
            <v xml:space="preserve">         </v>
          </cell>
          <cell r="G255">
            <v>6707</v>
          </cell>
        </row>
        <row r="256">
          <cell r="A256" t="str">
            <v xml:space="preserve">CLOU TETE CARREE VERTE PQT=100     </v>
          </cell>
          <cell r="B256" t="str">
            <v xml:space="preserve">2GTACVTC100     </v>
          </cell>
          <cell r="C256" t="str">
            <v>PQT</v>
          </cell>
          <cell r="D256">
            <v>7500</v>
          </cell>
          <cell r="E256">
            <v>6350</v>
          </cell>
          <cell r="F256" t="str">
            <v xml:space="preserve">         </v>
          </cell>
          <cell r="G256">
            <v>4001</v>
          </cell>
        </row>
        <row r="257">
          <cell r="A257" t="str">
            <v>FAITIERE ONDULINE CLASSIC DR BRUN 1</v>
          </cell>
          <cell r="B257" t="str">
            <v xml:space="preserve">2GTAFOBR        </v>
          </cell>
          <cell r="C257" t="str">
            <v xml:space="preserve">P  </v>
          </cell>
          <cell r="D257">
            <v>6690</v>
          </cell>
          <cell r="E257">
            <v>5630</v>
          </cell>
          <cell r="F257" t="str">
            <v xml:space="preserve">         </v>
          </cell>
          <cell r="G257">
            <v>3100</v>
          </cell>
        </row>
        <row r="258">
          <cell r="A258" t="str">
            <v xml:space="preserve">FAITIERE AQUALINE ROUGE            </v>
          </cell>
          <cell r="B258" t="str">
            <v xml:space="preserve">2GTAFR          </v>
          </cell>
          <cell r="C258" t="str">
            <v xml:space="preserve"> U </v>
          </cell>
          <cell r="D258">
            <v>4775</v>
          </cell>
          <cell r="E258">
            <v>4015</v>
          </cell>
          <cell r="F258" t="str">
            <v xml:space="preserve">         </v>
          </cell>
          <cell r="G258">
            <v>2310</v>
          </cell>
        </row>
        <row r="259">
          <cell r="A259" t="str">
            <v xml:space="preserve">FAITIERE AQUALINE VERTE OLIVE      </v>
          </cell>
          <cell r="B259" t="str">
            <v xml:space="preserve">2GTAFV          </v>
          </cell>
          <cell r="C259" t="str">
            <v xml:space="preserve"> U </v>
          </cell>
          <cell r="D259">
            <v>4775</v>
          </cell>
          <cell r="E259">
            <v>4015</v>
          </cell>
          <cell r="F259" t="str">
            <v xml:space="preserve">         </v>
          </cell>
          <cell r="G259">
            <v>2329</v>
          </cell>
        </row>
        <row r="260">
          <cell r="A260" t="str">
            <v xml:space="preserve">TOLE AQUALINE ROUGE 2X0.92m        </v>
          </cell>
          <cell r="B260" t="str">
            <v xml:space="preserve">2GTAR           </v>
          </cell>
          <cell r="C260" t="str">
            <v xml:space="preserve"> P </v>
          </cell>
          <cell r="D260">
            <v>6920</v>
          </cell>
          <cell r="E260">
            <v>5820</v>
          </cell>
          <cell r="F260" t="str">
            <v xml:space="preserve">         </v>
          </cell>
          <cell r="G260">
            <v>4304</v>
          </cell>
        </row>
        <row r="261">
          <cell r="A261" t="str">
            <v xml:space="preserve">PLAQUE TRANSPARENTE 2X0.95m        </v>
          </cell>
          <cell r="B261" t="str">
            <v xml:space="preserve">2GTAT           </v>
          </cell>
          <cell r="C261" t="str">
            <v xml:space="preserve">P  </v>
          </cell>
          <cell r="D261">
            <v>10970</v>
          </cell>
          <cell r="E261">
            <v>9790</v>
          </cell>
          <cell r="F261" t="str">
            <v xml:space="preserve">         </v>
          </cell>
          <cell r="G261">
            <v>7432</v>
          </cell>
        </row>
        <row r="262">
          <cell r="A262" t="str">
            <v>TOLE ONDULINE CLASSIC DR BRUN 2X0.9</v>
          </cell>
          <cell r="B262" t="str">
            <v xml:space="preserve">2GTATOBR        </v>
          </cell>
          <cell r="C262" t="str">
            <v xml:space="preserve">P  </v>
          </cell>
          <cell r="D262">
            <v>7935</v>
          </cell>
          <cell r="E262">
            <v>6680</v>
          </cell>
          <cell r="F262" t="str">
            <v xml:space="preserve">         </v>
          </cell>
          <cell r="G262">
            <v>4481</v>
          </cell>
        </row>
        <row r="263">
          <cell r="A263" t="str">
            <v xml:space="preserve">TOLE ONDULINE BITUME ROUGE 2X0.95m </v>
          </cell>
          <cell r="B263" t="str">
            <v xml:space="preserve">2GTATORLE       </v>
          </cell>
          <cell r="C263" t="str">
            <v xml:space="preserve">P  </v>
          </cell>
          <cell r="D263">
            <v>7935</v>
          </cell>
          <cell r="E263">
            <v>6680</v>
          </cell>
          <cell r="F263" t="str">
            <v xml:space="preserve">         </v>
          </cell>
          <cell r="G263">
            <v>4426</v>
          </cell>
        </row>
        <row r="264">
          <cell r="A264" t="str">
            <v xml:space="preserve">TOLE ONDULINE BITUME ROUGE 2X0.85m </v>
          </cell>
          <cell r="B264" t="str">
            <v xml:space="preserve">2GTATORLE85     </v>
          </cell>
          <cell r="C264" t="str">
            <v xml:space="preserve">P  </v>
          </cell>
          <cell r="D264">
            <v>6770</v>
          </cell>
          <cell r="E264">
            <v>5700</v>
          </cell>
          <cell r="F264" t="str">
            <v xml:space="preserve">         </v>
          </cell>
          <cell r="G264">
            <v>3464</v>
          </cell>
        </row>
        <row r="265">
          <cell r="A265" t="str">
            <v xml:space="preserve">TOLE ONDULINE BITUME VERTE 2X0.95m </v>
          </cell>
          <cell r="B265" t="str">
            <v xml:space="preserve">2GTATOVLE       </v>
          </cell>
          <cell r="C265" t="str">
            <v xml:space="preserve">P  </v>
          </cell>
          <cell r="D265">
            <v>7935</v>
          </cell>
          <cell r="E265">
            <v>6680</v>
          </cell>
          <cell r="F265" t="str">
            <v xml:space="preserve">         </v>
          </cell>
          <cell r="G265">
            <v>4509</v>
          </cell>
        </row>
        <row r="266">
          <cell r="A266" t="str">
            <v>PLAQUE EURONIT P76 SAHARA 250X110 N</v>
          </cell>
          <cell r="B266" t="str">
            <v xml:space="preserve">2GTATPLEURO     </v>
          </cell>
          <cell r="C266" t="str">
            <v>PCE</v>
          </cell>
          <cell r="D266">
            <v>13920</v>
          </cell>
          <cell r="E266">
            <v>11930</v>
          </cell>
          <cell r="F266" t="str">
            <v xml:space="preserve">         </v>
          </cell>
          <cell r="G266">
            <v>8577</v>
          </cell>
        </row>
        <row r="267">
          <cell r="A267" t="str">
            <v xml:space="preserve">TOLE AQUALINE VERTE OLIVE 2X0.92m  </v>
          </cell>
          <cell r="B267" t="str">
            <v xml:space="preserve">2GTAV           </v>
          </cell>
          <cell r="C267" t="str">
            <v xml:space="preserve">P  </v>
          </cell>
          <cell r="D267">
            <v>6920</v>
          </cell>
          <cell r="E267">
            <v>5820</v>
          </cell>
          <cell r="F267" t="str">
            <v xml:space="preserve">         </v>
          </cell>
          <cell r="G267">
            <v>4326</v>
          </cell>
        </row>
        <row r="268">
          <cell r="A268" t="str">
            <v xml:space="preserve">TOLE AQUALINE VERT FONCE           </v>
          </cell>
          <cell r="B268" t="str">
            <v xml:space="preserve">2GTAVF          </v>
          </cell>
          <cell r="C268" t="str">
            <v xml:space="preserve"> P </v>
          </cell>
          <cell r="D268">
            <v>6920</v>
          </cell>
          <cell r="E268">
            <v>5820</v>
          </cell>
          <cell r="F268" t="str">
            <v xml:space="preserve">         </v>
          </cell>
          <cell r="G268">
            <v>3461</v>
          </cell>
        </row>
        <row r="269">
          <cell r="A269" t="str">
            <v>EAVES WADD(to match with TCH27) 91,</v>
          </cell>
          <cell r="B269" t="str">
            <v xml:space="preserve">2GTAWEAVES      </v>
          </cell>
          <cell r="C269" t="str">
            <v xml:space="preserve">U  </v>
          </cell>
          <cell r="D269">
            <v>11815</v>
          </cell>
          <cell r="E269">
            <v>10845</v>
          </cell>
          <cell r="F269" t="str">
            <v xml:space="preserve">         </v>
          </cell>
          <cell r="G269">
            <v>6679</v>
          </cell>
        </row>
        <row r="270">
          <cell r="A270" t="str">
            <v xml:space="preserve">ARTIFICIAL THATCH TCH27 width 60cm </v>
          </cell>
          <cell r="B270" t="str">
            <v xml:space="preserve">2GTAWTHATCH     </v>
          </cell>
          <cell r="C270" t="str">
            <v xml:space="preserve">U  </v>
          </cell>
          <cell r="D270">
            <v>2500</v>
          </cell>
          <cell r="E270" t="str">
            <v xml:space="preserve">         </v>
          </cell>
          <cell r="F270" t="str">
            <v xml:space="preserve">         </v>
          </cell>
          <cell r="G270">
            <v>2940</v>
          </cell>
        </row>
        <row r="271">
          <cell r="A271" t="str">
            <v>BARDEAU AMOURGLASS  coloris:10 roug</v>
          </cell>
          <cell r="B271" t="str">
            <v xml:space="preserve">2GTBAMOUGR      </v>
          </cell>
          <cell r="C271" t="str">
            <v xml:space="preserve">m² </v>
          </cell>
          <cell r="D271">
            <v>9560</v>
          </cell>
          <cell r="E271">
            <v>8100</v>
          </cell>
          <cell r="F271" t="str">
            <v xml:space="preserve">         </v>
          </cell>
          <cell r="G271">
            <v>5016</v>
          </cell>
        </row>
        <row r="272">
          <cell r="A272" t="str">
            <v xml:space="preserve">BARDEAU SUPERGLASS 3TAB GRIS FONCE </v>
          </cell>
          <cell r="B272" t="str">
            <v xml:space="preserve">2GTBASUPGG      </v>
          </cell>
          <cell r="C272" t="str">
            <v xml:space="preserve">m² </v>
          </cell>
          <cell r="D272">
            <v>9200</v>
          </cell>
          <cell r="E272">
            <v>7875</v>
          </cell>
          <cell r="F272" t="str">
            <v xml:space="preserve">         </v>
          </cell>
          <cell r="G272">
            <v>4392</v>
          </cell>
        </row>
        <row r="273">
          <cell r="A273" t="str">
            <v>BARDEAU SUPERGLASS 3 TAB ROUGE COLO</v>
          </cell>
          <cell r="B273" t="str">
            <v xml:space="preserve">2GTBASUPGR      </v>
          </cell>
          <cell r="C273" t="str">
            <v xml:space="preserve">m² </v>
          </cell>
          <cell r="D273">
            <v>9200</v>
          </cell>
          <cell r="E273">
            <v>7875</v>
          </cell>
          <cell r="F273" t="str">
            <v xml:space="preserve">         </v>
          </cell>
          <cell r="G273">
            <v>5057</v>
          </cell>
        </row>
        <row r="274">
          <cell r="A274" t="str">
            <v>BARDEAU SUPERGLASS 3TAB VERT COLORI</v>
          </cell>
          <cell r="B274" t="str">
            <v xml:space="preserve">2GTBASUPGV      </v>
          </cell>
          <cell r="C274" t="str">
            <v xml:space="preserve">m² </v>
          </cell>
          <cell r="D274">
            <v>9200</v>
          </cell>
          <cell r="E274">
            <v>7875</v>
          </cell>
          <cell r="F274" t="str">
            <v xml:space="preserve">         </v>
          </cell>
          <cell r="G274">
            <v>4497</v>
          </cell>
        </row>
        <row r="275">
          <cell r="A275" t="str">
            <v>BARDEAU SUPERGLASS 3TAB MARRON COLO</v>
          </cell>
          <cell r="B275" t="str">
            <v xml:space="preserve">2GTBASUPM       </v>
          </cell>
          <cell r="C275" t="str">
            <v xml:space="preserve">m² </v>
          </cell>
          <cell r="D275">
            <v>9200</v>
          </cell>
          <cell r="E275">
            <v>7875</v>
          </cell>
          <cell r="F275" t="str">
            <v xml:space="preserve">         </v>
          </cell>
          <cell r="G275">
            <v>3506</v>
          </cell>
        </row>
        <row r="276">
          <cell r="A276" t="str">
            <v xml:space="preserve">RESSORT TEGO C5W1                  </v>
          </cell>
          <cell r="B276" t="str">
            <v xml:space="preserve">2GTC5W1         </v>
          </cell>
          <cell r="C276" t="str">
            <v xml:space="preserve"> U </v>
          </cell>
          <cell r="D276">
            <v>4680</v>
          </cell>
          <cell r="E276">
            <v>3945</v>
          </cell>
          <cell r="F276" t="str">
            <v xml:space="preserve">         </v>
          </cell>
          <cell r="G276">
            <v>2254</v>
          </cell>
        </row>
        <row r="277">
          <cell r="A277" t="str">
            <v>CLOUS TOISITE 50MM EN PAQUET DE 5kg</v>
          </cell>
          <cell r="B277" t="str">
            <v xml:space="preserve">2GTCL50SI       </v>
          </cell>
          <cell r="C277" t="str">
            <v>PQT</v>
          </cell>
          <cell r="D277">
            <v>28735</v>
          </cell>
          <cell r="E277">
            <v>23850</v>
          </cell>
          <cell r="F277" t="str">
            <v xml:space="preserve">         </v>
          </cell>
          <cell r="G277">
            <v>16140</v>
          </cell>
        </row>
        <row r="278">
          <cell r="A278" t="str">
            <v xml:space="preserve">CLOUS POUR SUPERGLASS PQT 23kg     </v>
          </cell>
          <cell r="B278" t="str">
            <v xml:space="preserve">2GTCLSUPGG      </v>
          </cell>
          <cell r="C278" t="str">
            <v>PQT</v>
          </cell>
          <cell r="D278">
            <v>71930</v>
          </cell>
          <cell r="E278">
            <v>60955</v>
          </cell>
          <cell r="F278" t="str">
            <v xml:space="preserve">         </v>
          </cell>
          <cell r="G278">
            <v>34523</v>
          </cell>
        </row>
        <row r="279">
          <cell r="A279" t="str">
            <v xml:space="preserve">CLIP POUR JOINT TEGO               </v>
          </cell>
          <cell r="B279" t="str">
            <v xml:space="preserve">2GTCTEG         </v>
          </cell>
          <cell r="C279" t="str">
            <v xml:space="preserve"> U </v>
          </cell>
          <cell r="D279">
            <v>4680</v>
          </cell>
          <cell r="E279">
            <v>3945</v>
          </cell>
          <cell r="F279" t="str">
            <v xml:space="preserve">         </v>
          </cell>
          <cell r="G279">
            <v>1336</v>
          </cell>
        </row>
        <row r="280">
          <cell r="A280" t="str">
            <v xml:space="preserve">RESSORT TEGO W50                   </v>
          </cell>
          <cell r="B280" t="str">
            <v xml:space="preserve">2GTCW50         </v>
          </cell>
          <cell r="C280" t="str">
            <v xml:space="preserve">U  </v>
          </cell>
          <cell r="D280">
            <v>1660</v>
          </cell>
          <cell r="E280">
            <v>1405</v>
          </cell>
          <cell r="F280" t="str">
            <v xml:space="preserve">         </v>
          </cell>
          <cell r="G280">
            <v>860</v>
          </cell>
        </row>
        <row r="281">
          <cell r="A281" t="str">
            <v>JOINT TEGO ALU T55 EN LONGUEUR DE 3</v>
          </cell>
          <cell r="B281" t="str">
            <v xml:space="preserve">2GTEG55         </v>
          </cell>
          <cell r="C281" t="str">
            <v xml:space="preserve">LG </v>
          </cell>
          <cell r="D281">
            <v>22150</v>
          </cell>
          <cell r="E281">
            <v>20000</v>
          </cell>
          <cell r="F281" t="str">
            <v xml:space="preserve">         </v>
          </cell>
          <cell r="G281">
            <v>10302</v>
          </cell>
        </row>
        <row r="282">
          <cell r="A282" t="str">
            <v xml:space="preserve">JOINT TEGO ALU 3m 180mm TA180A     </v>
          </cell>
          <cell r="B282" t="str">
            <v xml:space="preserve">2GTEGTA180      </v>
          </cell>
          <cell r="C282" t="str">
            <v xml:space="preserve">m  </v>
          </cell>
          <cell r="D282">
            <v>22150</v>
          </cell>
          <cell r="E282">
            <v>20000</v>
          </cell>
          <cell r="F282" t="str">
            <v xml:space="preserve">         </v>
          </cell>
          <cell r="G282">
            <v>28083</v>
          </cell>
        </row>
        <row r="283">
          <cell r="A283" t="str">
            <v>JOINT TEGO ALU ANODISE W50 PLAT lon</v>
          </cell>
          <cell r="B283" t="str">
            <v xml:space="preserve">2GTEGW50        </v>
          </cell>
          <cell r="C283" t="str">
            <v xml:space="preserve">LG </v>
          </cell>
          <cell r="D283">
            <v>24540</v>
          </cell>
          <cell r="E283">
            <v>19645</v>
          </cell>
          <cell r="F283" t="str">
            <v xml:space="preserve">         </v>
          </cell>
          <cell r="G283">
            <v>12851</v>
          </cell>
        </row>
        <row r="284">
          <cell r="A284" t="str">
            <v xml:space="preserve">FAITIERES ROUGES ONDULINE          </v>
          </cell>
          <cell r="B284" t="str">
            <v xml:space="preserve">2GTFR           </v>
          </cell>
          <cell r="C284" t="str">
            <v xml:space="preserve"> U </v>
          </cell>
          <cell r="D284">
            <v>6690</v>
          </cell>
          <cell r="E284">
            <v>5630</v>
          </cell>
          <cell r="F284" t="str">
            <v xml:space="preserve">         </v>
          </cell>
          <cell r="G284">
            <v>2003</v>
          </cell>
        </row>
        <row r="285">
          <cell r="A285" t="str">
            <v xml:space="preserve">FAITIERES VERTES ONDULINE          </v>
          </cell>
          <cell r="B285" t="str">
            <v xml:space="preserve">2GTFV           </v>
          </cell>
          <cell r="C285" t="str">
            <v xml:space="preserve"> U </v>
          </cell>
          <cell r="D285">
            <v>6690</v>
          </cell>
          <cell r="E285">
            <v>5630</v>
          </cell>
          <cell r="F285" t="str">
            <v xml:space="preserve">         </v>
          </cell>
          <cell r="G285">
            <v>3638</v>
          </cell>
        </row>
        <row r="286">
          <cell r="A286" t="str">
            <v xml:space="preserve">TOISITE ECAILLE GRIS LAUZE 33,5mm  </v>
          </cell>
          <cell r="B286" t="str">
            <v xml:space="preserve">2GTGL33SI       </v>
          </cell>
          <cell r="C286" t="str">
            <v xml:space="preserve">m² </v>
          </cell>
          <cell r="D286">
            <v>19195</v>
          </cell>
          <cell r="E286">
            <v>15930</v>
          </cell>
          <cell r="F286" t="str">
            <v xml:space="preserve">         </v>
          </cell>
          <cell r="G286">
            <v>10784</v>
          </cell>
        </row>
        <row r="287">
          <cell r="A287" t="str">
            <v xml:space="preserve">TERANAP JS 2X10 m                  </v>
          </cell>
          <cell r="B287" t="str">
            <v xml:space="preserve">2GTJSLE         </v>
          </cell>
          <cell r="C287" t="str">
            <v xml:space="preserve"> RL</v>
          </cell>
          <cell r="D287">
            <v>139440</v>
          </cell>
          <cell r="E287">
            <v>115786</v>
          </cell>
          <cell r="F287" t="str">
            <v xml:space="preserve">         </v>
          </cell>
          <cell r="G287">
            <v>71743</v>
          </cell>
        </row>
        <row r="288">
          <cell r="A288" t="str">
            <v>VERSITE CARRE VERT 62 GRANULE NON F</v>
          </cell>
          <cell r="B288" t="str">
            <v xml:space="preserve">2GV1036WSI      </v>
          </cell>
          <cell r="C288" t="str">
            <v xml:space="preserve">m² </v>
          </cell>
          <cell r="D288">
            <v>9715</v>
          </cell>
          <cell r="E288">
            <v>8180</v>
          </cell>
          <cell r="F288" t="str">
            <v xml:space="preserve">         </v>
          </cell>
          <cell r="G288">
            <v>6556</v>
          </cell>
        </row>
        <row r="289">
          <cell r="A289" t="str">
            <v xml:space="preserve">VERSITE CARRE GRIS LAUZE 33        </v>
          </cell>
          <cell r="B289" t="str">
            <v xml:space="preserve">2GV33GLSI       </v>
          </cell>
          <cell r="C289" t="str">
            <v xml:space="preserve">m² </v>
          </cell>
          <cell r="D289">
            <v>9715</v>
          </cell>
          <cell r="E289">
            <v>8180</v>
          </cell>
          <cell r="F289" t="str">
            <v xml:space="preserve">         </v>
          </cell>
          <cell r="G289">
            <v>4154</v>
          </cell>
        </row>
        <row r="290">
          <cell r="A290" t="str">
            <v xml:space="preserve">CLOU VERSITE 25mm Ø3mm SEAU DE 5kg </v>
          </cell>
          <cell r="B290" t="str">
            <v xml:space="preserve">2GVCL25SI       </v>
          </cell>
          <cell r="C290" t="str">
            <v>SEA</v>
          </cell>
          <cell r="D290">
            <v>26550</v>
          </cell>
          <cell r="E290">
            <v>22360</v>
          </cell>
          <cell r="F290" t="str">
            <v xml:space="preserve">         </v>
          </cell>
          <cell r="G290">
            <v>12225</v>
          </cell>
        </row>
        <row r="291">
          <cell r="A291" t="str">
            <v xml:space="preserve">VERAL 50S RL DE 8X1m               </v>
          </cell>
          <cell r="B291" t="str">
            <v xml:space="preserve">2GVERAL8SI      </v>
          </cell>
          <cell r="C291" t="str">
            <v xml:space="preserve"> RL</v>
          </cell>
          <cell r="D291">
            <v>52135</v>
          </cell>
          <cell r="E291">
            <v>43268</v>
          </cell>
          <cell r="F291" t="str">
            <v xml:space="preserve">         </v>
          </cell>
          <cell r="G291">
            <v>29236</v>
          </cell>
        </row>
        <row r="292">
          <cell r="A292" t="str">
            <v xml:space="preserve">VERECRAN 100 N RL 100 X 1m         </v>
          </cell>
          <cell r="B292" t="str">
            <v xml:space="preserve">2GVEREC100      </v>
          </cell>
          <cell r="C292" t="str">
            <v xml:space="preserve"> M2</v>
          </cell>
          <cell r="D292">
            <v>955</v>
          </cell>
          <cell r="E292">
            <v>800</v>
          </cell>
          <cell r="F292" t="str">
            <v xml:space="preserve">         </v>
          </cell>
          <cell r="G292">
            <v>340</v>
          </cell>
        </row>
        <row r="293">
          <cell r="A293" t="str">
            <v xml:space="preserve">VERECRAN 100 RL DE 100 x 2m        </v>
          </cell>
          <cell r="B293" t="str">
            <v xml:space="preserve">2GVEREC102      </v>
          </cell>
          <cell r="C293" t="str">
            <v xml:space="preserve">RL </v>
          </cell>
          <cell r="D293">
            <v>178000</v>
          </cell>
          <cell r="E293">
            <v>150000</v>
          </cell>
          <cell r="F293" t="str">
            <v xml:space="preserve">         </v>
          </cell>
          <cell r="G293">
            <v>93166</v>
          </cell>
        </row>
        <row r="294">
          <cell r="A294" t="str">
            <v xml:space="preserve">CORDON NEODYL SEAU DE 10m          </v>
          </cell>
          <cell r="B294" t="str">
            <v xml:space="preserve">2GYCNDL         </v>
          </cell>
          <cell r="C294" t="str">
            <v>SEA</v>
          </cell>
          <cell r="D294">
            <v>54380</v>
          </cell>
          <cell r="E294">
            <v>45150</v>
          </cell>
          <cell r="F294" t="str">
            <v xml:space="preserve">         </v>
          </cell>
          <cell r="G294">
            <v>18689</v>
          </cell>
        </row>
        <row r="295">
          <cell r="A295" t="str">
            <v xml:space="preserve">JOINT NEODYL N RL 10 X 0.33m       </v>
          </cell>
          <cell r="B295" t="str">
            <v xml:space="preserve">2GYJNDL         </v>
          </cell>
          <cell r="C295" t="str">
            <v xml:space="preserve"> RL</v>
          </cell>
          <cell r="D295">
            <v>66205</v>
          </cell>
          <cell r="E295">
            <v>55745</v>
          </cell>
          <cell r="F295" t="str">
            <v xml:space="preserve">         </v>
          </cell>
          <cell r="G295">
            <v>27650</v>
          </cell>
        </row>
        <row r="296">
          <cell r="A296" t="str">
            <v xml:space="preserve">RECHARGE DE GAZ                    </v>
          </cell>
          <cell r="B296" t="str">
            <v xml:space="preserve">2GZGAZ          </v>
          </cell>
          <cell r="C296" t="str">
            <v xml:space="preserve">U  </v>
          </cell>
          <cell r="D296">
            <v>8170</v>
          </cell>
          <cell r="E296" t="str">
            <v xml:space="preserve">         </v>
          </cell>
          <cell r="F296" t="str">
            <v xml:space="preserve">         </v>
          </cell>
          <cell r="G296" t="str">
            <v xml:space="preserve">         </v>
          </cell>
        </row>
        <row r="297">
          <cell r="A297" t="str">
            <v xml:space="preserve">2H               FAUX PLAFOND RGT 8                 </v>
          </cell>
          <cell r="C297" t="str">
            <v xml:space="preserve">         </v>
          </cell>
          <cell r="D297" t="str">
            <v xml:space="preserve">         </v>
          </cell>
          <cell r="E297" t="str">
            <v xml:space="preserve">         </v>
          </cell>
        </row>
        <row r="298">
          <cell r="A298" t="str">
            <v xml:space="preserve">FP BRIDE SUSPENSION                </v>
          </cell>
          <cell r="B298" t="str">
            <v xml:space="preserve">2H06            </v>
          </cell>
          <cell r="C298" t="str">
            <v xml:space="preserve"> U </v>
          </cell>
          <cell r="D298">
            <v>115</v>
          </cell>
          <cell r="E298" t="str">
            <v xml:space="preserve">         </v>
          </cell>
          <cell r="F298" t="str">
            <v xml:space="preserve">         </v>
          </cell>
          <cell r="G298">
            <v>26</v>
          </cell>
        </row>
        <row r="299">
          <cell r="A299" t="str">
            <v xml:space="preserve">TIGE FILETEE Ø 6MM 1000MM          </v>
          </cell>
          <cell r="B299" t="str">
            <v xml:space="preserve">2H08            </v>
          </cell>
          <cell r="C299" t="str">
            <v xml:space="preserve"> U </v>
          </cell>
          <cell r="D299">
            <v>390</v>
          </cell>
          <cell r="E299">
            <v>330</v>
          </cell>
          <cell r="F299" t="str">
            <v xml:space="preserve">         </v>
          </cell>
          <cell r="G299">
            <v>193</v>
          </cell>
        </row>
        <row r="300">
          <cell r="A300" t="str">
            <v xml:space="preserve">CHEVILLE A FRAPPER Ø6 BTE DE 200   </v>
          </cell>
          <cell r="B300" t="str">
            <v xml:space="preserve">2H08B6          </v>
          </cell>
          <cell r="C300" t="str">
            <v>BTE</v>
          </cell>
          <cell r="D300">
            <v>35820</v>
          </cell>
          <cell r="E300">
            <v>31200</v>
          </cell>
          <cell r="F300" t="str">
            <v xml:space="preserve">         </v>
          </cell>
          <cell r="G300">
            <v>11626</v>
          </cell>
        </row>
        <row r="301">
          <cell r="A301" t="str">
            <v xml:space="preserve">CHEVILLE A FRAPPER Ø6 BTE DE 100   </v>
          </cell>
          <cell r="B301" t="str">
            <v xml:space="preserve">2H08B6100       </v>
          </cell>
          <cell r="C301" t="str">
            <v>BTE</v>
          </cell>
          <cell r="D301">
            <v>3320</v>
          </cell>
          <cell r="E301">
            <v>2795</v>
          </cell>
          <cell r="F301" t="str">
            <v xml:space="preserve">         </v>
          </cell>
          <cell r="G301">
            <v>1623</v>
          </cell>
        </row>
        <row r="302">
          <cell r="A302" t="str">
            <v>TSS CHEVILLE CLOU NYLON 6X40 BTE DE</v>
          </cell>
          <cell r="B302" t="str">
            <v xml:space="preserve">2H08CAFLE       </v>
          </cell>
          <cell r="C302" t="str">
            <v xml:space="preserve"> BT</v>
          </cell>
          <cell r="D302">
            <v>11545</v>
          </cell>
          <cell r="E302">
            <v>9740</v>
          </cell>
          <cell r="F302" t="str">
            <v xml:space="preserve">         </v>
          </cell>
          <cell r="G302">
            <v>6190</v>
          </cell>
        </row>
        <row r="303">
          <cell r="A303" t="str">
            <v xml:space="preserve">CHEVILLE CLOU 49 BTE DE 80         </v>
          </cell>
          <cell r="B303" t="str">
            <v xml:space="preserve">2H08CHC49B80    </v>
          </cell>
          <cell r="C303" t="str">
            <v>BTE</v>
          </cell>
          <cell r="D303">
            <v>22400</v>
          </cell>
          <cell r="E303">
            <v>18800</v>
          </cell>
          <cell r="F303" t="str">
            <v xml:space="preserve">         </v>
          </cell>
          <cell r="G303">
            <v>10827</v>
          </cell>
        </row>
        <row r="304">
          <cell r="A304" t="str">
            <v xml:space="preserve">CHEVILLE LAITON Ø6 BTE=200         </v>
          </cell>
          <cell r="B304" t="str">
            <v xml:space="preserve">2H08D6          </v>
          </cell>
          <cell r="C304" t="str">
            <v>BTE</v>
          </cell>
          <cell r="D304">
            <v>26590</v>
          </cell>
          <cell r="E304">
            <v>22420</v>
          </cell>
          <cell r="F304" t="str">
            <v xml:space="preserve">         </v>
          </cell>
          <cell r="G304">
            <v>12150</v>
          </cell>
        </row>
        <row r="305">
          <cell r="A305" t="str">
            <v xml:space="preserve">CHEVILLE LAITON Ø6 BTE DE 100      </v>
          </cell>
          <cell r="B305" t="str">
            <v xml:space="preserve">2H08D6B100      </v>
          </cell>
          <cell r="C305" t="str">
            <v>BTE</v>
          </cell>
          <cell r="D305">
            <v>13295</v>
          </cell>
          <cell r="E305">
            <v>11210</v>
          </cell>
          <cell r="F305" t="str">
            <v xml:space="preserve">         </v>
          </cell>
          <cell r="G305">
            <v>7312</v>
          </cell>
        </row>
        <row r="306">
          <cell r="A306" t="str">
            <v xml:space="preserve">CHEVILLE LAITON BTE 100            </v>
          </cell>
          <cell r="B306" t="str">
            <v xml:space="preserve">2H08D6B100S     </v>
          </cell>
          <cell r="C306" t="str">
            <v>BTE</v>
          </cell>
          <cell r="D306">
            <v>25425</v>
          </cell>
          <cell r="E306" t="str">
            <v xml:space="preserve">         </v>
          </cell>
          <cell r="F306" t="str">
            <v xml:space="preserve">         </v>
          </cell>
          <cell r="G306">
            <v>9905</v>
          </cell>
        </row>
        <row r="307">
          <cell r="A307" t="str">
            <v xml:space="preserve">CHEVILLE RAPIDE Ø8 BTE DE 100      </v>
          </cell>
          <cell r="B307" t="str">
            <v xml:space="preserve">2H08RESP        </v>
          </cell>
          <cell r="C307" t="str">
            <v>BTE</v>
          </cell>
          <cell r="D307">
            <v>12210</v>
          </cell>
          <cell r="E307">
            <v>10270</v>
          </cell>
          <cell r="F307" t="str">
            <v xml:space="preserve">         </v>
          </cell>
          <cell r="G307">
            <v>6037</v>
          </cell>
        </row>
        <row r="308">
          <cell r="A308" t="str">
            <v xml:space="preserve">ECROU Ø6 BTE DE 100                </v>
          </cell>
          <cell r="B308" t="str">
            <v xml:space="preserve">2H09            </v>
          </cell>
          <cell r="C308" t="str">
            <v xml:space="preserve"> BT</v>
          </cell>
          <cell r="D308">
            <v>1025</v>
          </cell>
          <cell r="E308">
            <v>865</v>
          </cell>
          <cell r="F308" t="str">
            <v xml:space="preserve">         </v>
          </cell>
          <cell r="G308">
            <v>16</v>
          </cell>
        </row>
        <row r="309">
          <cell r="A309" t="str">
            <v xml:space="preserve">ECROU Ø6 BTE DE 100                </v>
          </cell>
          <cell r="B309" t="str">
            <v xml:space="preserve">2H09B100S       </v>
          </cell>
          <cell r="C309" t="str">
            <v>BTE</v>
          </cell>
          <cell r="D309">
            <v>2545</v>
          </cell>
          <cell r="E309" t="str">
            <v xml:space="preserve">         </v>
          </cell>
          <cell r="F309" t="str">
            <v xml:space="preserve">         </v>
          </cell>
          <cell r="G309">
            <v>1475</v>
          </cell>
        </row>
        <row r="310">
          <cell r="A310" t="str">
            <v xml:space="preserve">ECROU Ø6 BTE DE 200                </v>
          </cell>
          <cell r="B310" t="str">
            <v xml:space="preserve">2H09B200        </v>
          </cell>
          <cell r="C310" t="str">
            <v>BTE</v>
          </cell>
          <cell r="D310">
            <v>2740</v>
          </cell>
          <cell r="E310">
            <v>2305</v>
          </cell>
          <cell r="F310" t="str">
            <v xml:space="preserve">         </v>
          </cell>
          <cell r="G310">
            <v>1435</v>
          </cell>
        </row>
        <row r="311">
          <cell r="A311" t="str">
            <v>ECROU Ø 6MM BTE DE 500 CLB ISO 4032</v>
          </cell>
          <cell r="B311" t="str">
            <v xml:space="preserve">2H09B500        </v>
          </cell>
          <cell r="C311" t="str">
            <v>BTE</v>
          </cell>
          <cell r="D311">
            <v>5235</v>
          </cell>
          <cell r="E311">
            <v>4395</v>
          </cell>
          <cell r="F311" t="str">
            <v xml:space="preserve">         </v>
          </cell>
          <cell r="G311">
            <v>2741</v>
          </cell>
        </row>
        <row r="312">
          <cell r="A312" t="str">
            <v xml:space="preserve">BASCULE AVEC ROSACE Bte 100u       </v>
          </cell>
          <cell r="B312" t="str">
            <v xml:space="preserve">2H09BASC100     </v>
          </cell>
          <cell r="C312" t="str">
            <v>BTE</v>
          </cell>
          <cell r="D312">
            <v>38120</v>
          </cell>
          <cell r="E312">
            <v>32070</v>
          </cell>
          <cell r="F312" t="str">
            <v xml:space="preserve">         </v>
          </cell>
          <cell r="G312">
            <v>19991</v>
          </cell>
        </row>
        <row r="313">
          <cell r="A313" t="str">
            <v xml:space="preserve">CLIPS ANTI-SOULEVEMENT réf: BPCHDC </v>
          </cell>
          <cell r="B313" t="str">
            <v xml:space="preserve">2H09CASBPEA     </v>
          </cell>
          <cell r="C313" t="str">
            <v>BTE</v>
          </cell>
          <cell r="D313">
            <v>22170</v>
          </cell>
          <cell r="E313">
            <v>20085</v>
          </cell>
          <cell r="F313" t="str">
            <v xml:space="preserve">         </v>
          </cell>
          <cell r="G313">
            <v>17733</v>
          </cell>
        </row>
        <row r="314">
          <cell r="A314" t="str">
            <v xml:space="preserve">CLIPS ET FIL DE SUSPENTE 30+60CM   </v>
          </cell>
          <cell r="B314" t="str">
            <v xml:space="preserve">2H09CFS         </v>
          </cell>
          <cell r="C314" t="str">
            <v xml:space="preserve"> U </v>
          </cell>
          <cell r="D314">
            <v>675</v>
          </cell>
          <cell r="E314">
            <v>570</v>
          </cell>
          <cell r="F314" t="str">
            <v xml:space="preserve">         </v>
          </cell>
          <cell r="G314">
            <v>12</v>
          </cell>
        </row>
        <row r="315">
          <cell r="A315" t="str">
            <v xml:space="preserve">COULISSEAUX BOITE DE 100  pour T24 </v>
          </cell>
          <cell r="B315" t="str">
            <v xml:space="preserve">2H09CLE         </v>
          </cell>
          <cell r="C315" t="str">
            <v xml:space="preserve"> BT</v>
          </cell>
          <cell r="D315">
            <v>14665</v>
          </cell>
          <cell r="E315">
            <v>12355</v>
          </cell>
          <cell r="F315">
            <v>5896</v>
          </cell>
          <cell r="G315">
            <v>7658</v>
          </cell>
        </row>
        <row r="316">
          <cell r="A316" t="str">
            <v>TRAPPE DE VISITE 600x600x13MM Alu /</v>
          </cell>
          <cell r="B316" t="str">
            <v xml:space="preserve">2H09TRAPAL      </v>
          </cell>
          <cell r="C316" t="str">
            <v xml:space="preserve">U  </v>
          </cell>
          <cell r="D316">
            <v>40840</v>
          </cell>
          <cell r="E316">
            <v>34355</v>
          </cell>
          <cell r="F316" t="str">
            <v xml:space="preserve">         </v>
          </cell>
          <cell r="G316">
            <v>21417</v>
          </cell>
        </row>
        <row r="317">
          <cell r="A317" t="str">
            <v>CORNIERE DE RIVE  3m  BLANC 19/24 2</v>
          </cell>
          <cell r="B317" t="str">
            <v xml:space="preserve">2H11            </v>
          </cell>
          <cell r="C317" t="str">
            <v xml:space="preserve"> LG</v>
          </cell>
          <cell r="D317">
            <v>2725</v>
          </cell>
          <cell r="E317">
            <v>2295</v>
          </cell>
          <cell r="F317">
            <v>1246</v>
          </cell>
          <cell r="G317">
            <v>1325</v>
          </cell>
        </row>
        <row r="318">
          <cell r="A318" t="str">
            <v>CORNIERE DE RIVE 24X24 3.05MTS R-32</v>
          </cell>
          <cell r="B318" t="str">
            <v xml:space="preserve">2H1124EF        </v>
          </cell>
          <cell r="C318" t="str">
            <v xml:space="preserve"> LG</v>
          </cell>
          <cell r="D318">
            <v>5295</v>
          </cell>
          <cell r="E318">
            <v>4360</v>
          </cell>
          <cell r="F318" t="str">
            <v xml:space="preserve">         </v>
          </cell>
          <cell r="G318">
            <v>2739</v>
          </cell>
        </row>
        <row r="319">
          <cell r="A319" t="str">
            <v xml:space="preserve">CORNIERE SOUPLE 2,5MTS BLANC       </v>
          </cell>
          <cell r="B319" t="str">
            <v xml:space="preserve">2H11C           </v>
          </cell>
          <cell r="C319" t="str">
            <v xml:space="preserve">LG </v>
          </cell>
          <cell r="D319">
            <v>43245</v>
          </cell>
          <cell r="E319">
            <v>35820</v>
          </cell>
          <cell r="F319" t="str">
            <v xml:space="preserve">         </v>
          </cell>
          <cell r="G319">
            <v>23181</v>
          </cell>
        </row>
        <row r="320">
          <cell r="A320" t="str">
            <v xml:space="preserve">ENTRETOISE 060 APPARENT SABLE      </v>
          </cell>
          <cell r="B320" t="str">
            <v xml:space="preserve">2H11OA060S      </v>
          </cell>
          <cell r="C320" t="str">
            <v xml:space="preserve"> LG</v>
          </cell>
          <cell r="D320">
            <v>1635</v>
          </cell>
          <cell r="E320">
            <v>1350</v>
          </cell>
          <cell r="F320" t="str">
            <v xml:space="preserve">         </v>
          </cell>
          <cell r="G320">
            <v>750</v>
          </cell>
        </row>
        <row r="321">
          <cell r="A321" t="str">
            <v xml:space="preserve">ENTRETOISE 120 APPARENT SABLE      </v>
          </cell>
          <cell r="B321" t="str">
            <v xml:space="preserve">2H11OA120S      </v>
          </cell>
          <cell r="C321" t="str">
            <v xml:space="preserve"> U </v>
          </cell>
          <cell r="D321">
            <v>3025</v>
          </cell>
          <cell r="E321">
            <v>2495</v>
          </cell>
          <cell r="F321" t="str">
            <v xml:space="preserve">         </v>
          </cell>
          <cell r="G321">
            <v>1386</v>
          </cell>
        </row>
        <row r="322">
          <cell r="A322" t="str">
            <v xml:space="preserve">CORNIERE A EPAULEMENT SB MIE20205W </v>
          </cell>
          <cell r="B322" t="str">
            <v xml:space="preserve">2H11OC          </v>
          </cell>
          <cell r="C322" t="str">
            <v xml:space="preserve"> LG</v>
          </cell>
          <cell r="D322">
            <v>730</v>
          </cell>
          <cell r="E322">
            <v>605</v>
          </cell>
          <cell r="F322" t="str">
            <v xml:space="preserve">         </v>
          </cell>
          <cell r="G322">
            <v>327</v>
          </cell>
        </row>
        <row r="323">
          <cell r="A323" t="str">
            <v xml:space="preserve">PROFIL ECARTEUR COURT DMK          </v>
          </cell>
          <cell r="B323" t="str">
            <v xml:space="preserve">2H11OC2         </v>
          </cell>
          <cell r="C323" t="str">
            <v xml:space="preserve"> U </v>
          </cell>
          <cell r="D323">
            <v>3470</v>
          </cell>
          <cell r="E323">
            <v>2875</v>
          </cell>
          <cell r="F323" t="str">
            <v xml:space="preserve">         </v>
          </cell>
          <cell r="G323">
            <v>1560</v>
          </cell>
        </row>
        <row r="324">
          <cell r="A324" t="str">
            <v xml:space="preserve">RAIDISSEUR LG 0.60 ML DCT60        </v>
          </cell>
          <cell r="B324" t="str">
            <v xml:space="preserve">2H11OC60        </v>
          </cell>
          <cell r="C324" t="str">
            <v xml:space="preserve">LG </v>
          </cell>
          <cell r="D324">
            <v>1420</v>
          </cell>
          <cell r="E324">
            <v>1175</v>
          </cell>
          <cell r="F324" t="str">
            <v xml:space="preserve">         </v>
          </cell>
          <cell r="G324">
            <v>772</v>
          </cell>
        </row>
        <row r="325">
          <cell r="A325" t="str">
            <v xml:space="preserve">FP RAIDISSEUR T60 OSSATURE INVIS.  </v>
          </cell>
          <cell r="B325" t="str">
            <v xml:space="preserve">2H11T60         </v>
          </cell>
          <cell r="C325" t="str">
            <v xml:space="preserve"> U </v>
          </cell>
          <cell r="D325">
            <v>325</v>
          </cell>
          <cell r="E325" t="str">
            <v xml:space="preserve">         </v>
          </cell>
          <cell r="F325" t="str">
            <v xml:space="preserve">         </v>
          </cell>
          <cell r="G325">
            <v>138</v>
          </cell>
        </row>
        <row r="326">
          <cell r="A326" t="str">
            <v xml:space="preserve">PORTEUR T24  APPARENT 3MTS PPL-15S </v>
          </cell>
          <cell r="B326" t="str">
            <v xml:space="preserve">2H13EF          </v>
          </cell>
          <cell r="C326" t="str">
            <v xml:space="preserve"> LG</v>
          </cell>
          <cell r="D326">
            <v>9090</v>
          </cell>
          <cell r="E326">
            <v>7485</v>
          </cell>
          <cell r="F326" t="str">
            <v xml:space="preserve">         </v>
          </cell>
          <cell r="G326">
            <v>4247</v>
          </cell>
        </row>
        <row r="327">
          <cell r="A327" t="str">
            <v>PORTEUR SPECIAL VMSX24XH370 3,70 MT</v>
          </cell>
          <cell r="B327" t="str">
            <v xml:space="preserve">2H13FNOC        </v>
          </cell>
          <cell r="C327" t="str">
            <v xml:space="preserve">LG </v>
          </cell>
          <cell r="D327">
            <v>5145</v>
          </cell>
          <cell r="E327">
            <v>4250</v>
          </cell>
          <cell r="F327" t="str">
            <v xml:space="preserve">         </v>
          </cell>
          <cell r="G327">
            <v>2790</v>
          </cell>
        </row>
        <row r="328">
          <cell r="A328" t="str">
            <v>PORTEUR ACIER NOIR AVEC PAS DE 100M</v>
          </cell>
          <cell r="B328" t="str">
            <v xml:space="preserve">2H13PAN         </v>
          </cell>
          <cell r="C328" t="str">
            <v xml:space="preserve"> ML</v>
          </cell>
          <cell r="D328">
            <v>2760</v>
          </cell>
          <cell r="E328">
            <v>2415</v>
          </cell>
          <cell r="F328" t="str">
            <v xml:space="preserve">         </v>
          </cell>
          <cell r="G328">
            <v>1766</v>
          </cell>
        </row>
        <row r="329">
          <cell r="A329" t="str">
            <v xml:space="preserve">RACCORD POUR PORTEUR               </v>
          </cell>
          <cell r="B329" t="str">
            <v xml:space="preserve">2H13RPO         </v>
          </cell>
          <cell r="C329" t="str">
            <v xml:space="preserve">U  </v>
          </cell>
          <cell r="D329">
            <v>1160</v>
          </cell>
          <cell r="E329">
            <v>295</v>
          </cell>
          <cell r="F329" t="str">
            <v xml:space="preserve">         </v>
          </cell>
          <cell r="G329">
            <v>186</v>
          </cell>
        </row>
        <row r="330">
          <cell r="A330" t="str">
            <v xml:space="preserve">ENTRETOISE  600/24 LAQUE BLANC     </v>
          </cell>
          <cell r="B330" t="str">
            <v xml:space="preserve">2H2AE24060B     </v>
          </cell>
          <cell r="C330" t="str">
            <v xml:space="preserve"> LG</v>
          </cell>
          <cell r="D330">
            <v>715</v>
          </cell>
          <cell r="E330">
            <v>610</v>
          </cell>
          <cell r="F330" t="str">
            <v xml:space="preserve">         </v>
          </cell>
          <cell r="G330">
            <v>310</v>
          </cell>
        </row>
        <row r="331">
          <cell r="A331" t="str">
            <v xml:space="preserve">ENTRETOISE  1200/24 LAQUE BLANC    </v>
          </cell>
          <cell r="B331" t="str">
            <v xml:space="preserve">2H2AE24120B     </v>
          </cell>
          <cell r="C331" t="str">
            <v xml:space="preserve"> LG</v>
          </cell>
          <cell r="D331">
            <v>1430</v>
          </cell>
          <cell r="E331">
            <v>1220</v>
          </cell>
          <cell r="F331" t="str">
            <v xml:space="preserve">         </v>
          </cell>
          <cell r="G331">
            <v>601</v>
          </cell>
        </row>
        <row r="332">
          <cell r="A332" t="str">
            <v xml:space="preserve">SUSPENTES 30-60cm                  </v>
          </cell>
          <cell r="B332" t="str">
            <v xml:space="preserve">2H2AECS30       </v>
          </cell>
          <cell r="C332" t="str">
            <v xml:space="preserve">U  </v>
          </cell>
          <cell r="D332">
            <v>725</v>
          </cell>
          <cell r="E332">
            <v>610</v>
          </cell>
          <cell r="F332" t="str">
            <v xml:space="preserve">         </v>
          </cell>
          <cell r="G332">
            <v>333</v>
          </cell>
        </row>
        <row r="333">
          <cell r="A333" t="str">
            <v xml:space="preserve">ENTRETOISE T24 600MM BLANC         </v>
          </cell>
          <cell r="B333" t="str">
            <v xml:space="preserve">2H2AEOSSTE06    </v>
          </cell>
          <cell r="C333" t="str">
            <v xml:space="preserve">LG </v>
          </cell>
          <cell r="D333">
            <v>715</v>
          </cell>
          <cell r="E333">
            <v>610</v>
          </cell>
          <cell r="F333" t="str">
            <v xml:space="preserve">         </v>
          </cell>
          <cell r="G333">
            <v>282</v>
          </cell>
        </row>
        <row r="334">
          <cell r="A334" t="str">
            <v xml:space="preserve">ENTRETOISE T24 1200MM BLANC        </v>
          </cell>
          <cell r="B334" t="str">
            <v xml:space="preserve">2H2AEOSSTE12    </v>
          </cell>
          <cell r="C334" t="str">
            <v xml:space="preserve">LG </v>
          </cell>
          <cell r="D334">
            <v>1430</v>
          </cell>
          <cell r="E334">
            <v>1220</v>
          </cell>
          <cell r="F334" t="str">
            <v xml:space="preserve">         </v>
          </cell>
          <cell r="G334">
            <v>563</v>
          </cell>
        </row>
        <row r="335">
          <cell r="A335" t="str">
            <v xml:space="preserve">PORTEUR T24 3700MM BLANC           </v>
          </cell>
          <cell r="B335" t="str">
            <v xml:space="preserve">2H2AEOSSTP      </v>
          </cell>
          <cell r="C335" t="str">
            <v xml:space="preserve">LG </v>
          </cell>
          <cell r="D335">
            <v>4320</v>
          </cell>
          <cell r="E335">
            <v>3640</v>
          </cell>
          <cell r="F335" t="str">
            <v xml:space="preserve">         </v>
          </cell>
          <cell r="G335">
            <v>1737</v>
          </cell>
        </row>
        <row r="336">
          <cell r="A336" t="str">
            <v xml:space="preserve">PORTEUR 3600/24 LAQUE BLANC        </v>
          </cell>
          <cell r="B336" t="str">
            <v xml:space="preserve">2H2AP24360B     </v>
          </cell>
          <cell r="C336" t="str">
            <v xml:space="preserve"> LG</v>
          </cell>
          <cell r="D336">
            <v>4320</v>
          </cell>
          <cell r="E336">
            <v>3640</v>
          </cell>
          <cell r="F336" t="str">
            <v xml:space="preserve">         </v>
          </cell>
          <cell r="G336">
            <v>1885</v>
          </cell>
        </row>
        <row r="337">
          <cell r="A337" t="str">
            <v xml:space="preserve">ENTRETOISE 600/24-33 VENTATEC      </v>
          </cell>
          <cell r="B337" t="str">
            <v xml:space="preserve">2H2KE24060V     </v>
          </cell>
          <cell r="C337" t="str">
            <v xml:space="preserve">LG </v>
          </cell>
          <cell r="D337">
            <v>715</v>
          </cell>
          <cell r="E337">
            <v>610</v>
          </cell>
          <cell r="F337" t="str">
            <v xml:space="preserve">         </v>
          </cell>
          <cell r="G337">
            <v>431</v>
          </cell>
        </row>
        <row r="338">
          <cell r="A338" t="str">
            <v xml:space="preserve">ENTRETOISE 1200/24-33 VENTATEC     </v>
          </cell>
          <cell r="B338" t="str">
            <v xml:space="preserve">2H2KE24120V     </v>
          </cell>
          <cell r="C338" t="str">
            <v xml:space="preserve">LG </v>
          </cell>
          <cell r="D338">
            <v>1430</v>
          </cell>
          <cell r="E338">
            <v>1220</v>
          </cell>
          <cell r="F338" t="str">
            <v xml:space="preserve">         </v>
          </cell>
          <cell r="G338">
            <v>919</v>
          </cell>
        </row>
        <row r="339">
          <cell r="A339" t="str">
            <v xml:space="preserve">PORTEUR 3600/24-33 VENTATEC        </v>
          </cell>
          <cell r="B339" t="str">
            <v xml:space="preserve">2H2KP24360V     </v>
          </cell>
          <cell r="C339" t="str">
            <v xml:space="preserve">LG </v>
          </cell>
          <cell r="D339">
            <v>4320</v>
          </cell>
          <cell r="E339">
            <v>3640</v>
          </cell>
          <cell r="F339" t="str">
            <v xml:space="preserve">         </v>
          </cell>
          <cell r="G339">
            <v>3718</v>
          </cell>
        </row>
        <row r="340">
          <cell r="A340" t="str">
            <v xml:space="preserve">2H2L        FOURNISSEUR LEVEUGLE    </v>
          </cell>
          <cell r="D340" t="str">
            <v xml:space="preserve">         </v>
          </cell>
          <cell r="E340" t="str">
            <v xml:space="preserve">         </v>
          </cell>
          <cell r="F340" t="str">
            <v xml:space="preserve">         </v>
          </cell>
          <cell r="G340" t="str">
            <v xml:space="preserve">         </v>
          </cell>
        </row>
        <row r="341">
          <cell r="A341" t="str">
            <v>GRIPS REF GRIPH 101210 BOITE DE 100</v>
          </cell>
          <cell r="B341" t="str">
            <v xml:space="preserve">2H2L101210      </v>
          </cell>
          <cell r="C341" t="str">
            <v>BTE</v>
          </cell>
          <cell r="D341">
            <v>95815</v>
          </cell>
          <cell r="E341">
            <v>81360</v>
          </cell>
          <cell r="F341" t="str">
            <v xml:space="preserve">         </v>
          </cell>
          <cell r="G341">
            <v>51571</v>
          </cell>
        </row>
        <row r="342">
          <cell r="A342" t="str">
            <v xml:space="preserve">GRIP horizontal tige filetée 1,5-4 </v>
          </cell>
          <cell r="B342" t="str">
            <v xml:space="preserve">2H2L15100ESP    </v>
          </cell>
          <cell r="C342" t="str">
            <v>BTE</v>
          </cell>
          <cell r="D342">
            <v>91405</v>
          </cell>
          <cell r="E342">
            <v>77000</v>
          </cell>
          <cell r="F342" t="str">
            <v xml:space="preserve">         </v>
          </cell>
          <cell r="G342">
            <v>44788</v>
          </cell>
        </row>
        <row r="343">
          <cell r="A343" t="str">
            <v>FP ENTRETOISE 0.60m réf:BPEA 792044</v>
          </cell>
          <cell r="B343" t="str">
            <v xml:space="preserve">2H2LBPEAE060    </v>
          </cell>
          <cell r="C343" t="str">
            <v xml:space="preserve">LG </v>
          </cell>
          <cell r="D343">
            <v>715</v>
          </cell>
          <cell r="E343">
            <v>610</v>
          </cell>
          <cell r="F343" t="str">
            <v xml:space="preserve">         </v>
          </cell>
          <cell r="G343">
            <v>2209</v>
          </cell>
        </row>
        <row r="344">
          <cell r="A344" t="str">
            <v xml:space="preserve">FP ENTRETOISE1,20m réf:BPEA 793044 </v>
          </cell>
          <cell r="B344" t="str">
            <v xml:space="preserve">2H2LBPEAE120    </v>
          </cell>
          <cell r="C344" t="str">
            <v xml:space="preserve">LG </v>
          </cell>
          <cell r="D344">
            <v>1430</v>
          </cell>
          <cell r="E344">
            <v>1220</v>
          </cell>
          <cell r="F344" t="str">
            <v xml:space="preserve">         </v>
          </cell>
          <cell r="G344">
            <v>4418</v>
          </cell>
        </row>
        <row r="345">
          <cell r="A345" t="str">
            <v xml:space="preserve">PORTEUR 3,6m BPEA 794044           </v>
          </cell>
          <cell r="B345" t="str">
            <v xml:space="preserve">2H2LBPEAP360    </v>
          </cell>
          <cell r="C345" t="str">
            <v xml:space="preserve">LG </v>
          </cell>
          <cell r="D345">
            <v>4320</v>
          </cell>
          <cell r="E345">
            <v>3640</v>
          </cell>
          <cell r="F345" t="str">
            <v xml:space="preserve">         </v>
          </cell>
          <cell r="G345">
            <v>13254</v>
          </cell>
        </row>
        <row r="346">
          <cell r="A346" t="str">
            <v>PORTEUR PRELUDE 24 3,60m  carton de</v>
          </cell>
          <cell r="B346" t="str">
            <v xml:space="preserve">2H2LP24360      </v>
          </cell>
          <cell r="C346" t="str">
            <v xml:space="preserve">LG </v>
          </cell>
          <cell r="D346">
            <v>4320</v>
          </cell>
          <cell r="E346">
            <v>3640</v>
          </cell>
          <cell r="F346" t="str">
            <v xml:space="preserve">         </v>
          </cell>
          <cell r="G346">
            <v>2076</v>
          </cell>
        </row>
        <row r="347">
          <cell r="A347" t="str">
            <v xml:space="preserve">ENTRETOISE T15 0,60m LAQUEE BLANC  </v>
          </cell>
          <cell r="B347" t="str">
            <v xml:space="preserve">2H2LT15E060B    </v>
          </cell>
          <cell r="C347" t="str">
            <v xml:space="preserve"> LG</v>
          </cell>
          <cell r="D347">
            <v>660</v>
          </cell>
          <cell r="E347">
            <v>545</v>
          </cell>
          <cell r="F347" t="str">
            <v xml:space="preserve">         </v>
          </cell>
          <cell r="G347">
            <v>332</v>
          </cell>
        </row>
        <row r="348">
          <cell r="A348" t="str">
            <v xml:space="preserve">ENTRETOISE T15 1,20m LAQUEE BLANC  </v>
          </cell>
          <cell r="B348" t="str">
            <v xml:space="preserve">2H2LT15E120B    </v>
          </cell>
          <cell r="C348" t="str">
            <v xml:space="preserve"> LG</v>
          </cell>
          <cell r="D348">
            <v>1310</v>
          </cell>
          <cell r="E348">
            <v>1090</v>
          </cell>
          <cell r="F348" t="str">
            <v xml:space="preserve">         </v>
          </cell>
          <cell r="G348">
            <v>667</v>
          </cell>
        </row>
        <row r="349">
          <cell r="A349" t="str">
            <v xml:space="preserve">PORTEUR T15 3,60m LAQUEE BLANC     </v>
          </cell>
          <cell r="B349" t="str">
            <v xml:space="preserve">2H2LT15P360B    </v>
          </cell>
          <cell r="C349" t="str">
            <v xml:space="preserve"> LG</v>
          </cell>
          <cell r="D349">
            <v>4320</v>
          </cell>
          <cell r="E349">
            <v>3640</v>
          </cell>
          <cell r="F349" t="str">
            <v xml:space="preserve">         </v>
          </cell>
          <cell r="G349">
            <v>2285</v>
          </cell>
        </row>
        <row r="350">
          <cell r="A350" t="str">
            <v>PORTEUR T24 3,60m BLANC REF 314032A</v>
          </cell>
          <cell r="B350" t="str">
            <v xml:space="preserve">2H2LT24360B     </v>
          </cell>
          <cell r="C350" t="str">
            <v xml:space="preserve"> LG</v>
          </cell>
          <cell r="D350">
            <v>4320</v>
          </cell>
          <cell r="E350">
            <v>3640</v>
          </cell>
          <cell r="F350" t="str">
            <v xml:space="preserve">         </v>
          </cell>
          <cell r="G350">
            <v>2158</v>
          </cell>
        </row>
        <row r="351">
          <cell r="A351" t="str">
            <v>ENTRETOISE T24 0,60m LAQUEE BLANC B</v>
          </cell>
          <cell r="B351" t="str">
            <v xml:space="preserve">2H2LT24E060B    </v>
          </cell>
          <cell r="C351" t="str">
            <v xml:space="preserve"> LG</v>
          </cell>
          <cell r="D351">
            <v>715</v>
          </cell>
          <cell r="E351">
            <v>610</v>
          </cell>
          <cell r="F351" t="str">
            <v xml:space="preserve">         </v>
          </cell>
          <cell r="G351">
            <v>334</v>
          </cell>
        </row>
        <row r="352">
          <cell r="A352" t="str">
            <v>ENTRETOISE T24 1,20m LAQUEE BLANC B</v>
          </cell>
          <cell r="B352" t="str">
            <v xml:space="preserve">2H2LT24E120B    </v>
          </cell>
          <cell r="C352" t="str">
            <v xml:space="preserve"> LG</v>
          </cell>
          <cell r="D352">
            <v>1430</v>
          </cell>
          <cell r="E352">
            <v>1220</v>
          </cell>
          <cell r="F352" t="str">
            <v xml:space="preserve">         </v>
          </cell>
          <cell r="G352">
            <v>652</v>
          </cell>
        </row>
        <row r="353">
          <cell r="A353" t="str">
            <v xml:space="preserve">ENTRETOISE 0,60m  N° 46GSLA28      </v>
          </cell>
          <cell r="B353" t="str">
            <v xml:space="preserve">2H2OE060B       </v>
          </cell>
          <cell r="C353" t="str">
            <v xml:space="preserve"> LG</v>
          </cell>
          <cell r="D353">
            <v>650</v>
          </cell>
          <cell r="E353">
            <v>540</v>
          </cell>
          <cell r="F353" t="str">
            <v xml:space="preserve">         </v>
          </cell>
          <cell r="G353">
            <v>237</v>
          </cell>
        </row>
        <row r="354">
          <cell r="A354" t="str">
            <v xml:space="preserve">ENTRETOISE 1,20m  N° 47GSLA28      </v>
          </cell>
          <cell r="B354" t="str">
            <v xml:space="preserve">2H2OE120B       </v>
          </cell>
          <cell r="C354" t="str">
            <v xml:space="preserve"> LG</v>
          </cell>
          <cell r="D354">
            <v>1295</v>
          </cell>
          <cell r="E354">
            <v>1080</v>
          </cell>
          <cell r="F354" t="str">
            <v xml:space="preserve">         </v>
          </cell>
          <cell r="G354">
            <v>531</v>
          </cell>
        </row>
        <row r="355">
          <cell r="A355" t="str">
            <v xml:space="preserve">PORTEUR 3,70m  N°45GL              </v>
          </cell>
          <cell r="B355" t="str">
            <v xml:space="preserve">2H2OP370B       </v>
          </cell>
          <cell r="C355" t="str">
            <v xml:space="preserve"> LG</v>
          </cell>
          <cell r="D355">
            <v>4075</v>
          </cell>
          <cell r="E355">
            <v>3810</v>
          </cell>
          <cell r="F355" t="str">
            <v xml:space="preserve">         </v>
          </cell>
          <cell r="G355">
            <v>1637</v>
          </cell>
        </row>
        <row r="356">
          <cell r="A356" t="str">
            <v>CORNICHE ORNELLA 2m 115X115 R.10203</v>
          </cell>
          <cell r="B356" t="str">
            <v xml:space="preserve">2H9CO2SAD       </v>
          </cell>
          <cell r="C356" t="str">
            <v xml:space="preserve"> LG</v>
          </cell>
          <cell r="D356">
            <v>18440</v>
          </cell>
          <cell r="E356" t="str">
            <v xml:space="preserve">         </v>
          </cell>
          <cell r="F356" t="str">
            <v xml:space="preserve">         </v>
          </cell>
          <cell r="G356">
            <v>8609</v>
          </cell>
        </row>
        <row r="357">
          <cell r="A357" t="str">
            <v xml:space="preserve">FIL DE FER N°17                    </v>
          </cell>
          <cell r="B357" t="str">
            <v xml:space="preserve">2H9FF17         </v>
          </cell>
          <cell r="C357" t="str">
            <v xml:space="preserve"> KG</v>
          </cell>
          <cell r="D357">
            <v>1069</v>
          </cell>
          <cell r="E357" t="str">
            <v xml:space="preserve">         </v>
          </cell>
          <cell r="F357" t="str">
            <v xml:space="preserve">         </v>
          </cell>
          <cell r="G357">
            <v>696</v>
          </cell>
        </row>
        <row r="358">
          <cell r="A358" t="str">
            <v xml:space="preserve">PLATRE DE MOULAGE SAC 40KGS        </v>
          </cell>
          <cell r="B358" t="str">
            <v xml:space="preserve">2H9PGA          </v>
          </cell>
          <cell r="C358" t="str">
            <v>SAC</v>
          </cell>
          <cell r="D358">
            <v>4745</v>
          </cell>
          <cell r="E358" t="str">
            <v xml:space="preserve">         </v>
          </cell>
          <cell r="F358" t="str">
            <v xml:space="preserve">         </v>
          </cell>
          <cell r="G358">
            <v>4500</v>
          </cell>
        </row>
        <row r="359">
          <cell r="A359" t="str">
            <v xml:space="preserve">POINTE TOC 2.5X30MM                </v>
          </cell>
          <cell r="B359" t="str">
            <v xml:space="preserve">2H9PTOC         </v>
          </cell>
          <cell r="C359" t="str">
            <v xml:space="preserve"> KG</v>
          </cell>
          <cell r="D359">
            <v>5416</v>
          </cell>
          <cell r="E359" t="str">
            <v xml:space="preserve">         </v>
          </cell>
          <cell r="F359" t="str">
            <v xml:space="preserve">         </v>
          </cell>
          <cell r="G359">
            <v>3186</v>
          </cell>
        </row>
        <row r="360">
          <cell r="A360" t="str">
            <v xml:space="preserve">PROFILE Z FIXATION PANNEAUX LG 1ML </v>
          </cell>
          <cell r="B360" t="str">
            <v xml:space="preserve">2HAPZ           </v>
          </cell>
          <cell r="C360" t="str">
            <v xml:space="preserve"> ML</v>
          </cell>
          <cell r="D360">
            <v>1848</v>
          </cell>
          <cell r="E360" t="str">
            <v xml:space="preserve">         </v>
          </cell>
          <cell r="F360" t="str">
            <v xml:space="preserve">         </v>
          </cell>
          <cell r="G360">
            <v>764</v>
          </cell>
        </row>
        <row r="361">
          <cell r="A361" t="str">
            <v>PANNEAU CLIP-IN 300X1000MM BANDE PE</v>
          </cell>
          <cell r="B361" t="str">
            <v xml:space="preserve">2HAR9007BP      </v>
          </cell>
          <cell r="C361" t="str">
            <v xml:space="preserve"> M2</v>
          </cell>
          <cell r="D361">
            <v>50265</v>
          </cell>
          <cell r="E361" t="str">
            <v xml:space="preserve">         </v>
          </cell>
          <cell r="F361" t="str">
            <v xml:space="preserve">         </v>
          </cell>
          <cell r="G361">
            <v>20768</v>
          </cell>
        </row>
        <row r="362">
          <cell r="A362" t="str">
            <v>FX PLAFOND CIRRUS 75 DIM 600X600X22</v>
          </cell>
          <cell r="B362" t="str">
            <v xml:space="preserve">2HCI2LE         </v>
          </cell>
          <cell r="C362" t="str">
            <v xml:space="preserve"> M2</v>
          </cell>
          <cell r="D362">
            <v>7740</v>
          </cell>
          <cell r="E362">
            <v>20700</v>
          </cell>
          <cell r="F362" t="str">
            <v xml:space="preserve">         </v>
          </cell>
          <cell r="G362">
            <v>13187</v>
          </cell>
        </row>
        <row r="363">
          <cell r="A363" t="str">
            <v>FP DALLE acier prépaint clip-in PSN</v>
          </cell>
          <cell r="B363" t="str">
            <v xml:space="preserve">2HDACPCLIP      </v>
          </cell>
          <cell r="C363" t="str">
            <v xml:space="preserve">M2 </v>
          </cell>
          <cell r="D363">
            <v>14140</v>
          </cell>
          <cell r="E363" t="str">
            <v xml:space="preserve">         </v>
          </cell>
          <cell r="F363" t="str">
            <v xml:space="preserve">         </v>
          </cell>
          <cell r="G363">
            <v>2781</v>
          </cell>
        </row>
        <row r="364">
          <cell r="A364" t="str">
            <v>FP DUNE SAHARA TEGULAR 600X600X15MM</v>
          </cell>
          <cell r="B364" t="str">
            <v xml:space="preserve">2HDUSAMLE       </v>
          </cell>
          <cell r="C364" t="str">
            <v xml:space="preserve"> M2</v>
          </cell>
          <cell r="D364">
            <v>9535</v>
          </cell>
          <cell r="E364" t="str">
            <v xml:space="preserve">         </v>
          </cell>
          <cell r="F364" t="str">
            <v xml:space="preserve">         </v>
          </cell>
          <cell r="G364">
            <v>4881</v>
          </cell>
        </row>
        <row r="365">
          <cell r="A365" t="str">
            <v>F.P DUNE SAHARA SL2 1500 X 300 X 17</v>
          </cell>
          <cell r="B365" t="str">
            <v xml:space="preserve">2HDUSLE         </v>
          </cell>
          <cell r="C365" t="str">
            <v xml:space="preserve"> M2</v>
          </cell>
          <cell r="D365">
            <v>19850</v>
          </cell>
          <cell r="E365">
            <v>16905</v>
          </cell>
          <cell r="F365" t="str">
            <v xml:space="preserve">         </v>
          </cell>
          <cell r="G365">
            <v>10224</v>
          </cell>
        </row>
        <row r="366">
          <cell r="A366" t="str">
            <v>Dalles Décaissées Modéle PSV248 600</v>
          </cell>
          <cell r="B366" t="str">
            <v xml:space="preserve">2HFDCPSV248     </v>
          </cell>
          <cell r="C366" t="str">
            <v xml:space="preserve">m² </v>
          </cell>
          <cell r="D366">
            <v>19130</v>
          </cell>
          <cell r="E366" t="str">
            <v xml:space="preserve">         </v>
          </cell>
          <cell r="F366" t="str">
            <v xml:space="preserve">         </v>
          </cell>
          <cell r="G366">
            <v>10043</v>
          </cell>
        </row>
        <row r="367">
          <cell r="A367" t="str">
            <v>FP FERIA TEGULAR micro perforé 600x</v>
          </cell>
          <cell r="B367" t="str">
            <v xml:space="preserve">2HFERTEG        </v>
          </cell>
          <cell r="C367" t="str">
            <v xml:space="preserve">m² </v>
          </cell>
          <cell r="D367">
            <v>7740</v>
          </cell>
          <cell r="E367">
            <v>6660</v>
          </cell>
          <cell r="F367">
            <v>3954</v>
          </cell>
          <cell r="G367">
            <v>3407</v>
          </cell>
        </row>
        <row r="368">
          <cell r="A368" t="str">
            <v>FP FEINSTRATOS SK BORD DROIT600X600</v>
          </cell>
          <cell r="B368" t="str">
            <v xml:space="preserve">2HFN1CO         </v>
          </cell>
          <cell r="C368" t="str">
            <v xml:space="preserve">m² </v>
          </cell>
          <cell r="D368">
            <v>6870</v>
          </cell>
          <cell r="E368">
            <v>5780</v>
          </cell>
          <cell r="F368" t="str">
            <v xml:space="preserve">         </v>
          </cell>
          <cell r="G368">
            <v>3552</v>
          </cell>
        </row>
        <row r="369">
          <cell r="A369" t="str">
            <v>FP Thermatex Feinstratos micro-perf</v>
          </cell>
          <cell r="B369" t="str">
            <v xml:space="preserve">2HFN2CO         </v>
          </cell>
          <cell r="C369" t="str">
            <v xml:space="preserve">m² </v>
          </cell>
          <cell r="D369">
            <v>7320</v>
          </cell>
          <cell r="E369">
            <v>6170</v>
          </cell>
          <cell r="F369" t="str">
            <v xml:space="preserve">         </v>
          </cell>
          <cell r="G369">
            <v>3721</v>
          </cell>
        </row>
        <row r="370">
          <cell r="A370" t="str">
            <v>FP AMF FEINSTRATOS VT24 LISSE 600X6</v>
          </cell>
          <cell r="B370" t="str">
            <v xml:space="preserve">2HFN2COL        </v>
          </cell>
          <cell r="C370" t="str">
            <v xml:space="preserve">m² </v>
          </cell>
          <cell r="D370">
            <v>6430</v>
          </cell>
          <cell r="E370">
            <v>5410</v>
          </cell>
          <cell r="F370" t="str">
            <v xml:space="preserve">         </v>
          </cell>
          <cell r="G370">
            <v>3494</v>
          </cell>
        </row>
        <row r="371">
          <cell r="A371" t="str">
            <v xml:space="preserve">FP FEINSTRATOS LISSE 600X600X19 MM </v>
          </cell>
          <cell r="B371" t="str">
            <v xml:space="preserve">2HFN3CO         </v>
          </cell>
          <cell r="C371" t="str">
            <v xml:space="preserve">m² </v>
          </cell>
          <cell r="D371">
            <v>8600</v>
          </cell>
          <cell r="E371">
            <v>7740</v>
          </cell>
          <cell r="F371" t="str">
            <v xml:space="preserve">         </v>
          </cell>
          <cell r="G371">
            <v>4551</v>
          </cell>
        </row>
        <row r="372">
          <cell r="A372" t="str">
            <v>FP Thermatex Feingelocht  600x600x1</v>
          </cell>
          <cell r="B372" t="str">
            <v xml:space="preserve">2HFTHFEING      </v>
          </cell>
          <cell r="C372" t="str">
            <v xml:space="preserve">m² </v>
          </cell>
          <cell r="D372">
            <v>6320</v>
          </cell>
          <cell r="E372" t="str">
            <v xml:space="preserve">         </v>
          </cell>
          <cell r="F372" t="str">
            <v xml:space="preserve">         </v>
          </cell>
          <cell r="G372">
            <v>3317</v>
          </cell>
        </row>
        <row r="373">
          <cell r="A373" t="str">
            <v>FP Thermatex Feinstratos sablé  VT2</v>
          </cell>
          <cell r="B373" t="str">
            <v xml:space="preserve">2HFTHFEINST     </v>
          </cell>
          <cell r="C373" t="str">
            <v xml:space="preserve">m² </v>
          </cell>
          <cell r="D373">
            <v>7320</v>
          </cell>
          <cell r="E373">
            <v>6170</v>
          </cell>
          <cell r="F373" t="str">
            <v xml:space="preserve">         </v>
          </cell>
          <cell r="G373">
            <v>3302</v>
          </cell>
        </row>
        <row r="374">
          <cell r="A374" t="str">
            <v>FAUX PLAFOND GRAPHIS DIAGONAL 60X60</v>
          </cell>
          <cell r="B374" t="str">
            <v xml:space="preserve">2HGD2LE         </v>
          </cell>
          <cell r="C374" t="str">
            <v xml:space="preserve">m² </v>
          </cell>
          <cell r="D374">
            <v>40870</v>
          </cell>
          <cell r="E374">
            <v>36900</v>
          </cell>
          <cell r="F374" t="str">
            <v xml:space="preserve">         </v>
          </cell>
          <cell r="G374">
            <v>25546</v>
          </cell>
        </row>
        <row r="375">
          <cell r="A375" t="str">
            <v xml:space="preserve">FP GRAPHIS PUNTOS 600X600X17       </v>
          </cell>
          <cell r="B375" t="str">
            <v xml:space="preserve">2HGP2LE         </v>
          </cell>
          <cell r="C375" t="str">
            <v xml:space="preserve">m² </v>
          </cell>
          <cell r="D375">
            <v>24100</v>
          </cell>
          <cell r="E375" t="str">
            <v xml:space="preserve">         </v>
          </cell>
          <cell r="F375" t="str">
            <v xml:space="preserve">         </v>
          </cell>
          <cell r="G375">
            <v>15053</v>
          </cell>
        </row>
        <row r="376">
          <cell r="A376" t="str">
            <v>GRILAX 100X100 T15 ALU BLANC H38 60</v>
          </cell>
          <cell r="B376" t="str">
            <v xml:space="preserve">2HGXH38P        </v>
          </cell>
          <cell r="C376" t="str">
            <v xml:space="preserve">m² </v>
          </cell>
          <cell r="D376">
            <v>29630</v>
          </cell>
          <cell r="E376" t="str">
            <v xml:space="preserve">         </v>
          </cell>
          <cell r="F376" t="str">
            <v xml:space="preserve">         </v>
          </cell>
          <cell r="G376">
            <v>3631</v>
          </cell>
        </row>
        <row r="377">
          <cell r="A377" t="str">
            <v>PREGYPLAC STD BA10 BORDS AMINCIS 2.</v>
          </cell>
          <cell r="B377" t="str">
            <v xml:space="preserve">2HKBA10260      </v>
          </cell>
          <cell r="C377" t="str">
            <v xml:space="preserve">PL </v>
          </cell>
          <cell r="D377">
            <v>10120</v>
          </cell>
          <cell r="E377" t="str">
            <v xml:space="preserve">         </v>
          </cell>
          <cell r="F377" t="str">
            <v xml:space="preserve">         </v>
          </cell>
          <cell r="G377">
            <v>6585</v>
          </cell>
        </row>
        <row r="378">
          <cell r="A378" t="str">
            <v>PREGYPLAC STD BA13 BORDS AMINCIS 2.</v>
          </cell>
          <cell r="B378" t="str">
            <v xml:space="preserve">2HKBA13260LE    </v>
          </cell>
          <cell r="C378" t="str">
            <v xml:space="preserve">PL </v>
          </cell>
          <cell r="D378">
            <v>10630</v>
          </cell>
          <cell r="E378">
            <v>8560</v>
          </cell>
          <cell r="F378" t="str">
            <v xml:space="preserve">         </v>
          </cell>
          <cell r="G378">
            <v>6410</v>
          </cell>
        </row>
        <row r="379">
          <cell r="A379" t="str">
            <v>PREGYPLAC STD BA13 BORDS AMINCIS 2.</v>
          </cell>
          <cell r="B379" t="str">
            <v xml:space="preserve">2HKBA13280LE    </v>
          </cell>
          <cell r="C379" t="str">
            <v xml:space="preserve">PL </v>
          </cell>
          <cell r="D379">
            <v>11450</v>
          </cell>
          <cell r="E379">
            <v>9765</v>
          </cell>
          <cell r="F379" t="str">
            <v xml:space="preserve">         </v>
          </cell>
          <cell r="G379">
            <v>7439</v>
          </cell>
        </row>
        <row r="380">
          <cell r="A380" t="str">
            <v>BANDE ADHESIVE FIBRE DE VERRE RL 45</v>
          </cell>
          <cell r="B380" t="str">
            <v xml:space="preserve">2HKBAFIV45      </v>
          </cell>
          <cell r="C380" t="str">
            <v xml:space="preserve">RL </v>
          </cell>
          <cell r="D380">
            <v>4310</v>
          </cell>
          <cell r="E380">
            <v>3635</v>
          </cell>
          <cell r="F380" t="str">
            <v xml:space="preserve">         </v>
          </cell>
          <cell r="G380">
            <v>1967</v>
          </cell>
        </row>
        <row r="381">
          <cell r="A381" t="str">
            <v xml:space="preserve">BANDE A JOINT RL 150 m             </v>
          </cell>
          <cell r="B381" t="str">
            <v xml:space="preserve">2HKBAJ150       </v>
          </cell>
          <cell r="C381" t="str">
            <v xml:space="preserve"> RL</v>
          </cell>
          <cell r="D381">
            <v>5240</v>
          </cell>
          <cell r="E381">
            <v>4790</v>
          </cell>
          <cell r="F381" t="str">
            <v xml:space="preserve">         </v>
          </cell>
          <cell r="G381">
            <v>1829</v>
          </cell>
        </row>
        <row r="382">
          <cell r="A382" t="str">
            <v>BANDE A JOINT ARMEE 50mmX30m REF.BA</v>
          </cell>
          <cell r="B382" t="str">
            <v xml:space="preserve">2HKBAJ30        </v>
          </cell>
          <cell r="C382" t="str">
            <v xml:space="preserve">RL </v>
          </cell>
          <cell r="D382">
            <v>12190</v>
          </cell>
          <cell r="E382">
            <v>10230</v>
          </cell>
          <cell r="F382" t="str">
            <v xml:space="preserve">         </v>
          </cell>
          <cell r="G382">
            <v>5765</v>
          </cell>
        </row>
        <row r="383">
          <cell r="A383" t="str">
            <v xml:space="preserve">BANDE RENFORT ANGLE RL 30m         </v>
          </cell>
          <cell r="B383" t="str">
            <v xml:space="preserve">2HKBAREA        </v>
          </cell>
          <cell r="C383" t="str">
            <v xml:space="preserve"> RL</v>
          </cell>
          <cell r="D383">
            <v>9195</v>
          </cell>
          <cell r="E383">
            <v>8405</v>
          </cell>
          <cell r="F383" t="str">
            <v xml:space="preserve">         </v>
          </cell>
          <cell r="G383">
            <v>3220</v>
          </cell>
        </row>
        <row r="384">
          <cell r="A384" t="str">
            <v>PLAQUE KNAUF HYDRO KHBA13 250X120cm</v>
          </cell>
          <cell r="B384" t="str">
            <v xml:space="preserve">2HKBKH250       </v>
          </cell>
          <cell r="C384" t="str">
            <v>PLQ</v>
          </cell>
          <cell r="D384">
            <v>10900</v>
          </cell>
          <cell r="E384">
            <v>9020</v>
          </cell>
          <cell r="F384">
            <v>6095</v>
          </cell>
          <cell r="G384">
            <v>11123</v>
          </cell>
        </row>
        <row r="385">
          <cell r="A385" t="str">
            <v>PLAQUE KNAUF HYDRO KHBA13 260X120X1</v>
          </cell>
          <cell r="B385" t="str">
            <v xml:space="preserve">2HKBKH260       </v>
          </cell>
          <cell r="C385" t="str">
            <v>PLQ</v>
          </cell>
          <cell r="D385">
            <v>14110</v>
          </cell>
          <cell r="E385">
            <v>11910</v>
          </cell>
          <cell r="F385">
            <v>7408</v>
          </cell>
          <cell r="G385">
            <v>7115</v>
          </cell>
        </row>
        <row r="386">
          <cell r="A386" t="str">
            <v>PREGYDRO BA13 bords amincis 2.60X1.</v>
          </cell>
          <cell r="B386" t="str">
            <v xml:space="preserve">2HKBKH260LE     </v>
          </cell>
          <cell r="C386" t="str">
            <v xml:space="preserve">PL </v>
          </cell>
          <cell r="D386">
            <v>14820</v>
          </cell>
          <cell r="E386">
            <v>12645</v>
          </cell>
          <cell r="F386" t="str">
            <v xml:space="preserve">         </v>
          </cell>
          <cell r="G386">
            <v>7962</v>
          </cell>
        </row>
        <row r="387">
          <cell r="A387" t="str">
            <v>PREGYDRO  BA13 BORDS AMINCIS 2.80X1</v>
          </cell>
          <cell r="B387" t="str">
            <v xml:space="preserve">2HKBKH280LE     </v>
          </cell>
          <cell r="C387" t="str">
            <v xml:space="preserve">PL </v>
          </cell>
          <cell r="D387">
            <v>15960</v>
          </cell>
          <cell r="E387">
            <v>13615</v>
          </cell>
          <cell r="F387" t="str">
            <v xml:space="preserve">         </v>
          </cell>
          <cell r="G387">
            <v>9403</v>
          </cell>
        </row>
        <row r="388">
          <cell r="A388" t="str">
            <v>BANDE RESILIANTE 30mm en rouleau de</v>
          </cell>
          <cell r="B388" t="str">
            <v xml:space="preserve">2HKBR30         </v>
          </cell>
          <cell r="C388" t="str">
            <v xml:space="preserve">RL </v>
          </cell>
          <cell r="D388">
            <v>14005</v>
          </cell>
          <cell r="E388">
            <v>12920</v>
          </cell>
          <cell r="F388" t="str">
            <v xml:space="preserve">         </v>
          </cell>
          <cell r="G388">
            <v>8168</v>
          </cell>
        </row>
        <row r="389">
          <cell r="A389" t="str">
            <v xml:space="preserve">PLAQUE KNAUF KSBA13 280X120X1.25cm </v>
          </cell>
          <cell r="B389" t="str">
            <v xml:space="preserve">2HKBS13         </v>
          </cell>
          <cell r="C389" t="str">
            <v>PLQ</v>
          </cell>
          <cell r="D389">
            <v>10305</v>
          </cell>
          <cell r="E389">
            <v>9100</v>
          </cell>
          <cell r="F389" t="str">
            <v xml:space="preserve">         </v>
          </cell>
          <cell r="G389">
            <v>6148</v>
          </cell>
        </row>
        <row r="390">
          <cell r="A390" t="str">
            <v xml:space="preserve">PLAQUE KNAUF KSBA13 250X120        </v>
          </cell>
          <cell r="B390" t="str">
            <v xml:space="preserve">2HKBS13250      </v>
          </cell>
          <cell r="C390" t="str">
            <v>PLQ</v>
          </cell>
          <cell r="D390">
            <v>10170</v>
          </cell>
          <cell r="E390" t="str">
            <v xml:space="preserve">         </v>
          </cell>
          <cell r="F390" t="str">
            <v xml:space="preserve">         </v>
          </cell>
          <cell r="G390">
            <v>7000</v>
          </cell>
        </row>
        <row r="391">
          <cell r="A391" t="str">
            <v xml:space="preserve">PLAQUE KNAUF KSBA13 260X120X1.25cm </v>
          </cell>
          <cell r="B391" t="str">
            <v xml:space="preserve">2HKBS13260      </v>
          </cell>
          <cell r="C391" t="str">
            <v>PLQ</v>
          </cell>
          <cell r="D391">
            <v>10885</v>
          </cell>
          <cell r="E391">
            <v>9190</v>
          </cell>
          <cell r="F391">
            <v>5715</v>
          </cell>
          <cell r="G391">
            <v>5303</v>
          </cell>
        </row>
        <row r="392">
          <cell r="A392" t="str">
            <v>CORNIERE PERFOREE RENFORT D'ANGLE L</v>
          </cell>
          <cell r="B392" t="str">
            <v xml:space="preserve">2HKC2500F       </v>
          </cell>
          <cell r="C392" t="str">
            <v xml:space="preserve">LG </v>
          </cell>
          <cell r="D392">
            <v>2970</v>
          </cell>
          <cell r="E392">
            <v>2505</v>
          </cell>
          <cell r="F392" t="str">
            <v xml:space="preserve">         </v>
          </cell>
          <cell r="G392">
            <v>927</v>
          </cell>
        </row>
        <row r="393">
          <cell r="A393" t="str">
            <v xml:space="preserve">CORNIERE 25/30 L= 3 m              </v>
          </cell>
          <cell r="B393" t="str">
            <v xml:space="preserve">2HKC2530        </v>
          </cell>
          <cell r="C393" t="str">
            <v xml:space="preserve">LG </v>
          </cell>
          <cell r="D393">
            <v>2965</v>
          </cell>
          <cell r="E393">
            <v>2495</v>
          </cell>
          <cell r="F393" t="str">
            <v xml:space="preserve">         </v>
          </cell>
          <cell r="G393">
            <v>2059</v>
          </cell>
        </row>
        <row r="394">
          <cell r="A394" t="str">
            <v xml:space="preserve">CORNIERE 34/23 LG 3000 MM          </v>
          </cell>
          <cell r="B394" t="str">
            <v xml:space="preserve">2HKC3423        </v>
          </cell>
          <cell r="C394" t="str">
            <v xml:space="preserve">LG </v>
          </cell>
          <cell r="D394">
            <v>2965</v>
          </cell>
          <cell r="E394">
            <v>2495</v>
          </cell>
          <cell r="F394" t="str">
            <v xml:space="preserve">         </v>
          </cell>
          <cell r="G394">
            <v>994</v>
          </cell>
        </row>
        <row r="395">
          <cell r="A395" t="str">
            <v>FIBRAFUTURA finition réf:SK061 1200</v>
          </cell>
          <cell r="B395" t="str">
            <v xml:space="preserve">2HKCB25061      </v>
          </cell>
          <cell r="C395" t="str">
            <v xml:space="preserve">M2 </v>
          </cell>
          <cell r="D395">
            <v>7700</v>
          </cell>
          <cell r="E395" t="str">
            <v xml:space="preserve">         </v>
          </cell>
          <cell r="F395" t="str">
            <v xml:space="preserve">         </v>
          </cell>
          <cell r="G395">
            <v>3532</v>
          </cell>
        </row>
        <row r="396">
          <cell r="A396" t="str">
            <v>FIBRAFUTURA fintion  réf:AK01 1200x</v>
          </cell>
          <cell r="B396" t="str">
            <v xml:space="preserve">2HKCB25AK01     </v>
          </cell>
          <cell r="C396" t="str">
            <v xml:space="preserve">M2 </v>
          </cell>
          <cell r="D396">
            <v>7700</v>
          </cell>
          <cell r="E396" t="str">
            <v xml:space="preserve">         </v>
          </cell>
          <cell r="F396" t="str">
            <v xml:space="preserve">         </v>
          </cell>
          <cell r="G396">
            <v>3537</v>
          </cell>
        </row>
        <row r="397">
          <cell r="A397" t="str">
            <v xml:space="preserve">CHEVILLE A FRAPPER 6X35 BTE DE 100 </v>
          </cell>
          <cell r="B397" t="str">
            <v xml:space="preserve">2HKCHE6X35      </v>
          </cell>
          <cell r="C397" t="str">
            <v xml:space="preserve"> BT</v>
          </cell>
          <cell r="D397">
            <v>11275</v>
          </cell>
          <cell r="E397">
            <v>9550</v>
          </cell>
          <cell r="F397">
            <v>5920</v>
          </cell>
          <cell r="G397">
            <v>4659</v>
          </cell>
        </row>
        <row r="398">
          <cell r="A398" t="str">
            <v xml:space="preserve">CAVALIER PIVOT BTE DE 100          </v>
          </cell>
          <cell r="B398" t="str">
            <v xml:space="preserve">2HKCP1747       </v>
          </cell>
          <cell r="C398" t="str">
            <v>BTE</v>
          </cell>
          <cell r="D398">
            <v>28200</v>
          </cell>
          <cell r="E398">
            <v>23755</v>
          </cell>
          <cell r="F398" t="str">
            <v xml:space="preserve">         </v>
          </cell>
          <cell r="G398">
            <v>16227</v>
          </cell>
        </row>
        <row r="399">
          <cell r="A399" t="str">
            <v>DISTANCEUR 0.60 pour plafonds bte 1</v>
          </cell>
          <cell r="B399" t="str">
            <v xml:space="preserve">2HKD50730       </v>
          </cell>
          <cell r="C399" t="str">
            <v>BTE</v>
          </cell>
          <cell r="D399">
            <v>71500</v>
          </cell>
          <cell r="E399" t="str">
            <v xml:space="preserve">         </v>
          </cell>
          <cell r="F399" t="str">
            <v xml:space="preserve">         </v>
          </cell>
          <cell r="G399">
            <v>63559</v>
          </cell>
        </row>
        <row r="400">
          <cell r="A400" t="str">
            <v xml:space="preserve">KNAUF ETANCHE SEAU DE 5KGS         </v>
          </cell>
          <cell r="B400" t="str">
            <v xml:space="preserve">2HKE5           </v>
          </cell>
          <cell r="C400" t="str">
            <v>SEA</v>
          </cell>
          <cell r="D400">
            <v>29660</v>
          </cell>
          <cell r="E400">
            <v>23300</v>
          </cell>
          <cell r="F400">
            <v>17342</v>
          </cell>
          <cell r="G400">
            <v>17343</v>
          </cell>
        </row>
        <row r="401">
          <cell r="A401" t="str">
            <v xml:space="preserve">ECLISSE FOURRURE BTE DE 50         </v>
          </cell>
          <cell r="B401" t="str">
            <v xml:space="preserve">2HKECFO         </v>
          </cell>
          <cell r="C401" t="str">
            <v xml:space="preserve"> BT</v>
          </cell>
          <cell r="D401">
            <v>12150</v>
          </cell>
          <cell r="E401">
            <v>10255</v>
          </cell>
          <cell r="F401">
            <v>5772</v>
          </cell>
          <cell r="G401">
            <v>4873</v>
          </cell>
        </row>
        <row r="402">
          <cell r="A402" t="str">
            <v>ENDUIT A JOINT EJPE HYDRO SEAU DE 2</v>
          </cell>
          <cell r="B402" t="str">
            <v xml:space="preserve">2HKEJPE25       </v>
          </cell>
          <cell r="C402" t="str">
            <v>SEA</v>
          </cell>
          <cell r="D402">
            <v>61915</v>
          </cell>
          <cell r="E402">
            <v>56810</v>
          </cell>
          <cell r="F402">
            <v>32505</v>
          </cell>
          <cell r="G402">
            <v>32182</v>
          </cell>
        </row>
        <row r="403">
          <cell r="A403" t="str">
            <v xml:space="preserve">ENDUIT A JOINT PT PLASTEC SAC 20kg </v>
          </cell>
          <cell r="B403" t="str">
            <v xml:space="preserve">2HKEJPN20E      </v>
          </cell>
          <cell r="C403" t="str">
            <v>SAC</v>
          </cell>
          <cell r="D403">
            <v>13070</v>
          </cell>
          <cell r="E403">
            <v>11945</v>
          </cell>
          <cell r="F403" t="str">
            <v xml:space="preserve">         </v>
          </cell>
          <cell r="G403">
            <v>6704</v>
          </cell>
        </row>
        <row r="404">
          <cell r="A404" t="str">
            <v xml:space="preserve">ENDUIT A JOINT EJPN  SAC DE 25kg   </v>
          </cell>
          <cell r="B404" t="str">
            <v xml:space="preserve">2HKEJPN25       </v>
          </cell>
          <cell r="C404" t="str">
            <v>SAC</v>
          </cell>
          <cell r="D404">
            <v>19740</v>
          </cell>
          <cell r="E404">
            <v>18150</v>
          </cell>
          <cell r="F404">
            <v>10044</v>
          </cell>
          <cell r="G404">
            <v>18000</v>
          </cell>
        </row>
        <row r="405">
          <cell r="A405" t="str">
            <v xml:space="preserve">ENDUIT PREGYLIS 45 PN SAC 25kg     </v>
          </cell>
          <cell r="B405" t="str">
            <v xml:space="preserve">2HKEJPN25LE     </v>
          </cell>
          <cell r="C405" t="str">
            <v>SAC</v>
          </cell>
          <cell r="D405">
            <v>23095</v>
          </cell>
          <cell r="E405">
            <v>21185</v>
          </cell>
          <cell r="F405" t="str">
            <v xml:space="preserve">         </v>
          </cell>
          <cell r="G405">
            <v>13773</v>
          </cell>
        </row>
        <row r="406">
          <cell r="A406" t="str">
            <v xml:space="preserve">FOURRURE F47 LG 3000MM             </v>
          </cell>
          <cell r="B406" t="str">
            <v xml:space="preserve">2HKFOF3         </v>
          </cell>
          <cell r="C406" t="str">
            <v xml:space="preserve">LG </v>
          </cell>
          <cell r="D406">
            <v>3635</v>
          </cell>
          <cell r="E406">
            <v>3060</v>
          </cell>
          <cell r="F406" t="str">
            <v xml:space="preserve">         </v>
          </cell>
          <cell r="G406">
            <v>934</v>
          </cell>
        </row>
        <row r="407">
          <cell r="A407" t="str">
            <v xml:space="preserve">FOURRURE F47 LG DE 5,25 m          </v>
          </cell>
          <cell r="B407" t="str">
            <v xml:space="preserve">2HKFOF47        </v>
          </cell>
          <cell r="C407" t="str">
            <v xml:space="preserve">LG </v>
          </cell>
          <cell r="D407">
            <v>6760</v>
          </cell>
          <cell r="E407">
            <v>5750</v>
          </cell>
          <cell r="F407">
            <v>3596</v>
          </cell>
          <cell r="G407">
            <v>3170</v>
          </cell>
        </row>
        <row r="408">
          <cell r="A408" t="str">
            <v xml:space="preserve">FOURRURE F47 LG DE 4 m             </v>
          </cell>
          <cell r="B408" t="str">
            <v xml:space="preserve">2HKFOF474       </v>
          </cell>
          <cell r="C408" t="str">
            <v xml:space="preserve">LG </v>
          </cell>
          <cell r="D408">
            <v>4845</v>
          </cell>
          <cell r="E408">
            <v>4080</v>
          </cell>
          <cell r="F408" t="str">
            <v xml:space="preserve">         </v>
          </cell>
          <cell r="G408">
            <v>1248</v>
          </cell>
        </row>
        <row r="409">
          <cell r="A409" t="str">
            <v>FOURRURE S48 17/47- 5,25 m PQT=12 R</v>
          </cell>
          <cell r="B409" t="str">
            <v xml:space="preserve">2HKFOS48        </v>
          </cell>
          <cell r="C409" t="str">
            <v xml:space="preserve"> LG</v>
          </cell>
          <cell r="D409">
            <v>6695</v>
          </cell>
          <cell r="E409">
            <v>5635</v>
          </cell>
          <cell r="F409" t="str">
            <v xml:space="preserve">         </v>
          </cell>
          <cell r="G409">
            <v>2104</v>
          </cell>
        </row>
        <row r="410">
          <cell r="A410" t="str">
            <v xml:space="preserve">FP GYPTONE QUATRO 60X60            </v>
          </cell>
          <cell r="B410" t="str">
            <v xml:space="preserve">2HKGYPTONE      </v>
          </cell>
          <cell r="C410" t="str">
            <v xml:space="preserve">m² </v>
          </cell>
          <cell r="D410">
            <v>7740</v>
          </cell>
          <cell r="E410" t="str">
            <v xml:space="preserve">         </v>
          </cell>
          <cell r="F410" t="str">
            <v xml:space="preserve">         </v>
          </cell>
          <cell r="G410">
            <v>1</v>
          </cell>
        </row>
        <row r="411">
          <cell r="A411" t="str">
            <v xml:space="preserve">MONTANT M48/35 LG 2,60m            </v>
          </cell>
          <cell r="B411" t="str">
            <v xml:space="preserve">2HKM48260       </v>
          </cell>
          <cell r="C411" t="str">
            <v xml:space="preserve">LG </v>
          </cell>
          <cell r="D411">
            <v>3405</v>
          </cell>
          <cell r="E411">
            <v>2870</v>
          </cell>
          <cell r="F411" t="str">
            <v xml:space="preserve">         </v>
          </cell>
          <cell r="G411">
            <v>1549</v>
          </cell>
        </row>
        <row r="412">
          <cell r="A412" t="str">
            <v xml:space="preserve">MONTANT M48/35 LG 3000MM           </v>
          </cell>
          <cell r="B412" t="str">
            <v xml:space="preserve">2HKM48300       </v>
          </cell>
          <cell r="C412" t="str">
            <v xml:space="preserve">LG </v>
          </cell>
          <cell r="D412">
            <v>3885</v>
          </cell>
          <cell r="E412">
            <v>3270</v>
          </cell>
          <cell r="F412" t="str">
            <v xml:space="preserve">         </v>
          </cell>
          <cell r="G412">
            <v>1343</v>
          </cell>
        </row>
        <row r="413">
          <cell r="A413" t="str">
            <v xml:space="preserve">MONTANT 48/35 EN 3,20 m            </v>
          </cell>
          <cell r="B413" t="str">
            <v xml:space="preserve">2HKM48320       </v>
          </cell>
          <cell r="C413" t="str">
            <v xml:space="preserve"> LG</v>
          </cell>
          <cell r="D413">
            <v>4360</v>
          </cell>
          <cell r="E413">
            <v>3675</v>
          </cell>
          <cell r="F413">
            <v>2378</v>
          </cell>
          <cell r="G413">
            <v>1600</v>
          </cell>
        </row>
        <row r="414">
          <cell r="A414" t="str">
            <v xml:space="preserve">MONTANT M48/35 LONGUEUR DE 3,5m    </v>
          </cell>
          <cell r="B414" t="str">
            <v xml:space="preserve">2HKM48350       </v>
          </cell>
          <cell r="C414" t="str">
            <v xml:space="preserve">LG </v>
          </cell>
          <cell r="D414">
            <v>4535</v>
          </cell>
          <cell r="E414">
            <v>3815</v>
          </cell>
          <cell r="F414" t="str">
            <v xml:space="preserve">         </v>
          </cell>
          <cell r="G414">
            <v>1392</v>
          </cell>
        </row>
        <row r="415">
          <cell r="A415" t="str">
            <v xml:space="preserve">MANCHON POUR T.F Ø6MM BTE DE 100   </v>
          </cell>
          <cell r="B415" t="str">
            <v xml:space="preserve">2HKMA           </v>
          </cell>
          <cell r="C415" t="str">
            <v>BTE</v>
          </cell>
          <cell r="D415">
            <v>23750</v>
          </cell>
          <cell r="E415">
            <v>20635</v>
          </cell>
          <cell r="F415">
            <v>13218</v>
          </cell>
          <cell r="G415">
            <v>10705</v>
          </cell>
        </row>
        <row r="416">
          <cell r="A416" t="str">
            <v xml:space="preserve">MORTIER ADHESIF PLASTEC SAC 20kg   </v>
          </cell>
          <cell r="B416" t="str">
            <v xml:space="preserve">2HKMAESP20      </v>
          </cell>
          <cell r="C416" t="str">
            <v>SAC</v>
          </cell>
          <cell r="D416">
            <v>7515</v>
          </cell>
          <cell r="E416">
            <v>6875</v>
          </cell>
          <cell r="F416" t="str">
            <v xml:space="preserve">         </v>
          </cell>
          <cell r="G416">
            <v>3683</v>
          </cell>
        </row>
        <row r="417">
          <cell r="A417" t="str">
            <v>MORTIER ADHESIF MAK3 EN SAC DE 25kg</v>
          </cell>
          <cell r="B417" t="str">
            <v xml:space="preserve">2HKMAK3         </v>
          </cell>
          <cell r="C417" t="str">
            <v>SAC</v>
          </cell>
          <cell r="D417">
            <v>10735</v>
          </cell>
          <cell r="E417">
            <v>9950</v>
          </cell>
          <cell r="F417">
            <v>5636</v>
          </cell>
          <cell r="G417">
            <v>5355</v>
          </cell>
        </row>
        <row r="418">
          <cell r="A418" t="str">
            <v xml:space="preserve">MORTIER ADHESIF PREGYCOLLE 120 SAC </v>
          </cell>
          <cell r="B418" t="str">
            <v xml:space="preserve">2HKMAP120       </v>
          </cell>
          <cell r="C418" t="str">
            <v>SAC</v>
          </cell>
          <cell r="D418">
            <v>15320</v>
          </cell>
          <cell r="E418">
            <v>14120</v>
          </cell>
          <cell r="F418" t="str">
            <v xml:space="preserve">         </v>
          </cell>
          <cell r="G418">
            <v>7143</v>
          </cell>
        </row>
        <row r="419">
          <cell r="A419" t="str">
            <v xml:space="preserve">RAIL R48  LG 3000MM                </v>
          </cell>
          <cell r="B419" t="str">
            <v xml:space="preserve">2HKR48          </v>
          </cell>
          <cell r="C419" t="str">
            <v xml:space="preserve"> LG</v>
          </cell>
          <cell r="D419">
            <v>3635</v>
          </cell>
          <cell r="E419">
            <v>3060</v>
          </cell>
          <cell r="F419" t="str">
            <v xml:space="preserve">         </v>
          </cell>
          <cell r="G419">
            <v>1044</v>
          </cell>
        </row>
        <row r="420">
          <cell r="A420" t="str">
            <v xml:space="preserve">RAIL R70 L= 3 m                    </v>
          </cell>
          <cell r="B420" t="str">
            <v xml:space="preserve">2HKR70          </v>
          </cell>
          <cell r="C420" t="str">
            <v xml:space="preserve">LG </v>
          </cell>
          <cell r="D420">
            <v>4645</v>
          </cell>
          <cell r="E420">
            <v>3910</v>
          </cell>
          <cell r="F420" t="str">
            <v xml:space="preserve">         </v>
          </cell>
          <cell r="G420">
            <v>1340</v>
          </cell>
        </row>
        <row r="421">
          <cell r="A421" t="str">
            <v xml:space="preserve">SUSPENTE PIVOT BT DE 100           </v>
          </cell>
          <cell r="B421" t="str">
            <v xml:space="preserve">2HKSUSPI        </v>
          </cell>
          <cell r="C421" t="str">
            <v xml:space="preserve"> BT</v>
          </cell>
          <cell r="D421">
            <v>28200</v>
          </cell>
          <cell r="E421">
            <v>23755</v>
          </cell>
          <cell r="F421" t="str">
            <v xml:space="preserve">         </v>
          </cell>
          <cell r="G421">
            <v>8640</v>
          </cell>
        </row>
        <row r="422">
          <cell r="A422" t="str">
            <v>KNAUF THERM TTI-TH 36SE EP.80mm 100</v>
          </cell>
          <cell r="B422" t="str">
            <v xml:space="preserve">2HKTSE80        </v>
          </cell>
          <cell r="C422" t="str">
            <v>PLQ</v>
          </cell>
          <cell r="D422">
            <v>10675</v>
          </cell>
          <cell r="E422" t="str">
            <v xml:space="preserve">         </v>
          </cell>
          <cell r="F422">
            <v>6657</v>
          </cell>
          <cell r="G422">
            <v>6657</v>
          </cell>
        </row>
        <row r="423">
          <cell r="A423" t="str">
            <v xml:space="preserve">ULTRACOUSTIC RL 16X1.2m            </v>
          </cell>
          <cell r="B423" t="str">
            <v xml:space="preserve">2HKULCUSTIC     </v>
          </cell>
          <cell r="C423" t="str">
            <v>PQT</v>
          </cell>
          <cell r="D423">
            <v>51440</v>
          </cell>
          <cell r="E423">
            <v>43575</v>
          </cell>
          <cell r="F423" t="str">
            <v xml:space="preserve">         </v>
          </cell>
          <cell r="G423">
            <v>27006</v>
          </cell>
        </row>
        <row r="424">
          <cell r="A424" t="str">
            <v xml:space="preserve">VIS TTPC 35 MM BTE DE 1000         </v>
          </cell>
          <cell r="B424" t="str">
            <v xml:space="preserve">2HKVT35         </v>
          </cell>
          <cell r="C424" t="str">
            <v>BTE</v>
          </cell>
          <cell r="D424">
            <v>9720</v>
          </cell>
          <cell r="E424">
            <v>8190</v>
          </cell>
          <cell r="F424" t="str">
            <v xml:space="preserve">         </v>
          </cell>
          <cell r="G424">
            <v>3911</v>
          </cell>
        </row>
        <row r="425">
          <cell r="A425" t="str">
            <v>VIS TRPF 3.5X13 BTE DE 500 REF.VIS3</v>
          </cell>
          <cell r="B425" t="str">
            <v xml:space="preserve">2HKVTRPF13      </v>
          </cell>
          <cell r="C425" t="str">
            <v>BTE</v>
          </cell>
          <cell r="D425">
            <v>5390</v>
          </cell>
          <cell r="E425">
            <v>4470</v>
          </cell>
          <cell r="F425" t="str">
            <v xml:space="preserve">         </v>
          </cell>
          <cell r="G425">
            <v>2720</v>
          </cell>
        </row>
        <row r="426">
          <cell r="A426" t="str">
            <v>VIS TRPF POINTE TEKS 9,5mm BTE DE 1</v>
          </cell>
          <cell r="B426" t="str">
            <v xml:space="preserve">2HKVTRPF9       </v>
          </cell>
          <cell r="C426" t="str">
            <v xml:space="preserve"> BT</v>
          </cell>
          <cell r="D426">
            <v>19170</v>
          </cell>
          <cell r="E426">
            <v>15870</v>
          </cell>
          <cell r="F426">
            <v>9796</v>
          </cell>
          <cell r="G426">
            <v>10032</v>
          </cell>
        </row>
        <row r="427">
          <cell r="A427" t="str">
            <v xml:space="preserve">VIS TTPC 25mm BTE DE 1000          </v>
          </cell>
          <cell r="B427" t="str">
            <v xml:space="preserve">2HKVTTPC25      </v>
          </cell>
          <cell r="C427" t="str">
            <v xml:space="preserve"> BT</v>
          </cell>
          <cell r="D427">
            <v>7135</v>
          </cell>
          <cell r="E427">
            <v>6010</v>
          </cell>
          <cell r="F427" t="str">
            <v xml:space="preserve">         </v>
          </cell>
          <cell r="G427">
            <v>2758</v>
          </cell>
        </row>
        <row r="428">
          <cell r="A428" t="str">
            <v xml:space="preserve">CAVALIER F530 BTE DE 100           </v>
          </cell>
          <cell r="B428" t="str">
            <v xml:space="preserve">2HLECF530       </v>
          </cell>
          <cell r="C428" t="str">
            <v>BTE</v>
          </cell>
          <cell r="D428">
            <v>28200</v>
          </cell>
          <cell r="E428" t="str">
            <v xml:space="preserve">         </v>
          </cell>
          <cell r="F428" t="str">
            <v xml:space="preserve">         </v>
          </cell>
          <cell r="G428">
            <v>13635</v>
          </cell>
        </row>
        <row r="429">
          <cell r="A429" t="str">
            <v xml:space="preserve">ECLISSE F530 BTE DE 100            </v>
          </cell>
          <cell r="B429" t="str">
            <v xml:space="preserve">2HLEEF530       </v>
          </cell>
          <cell r="C429" t="str">
            <v>BTE</v>
          </cell>
          <cell r="D429">
            <v>21730</v>
          </cell>
          <cell r="E429">
            <v>20510</v>
          </cell>
          <cell r="F429" t="str">
            <v xml:space="preserve">         </v>
          </cell>
          <cell r="G429">
            <v>7580</v>
          </cell>
        </row>
        <row r="430">
          <cell r="A430" t="str">
            <v xml:space="preserve">FOURRURE STIL F530 5.30m           </v>
          </cell>
          <cell r="B430" t="str">
            <v xml:space="preserve">2HLEF530        </v>
          </cell>
          <cell r="C430" t="str">
            <v xml:space="preserve"> LG</v>
          </cell>
          <cell r="D430">
            <v>5275</v>
          </cell>
          <cell r="E430">
            <v>4400</v>
          </cell>
          <cell r="F430" t="str">
            <v xml:space="preserve">         </v>
          </cell>
          <cell r="G430">
            <v>2259</v>
          </cell>
        </row>
        <row r="431">
          <cell r="A431" t="str">
            <v xml:space="preserve">MONTANT M70- LG DE 3 m             </v>
          </cell>
          <cell r="B431" t="str">
            <v xml:space="preserve">2HLEM7040       </v>
          </cell>
          <cell r="C431" t="str">
            <v xml:space="preserve"> LG</v>
          </cell>
          <cell r="D431">
            <v>5735</v>
          </cell>
          <cell r="E431">
            <v>4835</v>
          </cell>
          <cell r="F431" t="str">
            <v xml:space="preserve">         </v>
          </cell>
          <cell r="G431">
            <v>1508</v>
          </cell>
        </row>
        <row r="432">
          <cell r="A432" t="str">
            <v xml:space="preserve">PROFIL F  L:3m                     </v>
          </cell>
          <cell r="B432" t="str">
            <v xml:space="preserve">2HLEPF          </v>
          </cell>
          <cell r="C432" t="str">
            <v xml:space="preserve"> LG</v>
          </cell>
          <cell r="D432">
            <v>8760</v>
          </cell>
          <cell r="E432" t="str">
            <v xml:space="preserve">         </v>
          </cell>
          <cell r="F432" t="str">
            <v xml:space="preserve">         </v>
          </cell>
          <cell r="G432">
            <v>3703</v>
          </cell>
        </row>
        <row r="433">
          <cell r="A433" t="str">
            <v xml:space="preserve">VIS BPB TRPF 13 BTE DE 500         </v>
          </cell>
          <cell r="B433" t="str">
            <v xml:space="preserve">2HLEV13         </v>
          </cell>
          <cell r="C433" t="str">
            <v>BTE</v>
          </cell>
          <cell r="D433">
            <v>15920</v>
          </cell>
          <cell r="E433">
            <v>13260</v>
          </cell>
          <cell r="F433" t="str">
            <v xml:space="preserve">         </v>
          </cell>
          <cell r="G433">
            <v>7050</v>
          </cell>
        </row>
        <row r="434">
          <cell r="A434" t="str">
            <v xml:space="preserve">VIS BPB TRPF 3.5X13 BOITE DE 500   </v>
          </cell>
          <cell r="B434" t="str">
            <v xml:space="preserve">2HLEV13500      </v>
          </cell>
          <cell r="C434" t="str">
            <v xml:space="preserve"> BT</v>
          </cell>
          <cell r="D434">
            <v>5390</v>
          </cell>
          <cell r="E434" t="str">
            <v xml:space="preserve">         </v>
          </cell>
          <cell r="F434" t="str">
            <v xml:space="preserve">         </v>
          </cell>
          <cell r="G434">
            <v>5690</v>
          </cell>
        </row>
        <row r="435">
          <cell r="A435" t="str">
            <v xml:space="preserve">VIS TTPC 25 BTE DE 1500            </v>
          </cell>
          <cell r="B435" t="str">
            <v xml:space="preserve">2HLEV25         </v>
          </cell>
          <cell r="C435" t="str">
            <v>BTE</v>
          </cell>
          <cell r="D435">
            <v>14625</v>
          </cell>
          <cell r="E435">
            <v>12250</v>
          </cell>
          <cell r="F435" t="str">
            <v xml:space="preserve">         </v>
          </cell>
          <cell r="G435">
            <v>4123</v>
          </cell>
        </row>
        <row r="436">
          <cell r="A436" t="str">
            <v xml:space="preserve">LAME LUXALON 84R EXT GREGE 4401    </v>
          </cell>
          <cell r="B436" t="str">
            <v xml:space="preserve">2HLX4401        </v>
          </cell>
          <cell r="C436" t="str">
            <v xml:space="preserve"> ML</v>
          </cell>
          <cell r="D436">
            <v>3470</v>
          </cell>
          <cell r="E436">
            <v>2850</v>
          </cell>
          <cell r="F436" t="str">
            <v xml:space="preserve">         </v>
          </cell>
          <cell r="G436">
            <v>1879</v>
          </cell>
        </row>
        <row r="437">
          <cell r="A437" t="str">
            <v xml:space="preserve">RACCORD PORTE LAMES                </v>
          </cell>
          <cell r="B437" t="str">
            <v xml:space="preserve">2HLXRPL         </v>
          </cell>
          <cell r="C437" t="str">
            <v>PCE</v>
          </cell>
          <cell r="D437">
            <v>745</v>
          </cell>
          <cell r="E437">
            <v>615</v>
          </cell>
          <cell r="F437" t="str">
            <v xml:space="preserve">         </v>
          </cell>
          <cell r="G437">
            <v>598</v>
          </cell>
        </row>
        <row r="438">
          <cell r="A438" t="str">
            <v xml:space="preserve">MODULAIRE ACIER H100 BLANC PERFORE </v>
          </cell>
          <cell r="B438" t="str">
            <v xml:space="preserve">2HMA3H00P       </v>
          </cell>
          <cell r="C438" t="str">
            <v xml:space="preserve"> M2</v>
          </cell>
          <cell r="D438">
            <v>18755</v>
          </cell>
          <cell r="E438" t="str">
            <v xml:space="preserve">         </v>
          </cell>
          <cell r="F438" t="str">
            <v xml:space="preserve">         </v>
          </cell>
          <cell r="G438">
            <v>9194</v>
          </cell>
        </row>
        <row r="439">
          <cell r="A439" t="str">
            <v xml:space="preserve">MADERA ERABLE NATUREL 600X600X13   </v>
          </cell>
          <cell r="B439" t="str">
            <v xml:space="preserve">2HMAENALE       </v>
          </cell>
          <cell r="C439" t="str">
            <v xml:space="preserve"> M2</v>
          </cell>
          <cell r="D439">
            <v>154885</v>
          </cell>
          <cell r="E439" t="str">
            <v xml:space="preserve">         </v>
          </cell>
          <cell r="F439" t="str">
            <v xml:space="preserve">         </v>
          </cell>
          <cell r="G439">
            <v>84707</v>
          </cell>
        </row>
        <row r="440">
          <cell r="A440" t="str">
            <v xml:space="preserve">BASIC CORTEGA TEGULAR 600X600X15   </v>
          </cell>
          <cell r="B440" t="str">
            <v xml:space="preserve">2HMEBA2LE       </v>
          </cell>
          <cell r="C440" t="str">
            <v xml:space="preserve"> M2</v>
          </cell>
          <cell r="D440">
            <v>9835</v>
          </cell>
          <cell r="E440" t="str">
            <v xml:space="preserve">         </v>
          </cell>
          <cell r="F440" t="str">
            <v xml:space="preserve">         </v>
          </cell>
          <cell r="G440">
            <v>4079</v>
          </cell>
        </row>
        <row r="441">
          <cell r="A441" t="str">
            <v>FP PRIMA K4C4 FINE FISSURED 60X60 C</v>
          </cell>
          <cell r="B441" t="str">
            <v xml:space="preserve">2HMEFI2LE       </v>
          </cell>
          <cell r="C441" t="str">
            <v xml:space="preserve"> M2</v>
          </cell>
          <cell r="D441">
            <v>24730</v>
          </cell>
          <cell r="E441">
            <v>17724</v>
          </cell>
          <cell r="F441" t="str">
            <v xml:space="preserve">         </v>
          </cell>
          <cell r="G441">
            <v>5613</v>
          </cell>
        </row>
        <row r="442">
          <cell r="A442" t="str">
            <v>FP MINATONE TATRA 600X600X15mm BP70</v>
          </cell>
          <cell r="B442" t="str">
            <v xml:space="preserve">2HMETE2LE       </v>
          </cell>
          <cell r="C442" t="str">
            <v xml:space="preserve">m² </v>
          </cell>
          <cell r="D442">
            <v>10555</v>
          </cell>
          <cell r="E442">
            <v>8890</v>
          </cell>
          <cell r="F442">
            <v>5062</v>
          </cell>
          <cell r="G442">
            <v>5035</v>
          </cell>
        </row>
        <row r="443">
          <cell r="A443" t="str">
            <v xml:space="preserve">MURALISS SAC 25kg                  </v>
          </cell>
          <cell r="B443" t="str">
            <v xml:space="preserve">2HMURLIS25HA    </v>
          </cell>
          <cell r="C443" t="str">
            <v>SAC</v>
          </cell>
          <cell r="D443">
            <v>11265</v>
          </cell>
          <cell r="E443">
            <v>10405</v>
          </cell>
          <cell r="F443" t="str">
            <v xml:space="preserve">         </v>
          </cell>
          <cell r="G443">
            <v>7228</v>
          </cell>
        </row>
        <row r="444">
          <cell r="A444" t="str">
            <v xml:space="preserve">SAHELISS SAC DE 25kg               </v>
          </cell>
          <cell r="B444" t="str">
            <v xml:space="preserve">2HMUSHELISS     </v>
          </cell>
          <cell r="C444" t="str">
            <v>SAC</v>
          </cell>
          <cell r="D444">
            <v>15550</v>
          </cell>
          <cell r="E444">
            <v>14355</v>
          </cell>
          <cell r="F444" t="str">
            <v xml:space="preserve">         </v>
          </cell>
          <cell r="G444">
            <v>7660</v>
          </cell>
        </row>
        <row r="445">
          <cell r="A445" t="str">
            <v xml:space="preserve">SAHSURF SAC DE 25 kg               </v>
          </cell>
          <cell r="B445" t="str">
            <v xml:space="preserve">2HMUSHSURF      </v>
          </cell>
          <cell r="C445" t="str">
            <v>SAC</v>
          </cell>
          <cell r="D445">
            <v>14965</v>
          </cell>
          <cell r="E445">
            <v>13815</v>
          </cell>
          <cell r="F445" t="str">
            <v xml:space="preserve">         </v>
          </cell>
          <cell r="G445">
            <v>8130</v>
          </cell>
        </row>
        <row r="446">
          <cell r="A446" t="str">
            <v xml:space="preserve">FP NEWTONE RESIDENCE 600X600       </v>
          </cell>
          <cell r="B446" t="str">
            <v xml:space="preserve">2HNRE2LE        </v>
          </cell>
          <cell r="C446" t="str">
            <v xml:space="preserve"> M2</v>
          </cell>
          <cell r="D446">
            <v>18595</v>
          </cell>
          <cell r="E446">
            <v>16735</v>
          </cell>
          <cell r="F446" t="str">
            <v xml:space="preserve">         </v>
          </cell>
          <cell r="G446">
            <v>9195</v>
          </cell>
        </row>
        <row r="447">
          <cell r="A447" t="str">
            <v xml:space="preserve">CAVALIER ATTACHE PORTEUR           </v>
          </cell>
          <cell r="B447" t="str">
            <v xml:space="preserve">2HOWCAP         </v>
          </cell>
          <cell r="C447" t="str">
            <v xml:space="preserve"> U </v>
          </cell>
          <cell r="D447">
            <v>115</v>
          </cell>
          <cell r="E447">
            <v>95</v>
          </cell>
          <cell r="F447" t="str">
            <v xml:space="preserve">         </v>
          </cell>
          <cell r="G447">
            <v>75</v>
          </cell>
        </row>
        <row r="448">
          <cell r="A448" t="str">
            <v>OWACOUSTIC SMART SANDILA 70/O 600X6</v>
          </cell>
          <cell r="B448" t="str">
            <v xml:space="preserve">2HOWSS70        </v>
          </cell>
          <cell r="C448" t="str">
            <v xml:space="preserve"> M2</v>
          </cell>
          <cell r="D448">
            <v>6060</v>
          </cell>
          <cell r="E448">
            <v>5230</v>
          </cell>
          <cell r="F448" t="str">
            <v xml:space="preserve">         </v>
          </cell>
          <cell r="G448">
            <v>3183</v>
          </cell>
        </row>
        <row r="449">
          <cell r="A449" t="str">
            <v xml:space="preserve">FAUX PLAFOND PRIMA CASA            </v>
          </cell>
          <cell r="B449" t="str">
            <v xml:space="preserve">2HPC2LE         </v>
          </cell>
          <cell r="C449" t="str">
            <v xml:space="preserve"> M2</v>
          </cell>
          <cell r="D449">
            <v>10680</v>
          </cell>
          <cell r="E449">
            <v>1</v>
          </cell>
          <cell r="F449" t="str">
            <v xml:space="preserve">         </v>
          </cell>
          <cell r="G449">
            <v>7295</v>
          </cell>
        </row>
        <row r="450">
          <cell r="A450" t="str">
            <v xml:space="preserve">FP ARMSTRONG PERLA 600X600X18      </v>
          </cell>
          <cell r="B450" t="str">
            <v xml:space="preserve">2HPERLA         </v>
          </cell>
          <cell r="C450" t="str">
            <v xml:space="preserve">M2 </v>
          </cell>
          <cell r="D450">
            <v>10455</v>
          </cell>
          <cell r="E450" t="str">
            <v xml:space="preserve">         </v>
          </cell>
          <cell r="F450" t="str">
            <v xml:space="preserve">         </v>
          </cell>
          <cell r="G450">
            <v>6731</v>
          </cell>
        </row>
        <row r="451">
          <cell r="A451" t="str">
            <v>FP PARAFON HYGIENE BOARD EP 18MM 60</v>
          </cell>
          <cell r="B451" t="str">
            <v xml:space="preserve">2HPHB           </v>
          </cell>
          <cell r="C451" t="str">
            <v xml:space="preserve"> M2</v>
          </cell>
          <cell r="D451">
            <v>34310</v>
          </cell>
          <cell r="E451">
            <v>31030</v>
          </cell>
          <cell r="F451" t="str">
            <v xml:space="preserve">         </v>
          </cell>
          <cell r="G451">
            <v>16162</v>
          </cell>
        </row>
        <row r="452">
          <cell r="A452" t="str">
            <v>PRIMA PLAIN MICROLOOK 600X600X15 RE</v>
          </cell>
          <cell r="B452" t="str">
            <v xml:space="preserve">2HPPMLE         </v>
          </cell>
          <cell r="C452" t="str">
            <v xml:space="preserve"> M2</v>
          </cell>
          <cell r="D452">
            <v>10175</v>
          </cell>
          <cell r="E452">
            <v>1</v>
          </cell>
          <cell r="F452" t="str">
            <v xml:space="preserve">         </v>
          </cell>
          <cell r="G452">
            <v>5563</v>
          </cell>
        </row>
        <row r="453">
          <cell r="A453" t="str">
            <v>FP ARMSTRONNG SABBIA BP 2103M 600X6</v>
          </cell>
          <cell r="B453" t="str">
            <v xml:space="preserve">2HSA2103M       </v>
          </cell>
          <cell r="C453" t="str">
            <v xml:space="preserve"> M2</v>
          </cell>
          <cell r="D453">
            <v>9835</v>
          </cell>
          <cell r="E453" t="str">
            <v xml:space="preserve">         </v>
          </cell>
          <cell r="F453" t="str">
            <v xml:space="preserve">         </v>
          </cell>
          <cell r="G453">
            <v>4116</v>
          </cell>
        </row>
        <row r="454">
          <cell r="A454" t="str">
            <v>F.P SABBIA TEGULAR 60X60X18MM REF.B</v>
          </cell>
          <cell r="B454" t="str">
            <v xml:space="preserve">2HSATE2         </v>
          </cell>
          <cell r="C454" t="str">
            <v xml:space="preserve"> M2</v>
          </cell>
          <cell r="D454">
            <v>7500</v>
          </cell>
          <cell r="E454" t="str">
            <v xml:space="preserve">         </v>
          </cell>
          <cell r="F454" t="str">
            <v xml:space="preserve">         </v>
          </cell>
          <cell r="G454">
            <v>4356</v>
          </cell>
        </row>
        <row r="455">
          <cell r="A455" t="str">
            <v>SYNONYME DELTA 8701 GM 60X60 2.88M2</v>
          </cell>
          <cell r="B455" t="str">
            <v xml:space="preserve">2HSD8701LE      </v>
          </cell>
          <cell r="C455" t="str">
            <v xml:space="preserve"> M2</v>
          </cell>
          <cell r="D455">
            <v>15655</v>
          </cell>
          <cell r="E455" t="str">
            <v xml:space="preserve">         </v>
          </cell>
          <cell r="F455" t="str">
            <v xml:space="preserve">         </v>
          </cell>
          <cell r="G455">
            <v>6759</v>
          </cell>
        </row>
        <row r="456">
          <cell r="A456" t="str">
            <v>SYNONYME DELTA 8702 GM 60X60 2.88M2</v>
          </cell>
          <cell r="B456" t="str">
            <v xml:space="preserve">2HSD8702LE      </v>
          </cell>
          <cell r="C456" t="str">
            <v xml:space="preserve"> M2</v>
          </cell>
          <cell r="D456">
            <v>15655</v>
          </cell>
          <cell r="E456" t="str">
            <v xml:space="preserve">         </v>
          </cell>
          <cell r="F456" t="str">
            <v xml:space="preserve">         </v>
          </cell>
          <cell r="G456">
            <v>6759</v>
          </cell>
        </row>
        <row r="457">
          <cell r="A457" t="str">
            <v>SYNONYME DELTA 8705 GM 60X60 4.32M2</v>
          </cell>
          <cell r="B457" t="str">
            <v xml:space="preserve">2HSD8705LE      </v>
          </cell>
          <cell r="C457" t="str">
            <v xml:space="preserve"> M2</v>
          </cell>
          <cell r="D457">
            <v>15655</v>
          </cell>
          <cell r="E457" t="str">
            <v xml:space="preserve">         </v>
          </cell>
          <cell r="F457" t="str">
            <v xml:space="preserve">         </v>
          </cell>
          <cell r="G457">
            <v>6759</v>
          </cell>
        </row>
        <row r="458">
          <cell r="A458" t="str">
            <v xml:space="preserve">F.PLAFOND SEQUENCE 60 X 60 X 10    </v>
          </cell>
          <cell r="B458" t="str">
            <v xml:space="preserve">2HSE2LE         </v>
          </cell>
          <cell r="C458" t="str">
            <v xml:space="preserve"> M2</v>
          </cell>
          <cell r="D458">
            <v>18060</v>
          </cell>
          <cell r="E458">
            <v>16540</v>
          </cell>
          <cell r="F458" t="str">
            <v xml:space="preserve">         </v>
          </cell>
          <cell r="G458">
            <v>9636</v>
          </cell>
        </row>
        <row r="459">
          <cell r="A459" t="str">
            <v xml:space="preserve">LAME PRELAQUE BLANC EN ALU HAUTEUR </v>
          </cell>
          <cell r="B459" t="str">
            <v xml:space="preserve">2HSLPBA         </v>
          </cell>
          <cell r="C459" t="str">
            <v xml:space="preserve"> ML</v>
          </cell>
          <cell r="D459">
            <v>1625</v>
          </cell>
          <cell r="E459">
            <v>1325</v>
          </cell>
          <cell r="F459" t="str">
            <v xml:space="preserve">         </v>
          </cell>
          <cell r="G459">
            <v>1039</v>
          </cell>
        </row>
        <row r="460">
          <cell r="A460" t="str">
            <v>FP FREQUENCE TEGULAR 60X60X18 BTE 5</v>
          </cell>
          <cell r="B460" t="str">
            <v xml:space="preserve">2HTEGFE2LE      </v>
          </cell>
          <cell r="C460" t="str">
            <v xml:space="preserve"> M2</v>
          </cell>
          <cell r="D460">
            <v>15340</v>
          </cell>
          <cell r="E460">
            <v>1381</v>
          </cell>
          <cell r="F460" t="str">
            <v xml:space="preserve">         </v>
          </cell>
          <cell r="G460">
            <v>7441</v>
          </cell>
        </row>
        <row r="461">
          <cell r="A461" t="str">
            <v xml:space="preserve">FP THERMOFON 600X600X25MM BLANC    </v>
          </cell>
          <cell r="B461" t="str">
            <v xml:space="preserve">2HTF2CO         </v>
          </cell>
          <cell r="C461" t="str">
            <v xml:space="preserve"> M2</v>
          </cell>
          <cell r="D461">
            <v>9835</v>
          </cell>
          <cell r="E461" t="str">
            <v xml:space="preserve">         </v>
          </cell>
          <cell r="F461" t="str">
            <v xml:space="preserve">         </v>
          </cell>
          <cell r="G461">
            <v>5767</v>
          </cell>
        </row>
        <row r="462">
          <cell r="A462" t="str">
            <v xml:space="preserve">ULTIMA TEGULAR 600X600X19MM        </v>
          </cell>
          <cell r="B462" t="str">
            <v xml:space="preserve">2HULTITEG       </v>
          </cell>
          <cell r="C462" t="str">
            <v xml:space="preserve">M2 </v>
          </cell>
          <cell r="D462">
            <v>21455</v>
          </cell>
          <cell r="E462" t="str">
            <v xml:space="preserve">         </v>
          </cell>
          <cell r="F462" t="str">
            <v xml:space="preserve">         </v>
          </cell>
          <cell r="G462">
            <v>13462</v>
          </cell>
        </row>
        <row r="463">
          <cell r="A463" t="str">
            <v xml:space="preserve">2I               ALTUGLAS RGT 9                     </v>
          </cell>
          <cell r="C463" t="str">
            <v xml:space="preserve">         </v>
          </cell>
          <cell r="D463" t="str">
            <v xml:space="preserve">         </v>
          </cell>
          <cell r="E463" t="str">
            <v xml:space="preserve">         </v>
          </cell>
        </row>
        <row r="464">
          <cell r="A464" t="str">
            <v xml:space="preserve">DECOUPE ALTUGLAS                   </v>
          </cell>
          <cell r="B464" t="str">
            <v xml:space="preserve">2IA0            </v>
          </cell>
          <cell r="C464" t="str">
            <v xml:space="preserve"> U </v>
          </cell>
          <cell r="D464">
            <v>20000</v>
          </cell>
          <cell r="E464" t="str">
            <v xml:space="preserve">         </v>
          </cell>
          <cell r="F464" t="str">
            <v xml:space="preserve">         </v>
          </cell>
          <cell r="G464">
            <v>61678</v>
          </cell>
        </row>
        <row r="465">
          <cell r="A465" t="str">
            <v xml:space="preserve">POLICRIL C 3MM INCOLORE 3040X2040  </v>
          </cell>
          <cell r="B465" t="str">
            <v xml:space="preserve">2IA01PIR3I      </v>
          </cell>
          <cell r="C465" t="str">
            <v xml:space="preserve">PL </v>
          </cell>
          <cell r="D465">
            <v>86865</v>
          </cell>
          <cell r="E465">
            <v>77540</v>
          </cell>
          <cell r="F465" t="str">
            <v xml:space="preserve">         </v>
          </cell>
          <cell r="G465">
            <v>53736</v>
          </cell>
        </row>
        <row r="466">
          <cell r="A466" t="str">
            <v>POLICRIL C 4MM INCOLORE TRANSP. 304</v>
          </cell>
          <cell r="B466" t="str">
            <v xml:space="preserve">2IA01PIR4I      </v>
          </cell>
          <cell r="C466" t="str">
            <v xml:space="preserve">PL </v>
          </cell>
          <cell r="D466">
            <v>113465</v>
          </cell>
          <cell r="E466">
            <v>103150</v>
          </cell>
          <cell r="F466" t="str">
            <v xml:space="preserve">         </v>
          </cell>
          <cell r="G466">
            <v>71483</v>
          </cell>
        </row>
        <row r="467">
          <cell r="A467" t="str">
            <v>POLICRIL C 3MM 2.04X 1.32m DIFFUSAN</v>
          </cell>
          <cell r="B467" t="str">
            <v xml:space="preserve">2IA09PC1        </v>
          </cell>
          <cell r="C467" t="str">
            <v>PAN</v>
          </cell>
          <cell r="D467">
            <v>32415</v>
          </cell>
          <cell r="E467">
            <v>1</v>
          </cell>
          <cell r="F467" t="str">
            <v xml:space="preserve">         </v>
          </cell>
          <cell r="G467">
            <v>33184</v>
          </cell>
        </row>
        <row r="468">
          <cell r="A468" t="str">
            <v>POLICRIL C3MM 305X205mM DIF.BLANC r</v>
          </cell>
          <cell r="B468" t="str">
            <v xml:space="preserve">2IA12PIR3D2     </v>
          </cell>
          <cell r="C468" t="str">
            <v>PAN</v>
          </cell>
          <cell r="D468">
            <v>107050</v>
          </cell>
          <cell r="E468">
            <v>97820</v>
          </cell>
          <cell r="F468" t="str">
            <v xml:space="preserve">         </v>
          </cell>
          <cell r="G468">
            <v>66291</v>
          </cell>
        </row>
        <row r="469">
          <cell r="A469" t="str">
            <v xml:space="preserve">POLICRIL C4MM 3.05X2.05m DIF.BLANC </v>
          </cell>
          <cell r="B469" t="str">
            <v xml:space="preserve">2IA12PIR4D      </v>
          </cell>
          <cell r="C469" t="str">
            <v>PAN</v>
          </cell>
          <cell r="D469">
            <v>142760</v>
          </cell>
          <cell r="E469">
            <v>130455</v>
          </cell>
          <cell r="F469" t="str">
            <v xml:space="preserve">         </v>
          </cell>
          <cell r="G469">
            <v>88394</v>
          </cell>
        </row>
        <row r="470">
          <cell r="A470" t="str">
            <v>POLICRIL C4MM 305X205 TRANSPARENT r</v>
          </cell>
          <cell r="B470" t="str">
            <v xml:space="preserve">2IA12PIR4T      </v>
          </cell>
          <cell r="C470" t="str">
            <v>PAN</v>
          </cell>
          <cell r="D470">
            <v>136540</v>
          </cell>
          <cell r="E470">
            <v>127775</v>
          </cell>
          <cell r="F470" t="str">
            <v xml:space="preserve">         </v>
          </cell>
          <cell r="G470">
            <v>84544</v>
          </cell>
        </row>
        <row r="471">
          <cell r="A471" t="str">
            <v>POLICRIL C5MM 3050X2050mm DIFF.BLAN</v>
          </cell>
          <cell r="B471" t="str">
            <v xml:space="preserve">2IA12PIR5D      </v>
          </cell>
          <cell r="C471" t="str">
            <v>PAN</v>
          </cell>
          <cell r="D471">
            <v>178440</v>
          </cell>
          <cell r="E471">
            <v>163060</v>
          </cell>
          <cell r="F471" t="str">
            <v xml:space="preserve">         </v>
          </cell>
          <cell r="G471">
            <v>110445</v>
          </cell>
        </row>
        <row r="472">
          <cell r="A472" t="str">
            <v xml:space="preserve">POLICRIL C 5MM INCOLORE 3.04X2.04m </v>
          </cell>
          <cell r="B472" t="str">
            <v xml:space="preserve">2IA12PIR5I      </v>
          </cell>
          <cell r="C472" t="str">
            <v>PAN</v>
          </cell>
          <cell r="D472">
            <v>152030</v>
          </cell>
          <cell r="E472">
            <v>138900</v>
          </cell>
          <cell r="F472" t="str">
            <v xml:space="preserve">         </v>
          </cell>
          <cell r="G472">
            <v>134500</v>
          </cell>
        </row>
        <row r="473">
          <cell r="A473" t="str">
            <v>PLEXIGLASS Ep:4MM 3.05X2.05m DIF.BL</v>
          </cell>
          <cell r="B473" t="str">
            <v xml:space="preserve">2IA12PLNU4D     </v>
          </cell>
          <cell r="C473" t="str">
            <v>PAN</v>
          </cell>
          <cell r="D473">
            <v>123310</v>
          </cell>
          <cell r="E473">
            <v>112285</v>
          </cell>
          <cell r="F473" t="str">
            <v xml:space="preserve">         </v>
          </cell>
          <cell r="G473">
            <v>78738</v>
          </cell>
        </row>
        <row r="474">
          <cell r="A474" t="str">
            <v>PLEXIGLASS Ep:4MM 3.05X2.05m TRANSP</v>
          </cell>
          <cell r="B474" t="str">
            <v xml:space="preserve">2IA12PLNU4T     </v>
          </cell>
          <cell r="C474" t="str">
            <v>PAN</v>
          </cell>
          <cell r="D474">
            <v>117440</v>
          </cell>
          <cell r="E474">
            <v>106935</v>
          </cell>
          <cell r="F474" t="str">
            <v xml:space="preserve">         </v>
          </cell>
          <cell r="G474">
            <v>74988</v>
          </cell>
        </row>
        <row r="475">
          <cell r="A475" t="str">
            <v>PLEXIGLASS Ep:5MM 3.05X2.05m DIF.BL</v>
          </cell>
          <cell r="B475" t="str">
            <v xml:space="preserve">2IA12PLNU5D     </v>
          </cell>
          <cell r="C475" t="str">
            <v>PAN</v>
          </cell>
          <cell r="D475">
            <v>163775</v>
          </cell>
          <cell r="E475">
            <v>149130</v>
          </cell>
          <cell r="F475" t="str">
            <v xml:space="preserve">         </v>
          </cell>
          <cell r="G475">
            <v>95969</v>
          </cell>
        </row>
        <row r="476">
          <cell r="A476" t="str">
            <v>POLICRIL C.3MM 3.04X 2.04m DIF.BLAN</v>
          </cell>
          <cell r="B476" t="str">
            <v xml:space="preserve">2IAG09          </v>
          </cell>
          <cell r="C476" t="str">
            <v>PAN</v>
          </cell>
          <cell r="D476">
            <v>95800</v>
          </cell>
          <cell r="E476">
            <v>87527</v>
          </cell>
          <cell r="F476" t="str">
            <v xml:space="preserve">         </v>
          </cell>
          <cell r="G476">
            <v>60229</v>
          </cell>
        </row>
        <row r="477">
          <cell r="A477" t="str">
            <v>POLICRIL C 3MM 3.04X2.04m  DIFFUSAN</v>
          </cell>
          <cell r="B477" t="str">
            <v xml:space="preserve">2IAPC2          </v>
          </cell>
          <cell r="C477" t="str">
            <v>PAN</v>
          </cell>
          <cell r="D477">
            <v>70000</v>
          </cell>
          <cell r="E477">
            <v>1</v>
          </cell>
          <cell r="F477" t="str">
            <v xml:space="preserve">         </v>
          </cell>
          <cell r="G477">
            <v>83913</v>
          </cell>
        </row>
        <row r="478">
          <cell r="A478" t="str">
            <v>COLLE CEMENCRYL N°26 BOITE DE 1,4KG</v>
          </cell>
          <cell r="B478" t="str">
            <v xml:space="preserve">2IATF14         </v>
          </cell>
          <cell r="C478" t="str">
            <v>BTE</v>
          </cell>
          <cell r="D478">
            <v>47400</v>
          </cell>
          <cell r="E478">
            <v>43370</v>
          </cell>
          <cell r="F478" t="str">
            <v xml:space="preserve">         </v>
          </cell>
          <cell r="G478">
            <v>25113</v>
          </cell>
        </row>
        <row r="479">
          <cell r="A479" t="str">
            <v>PLEXIGLASS C 3MM 3.05X2.03m TRANSPA</v>
          </cell>
          <cell r="B479" t="str">
            <v xml:space="preserve">2IE3TR2C        </v>
          </cell>
          <cell r="C479" t="str">
            <v>PAN</v>
          </cell>
          <cell r="D479">
            <v>77615</v>
          </cell>
          <cell r="E479" t="str">
            <v xml:space="preserve">         </v>
          </cell>
          <cell r="F479" t="str">
            <v xml:space="preserve">         </v>
          </cell>
          <cell r="G479">
            <v>51777</v>
          </cell>
        </row>
        <row r="480">
          <cell r="A480" t="str">
            <v>PLEXIGLASS C 3MM 2.03X1.52m TRANSPA</v>
          </cell>
          <cell r="B480" t="str">
            <v xml:space="preserve">2IE3TR2C2       </v>
          </cell>
          <cell r="C480" t="str">
            <v>PAN</v>
          </cell>
          <cell r="D480">
            <v>37025</v>
          </cell>
          <cell r="E480" t="str">
            <v xml:space="preserve">         </v>
          </cell>
          <cell r="F480" t="str">
            <v xml:space="preserve">         </v>
          </cell>
          <cell r="G480">
            <v>22474</v>
          </cell>
        </row>
        <row r="481">
          <cell r="A481" t="str">
            <v>PLEXIGLASS C 4MM 3.05X2.03m DIFFUSA</v>
          </cell>
          <cell r="B481" t="str">
            <v xml:space="preserve">2IE4BA2C        </v>
          </cell>
          <cell r="C481" t="str">
            <v>PAN</v>
          </cell>
          <cell r="D481">
            <v>104240</v>
          </cell>
          <cell r="E481" t="str">
            <v xml:space="preserve">         </v>
          </cell>
          <cell r="F481" t="str">
            <v xml:space="preserve">         </v>
          </cell>
          <cell r="G481">
            <v>68289</v>
          </cell>
        </row>
        <row r="482">
          <cell r="A482" t="str">
            <v>PLEXIGLASS C 4MM 3.05X2.03m TRANSPA</v>
          </cell>
          <cell r="B482" t="str">
            <v xml:space="preserve">2IE4TR2C        </v>
          </cell>
          <cell r="C482" t="str">
            <v>PAN</v>
          </cell>
          <cell r="D482">
            <v>102540</v>
          </cell>
          <cell r="E482" t="str">
            <v xml:space="preserve">         </v>
          </cell>
          <cell r="F482" t="str">
            <v xml:space="preserve">         </v>
          </cell>
          <cell r="G482">
            <v>68405</v>
          </cell>
        </row>
        <row r="483">
          <cell r="A483" t="str">
            <v>PLEXIGLASS C  5MM 3.05X2.03m TRANSP</v>
          </cell>
          <cell r="B483" t="str">
            <v xml:space="preserve">2IE5TR2C        </v>
          </cell>
          <cell r="C483" t="str">
            <v>PAN</v>
          </cell>
          <cell r="D483">
            <v>129430</v>
          </cell>
          <cell r="E483">
            <v>118255</v>
          </cell>
          <cell r="F483" t="str">
            <v xml:space="preserve">         </v>
          </cell>
          <cell r="G483">
            <v>83803</v>
          </cell>
        </row>
        <row r="484">
          <cell r="A484" t="str">
            <v>PLEXIGLASS C 5MM 2.03X1.52m TRANSPA</v>
          </cell>
          <cell r="B484" t="str">
            <v xml:space="preserve">2IE5TR2C2       </v>
          </cell>
          <cell r="C484" t="str">
            <v>PAN</v>
          </cell>
          <cell r="D484">
            <v>60750</v>
          </cell>
          <cell r="E484" t="str">
            <v xml:space="preserve">         </v>
          </cell>
          <cell r="F484" t="str">
            <v xml:space="preserve">         </v>
          </cell>
          <cell r="G484">
            <v>36706</v>
          </cell>
        </row>
        <row r="485">
          <cell r="A485" t="str">
            <v>PLEXIGLASS C 2MM 3.05X2.03m DIFF. B</v>
          </cell>
          <cell r="B485" t="str">
            <v xml:space="preserve">2IEA2DB         </v>
          </cell>
          <cell r="C485" t="str">
            <v>PAN</v>
          </cell>
          <cell r="D485">
            <v>52500</v>
          </cell>
          <cell r="E485" t="str">
            <v xml:space="preserve">         </v>
          </cell>
          <cell r="F485" t="str">
            <v xml:space="preserve">         </v>
          </cell>
          <cell r="G485" t="str">
            <v xml:space="preserve">         </v>
          </cell>
        </row>
        <row r="486">
          <cell r="A486" t="str">
            <v>PLEXIGLASS C 3MM 3.05 x2.03m DIFF.T</v>
          </cell>
          <cell r="B486" t="str">
            <v xml:space="preserve">2IEA3DB         </v>
          </cell>
          <cell r="C486" t="str">
            <v>PAN</v>
          </cell>
          <cell r="D486">
            <v>52500</v>
          </cell>
          <cell r="E486" t="str">
            <v xml:space="preserve">         </v>
          </cell>
          <cell r="F486" t="str">
            <v xml:space="preserve">         </v>
          </cell>
          <cell r="G486">
            <v>48041</v>
          </cell>
        </row>
        <row r="487">
          <cell r="A487" t="str">
            <v>PLEXIGLASS C 3MM 3.05 x2.03m TRANSP</v>
          </cell>
          <cell r="B487" t="str">
            <v xml:space="preserve">2IEA3TR         </v>
          </cell>
          <cell r="C487" t="str">
            <v>PAN</v>
          </cell>
          <cell r="D487">
            <v>72745</v>
          </cell>
          <cell r="E487" t="str">
            <v xml:space="preserve">         </v>
          </cell>
          <cell r="F487" t="str">
            <v xml:space="preserve">         </v>
          </cell>
          <cell r="G487" t="str">
            <v xml:space="preserve">         </v>
          </cell>
        </row>
        <row r="488">
          <cell r="A488" t="str">
            <v>PLEXIGLASS C 4MM 3.05 x2.03m DIFFUS</v>
          </cell>
          <cell r="B488" t="str">
            <v xml:space="preserve">2IEA4DB         </v>
          </cell>
          <cell r="C488" t="str">
            <v>PAN</v>
          </cell>
          <cell r="D488">
            <v>104240</v>
          </cell>
          <cell r="E488" t="str">
            <v xml:space="preserve">         </v>
          </cell>
          <cell r="F488" t="str">
            <v xml:space="preserve">         </v>
          </cell>
          <cell r="G488">
            <v>64088</v>
          </cell>
        </row>
        <row r="489">
          <cell r="A489" t="str">
            <v>PLEXIGLASS C 4MM 3.05 x2.03m TRANSP</v>
          </cell>
          <cell r="B489" t="str">
            <v xml:space="preserve">2IEA4TR         </v>
          </cell>
          <cell r="C489" t="str">
            <v>PAN</v>
          </cell>
          <cell r="D489">
            <v>97045</v>
          </cell>
          <cell r="E489" t="str">
            <v xml:space="preserve">         </v>
          </cell>
          <cell r="F489" t="str">
            <v xml:space="preserve">         </v>
          </cell>
          <cell r="G489">
            <v>64087</v>
          </cell>
        </row>
        <row r="490">
          <cell r="A490" t="str">
            <v>PLEXIGLASS C 5MM 3.05 x2.03m  DIFF.</v>
          </cell>
          <cell r="B490" t="str">
            <v xml:space="preserve">2IEA5DB         </v>
          </cell>
          <cell r="C490" t="str">
            <v>PAN</v>
          </cell>
          <cell r="D490">
            <v>130300</v>
          </cell>
          <cell r="E490" t="str">
            <v xml:space="preserve">         </v>
          </cell>
          <cell r="F490" t="str">
            <v xml:space="preserve">         </v>
          </cell>
          <cell r="G490">
            <v>79957</v>
          </cell>
        </row>
        <row r="491">
          <cell r="A491" t="str">
            <v>PLEXIGLASS C 5MM 3.05 x2.03m TRANSP</v>
          </cell>
          <cell r="B491" t="str">
            <v xml:space="preserve">2IEA5TR         </v>
          </cell>
          <cell r="C491" t="str">
            <v>PAN</v>
          </cell>
          <cell r="D491">
            <v>97045</v>
          </cell>
          <cell r="E491" t="str">
            <v xml:space="preserve">         </v>
          </cell>
          <cell r="F491" t="str">
            <v xml:space="preserve">         </v>
          </cell>
          <cell r="G491">
            <v>79957</v>
          </cell>
        </row>
        <row r="492">
          <cell r="A492" t="str">
            <v xml:space="preserve">2J               REVETEMENT DE MUR RGT 10           </v>
          </cell>
          <cell r="C492" t="str">
            <v xml:space="preserve">         </v>
          </cell>
          <cell r="D492" t="str">
            <v xml:space="preserve">         </v>
          </cell>
          <cell r="E492" t="str">
            <v xml:space="preserve">         </v>
          </cell>
        </row>
        <row r="493">
          <cell r="A493" t="str">
            <v>ATON TOILE CHEVRON ACOUSTIQUE ATO 7</v>
          </cell>
          <cell r="B493" t="str">
            <v xml:space="preserve">2JAPTO7730      </v>
          </cell>
          <cell r="C493" t="str">
            <v xml:space="preserve"> ML</v>
          </cell>
          <cell r="D493">
            <v>14290</v>
          </cell>
          <cell r="E493">
            <v>11870</v>
          </cell>
          <cell r="F493" t="str">
            <v xml:space="preserve">         </v>
          </cell>
          <cell r="G493">
            <v>6025</v>
          </cell>
        </row>
        <row r="494">
          <cell r="A494" t="str">
            <v>DALLES LIEGE 60X30X3 PQT 1.98 M2 YS</v>
          </cell>
          <cell r="B494" t="str">
            <v xml:space="preserve">2JLI60X30       </v>
          </cell>
          <cell r="C494" t="str">
            <v>PQT</v>
          </cell>
          <cell r="D494">
            <v>52050</v>
          </cell>
          <cell r="E494">
            <v>43135</v>
          </cell>
          <cell r="F494" t="str">
            <v xml:space="preserve">         </v>
          </cell>
          <cell r="G494">
            <v>20855</v>
          </cell>
        </row>
        <row r="495">
          <cell r="A495" t="str">
            <v>DALLE LIEGE 600X300X3MM PQT 0,90 M2</v>
          </cell>
          <cell r="B495" t="str">
            <v xml:space="preserve">2JLI60X30LE     </v>
          </cell>
          <cell r="C495" t="str">
            <v>PQT</v>
          </cell>
          <cell r="D495">
            <v>22970</v>
          </cell>
          <cell r="E495">
            <v>19010</v>
          </cell>
          <cell r="F495" t="str">
            <v xml:space="preserve">         </v>
          </cell>
          <cell r="G495">
            <v>5465</v>
          </cell>
        </row>
        <row r="496">
          <cell r="A496" t="str">
            <v xml:space="preserve">2K               ISOLATION RGT 11                   </v>
          </cell>
          <cell r="C496" t="str">
            <v xml:space="preserve">         </v>
          </cell>
          <cell r="D496" t="str">
            <v xml:space="preserve">         </v>
          </cell>
          <cell r="E496" t="str">
            <v xml:space="preserve">         </v>
          </cell>
        </row>
        <row r="497">
          <cell r="A497" t="str">
            <v xml:space="preserve">EFIGREEN VVB EP.30MM 700X600       </v>
          </cell>
          <cell r="B497" t="str">
            <v xml:space="preserve">2KEI3LE         </v>
          </cell>
          <cell r="C497" t="str">
            <v xml:space="preserve"> M2</v>
          </cell>
          <cell r="D497">
            <v>15075</v>
          </cell>
          <cell r="E497">
            <v>13580</v>
          </cell>
          <cell r="F497" t="str">
            <v xml:space="preserve">         </v>
          </cell>
          <cell r="G497">
            <v>6657</v>
          </cell>
        </row>
        <row r="498">
          <cell r="A498" t="str">
            <v>FESCO S 1200X600X200 PAQUET DE 8,64</v>
          </cell>
          <cell r="B498" t="str">
            <v xml:space="preserve">2KFB2SLE        </v>
          </cell>
          <cell r="C498" t="str">
            <v xml:space="preserve">M2 </v>
          </cell>
          <cell r="D498">
            <v>5375</v>
          </cell>
          <cell r="E498">
            <v>4875</v>
          </cell>
          <cell r="F498" t="str">
            <v xml:space="preserve">         </v>
          </cell>
          <cell r="G498">
            <v>2850</v>
          </cell>
        </row>
        <row r="499">
          <cell r="A499" t="str">
            <v>FESCO BOARD V EP.30 MM 1200x600 PQT</v>
          </cell>
          <cell r="B499" t="str">
            <v xml:space="preserve">2KFB3LE         </v>
          </cell>
          <cell r="C499" t="str">
            <v xml:space="preserve"> M2</v>
          </cell>
          <cell r="D499">
            <v>9465</v>
          </cell>
          <cell r="E499">
            <v>8030</v>
          </cell>
          <cell r="F499" t="str">
            <v xml:space="preserve">         </v>
          </cell>
          <cell r="G499">
            <v>4868</v>
          </cell>
        </row>
        <row r="500">
          <cell r="A500" t="str">
            <v>FESCO S 30 MM 1200X600X30 PQT=5,76M</v>
          </cell>
          <cell r="B500" t="str">
            <v xml:space="preserve">2KFB3SLE        </v>
          </cell>
          <cell r="C500" t="str">
            <v xml:space="preserve"> M2</v>
          </cell>
          <cell r="D500">
            <v>12815</v>
          </cell>
          <cell r="E500">
            <v>10870</v>
          </cell>
          <cell r="F500" t="str">
            <v xml:space="preserve">         </v>
          </cell>
          <cell r="G500">
            <v>5423</v>
          </cell>
        </row>
        <row r="501">
          <cell r="A501" t="str">
            <v>FESCO S 40 MM 1200X600X40 PQT 4.32M</v>
          </cell>
          <cell r="B501" t="str">
            <v xml:space="preserve">2KFB4SLE        </v>
          </cell>
          <cell r="C501" t="str">
            <v xml:space="preserve"> M2</v>
          </cell>
          <cell r="D501">
            <v>13915</v>
          </cell>
          <cell r="E501">
            <v>11930</v>
          </cell>
          <cell r="F501" t="str">
            <v xml:space="preserve">         </v>
          </cell>
          <cell r="G501">
            <v>5899</v>
          </cell>
        </row>
        <row r="502">
          <cell r="A502" t="str">
            <v>FESCO V 40 MM 1200X600X40 PQT 4.32M</v>
          </cell>
          <cell r="B502" t="str">
            <v xml:space="preserve">2KFB4VLE        </v>
          </cell>
          <cell r="C502" t="str">
            <v xml:space="preserve"> M2</v>
          </cell>
          <cell r="D502">
            <v>7810</v>
          </cell>
          <cell r="E502">
            <v>7385</v>
          </cell>
          <cell r="F502" t="str">
            <v xml:space="preserve">         </v>
          </cell>
          <cell r="G502">
            <v>3634</v>
          </cell>
        </row>
        <row r="503">
          <cell r="A503" t="str">
            <v>FESCO V EP.50MM 1200X600MM PQT=3.60</v>
          </cell>
          <cell r="B503" t="str">
            <v xml:space="preserve">2KFB5VLE        </v>
          </cell>
          <cell r="C503" t="str">
            <v xml:space="preserve"> M2</v>
          </cell>
          <cell r="D503">
            <v>10795</v>
          </cell>
          <cell r="E503">
            <v>9145</v>
          </cell>
          <cell r="F503" t="str">
            <v xml:space="preserve">         </v>
          </cell>
          <cell r="G503">
            <v>6277</v>
          </cell>
        </row>
        <row r="504">
          <cell r="A504" t="str">
            <v>FESCO S EP.60MM 1200X600MM PQT=2.88</v>
          </cell>
          <cell r="B504" t="str">
            <v xml:space="preserve">2KFB6SLE        </v>
          </cell>
          <cell r="C504" t="str">
            <v xml:space="preserve">M2 </v>
          </cell>
          <cell r="D504">
            <v>18975</v>
          </cell>
          <cell r="E504">
            <v>16040</v>
          </cell>
          <cell r="F504" t="str">
            <v xml:space="preserve">         </v>
          </cell>
          <cell r="G504">
            <v>8141</v>
          </cell>
        </row>
        <row r="505">
          <cell r="A505" t="str">
            <v>LAINE DE ROCHE EP 100MM RL 5X1,20 M</v>
          </cell>
          <cell r="B505" t="str">
            <v xml:space="preserve">2KLR100LE       </v>
          </cell>
          <cell r="C505" t="str">
            <v xml:space="preserve"> RL</v>
          </cell>
          <cell r="D505">
            <v>29100</v>
          </cell>
          <cell r="E505" t="str">
            <v xml:space="preserve">         </v>
          </cell>
          <cell r="F505" t="str">
            <v xml:space="preserve">         </v>
          </cell>
          <cell r="G505">
            <v>13045</v>
          </cell>
        </row>
        <row r="506">
          <cell r="A506" t="str">
            <v>LAINE DE ROCHE BX322 RL 3.5 X 1,2 M</v>
          </cell>
          <cell r="B506" t="str">
            <v xml:space="preserve">2KLR16BXLE      </v>
          </cell>
          <cell r="C506" t="str">
            <v xml:space="preserve"> RL</v>
          </cell>
          <cell r="D506">
            <v>64930</v>
          </cell>
          <cell r="E506">
            <v>57918</v>
          </cell>
          <cell r="F506" t="str">
            <v xml:space="preserve">         </v>
          </cell>
          <cell r="G506">
            <v>33549</v>
          </cell>
        </row>
        <row r="507">
          <cell r="A507" t="str">
            <v>LAINE DE ROCHE ROCKWOOL 160 4800X10</v>
          </cell>
          <cell r="B507" t="str">
            <v xml:space="preserve">2KLR16CO        </v>
          </cell>
          <cell r="C507" t="str">
            <v xml:space="preserve"> RL</v>
          </cell>
          <cell r="D507">
            <v>48720</v>
          </cell>
          <cell r="E507">
            <v>44050</v>
          </cell>
          <cell r="F507" t="str">
            <v xml:space="preserve">         </v>
          </cell>
          <cell r="G507">
            <v>28603</v>
          </cell>
        </row>
        <row r="508">
          <cell r="A508" t="str">
            <v xml:space="preserve">THERMINAP 322/50mm RL 5x0.60m      </v>
          </cell>
          <cell r="B508" t="str">
            <v xml:space="preserve">2KLR50LE        </v>
          </cell>
          <cell r="C508" t="str">
            <v xml:space="preserve"> RL</v>
          </cell>
          <cell r="D508">
            <v>35465</v>
          </cell>
          <cell r="E508">
            <v>29845</v>
          </cell>
          <cell r="F508">
            <v>17739</v>
          </cell>
          <cell r="G508">
            <v>17009</v>
          </cell>
        </row>
        <row r="509">
          <cell r="A509" t="str">
            <v>LAINE DE VERRE 80MM MRK 15X1,2X0,80</v>
          </cell>
          <cell r="B509" t="str">
            <v xml:space="preserve">2KLV17LE        </v>
          </cell>
          <cell r="C509" t="str">
            <v xml:space="preserve">RL </v>
          </cell>
          <cell r="D509">
            <v>168210</v>
          </cell>
          <cell r="E509">
            <v>139410</v>
          </cell>
          <cell r="F509" t="str">
            <v xml:space="preserve">         </v>
          </cell>
          <cell r="G509">
            <v>16371</v>
          </cell>
        </row>
        <row r="510">
          <cell r="A510" t="str">
            <v>LAINE DE VERRE MRK 21 EP.45MM 14,2X</v>
          </cell>
          <cell r="B510" t="str">
            <v xml:space="preserve">2KLV182LE       </v>
          </cell>
          <cell r="C510" t="str">
            <v xml:space="preserve"> RL</v>
          </cell>
          <cell r="D510">
            <v>55990</v>
          </cell>
          <cell r="E510">
            <v>46975</v>
          </cell>
          <cell r="F510" t="str">
            <v xml:space="preserve">         </v>
          </cell>
          <cell r="G510">
            <v>23366</v>
          </cell>
        </row>
        <row r="511">
          <cell r="A511" t="str">
            <v xml:space="preserve">LAINE DE VERRE KRAFT ISOVER        </v>
          </cell>
          <cell r="B511" t="str">
            <v xml:space="preserve">2KLV183CO       </v>
          </cell>
          <cell r="C511" t="str">
            <v xml:space="preserve"> RL</v>
          </cell>
          <cell r="D511">
            <v>33740</v>
          </cell>
          <cell r="E511">
            <v>28135</v>
          </cell>
          <cell r="F511" t="str">
            <v xml:space="preserve">         </v>
          </cell>
          <cell r="G511">
            <v>19729</v>
          </cell>
        </row>
        <row r="512">
          <cell r="A512" t="str">
            <v>LAINE DE VERRE KRAFT 35 MRK ép45 Rl</v>
          </cell>
          <cell r="B512" t="str">
            <v xml:space="preserve">2KLV183LE       </v>
          </cell>
          <cell r="C512" t="str">
            <v xml:space="preserve"> RL</v>
          </cell>
          <cell r="D512">
            <v>30795</v>
          </cell>
          <cell r="E512">
            <v>25930</v>
          </cell>
          <cell r="F512" t="str">
            <v xml:space="preserve">         </v>
          </cell>
          <cell r="G512">
            <v>16476</v>
          </cell>
        </row>
        <row r="513">
          <cell r="A513" t="str">
            <v>LAINE DE VERRE PAR* 45MM RL 15,60X0</v>
          </cell>
          <cell r="B513" t="str">
            <v xml:space="preserve">2KLV184LE       </v>
          </cell>
          <cell r="C513" t="str">
            <v xml:space="preserve"> RL</v>
          </cell>
          <cell r="D513">
            <v>16275</v>
          </cell>
          <cell r="E513">
            <v>13375</v>
          </cell>
          <cell r="F513" t="str">
            <v xml:space="preserve">         </v>
          </cell>
          <cell r="G513">
            <v>9620</v>
          </cell>
        </row>
        <row r="514">
          <cell r="A514" t="str">
            <v xml:space="preserve">LAINE DE VERRE 35R KRAFT* EP.45 mm </v>
          </cell>
          <cell r="B514" t="str">
            <v xml:space="preserve">2KLV18LE        </v>
          </cell>
          <cell r="C514" t="str">
            <v xml:space="preserve"> RL</v>
          </cell>
          <cell r="D514">
            <v>29435</v>
          </cell>
          <cell r="E514">
            <v>25065</v>
          </cell>
          <cell r="F514">
            <v>15588</v>
          </cell>
          <cell r="G514">
            <v>16904</v>
          </cell>
        </row>
        <row r="515">
          <cell r="A515" t="str">
            <v xml:space="preserve">2L               PANNEAU PARTICULE RGT 12           </v>
          </cell>
          <cell r="C515" t="str">
            <v xml:space="preserve">         </v>
          </cell>
          <cell r="D515" t="str">
            <v xml:space="preserve">         </v>
          </cell>
          <cell r="E515" t="str">
            <v xml:space="preserve">         </v>
          </cell>
        </row>
        <row r="516">
          <cell r="A516" t="str">
            <v xml:space="preserve">MEDILAND LP 3660X1850 EP.12MM      </v>
          </cell>
          <cell r="B516" t="str">
            <v xml:space="preserve">2LA112ME        </v>
          </cell>
          <cell r="C516" t="str">
            <v>PAN</v>
          </cell>
          <cell r="D516">
            <v>50660</v>
          </cell>
          <cell r="E516">
            <v>46597</v>
          </cell>
          <cell r="F516" t="str">
            <v xml:space="preserve">         </v>
          </cell>
          <cell r="G516">
            <v>23406</v>
          </cell>
        </row>
        <row r="517">
          <cell r="A517" t="str">
            <v xml:space="preserve">P. PARTICULE E1 EP16MM 2800X2070MM </v>
          </cell>
          <cell r="B517" t="str">
            <v xml:space="preserve">2LA116K2        </v>
          </cell>
          <cell r="C517" t="str">
            <v>PAN</v>
          </cell>
          <cell r="D517">
            <v>30475</v>
          </cell>
          <cell r="E517">
            <v>28110</v>
          </cell>
          <cell r="F517" t="str">
            <v xml:space="preserve">         </v>
          </cell>
          <cell r="G517">
            <v>17303</v>
          </cell>
        </row>
        <row r="518">
          <cell r="A518" t="str">
            <v xml:space="preserve">MEDILAND LP 3660X1850MM EP 16MM    </v>
          </cell>
          <cell r="B518" t="str">
            <v xml:space="preserve">2LA116MELP      </v>
          </cell>
          <cell r="C518" t="str">
            <v>PAN</v>
          </cell>
          <cell r="D518">
            <v>63990</v>
          </cell>
          <cell r="E518">
            <v>58860</v>
          </cell>
          <cell r="F518" t="str">
            <v xml:space="preserve">         </v>
          </cell>
          <cell r="G518">
            <v>29565</v>
          </cell>
        </row>
        <row r="519">
          <cell r="A519" t="str">
            <v xml:space="preserve">P. PARTICULE E1 EP19MM 2800X2070MM </v>
          </cell>
          <cell r="B519" t="str">
            <v xml:space="preserve">2LA119K2        </v>
          </cell>
          <cell r="C519" t="str">
            <v>PAN</v>
          </cell>
          <cell r="D519">
            <v>36190</v>
          </cell>
          <cell r="E519">
            <v>33380</v>
          </cell>
          <cell r="F519" t="str">
            <v xml:space="preserve">         </v>
          </cell>
          <cell r="G519">
            <v>20532</v>
          </cell>
        </row>
        <row r="520">
          <cell r="A520" t="str">
            <v xml:space="preserve">MEDILAND LP 3660X1850MM EP.19MM    </v>
          </cell>
          <cell r="B520" t="str">
            <v xml:space="preserve">2LA119ME        </v>
          </cell>
          <cell r="C520" t="str">
            <v>PAN</v>
          </cell>
          <cell r="D520">
            <v>76000</v>
          </cell>
          <cell r="E520">
            <v>69905</v>
          </cell>
          <cell r="F520" t="str">
            <v xml:space="preserve">         </v>
          </cell>
          <cell r="G520">
            <v>35109</v>
          </cell>
        </row>
        <row r="521">
          <cell r="A521" t="str">
            <v xml:space="preserve">MEDILAND LP 3660X1850 EP.25MM      </v>
          </cell>
          <cell r="B521" t="str">
            <v xml:space="preserve">2LA125ME        </v>
          </cell>
          <cell r="C521" t="str">
            <v>PAN</v>
          </cell>
          <cell r="D521">
            <v>94455</v>
          </cell>
          <cell r="E521">
            <v>86720</v>
          </cell>
          <cell r="F521" t="str">
            <v xml:space="preserve">         </v>
          </cell>
          <cell r="G521">
            <v>44065</v>
          </cell>
        </row>
        <row r="522">
          <cell r="A522" t="str">
            <v>DARBODECO STD 3,66X2,07 EP16MM  BLA</v>
          </cell>
          <cell r="B522" t="str">
            <v xml:space="preserve">2LA16DO         </v>
          </cell>
          <cell r="C522" t="str">
            <v>PAN</v>
          </cell>
          <cell r="D522">
            <v>86235</v>
          </cell>
          <cell r="E522">
            <v>71370</v>
          </cell>
          <cell r="F522" t="str">
            <v xml:space="preserve">         </v>
          </cell>
          <cell r="G522">
            <v>32465</v>
          </cell>
        </row>
        <row r="523">
          <cell r="A523" t="str">
            <v>DARBODECO STD3,66X2,07 EP16 DUNE L0</v>
          </cell>
          <cell r="B523" t="str">
            <v xml:space="preserve">2LA16L0115      </v>
          </cell>
          <cell r="C523" t="str">
            <v>PAN</v>
          </cell>
          <cell r="D523">
            <v>59590</v>
          </cell>
          <cell r="E523">
            <v>53790</v>
          </cell>
          <cell r="F523" t="str">
            <v xml:space="preserve">         </v>
          </cell>
          <cell r="G523">
            <v>32465</v>
          </cell>
        </row>
        <row r="524">
          <cell r="A524" t="str">
            <v xml:space="preserve">BANDE CHANT GRIS 25MT X 24MM       </v>
          </cell>
          <cell r="B524" t="str">
            <v xml:space="preserve">2LABGIA         </v>
          </cell>
          <cell r="C524" t="str">
            <v xml:space="preserve"> RL</v>
          </cell>
          <cell r="D524">
            <v>6000</v>
          </cell>
          <cell r="E524" t="str">
            <v xml:space="preserve">         </v>
          </cell>
          <cell r="F524" t="str">
            <v xml:space="preserve">         </v>
          </cell>
          <cell r="G524">
            <v>5419</v>
          </cell>
        </row>
        <row r="525">
          <cell r="A525" t="str">
            <v>LAMBRIS PDL MOUCHETTE PN NF 2X0.07m</v>
          </cell>
          <cell r="B525" t="str">
            <v xml:space="preserve">2LAMPPDLM       </v>
          </cell>
          <cell r="C525" t="str">
            <v>PQT</v>
          </cell>
          <cell r="D525">
            <v>21820</v>
          </cell>
          <cell r="E525">
            <v>18335</v>
          </cell>
          <cell r="F525" t="str">
            <v xml:space="preserve">         </v>
          </cell>
          <cell r="G525">
            <v>11014</v>
          </cell>
        </row>
        <row r="526">
          <cell r="A526" t="str">
            <v>LAMBRIS PIN PETIT NOEUD PQT 1.96 m²</v>
          </cell>
          <cell r="B526" t="str">
            <v xml:space="preserve">2LAMPPNLE       </v>
          </cell>
          <cell r="C526" t="str">
            <v>PQT</v>
          </cell>
          <cell r="D526">
            <v>20925</v>
          </cell>
          <cell r="E526">
            <v>17310</v>
          </cell>
          <cell r="F526" t="str">
            <v xml:space="preserve">         </v>
          </cell>
          <cell r="G526">
            <v>9842</v>
          </cell>
        </row>
        <row r="527">
          <cell r="A527" t="str">
            <v xml:space="preserve">PARQUET BOULEAU 2 FR. PQT 1,912M2  </v>
          </cell>
          <cell r="B527" t="str">
            <v xml:space="preserve">2LCB1B2F        </v>
          </cell>
          <cell r="C527" t="str">
            <v>PQT</v>
          </cell>
          <cell r="D527">
            <v>26230</v>
          </cell>
          <cell r="E527">
            <v>24060</v>
          </cell>
          <cell r="F527" t="str">
            <v xml:space="preserve">         </v>
          </cell>
          <cell r="G527">
            <v>14372</v>
          </cell>
        </row>
        <row r="528">
          <cell r="A528" t="str">
            <v>PARQUET BLANC PUR PQT 1,912M2  1285</v>
          </cell>
          <cell r="B528" t="str">
            <v xml:space="preserve">2LCB1BP         </v>
          </cell>
          <cell r="C528" t="str">
            <v>PQT</v>
          </cell>
          <cell r="D528">
            <v>26230</v>
          </cell>
          <cell r="E528">
            <v>24060</v>
          </cell>
          <cell r="F528" t="str">
            <v xml:space="preserve">         </v>
          </cell>
          <cell r="G528">
            <v>14830</v>
          </cell>
        </row>
        <row r="529">
          <cell r="A529" t="str">
            <v xml:space="preserve">PARQUET CHENE 2 FRISES PQT 1,912M2 </v>
          </cell>
          <cell r="B529" t="str">
            <v xml:space="preserve">2LCB1C2F        </v>
          </cell>
          <cell r="C529" t="str">
            <v>PQT</v>
          </cell>
          <cell r="D529">
            <v>26230</v>
          </cell>
          <cell r="E529">
            <v>24060</v>
          </cell>
          <cell r="F529" t="str">
            <v xml:space="preserve">         </v>
          </cell>
          <cell r="G529">
            <v>14749</v>
          </cell>
        </row>
        <row r="530">
          <cell r="A530" t="str">
            <v>PARQUET CHENE CERUSE PQT 1,912M2  1</v>
          </cell>
          <cell r="B530" t="str">
            <v xml:space="preserve">2LCB1CCE        </v>
          </cell>
          <cell r="C530" t="str">
            <v>PQT</v>
          </cell>
          <cell r="D530">
            <v>26230</v>
          </cell>
          <cell r="E530">
            <v>24060</v>
          </cell>
          <cell r="F530" t="str">
            <v xml:space="preserve">         </v>
          </cell>
          <cell r="G530">
            <v>14598</v>
          </cell>
        </row>
        <row r="531">
          <cell r="A531" t="str">
            <v>PARQ. CHENE VIRGINIA 2 FR. PQT 1,91</v>
          </cell>
          <cell r="B531" t="str">
            <v xml:space="preserve">2LCB1CV2F       </v>
          </cell>
          <cell r="C531" t="str">
            <v>PQT</v>
          </cell>
          <cell r="D531">
            <v>26230</v>
          </cell>
          <cell r="E531">
            <v>24060</v>
          </cell>
          <cell r="F531" t="str">
            <v xml:space="preserve">         </v>
          </cell>
          <cell r="G531" t="str">
            <v xml:space="preserve">         </v>
          </cell>
        </row>
        <row r="532">
          <cell r="A532" t="str">
            <v>PARQ. CHENE VIRGINIA 3 FR. PQT 1,91</v>
          </cell>
          <cell r="B532" t="str">
            <v xml:space="preserve">2LCB1CV3F       </v>
          </cell>
          <cell r="C532" t="str">
            <v>PQT</v>
          </cell>
          <cell r="D532">
            <v>26230</v>
          </cell>
          <cell r="E532">
            <v>24060</v>
          </cell>
          <cell r="F532" t="str">
            <v xml:space="preserve">         </v>
          </cell>
          <cell r="G532">
            <v>14830</v>
          </cell>
        </row>
        <row r="533">
          <cell r="A533" t="str">
            <v>PARQUET GRIS SOURIS PQT 1,912M2  12</v>
          </cell>
          <cell r="B533" t="str">
            <v xml:space="preserve">2LCB1GS         </v>
          </cell>
          <cell r="C533" t="str">
            <v>PQT</v>
          </cell>
          <cell r="D533">
            <v>26230</v>
          </cell>
          <cell r="E533">
            <v>24060</v>
          </cell>
          <cell r="F533" t="str">
            <v xml:space="preserve">         </v>
          </cell>
          <cell r="G533">
            <v>14828</v>
          </cell>
        </row>
        <row r="534">
          <cell r="A534" t="str">
            <v>PARQUET HETRE NOBLE 3 FRISES PQT 1,</v>
          </cell>
          <cell r="B534" t="str">
            <v xml:space="preserve">2LCB1HNO        </v>
          </cell>
          <cell r="C534" t="str">
            <v>PQT</v>
          </cell>
          <cell r="D534">
            <v>26230</v>
          </cell>
          <cell r="E534">
            <v>24060</v>
          </cell>
          <cell r="F534" t="str">
            <v xml:space="preserve">         </v>
          </cell>
          <cell r="G534">
            <v>13481</v>
          </cell>
        </row>
        <row r="535">
          <cell r="A535" t="str">
            <v>PARQUET JAKARTA PQT 1,912M2  1285X1</v>
          </cell>
          <cell r="B535" t="str">
            <v xml:space="preserve">2LCB1JA         </v>
          </cell>
          <cell r="C535" t="str">
            <v>PQT</v>
          </cell>
          <cell r="D535">
            <v>26230</v>
          </cell>
          <cell r="E535">
            <v>24060</v>
          </cell>
          <cell r="F535" t="str">
            <v xml:space="preserve">         </v>
          </cell>
          <cell r="G535">
            <v>13804</v>
          </cell>
        </row>
        <row r="536">
          <cell r="A536" t="str">
            <v>PARQUET NAPLES PQT 1,912M2  1285X18</v>
          </cell>
          <cell r="B536" t="str">
            <v xml:space="preserve">2LCB1NA         </v>
          </cell>
          <cell r="C536" t="str">
            <v>PQT</v>
          </cell>
          <cell r="D536">
            <v>26230</v>
          </cell>
          <cell r="E536">
            <v>24060</v>
          </cell>
          <cell r="F536" t="str">
            <v xml:space="preserve">         </v>
          </cell>
          <cell r="G536">
            <v>13481</v>
          </cell>
        </row>
        <row r="537">
          <cell r="A537" t="str">
            <v>PARQUET POMPEI PQT 1,912M2  1285X18</v>
          </cell>
          <cell r="B537" t="str">
            <v xml:space="preserve">2LCB1PO         </v>
          </cell>
          <cell r="C537" t="str">
            <v>PQT</v>
          </cell>
          <cell r="D537">
            <v>26230</v>
          </cell>
          <cell r="E537">
            <v>24060</v>
          </cell>
          <cell r="F537" t="str">
            <v xml:space="preserve">         </v>
          </cell>
          <cell r="G537">
            <v>7415</v>
          </cell>
        </row>
        <row r="538">
          <cell r="A538" t="str">
            <v>PARQUET TEAK 1 FRISE PQT 1,912M2  1</v>
          </cell>
          <cell r="B538" t="str">
            <v xml:space="preserve">2LCB1T1F        </v>
          </cell>
          <cell r="C538" t="str">
            <v>PQT</v>
          </cell>
          <cell r="D538">
            <v>26230</v>
          </cell>
          <cell r="E538">
            <v>24060</v>
          </cell>
          <cell r="F538" t="str">
            <v xml:space="preserve">         </v>
          </cell>
          <cell r="G538">
            <v>14774</v>
          </cell>
        </row>
        <row r="539">
          <cell r="A539" t="str">
            <v>PARQUET WENGUE 2 FRISES PQT 1,912M2</v>
          </cell>
          <cell r="B539" t="str">
            <v xml:space="preserve">2LCB1W2F        </v>
          </cell>
          <cell r="C539" t="str">
            <v>PQT</v>
          </cell>
          <cell r="D539">
            <v>26230</v>
          </cell>
          <cell r="E539">
            <v>24060</v>
          </cell>
          <cell r="F539" t="str">
            <v xml:space="preserve">         </v>
          </cell>
          <cell r="G539">
            <v>14595</v>
          </cell>
        </row>
        <row r="540">
          <cell r="A540" t="str">
            <v xml:space="preserve">PLINTHE H.60MM L.220MM             </v>
          </cell>
          <cell r="B540" t="str">
            <v xml:space="preserve">2LCBPH6L22      </v>
          </cell>
          <cell r="C540" t="str">
            <v xml:space="preserve"> LG</v>
          </cell>
          <cell r="D540">
            <v>1000</v>
          </cell>
          <cell r="E540" t="str">
            <v xml:space="preserve">         </v>
          </cell>
          <cell r="F540" t="str">
            <v xml:space="preserve">         </v>
          </cell>
          <cell r="G540">
            <v>741</v>
          </cell>
        </row>
        <row r="541">
          <cell r="A541" t="str">
            <v xml:space="preserve">PLINTHE H.60MM L.240MM             </v>
          </cell>
          <cell r="B541" t="str">
            <v xml:space="preserve">2LCBPH6L24      </v>
          </cell>
          <cell r="C541" t="str">
            <v xml:space="preserve"> LG</v>
          </cell>
          <cell r="D541">
            <v>1000</v>
          </cell>
          <cell r="E541" t="str">
            <v xml:space="preserve">         </v>
          </cell>
          <cell r="F541" t="str">
            <v xml:space="preserve">         </v>
          </cell>
          <cell r="G541">
            <v>741</v>
          </cell>
        </row>
        <row r="542">
          <cell r="A542" t="str">
            <v xml:space="preserve">PLINTHE H.60MM L.250MM             </v>
          </cell>
          <cell r="B542" t="str">
            <v xml:space="preserve">2LCBPH6L25      </v>
          </cell>
          <cell r="C542" t="str">
            <v xml:space="preserve"> LG</v>
          </cell>
          <cell r="D542">
            <v>1000</v>
          </cell>
          <cell r="E542" t="str">
            <v xml:space="preserve">         </v>
          </cell>
          <cell r="F542" t="str">
            <v xml:space="preserve">         </v>
          </cell>
          <cell r="G542">
            <v>741</v>
          </cell>
        </row>
        <row r="543">
          <cell r="A543" t="str">
            <v xml:space="preserve">PLINTHE H.90MM L.240MM             </v>
          </cell>
          <cell r="B543" t="str">
            <v xml:space="preserve">2LCBPH9L24      </v>
          </cell>
          <cell r="C543" t="str">
            <v xml:space="preserve"> LG</v>
          </cell>
          <cell r="D543">
            <v>1000</v>
          </cell>
          <cell r="E543" t="str">
            <v xml:space="preserve">         </v>
          </cell>
          <cell r="F543" t="str">
            <v xml:space="preserve">         </v>
          </cell>
          <cell r="G543">
            <v>741</v>
          </cell>
        </row>
        <row r="544">
          <cell r="A544" t="str">
            <v>BARRES SEUIL CHENE 2FRISES BS034 10</v>
          </cell>
          <cell r="B544" t="str">
            <v xml:space="preserve">2LCBS034        </v>
          </cell>
          <cell r="C544" t="str">
            <v xml:space="preserve"> LG</v>
          </cell>
          <cell r="D544">
            <v>5475</v>
          </cell>
          <cell r="E544">
            <v>5230</v>
          </cell>
          <cell r="F544" t="str">
            <v xml:space="preserve">         </v>
          </cell>
          <cell r="G544">
            <v>3961</v>
          </cell>
        </row>
        <row r="545">
          <cell r="A545" t="str">
            <v>BARRES DE SEUIL WENGUE BS213 1000X4</v>
          </cell>
          <cell r="B545" t="str">
            <v xml:space="preserve">2LCBS213        </v>
          </cell>
          <cell r="C545" t="str">
            <v xml:space="preserve"> LG</v>
          </cell>
          <cell r="D545">
            <v>5475</v>
          </cell>
          <cell r="E545">
            <v>5230</v>
          </cell>
          <cell r="F545" t="str">
            <v xml:space="preserve">         </v>
          </cell>
          <cell r="G545">
            <v>3865</v>
          </cell>
        </row>
        <row r="546">
          <cell r="A546" t="str">
            <v>BARRES DE SEUIL TEAK BS 217 1000X47</v>
          </cell>
          <cell r="B546" t="str">
            <v xml:space="preserve">2LCBS217        </v>
          </cell>
          <cell r="C546" t="str">
            <v xml:space="preserve"> LG</v>
          </cell>
          <cell r="D546">
            <v>5475</v>
          </cell>
          <cell r="E546">
            <v>5230</v>
          </cell>
          <cell r="F546" t="str">
            <v xml:space="preserve">         </v>
          </cell>
          <cell r="G546">
            <v>3703</v>
          </cell>
        </row>
        <row r="547">
          <cell r="A547" t="str">
            <v>BARRES DE SEUIL NAPLES BS240 1000X4</v>
          </cell>
          <cell r="B547" t="str">
            <v xml:space="preserve">2LCBS240        </v>
          </cell>
          <cell r="C547" t="str">
            <v xml:space="preserve"> LG</v>
          </cell>
          <cell r="D547">
            <v>5475</v>
          </cell>
          <cell r="E547">
            <v>5230</v>
          </cell>
          <cell r="F547" t="str">
            <v xml:space="preserve">         </v>
          </cell>
          <cell r="G547">
            <v>3970</v>
          </cell>
        </row>
        <row r="548">
          <cell r="A548" t="str">
            <v>BARRES SEUIL CHENE CERUSE BS 259 10</v>
          </cell>
          <cell r="B548" t="str">
            <v xml:space="preserve">2LCBS259        </v>
          </cell>
          <cell r="C548" t="str">
            <v xml:space="preserve"> LG</v>
          </cell>
          <cell r="D548">
            <v>5475</v>
          </cell>
          <cell r="E548">
            <v>5230</v>
          </cell>
          <cell r="F548" t="str">
            <v xml:space="preserve">         </v>
          </cell>
          <cell r="G548">
            <v>3961</v>
          </cell>
        </row>
        <row r="549">
          <cell r="A549" t="str">
            <v>BARRES DE SEUIL JAKARTA BS 262 1000</v>
          </cell>
          <cell r="B549" t="str">
            <v xml:space="preserve">2LCBS262        </v>
          </cell>
          <cell r="C549" t="str">
            <v xml:space="preserve"> LG</v>
          </cell>
          <cell r="D549">
            <v>5475</v>
          </cell>
          <cell r="E549">
            <v>5230</v>
          </cell>
          <cell r="F549" t="str">
            <v xml:space="preserve">         </v>
          </cell>
          <cell r="G549">
            <v>3969</v>
          </cell>
        </row>
        <row r="550">
          <cell r="A550" t="str">
            <v>B.S BOURBON 2 FRISES réf:265 1000X4</v>
          </cell>
          <cell r="B550" t="str">
            <v xml:space="preserve">2LCBSBO         </v>
          </cell>
          <cell r="C550" t="str">
            <v xml:space="preserve">LG </v>
          </cell>
          <cell r="D550">
            <v>5475</v>
          </cell>
          <cell r="E550">
            <v>5230</v>
          </cell>
          <cell r="F550" t="str">
            <v xml:space="preserve">         </v>
          </cell>
          <cell r="G550">
            <v>3978</v>
          </cell>
        </row>
        <row r="551">
          <cell r="A551" t="str">
            <v>BARRES DE SEUIL BLANC PUR 1000X47,6</v>
          </cell>
          <cell r="B551" t="str">
            <v xml:space="preserve">2LCBSBP         </v>
          </cell>
          <cell r="C551" t="str">
            <v xml:space="preserve">LG </v>
          </cell>
          <cell r="D551">
            <v>5475</v>
          </cell>
          <cell r="E551">
            <v>5230</v>
          </cell>
          <cell r="F551" t="str">
            <v xml:space="preserve">         </v>
          </cell>
          <cell r="G551">
            <v>3978</v>
          </cell>
        </row>
        <row r="552">
          <cell r="A552" t="str">
            <v>BARRES DE SEUIL CHENE VIRGINIA 1000</v>
          </cell>
          <cell r="B552" t="str">
            <v xml:space="preserve">2LCBSCV         </v>
          </cell>
          <cell r="C552" t="str">
            <v xml:space="preserve">LG </v>
          </cell>
          <cell r="D552">
            <v>5475</v>
          </cell>
          <cell r="E552">
            <v>5230</v>
          </cell>
          <cell r="F552" t="str">
            <v xml:space="preserve">         </v>
          </cell>
          <cell r="G552">
            <v>3617</v>
          </cell>
        </row>
        <row r="553">
          <cell r="A553" t="str">
            <v>BARRES DE SEUIL GRIS SOURIS 1000X47</v>
          </cell>
          <cell r="B553" t="str">
            <v xml:space="preserve">2LCBSGS         </v>
          </cell>
          <cell r="C553" t="str">
            <v xml:space="preserve">LG </v>
          </cell>
          <cell r="D553">
            <v>5475</v>
          </cell>
          <cell r="E553">
            <v>5230</v>
          </cell>
          <cell r="F553" t="str">
            <v xml:space="preserve">         </v>
          </cell>
          <cell r="G553">
            <v>3978</v>
          </cell>
        </row>
        <row r="554">
          <cell r="A554" t="str">
            <v>BARRES DE SEUIL POMPEI 1000X47,6X14</v>
          </cell>
          <cell r="B554" t="str">
            <v xml:space="preserve">2LCBSPO         </v>
          </cell>
          <cell r="C554" t="str">
            <v xml:space="preserve">LG </v>
          </cell>
          <cell r="D554">
            <v>5475</v>
          </cell>
          <cell r="E554">
            <v>5230</v>
          </cell>
          <cell r="F554" t="str">
            <v xml:space="preserve">         </v>
          </cell>
          <cell r="G554">
            <v>3978</v>
          </cell>
        </row>
        <row r="555">
          <cell r="A555" t="str">
            <v>PARQUET FINFLOOR GAMME QUATTRO COMM</v>
          </cell>
          <cell r="B555" t="str">
            <v xml:space="preserve">2LCF            </v>
          </cell>
          <cell r="C555" t="str">
            <v>PQT</v>
          </cell>
          <cell r="D555">
            <v>27020</v>
          </cell>
          <cell r="E555">
            <v>24720</v>
          </cell>
          <cell r="F555" t="str">
            <v xml:space="preserve">         </v>
          </cell>
          <cell r="G555" t="str">
            <v xml:space="preserve">         </v>
          </cell>
        </row>
        <row r="556">
          <cell r="A556" t="str">
            <v>PARQUET BOULEAU HALLOWEN PQT 1,81m²</v>
          </cell>
          <cell r="B556" t="str">
            <v xml:space="preserve">2LCFBH          </v>
          </cell>
          <cell r="C556" t="str">
            <v>PQT</v>
          </cell>
          <cell r="D556">
            <v>27020</v>
          </cell>
          <cell r="E556">
            <v>24720</v>
          </cell>
          <cell r="F556" t="str">
            <v xml:space="preserve">         </v>
          </cell>
          <cell r="G556">
            <v>13737</v>
          </cell>
        </row>
        <row r="557">
          <cell r="A557" t="str">
            <v>PARQUET CHENE NEIGE PQT 1,81m² ep.8</v>
          </cell>
          <cell r="B557" t="str">
            <v xml:space="preserve">2LCFCN          </v>
          </cell>
          <cell r="C557" t="str">
            <v>PQT</v>
          </cell>
          <cell r="D557">
            <v>27020</v>
          </cell>
          <cell r="E557">
            <v>24720</v>
          </cell>
          <cell r="F557" t="str">
            <v xml:space="preserve">         </v>
          </cell>
          <cell r="G557">
            <v>14103</v>
          </cell>
        </row>
        <row r="558">
          <cell r="A558" t="str">
            <v xml:space="preserve">PARQUET MERBEAU PREMIUM PQT 1,81m² </v>
          </cell>
          <cell r="B558" t="str">
            <v xml:space="preserve">2LCFMP          </v>
          </cell>
          <cell r="C558" t="str">
            <v>PQT</v>
          </cell>
          <cell r="D558">
            <v>27020</v>
          </cell>
          <cell r="E558">
            <v>24720</v>
          </cell>
          <cell r="F558" t="str">
            <v xml:space="preserve">         </v>
          </cell>
          <cell r="G558">
            <v>14369</v>
          </cell>
        </row>
        <row r="559">
          <cell r="A559" t="str">
            <v xml:space="preserve">PARQUET NOYER CLASSIQUE PQT 1,81m² </v>
          </cell>
          <cell r="B559" t="str">
            <v xml:space="preserve">2LCFNC          </v>
          </cell>
          <cell r="C559" t="str">
            <v>PQT</v>
          </cell>
          <cell r="D559">
            <v>27020</v>
          </cell>
          <cell r="E559">
            <v>24720</v>
          </cell>
          <cell r="F559" t="str">
            <v xml:space="preserve">         </v>
          </cell>
          <cell r="G559">
            <v>13494</v>
          </cell>
        </row>
        <row r="560">
          <cell r="A560" t="str">
            <v xml:space="preserve">PARQUET PLANK CHERRY PQT 1,81m² ep </v>
          </cell>
          <cell r="B560" t="str">
            <v xml:space="preserve">2LCFPC          </v>
          </cell>
          <cell r="C560" t="str">
            <v>PQT</v>
          </cell>
          <cell r="D560">
            <v>27020</v>
          </cell>
          <cell r="E560">
            <v>24720</v>
          </cell>
          <cell r="F560" t="str">
            <v xml:space="preserve">         </v>
          </cell>
          <cell r="G560">
            <v>13610</v>
          </cell>
        </row>
        <row r="561">
          <cell r="A561" t="str">
            <v>PARQUET TECK DE BIRMANIE PQT 1,81m²</v>
          </cell>
          <cell r="B561" t="str">
            <v xml:space="preserve">2LCFTEB         </v>
          </cell>
          <cell r="C561" t="str">
            <v>PQT</v>
          </cell>
          <cell r="D561">
            <v>27020</v>
          </cell>
          <cell r="E561">
            <v>24720</v>
          </cell>
          <cell r="F561" t="str">
            <v xml:space="preserve">         </v>
          </cell>
          <cell r="G561">
            <v>13507</v>
          </cell>
        </row>
        <row r="562">
          <cell r="A562" t="str">
            <v>PARQUETVINTAGE OAK PQT 1,81m² ep 8m</v>
          </cell>
          <cell r="B562" t="str">
            <v xml:space="preserve">2LCFVOA         </v>
          </cell>
          <cell r="C562" t="str">
            <v>PQT</v>
          </cell>
          <cell r="D562">
            <v>27020</v>
          </cell>
          <cell r="E562">
            <v>24720</v>
          </cell>
          <cell r="F562" t="str">
            <v xml:space="preserve">         </v>
          </cell>
          <cell r="G562">
            <v>13610</v>
          </cell>
        </row>
        <row r="563">
          <cell r="A563" t="str">
            <v xml:space="preserve">PARQUET WENGUE PQT 1,81m² ep 8mm   </v>
          </cell>
          <cell r="B563" t="str">
            <v xml:space="preserve">2LCFWENG        </v>
          </cell>
          <cell r="C563" t="str">
            <v>PQT</v>
          </cell>
          <cell r="D563">
            <v>27020</v>
          </cell>
          <cell r="E563">
            <v>24720</v>
          </cell>
          <cell r="F563" t="str">
            <v xml:space="preserve">         </v>
          </cell>
          <cell r="G563">
            <v>13021</v>
          </cell>
        </row>
        <row r="564">
          <cell r="A564" t="str">
            <v xml:space="preserve">BARRE JONCTION ALU OR BJ095 LG 1MT </v>
          </cell>
          <cell r="B564" t="str">
            <v xml:space="preserve">2LCPBJ095       </v>
          </cell>
          <cell r="C564" t="str">
            <v xml:space="preserve">LG </v>
          </cell>
          <cell r="D564">
            <v>10260</v>
          </cell>
          <cell r="E564">
            <v>8500</v>
          </cell>
          <cell r="F564" t="str">
            <v xml:space="preserve">         </v>
          </cell>
          <cell r="G564">
            <v>6464</v>
          </cell>
        </row>
        <row r="565">
          <cell r="A565" t="str">
            <v xml:space="preserve">BARRE JONCTION ALU ARGENT BJ096 LG </v>
          </cell>
          <cell r="B565" t="str">
            <v xml:space="preserve">2LCPBJ096       </v>
          </cell>
          <cell r="C565" t="str">
            <v xml:space="preserve">LG </v>
          </cell>
          <cell r="D565">
            <v>10260</v>
          </cell>
          <cell r="E565">
            <v>8500</v>
          </cell>
          <cell r="F565" t="str">
            <v xml:space="preserve">         </v>
          </cell>
          <cell r="G565">
            <v>6464</v>
          </cell>
        </row>
        <row r="566">
          <cell r="A566" t="str">
            <v xml:space="preserve">BARRE SEUIL CHENE VIEUX BS048      </v>
          </cell>
          <cell r="B566" t="str">
            <v xml:space="preserve">2LCPBS048       </v>
          </cell>
          <cell r="C566" t="str">
            <v xml:space="preserve">LG </v>
          </cell>
          <cell r="D566">
            <v>5475</v>
          </cell>
          <cell r="E566">
            <v>4535</v>
          </cell>
          <cell r="F566" t="str">
            <v xml:space="preserve">         </v>
          </cell>
          <cell r="G566">
            <v>4106</v>
          </cell>
        </row>
        <row r="567">
          <cell r="A567" t="str">
            <v xml:space="preserve">BARRE SEUIL HETRE CLASSIQUE BS051  </v>
          </cell>
          <cell r="B567" t="str">
            <v xml:space="preserve">2LCPBS051       </v>
          </cell>
          <cell r="C567" t="str">
            <v xml:space="preserve">LG </v>
          </cell>
          <cell r="D567">
            <v>5475</v>
          </cell>
          <cell r="E567">
            <v>4535</v>
          </cell>
          <cell r="F567" t="str">
            <v xml:space="preserve">         </v>
          </cell>
          <cell r="G567">
            <v>4106</v>
          </cell>
        </row>
        <row r="568">
          <cell r="A568" t="str">
            <v xml:space="preserve">BARRE SEUIL ALU OR BS095 LG 1MTS   </v>
          </cell>
          <cell r="B568" t="str">
            <v xml:space="preserve">2LCPBS095       </v>
          </cell>
          <cell r="C568" t="str">
            <v xml:space="preserve">LG </v>
          </cell>
          <cell r="D568">
            <v>8620</v>
          </cell>
          <cell r="E568">
            <v>7140</v>
          </cell>
          <cell r="F568" t="str">
            <v xml:space="preserve">         </v>
          </cell>
          <cell r="G568">
            <v>6464</v>
          </cell>
        </row>
        <row r="569">
          <cell r="A569" t="str">
            <v>BARRE SEUIL ALU ARGENT BS096 LG 1MT</v>
          </cell>
          <cell r="B569" t="str">
            <v xml:space="preserve">2LCPBS096       </v>
          </cell>
          <cell r="C569" t="str">
            <v xml:space="preserve">LG </v>
          </cell>
          <cell r="D569">
            <v>8620</v>
          </cell>
          <cell r="E569">
            <v>7140</v>
          </cell>
          <cell r="F569" t="str">
            <v xml:space="preserve">         </v>
          </cell>
          <cell r="G569">
            <v>6464</v>
          </cell>
        </row>
        <row r="570">
          <cell r="A570" t="str">
            <v xml:space="preserve">BARRE SEUIL CHENE CERUSE BS190     </v>
          </cell>
          <cell r="B570" t="str">
            <v xml:space="preserve">2LCPBS190       </v>
          </cell>
          <cell r="C570" t="str">
            <v xml:space="preserve">LG </v>
          </cell>
          <cell r="D570">
            <v>6160</v>
          </cell>
          <cell r="E570">
            <v>5400</v>
          </cell>
          <cell r="F570" t="str">
            <v xml:space="preserve">         </v>
          </cell>
          <cell r="G570">
            <v>4106</v>
          </cell>
        </row>
        <row r="571">
          <cell r="A571" t="str">
            <v xml:space="preserve">PARQUET CHENE CERUSE PQT 1,912M2   </v>
          </cell>
          <cell r="B571" t="str">
            <v xml:space="preserve">2LCPCC          </v>
          </cell>
          <cell r="C571" t="str">
            <v>PQT</v>
          </cell>
          <cell r="D571">
            <v>17975</v>
          </cell>
          <cell r="E571">
            <v>16180</v>
          </cell>
          <cell r="F571" t="str">
            <v xml:space="preserve">         </v>
          </cell>
          <cell r="G571">
            <v>12135</v>
          </cell>
        </row>
        <row r="572">
          <cell r="A572" t="str">
            <v xml:space="preserve">PARQUET CHENE VIEUX PQT 1,912M2    </v>
          </cell>
          <cell r="B572" t="str">
            <v xml:space="preserve">2LCPCV          </v>
          </cell>
          <cell r="C572" t="str">
            <v>PQT</v>
          </cell>
          <cell r="D572">
            <v>17975</v>
          </cell>
          <cell r="E572">
            <v>16180</v>
          </cell>
          <cell r="F572" t="str">
            <v xml:space="preserve">         </v>
          </cell>
          <cell r="G572">
            <v>13572</v>
          </cell>
        </row>
        <row r="573">
          <cell r="A573" t="str">
            <v xml:space="preserve">PARQUET HETRE CLASSIQ PQT 1,912M2  </v>
          </cell>
          <cell r="B573" t="str">
            <v xml:space="preserve">2LCPHC          </v>
          </cell>
          <cell r="C573" t="str">
            <v>PQT</v>
          </cell>
          <cell r="D573">
            <v>17975</v>
          </cell>
          <cell r="E573">
            <v>16180</v>
          </cell>
          <cell r="F573" t="str">
            <v xml:space="preserve">         </v>
          </cell>
          <cell r="G573">
            <v>13484</v>
          </cell>
        </row>
        <row r="574">
          <cell r="A574" t="str">
            <v>PLINTHE BOULEAU HALWEEN 2400X70X15M</v>
          </cell>
          <cell r="B574" t="str">
            <v xml:space="preserve">2LCPPFBH        </v>
          </cell>
          <cell r="C574" t="str">
            <v xml:space="preserve">LG </v>
          </cell>
          <cell r="D574">
            <v>5880</v>
          </cell>
          <cell r="E574">
            <v>5370</v>
          </cell>
          <cell r="F574" t="str">
            <v xml:space="preserve">         </v>
          </cell>
          <cell r="G574">
            <v>3075</v>
          </cell>
        </row>
        <row r="575">
          <cell r="A575" t="str">
            <v>PLINTHE TECK DE BIRMANIE H001 2400X</v>
          </cell>
          <cell r="B575" t="str">
            <v xml:space="preserve">2LCPPL001       </v>
          </cell>
          <cell r="C575" t="str">
            <v xml:space="preserve">LG </v>
          </cell>
          <cell r="D575">
            <v>5880</v>
          </cell>
          <cell r="E575">
            <v>5370</v>
          </cell>
          <cell r="F575" t="str">
            <v xml:space="preserve">         </v>
          </cell>
          <cell r="G575">
            <v>2799</v>
          </cell>
        </row>
        <row r="576">
          <cell r="A576" t="str">
            <v>PLINTHE HETRE CLASSIQUE PL064 2200X</v>
          </cell>
          <cell r="B576" t="str">
            <v xml:space="preserve">2LCPPL064       </v>
          </cell>
          <cell r="C576" t="str">
            <v xml:space="preserve">LG </v>
          </cell>
          <cell r="D576">
            <v>2795</v>
          </cell>
          <cell r="E576">
            <v>2515</v>
          </cell>
          <cell r="F576" t="str">
            <v xml:space="preserve">         </v>
          </cell>
          <cell r="G576">
            <v>2075</v>
          </cell>
        </row>
        <row r="577">
          <cell r="A577" t="str">
            <v>PLINTHE CHENE ROUGE PL071 2200X14X6</v>
          </cell>
          <cell r="B577" t="str">
            <v xml:space="preserve">2LCPPL071       </v>
          </cell>
          <cell r="C577" t="str">
            <v xml:space="preserve">LG </v>
          </cell>
          <cell r="D577">
            <v>2795</v>
          </cell>
          <cell r="E577">
            <v>2515</v>
          </cell>
          <cell r="F577" t="str">
            <v xml:space="preserve">         </v>
          </cell>
          <cell r="G577">
            <v>2075</v>
          </cell>
        </row>
        <row r="578">
          <cell r="A578" t="str">
            <v>PLINTHE CHENE CERUSE PL198 2200X14X</v>
          </cell>
          <cell r="B578" t="str">
            <v xml:space="preserve">2LCPPL198       </v>
          </cell>
          <cell r="C578" t="str">
            <v xml:space="preserve">LG </v>
          </cell>
          <cell r="D578">
            <v>2795</v>
          </cell>
          <cell r="E578">
            <v>2515</v>
          </cell>
          <cell r="F578" t="str">
            <v xml:space="preserve">         </v>
          </cell>
          <cell r="G578">
            <v>2075</v>
          </cell>
        </row>
        <row r="579">
          <cell r="A579" t="str">
            <v xml:space="preserve">PLINTHE CHENE NEIGE 2200X14X60mm   </v>
          </cell>
          <cell r="B579" t="str">
            <v xml:space="preserve">2LCPPLCN        </v>
          </cell>
          <cell r="C579" t="str">
            <v xml:space="preserve"> LG</v>
          </cell>
          <cell r="D579">
            <v>5880</v>
          </cell>
          <cell r="E579">
            <v>5370</v>
          </cell>
          <cell r="F579" t="str">
            <v xml:space="preserve">         </v>
          </cell>
          <cell r="G579">
            <v>3103</v>
          </cell>
        </row>
        <row r="580">
          <cell r="A580" t="str">
            <v xml:space="preserve">PLINTHE PLANK CHERRY 2200X14X60mm  </v>
          </cell>
          <cell r="B580" t="str">
            <v xml:space="preserve">2LCPPLPC        </v>
          </cell>
          <cell r="C580" t="str">
            <v xml:space="preserve">LG </v>
          </cell>
          <cell r="D580">
            <v>5880</v>
          </cell>
          <cell r="E580">
            <v>5370</v>
          </cell>
          <cell r="F580" t="str">
            <v xml:space="preserve">         </v>
          </cell>
          <cell r="G580">
            <v>3069</v>
          </cell>
        </row>
        <row r="581">
          <cell r="A581" t="str">
            <v xml:space="preserve">PLINTHE VINTAGE OAK 2200X14X60mm   </v>
          </cell>
          <cell r="B581" t="str">
            <v xml:space="preserve">2LCPPLVOA       </v>
          </cell>
          <cell r="C581" t="str">
            <v xml:space="preserve">LG </v>
          </cell>
          <cell r="D581">
            <v>5880</v>
          </cell>
          <cell r="E581">
            <v>5370</v>
          </cell>
          <cell r="F581" t="str">
            <v xml:space="preserve">         </v>
          </cell>
          <cell r="G581">
            <v>3069</v>
          </cell>
        </row>
        <row r="582">
          <cell r="A582" t="str">
            <v>PLINTHE NOYER CLASSIQUE 2200X14X60m</v>
          </cell>
          <cell r="B582" t="str">
            <v xml:space="preserve">2LCPPNC         </v>
          </cell>
          <cell r="C582" t="str">
            <v xml:space="preserve"> LG</v>
          </cell>
          <cell r="D582">
            <v>5880</v>
          </cell>
          <cell r="E582">
            <v>5370</v>
          </cell>
          <cell r="F582" t="str">
            <v xml:space="preserve">         </v>
          </cell>
          <cell r="G582">
            <v>2790</v>
          </cell>
        </row>
        <row r="583">
          <cell r="A583" t="str">
            <v xml:space="preserve">S/COUCHE EXCELLENCE EP3MM RL 14X1M </v>
          </cell>
          <cell r="B583" t="str">
            <v xml:space="preserve">2LCPSCE         </v>
          </cell>
          <cell r="C583" t="str">
            <v xml:space="preserve"> RL</v>
          </cell>
          <cell r="D583">
            <v>20600</v>
          </cell>
          <cell r="E583">
            <v>18820</v>
          </cell>
          <cell r="F583" t="str">
            <v xml:space="preserve">         </v>
          </cell>
          <cell r="G583">
            <v>14822</v>
          </cell>
        </row>
        <row r="584">
          <cell r="A584" t="str">
            <v>S/COUCHE TRAMISOL HD Rl 12x1.25m Ep</v>
          </cell>
          <cell r="B584" t="str">
            <v xml:space="preserve">2LCPSCHD        </v>
          </cell>
          <cell r="C584" t="str">
            <v xml:space="preserve">RL </v>
          </cell>
          <cell r="D584">
            <v>27200</v>
          </cell>
          <cell r="E584">
            <v>24925</v>
          </cell>
          <cell r="F584" t="str">
            <v xml:space="preserve">         </v>
          </cell>
          <cell r="G584">
            <v>20610</v>
          </cell>
        </row>
        <row r="585">
          <cell r="A585" t="str">
            <v>S/C TRAMISOL REFLEX 18db Rl 12.5x1.</v>
          </cell>
          <cell r="B585" t="str">
            <v xml:space="preserve">2LCPSCTR        </v>
          </cell>
          <cell r="C585" t="str">
            <v xml:space="preserve">RL </v>
          </cell>
          <cell r="D585">
            <v>25475</v>
          </cell>
          <cell r="E585">
            <v>23370</v>
          </cell>
          <cell r="F585" t="str">
            <v xml:space="preserve">         </v>
          </cell>
          <cell r="G585">
            <v>11706</v>
          </cell>
        </row>
        <row r="586">
          <cell r="A586" t="str">
            <v>S/C TRAMISOL REFLEX 18db Rl 15x1m E</v>
          </cell>
          <cell r="B586" t="str">
            <v xml:space="preserve">2LCPSCTR15      </v>
          </cell>
          <cell r="C586" t="str">
            <v xml:space="preserve">RL </v>
          </cell>
          <cell r="D586">
            <v>25475</v>
          </cell>
          <cell r="E586">
            <v>23370</v>
          </cell>
          <cell r="F586" t="str">
            <v xml:space="preserve">         </v>
          </cell>
          <cell r="G586">
            <v>12287</v>
          </cell>
        </row>
        <row r="587">
          <cell r="A587" t="str">
            <v xml:space="preserve">BARRE D'ARRET ALU OR SP001 LG 2MTS </v>
          </cell>
          <cell r="B587" t="str">
            <v xml:space="preserve">2LCPSP001       </v>
          </cell>
          <cell r="C587" t="str">
            <v xml:space="preserve">LG </v>
          </cell>
          <cell r="D587">
            <v>17240</v>
          </cell>
          <cell r="E587">
            <v>14280</v>
          </cell>
          <cell r="F587" t="str">
            <v xml:space="preserve">         </v>
          </cell>
          <cell r="G587">
            <v>12927</v>
          </cell>
        </row>
        <row r="588">
          <cell r="A588" t="str">
            <v>BARRE D'ARRET ALU ARGENT SP002 LG 2</v>
          </cell>
          <cell r="B588" t="str">
            <v xml:space="preserve">2LCPSP002       </v>
          </cell>
          <cell r="C588" t="str">
            <v xml:space="preserve">LG </v>
          </cell>
          <cell r="D588">
            <v>17240</v>
          </cell>
          <cell r="E588">
            <v>14280</v>
          </cell>
          <cell r="F588" t="str">
            <v xml:space="preserve">         </v>
          </cell>
          <cell r="G588">
            <v>12927</v>
          </cell>
        </row>
        <row r="589">
          <cell r="A589" t="str">
            <v>TRAMICHAPE ECO PRO 19db 3mm 1m50x45</v>
          </cell>
          <cell r="B589" t="str">
            <v xml:space="preserve">2LCPT299002     </v>
          </cell>
          <cell r="C589" t="str">
            <v xml:space="preserve"> RL</v>
          </cell>
          <cell r="D589">
            <v>225450</v>
          </cell>
          <cell r="E589">
            <v>206055</v>
          </cell>
          <cell r="F589" t="str">
            <v xml:space="preserve">         </v>
          </cell>
          <cell r="G589">
            <v>118996</v>
          </cell>
        </row>
        <row r="590">
          <cell r="A590" t="str">
            <v xml:space="preserve">LAME DE TERRASSE ACAJOU 300X139X20 </v>
          </cell>
          <cell r="B590" t="str">
            <v xml:space="preserve">2LCTLACAJOU     </v>
          </cell>
          <cell r="C590" t="str">
            <v xml:space="preserve">LG </v>
          </cell>
          <cell r="D590">
            <v>18515</v>
          </cell>
          <cell r="E590">
            <v>16885</v>
          </cell>
          <cell r="F590" t="str">
            <v xml:space="preserve">         </v>
          </cell>
          <cell r="G590">
            <v>12602</v>
          </cell>
        </row>
        <row r="591">
          <cell r="A591" t="str">
            <v xml:space="preserve">CLIPS PVC ACAJOU sachet de 50      </v>
          </cell>
          <cell r="B591" t="str">
            <v xml:space="preserve">2LCTLCLIPACA    </v>
          </cell>
          <cell r="C591" t="str">
            <v>SAC</v>
          </cell>
          <cell r="D591">
            <v>20375</v>
          </cell>
          <cell r="E591">
            <v>17265</v>
          </cell>
          <cell r="F591" t="str">
            <v xml:space="preserve">         </v>
          </cell>
          <cell r="G591">
            <v>13979</v>
          </cell>
        </row>
        <row r="592">
          <cell r="A592" t="str">
            <v xml:space="preserve">CLIPS PVC GRIS ETNA sachet de 50   </v>
          </cell>
          <cell r="B592" t="str">
            <v xml:space="preserve">2LCTLCLIPGET    </v>
          </cell>
          <cell r="C592" t="str">
            <v>SAC</v>
          </cell>
          <cell r="D592">
            <v>20375</v>
          </cell>
          <cell r="E592">
            <v>17265</v>
          </cell>
          <cell r="F592" t="str">
            <v xml:space="preserve">         </v>
          </cell>
          <cell r="G592">
            <v>12255</v>
          </cell>
        </row>
        <row r="593">
          <cell r="A593" t="str">
            <v xml:space="preserve">CLIPS INOX DE DEPART BTE DE 10     </v>
          </cell>
          <cell r="B593" t="str">
            <v xml:space="preserve">2LCTLCLIPIN     </v>
          </cell>
          <cell r="C593" t="str">
            <v xml:space="preserve">U  </v>
          </cell>
          <cell r="D593">
            <v>32055</v>
          </cell>
          <cell r="E593">
            <v>27160</v>
          </cell>
          <cell r="F593" t="str">
            <v xml:space="preserve">         </v>
          </cell>
          <cell r="G593">
            <v>22793</v>
          </cell>
        </row>
        <row r="594">
          <cell r="A594" t="str">
            <v xml:space="preserve">CLIPS PVC MOKA sachet de 50        </v>
          </cell>
          <cell r="B594" t="str">
            <v xml:space="preserve">2LCTLCLIPMOK    </v>
          </cell>
          <cell r="C594" t="str">
            <v>SAC</v>
          </cell>
          <cell r="D594">
            <v>20375</v>
          </cell>
          <cell r="E594">
            <v>17265</v>
          </cell>
          <cell r="F594" t="str">
            <v xml:space="preserve">         </v>
          </cell>
          <cell r="G594">
            <v>13979</v>
          </cell>
        </row>
        <row r="595">
          <cell r="A595" t="str">
            <v xml:space="preserve">CLIPS PVC à 15.13e/p sachet de 50  </v>
          </cell>
          <cell r="B595" t="str">
            <v xml:space="preserve">2LCTLCLIPVC     </v>
          </cell>
          <cell r="C595" t="str">
            <v>SAC</v>
          </cell>
          <cell r="D595">
            <v>20375</v>
          </cell>
          <cell r="E595">
            <v>17265</v>
          </cell>
          <cell r="F595" t="str">
            <v xml:space="preserve">         </v>
          </cell>
          <cell r="G595" t="str">
            <v xml:space="preserve">         </v>
          </cell>
        </row>
        <row r="596">
          <cell r="A596" t="str">
            <v>LAME DE TERRASSE GRIS ETNA lg 3m 30</v>
          </cell>
          <cell r="B596" t="str">
            <v xml:space="preserve">2LCTLGRETNA     </v>
          </cell>
          <cell r="C596" t="str">
            <v xml:space="preserve">LG </v>
          </cell>
          <cell r="D596">
            <v>18515</v>
          </cell>
          <cell r="E596">
            <v>16885</v>
          </cell>
          <cell r="F596" t="str">
            <v xml:space="preserve">         </v>
          </cell>
          <cell r="G596">
            <v>12301</v>
          </cell>
        </row>
        <row r="597">
          <cell r="A597" t="str">
            <v xml:space="preserve">LAME DE TERRASSE MOKA 300X139X20   </v>
          </cell>
          <cell r="B597" t="str">
            <v xml:space="preserve">2LCTLMOKA       </v>
          </cell>
          <cell r="C597" t="str">
            <v xml:space="preserve">LG </v>
          </cell>
          <cell r="D597">
            <v>18515</v>
          </cell>
          <cell r="E597">
            <v>16885</v>
          </cell>
          <cell r="F597" t="str">
            <v xml:space="preserve">         </v>
          </cell>
          <cell r="G597">
            <v>12602</v>
          </cell>
        </row>
        <row r="598">
          <cell r="A598" t="str">
            <v xml:space="preserve">QUICK STEP CLEAN 1L                </v>
          </cell>
          <cell r="B598" t="str">
            <v xml:space="preserve">2LFCQ           </v>
          </cell>
          <cell r="C598" t="str">
            <v xml:space="preserve"> U </v>
          </cell>
          <cell r="D598">
            <v>4160</v>
          </cell>
          <cell r="E598">
            <v>3735</v>
          </cell>
          <cell r="F598" t="str">
            <v xml:space="preserve">         </v>
          </cell>
          <cell r="G598">
            <v>2621</v>
          </cell>
        </row>
        <row r="599">
          <cell r="A599" t="str">
            <v xml:space="preserve">781 MOULURE AVEC COUCHE STRATIFIE  </v>
          </cell>
          <cell r="B599" t="str">
            <v xml:space="preserve">2LFMO781        </v>
          </cell>
          <cell r="C599" t="str">
            <v xml:space="preserve">LG </v>
          </cell>
          <cell r="D599">
            <v>1925</v>
          </cell>
          <cell r="E599">
            <v>1735</v>
          </cell>
          <cell r="F599" t="str">
            <v xml:space="preserve">         </v>
          </cell>
          <cell r="G599">
            <v>1156</v>
          </cell>
        </row>
        <row r="600">
          <cell r="A600" t="str">
            <v>PROFILE D'ESCALIER HETRE 645 LG 2,4</v>
          </cell>
          <cell r="B600" t="str">
            <v xml:space="preserve">2LFNM645Q       </v>
          </cell>
          <cell r="C600" t="str">
            <v xml:space="preserve"> LG</v>
          </cell>
          <cell r="D600">
            <v>10050</v>
          </cell>
          <cell r="E600">
            <v>9020</v>
          </cell>
          <cell r="F600" t="str">
            <v xml:space="preserve">         </v>
          </cell>
          <cell r="G600">
            <v>6326</v>
          </cell>
        </row>
        <row r="601">
          <cell r="A601" t="str">
            <v>645 PROFILE D'ADAPTATION MP 55X2150</v>
          </cell>
          <cell r="B601" t="str">
            <v xml:space="preserve">2LFPA645        </v>
          </cell>
          <cell r="C601" t="str">
            <v xml:space="preserve">LG </v>
          </cell>
          <cell r="D601">
            <v>14180</v>
          </cell>
          <cell r="E601">
            <v>12775</v>
          </cell>
          <cell r="F601" t="str">
            <v xml:space="preserve">         </v>
          </cell>
          <cell r="G601">
            <v>9327</v>
          </cell>
        </row>
        <row r="602">
          <cell r="A602" t="str">
            <v>733 PROFILE D'ADAPTATION MP 55X2150</v>
          </cell>
          <cell r="B602" t="str">
            <v xml:space="preserve">2LFPA733        </v>
          </cell>
          <cell r="C602" t="str">
            <v xml:space="preserve">LG </v>
          </cell>
          <cell r="D602">
            <v>13555</v>
          </cell>
          <cell r="E602">
            <v>12210</v>
          </cell>
          <cell r="F602" t="str">
            <v xml:space="preserve">         </v>
          </cell>
          <cell r="G602">
            <v>9059</v>
          </cell>
        </row>
        <row r="603">
          <cell r="A603" t="str">
            <v>737 PROFIL D'ADAPTATION MP 55X2150M</v>
          </cell>
          <cell r="B603" t="str">
            <v xml:space="preserve">2LFPA737        </v>
          </cell>
          <cell r="C603" t="str">
            <v xml:space="preserve">LG </v>
          </cell>
          <cell r="D603">
            <v>14180</v>
          </cell>
          <cell r="E603">
            <v>12775</v>
          </cell>
          <cell r="F603" t="str">
            <v xml:space="preserve">         </v>
          </cell>
          <cell r="G603">
            <v>9279</v>
          </cell>
        </row>
        <row r="604">
          <cell r="A604" t="str">
            <v>917 PROFILE D'ADAPTATION MERBAU 48X</v>
          </cell>
          <cell r="B604" t="str">
            <v xml:space="preserve">2LFPA917Q       </v>
          </cell>
          <cell r="C604" t="str">
            <v xml:space="preserve"> LG</v>
          </cell>
          <cell r="D604">
            <v>14180</v>
          </cell>
          <cell r="E604">
            <v>12775</v>
          </cell>
          <cell r="F604" t="str">
            <v xml:space="preserve">         </v>
          </cell>
          <cell r="G604">
            <v>9470</v>
          </cell>
        </row>
        <row r="605">
          <cell r="A605" t="str">
            <v>PROFILE D'ADAPTATION ALU ARGENT L=2</v>
          </cell>
          <cell r="B605" t="str">
            <v xml:space="preserve">2LFPAAQ         </v>
          </cell>
          <cell r="C605" t="str">
            <v xml:space="preserve"> LG</v>
          </cell>
          <cell r="D605">
            <v>19450</v>
          </cell>
          <cell r="E605">
            <v>17520</v>
          </cell>
          <cell r="F605" t="str">
            <v xml:space="preserve">         </v>
          </cell>
          <cell r="G605">
            <v>12251</v>
          </cell>
        </row>
        <row r="606">
          <cell r="A606" t="str">
            <v>PROFILE DE BORDURE ALU ARGENT L=2,7</v>
          </cell>
          <cell r="B606" t="str">
            <v xml:space="preserve">2LFPABAAQ       </v>
          </cell>
          <cell r="C606" t="str">
            <v xml:space="preserve"> LG</v>
          </cell>
          <cell r="D606">
            <v>7430</v>
          </cell>
          <cell r="E606">
            <v>6695</v>
          </cell>
          <cell r="F606" t="str">
            <v xml:space="preserve">         </v>
          </cell>
          <cell r="G606">
            <v>4963</v>
          </cell>
        </row>
        <row r="607">
          <cell r="A607" t="str">
            <v>PROFILE DE BORDURE ALU OR L=2,70MTS</v>
          </cell>
          <cell r="B607" t="str">
            <v xml:space="preserve">2LFPABAOQ       </v>
          </cell>
          <cell r="C607" t="str">
            <v xml:space="preserve"> LG</v>
          </cell>
          <cell r="D607">
            <v>7910</v>
          </cell>
          <cell r="E607">
            <v>7130</v>
          </cell>
          <cell r="F607" t="str">
            <v xml:space="preserve">         </v>
          </cell>
          <cell r="G607">
            <v>5284</v>
          </cell>
        </row>
        <row r="608">
          <cell r="A608" t="str">
            <v>PROFILE DE JONCTION ALU ARGENT L=2,</v>
          </cell>
          <cell r="B608" t="str">
            <v xml:space="preserve">2LFPAJAAQ       </v>
          </cell>
          <cell r="C608" t="str">
            <v xml:space="preserve"> LG</v>
          </cell>
          <cell r="D608">
            <v>14995</v>
          </cell>
          <cell r="E608">
            <v>13510</v>
          </cell>
          <cell r="F608" t="str">
            <v xml:space="preserve">         </v>
          </cell>
          <cell r="G608">
            <v>9447</v>
          </cell>
        </row>
        <row r="609">
          <cell r="A609" t="str">
            <v>PROFILE D'ADAPTATION ALU OR 2,70 MT</v>
          </cell>
          <cell r="B609" t="str">
            <v xml:space="preserve">2LFPAOQ         </v>
          </cell>
          <cell r="C609" t="str">
            <v xml:space="preserve"> LG</v>
          </cell>
          <cell r="D609">
            <v>19450</v>
          </cell>
          <cell r="E609">
            <v>17520</v>
          </cell>
          <cell r="F609" t="str">
            <v xml:space="preserve">         </v>
          </cell>
          <cell r="G609">
            <v>12991</v>
          </cell>
        </row>
        <row r="610">
          <cell r="A610" t="str">
            <v>QS800 CERISIER U816 EP.8MM 1200X190</v>
          </cell>
          <cell r="B610" t="str">
            <v xml:space="preserve">2LFPCE816Q      </v>
          </cell>
          <cell r="C610" t="str">
            <v>PQT</v>
          </cell>
          <cell r="D610">
            <v>20115</v>
          </cell>
          <cell r="E610">
            <v>16685</v>
          </cell>
          <cell r="F610" t="str">
            <v xml:space="preserve">         </v>
          </cell>
          <cell r="G610">
            <v>10782</v>
          </cell>
        </row>
        <row r="611">
          <cell r="A611" t="str">
            <v>CHENE A LAMELLE 1200X90X80 PQT 1.59</v>
          </cell>
          <cell r="B611" t="str">
            <v xml:space="preserve">2LFPCH027       </v>
          </cell>
          <cell r="C611" t="str">
            <v>PQT</v>
          </cell>
          <cell r="D611">
            <v>20115</v>
          </cell>
          <cell r="E611">
            <v>16685</v>
          </cell>
          <cell r="F611" t="str">
            <v xml:space="preserve">         </v>
          </cell>
          <cell r="G611">
            <v>9056</v>
          </cell>
        </row>
        <row r="612">
          <cell r="A612" t="str">
            <v>PROFILE D'ESCALIERS HETRE  EP.9.5MM</v>
          </cell>
          <cell r="B612" t="str">
            <v xml:space="preserve">2LFPE645Q       </v>
          </cell>
          <cell r="C612" t="str">
            <v xml:space="preserve"> LG</v>
          </cell>
          <cell r="D612">
            <v>4535</v>
          </cell>
          <cell r="E612">
            <v>3760</v>
          </cell>
          <cell r="F612" t="str">
            <v xml:space="preserve">         </v>
          </cell>
          <cell r="G612">
            <v>3023</v>
          </cell>
        </row>
        <row r="613">
          <cell r="A613" t="str">
            <v>QS 800  HETRE U645 EP 8MM 1200X190M</v>
          </cell>
          <cell r="B613" t="str">
            <v xml:space="preserve">2LFPHE645Q      </v>
          </cell>
          <cell r="C613" t="str">
            <v>PQT</v>
          </cell>
          <cell r="D613">
            <v>20115</v>
          </cell>
          <cell r="E613">
            <v>16685</v>
          </cell>
          <cell r="F613" t="str">
            <v xml:space="preserve">         </v>
          </cell>
          <cell r="G613">
            <v>11542</v>
          </cell>
        </row>
        <row r="614">
          <cell r="A614" t="str">
            <v xml:space="preserve">W645 PLINTHE HETRE 240X90X18MM     </v>
          </cell>
          <cell r="B614" t="str">
            <v xml:space="preserve">2LFPL645        </v>
          </cell>
          <cell r="C614" t="str">
            <v xml:space="preserve">LG </v>
          </cell>
          <cell r="D614">
            <v>4720</v>
          </cell>
          <cell r="E614">
            <v>4250</v>
          </cell>
          <cell r="F614" t="str">
            <v xml:space="preserve">         </v>
          </cell>
          <cell r="G614">
            <v>2695</v>
          </cell>
        </row>
        <row r="615">
          <cell r="A615" t="str">
            <v>W733 PLINTHE CHENE RUSTIQUE L=2.40M</v>
          </cell>
          <cell r="B615" t="str">
            <v xml:space="preserve">2LFPL733        </v>
          </cell>
          <cell r="C615" t="str">
            <v xml:space="preserve">LG </v>
          </cell>
          <cell r="D615">
            <v>4720</v>
          </cell>
          <cell r="E615">
            <v>4250</v>
          </cell>
          <cell r="F615" t="str">
            <v xml:space="preserve">         </v>
          </cell>
          <cell r="G615">
            <v>3028</v>
          </cell>
        </row>
        <row r="616">
          <cell r="A616" t="str">
            <v xml:space="preserve">W737 PLINTHE CERISIER 240X90X18MM  </v>
          </cell>
          <cell r="B616" t="str">
            <v xml:space="preserve">2LFPL737        </v>
          </cell>
          <cell r="C616" t="str">
            <v xml:space="preserve">LG </v>
          </cell>
          <cell r="D616">
            <v>4720</v>
          </cell>
          <cell r="E616">
            <v>4250</v>
          </cell>
          <cell r="F616" t="str">
            <v xml:space="preserve">         </v>
          </cell>
          <cell r="G616">
            <v>3100</v>
          </cell>
        </row>
        <row r="617">
          <cell r="A617" t="str">
            <v xml:space="preserve">W781 PLINTHE BOULEAU L=2.40MTS     </v>
          </cell>
          <cell r="B617" t="str">
            <v xml:space="preserve">2LFPL781        </v>
          </cell>
          <cell r="C617" t="str">
            <v xml:space="preserve">LG </v>
          </cell>
          <cell r="D617">
            <v>4720</v>
          </cell>
          <cell r="E617">
            <v>4250</v>
          </cell>
          <cell r="F617" t="str">
            <v xml:space="preserve">         </v>
          </cell>
          <cell r="G617">
            <v>2720</v>
          </cell>
        </row>
        <row r="618">
          <cell r="A618" t="str">
            <v xml:space="preserve">QS PLINTHE STANDARD 58X12MM        </v>
          </cell>
          <cell r="B618" t="str">
            <v xml:space="preserve">2LFPLSV0312     </v>
          </cell>
          <cell r="C618" t="str">
            <v xml:space="preserve"> LG</v>
          </cell>
          <cell r="D618">
            <v>4720</v>
          </cell>
          <cell r="E618">
            <v>4250</v>
          </cell>
          <cell r="F618" t="str">
            <v xml:space="preserve">         </v>
          </cell>
          <cell r="G618">
            <v>2403</v>
          </cell>
        </row>
        <row r="619">
          <cell r="A619" t="str">
            <v xml:space="preserve">PARQUET REF U312 PQT DE 1.72M2     </v>
          </cell>
          <cell r="B619" t="str">
            <v xml:space="preserve">2LFPU312Q       </v>
          </cell>
          <cell r="C619" t="str">
            <v>PQT</v>
          </cell>
          <cell r="D619">
            <v>21705</v>
          </cell>
          <cell r="E619">
            <v>18000</v>
          </cell>
          <cell r="F619" t="str">
            <v xml:space="preserve">         </v>
          </cell>
          <cell r="G619">
            <v>16913</v>
          </cell>
        </row>
        <row r="620">
          <cell r="A620" t="str">
            <v xml:space="preserve">SOUS COUCHE COMBIFLOOR RL DE 15M2  </v>
          </cell>
          <cell r="B620" t="str">
            <v xml:space="preserve">2LFSCP          </v>
          </cell>
          <cell r="C620" t="str">
            <v xml:space="preserve">RL </v>
          </cell>
          <cell r="D620">
            <v>17690</v>
          </cell>
          <cell r="E620">
            <v>15940</v>
          </cell>
          <cell r="F620" t="str">
            <v xml:space="preserve">         </v>
          </cell>
          <cell r="G620">
            <v>10597</v>
          </cell>
        </row>
        <row r="621">
          <cell r="A621" t="str">
            <v xml:space="preserve">SOUS COUCHE TRAMICHAPE RL 50X1,5 M </v>
          </cell>
          <cell r="B621" t="str">
            <v xml:space="preserve">2LFSCT          </v>
          </cell>
          <cell r="C621" t="str">
            <v xml:space="preserve"> RL</v>
          </cell>
          <cell r="D621">
            <v>276910</v>
          </cell>
          <cell r="E621">
            <v>253055</v>
          </cell>
          <cell r="F621" t="str">
            <v xml:space="preserve">         </v>
          </cell>
          <cell r="G621">
            <v>146198</v>
          </cell>
        </row>
        <row r="622">
          <cell r="A622" t="str">
            <v xml:space="preserve">FLOORISOL PQT DE 7M2 EP.5MM        </v>
          </cell>
          <cell r="B622" t="str">
            <v xml:space="preserve">2LPF5LE         </v>
          </cell>
          <cell r="C622" t="str">
            <v>PQT</v>
          </cell>
          <cell r="D622">
            <v>29530</v>
          </cell>
          <cell r="E622">
            <v>24440</v>
          </cell>
          <cell r="F622" t="str">
            <v xml:space="preserve">         </v>
          </cell>
          <cell r="G622">
            <v>13795</v>
          </cell>
        </row>
        <row r="623">
          <cell r="A623" t="str">
            <v xml:space="preserve">PROFIL FINITION ALU ARGENTE        </v>
          </cell>
          <cell r="B623" t="str">
            <v xml:space="preserve">2LPFAGLE        </v>
          </cell>
          <cell r="C623" t="str">
            <v xml:space="preserve"> U </v>
          </cell>
          <cell r="D623">
            <v>37520</v>
          </cell>
          <cell r="E623">
            <v>31020</v>
          </cell>
          <cell r="F623" t="str">
            <v xml:space="preserve">         </v>
          </cell>
          <cell r="G623">
            <v>18392</v>
          </cell>
        </row>
        <row r="624">
          <cell r="A624" t="str">
            <v xml:space="preserve">PROFIL FINITION AO ALU OR          </v>
          </cell>
          <cell r="B624" t="str">
            <v xml:space="preserve">2LPFAOLE        </v>
          </cell>
          <cell r="C624" t="str">
            <v xml:space="preserve"> U </v>
          </cell>
          <cell r="D624">
            <v>37520</v>
          </cell>
          <cell r="E624">
            <v>31020</v>
          </cell>
          <cell r="F624" t="str">
            <v xml:space="preserve">         </v>
          </cell>
          <cell r="G624">
            <v>18392</v>
          </cell>
        </row>
        <row r="625">
          <cell r="A625" t="str">
            <v xml:space="preserve">PLINTHE FRENE BLEU EP12MM 2,5/0,58 </v>
          </cell>
          <cell r="B625" t="str">
            <v xml:space="preserve">2LPL09LE        </v>
          </cell>
          <cell r="C625" t="str">
            <v xml:space="preserve"> LG</v>
          </cell>
          <cell r="D625">
            <v>5880</v>
          </cell>
          <cell r="E625">
            <v>5370</v>
          </cell>
          <cell r="F625" t="str">
            <v xml:space="preserve">         </v>
          </cell>
          <cell r="G625">
            <v>2666</v>
          </cell>
        </row>
        <row r="626">
          <cell r="A626" t="str">
            <v xml:space="preserve">PLINTHE AULNE VERT EP12MM 2,5/0,58 </v>
          </cell>
          <cell r="B626" t="str">
            <v xml:space="preserve">2LPL10LE        </v>
          </cell>
          <cell r="C626" t="str">
            <v xml:space="preserve"> LG</v>
          </cell>
          <cell r="D626">
            <v>5880</v>
          </cell>
          <cell r="E626">
            <v>5370</v>
          </cell>
          <cell r="F626" t="str">
            <v xml:space="preserve">         </v>
          </cell>
          <cell r="G626">
            <v>2600</v>
          </cell>
        </row>
        <row r="627">
          <cell r="A627" t="str">
            <v>PLINTHE ERABLE ROUGE EP12MM 2,5/0,5</v>
          </cell>
          <cell r="B627" t="str">
            <v xml:space="preserve">2LPL13LE        </v>
          </cell>
          <cell r="C627" t="str">
            <v xml:space="preserve"> LG</v>
          </cell>
          <cell r="D627">
            <v>5880</v>
          </cell>
          <cell r="E627">
            <v>5370</v>
          </cell>
          <cell r="F627" t="str">
            <v xml:space="preserve">         </v>
          </cell>
          <cell r="G627">
            <v>2600</v>
          </cell>
        </row>
        <row r="628">
          <cell r="A628" t="str">
            <v>PLINTHE AULNE SAUMON EP12MM 2,5/0,5</v>
          </cell>
          <cell r="B628" t="str">
            <v xml:space="preserve">2LPL14LE        </v>
          </cell>
          <cell r="C628" t="str">
            <v xml:space="preserve"> LG</v>
          </cell>
          <cell r="D628">
            <v>5880</v>
          </cell>
          <cell r="E628">
            <v>5370</v>
          </cell>
          <cell r="F628" t="str">
            <v xml:space="preserve">         </v>
          </cell>
          <cell r="G628">
            <v>2600</v>
          </cell>
        </row>
        <row r="629">
          <cell r="A629" t="str">
            <v xml:space="preserve">PLINTHE BOULEAU EP.12MM 2M50/58    </v>
          </cell>
          <cell r="B629" t="str">
            <v xml:space="preserve">2LPL15LE        </v>
          </cell>
          <cell r="C629" t="str">
            <v xml:space="preserve"> LG</v>
          </cell>
          <cell r="D629">
            <v>5880</v>
          </cell>
          <cell r="E629">
            <v>5370</v>
          </cell>
          <cell r="F629" t="str">
            <v xml:space="preserve">         </v>
          </cell>
          <cell r="G629">
            <v>3104</v>
          </cell>
        </row>
        <row r="630">
          <cell r="A630" t="str">
            <v>PLINTHE PIN NORDIQUE EP12MM 2,5/0,5</v>
          </cell>
          <cell r="B630" t="str">
            <v xml:space="preserve">2LPL20LE        </v>
          </cell>
          <cell r="C630" t="str">
            <v xml:space="preserve"> LG</v>
          </cell>
          <cell r="D630">
            <v>5880</v>
          </cell>
          <cell r="E630">
            <v>5370</v>
          </cell>
          <cell r="F630" t="str">
            <v xml:space="preserve">         </v>
          </cell>
          <cell r="G630">
            <v>2745</v>
          </cell>
        </row>
        <row r="631">
          <cell r="A631" t="str">
            <v>PLINTHE MERBAU PL15 EP.12MM 2M50/58</v>
          </cell>
          <cell r="B631" t="str">
            <v xml:space="preserve">2LPL29LE        </v>
          </cell>
          <cell r="C631" t="str">
            <v xml:space="preserve"> LG</v>
          </cell>
          <cell r="D631">
            <v>5880</v>
          </cell>
          <cell r="E631">
            <v>5370</v>
          </cell>
          <cell r="F631" t="str">
            <v xml:space="preserve">         </v>
          </cell>
          <cell r="G631">
            <v>2951</v>
          </cell>
        </row>
        <row r="632">
          <cell r="A632" t="str">
            <v xml:space="preserve">PLINTHE MERISIER EP12MM 2,5/0,58   </v>
          </cell>
          <cell r="B632" t="str">
            <v xml:space="preserve">2LPL43LE        </v>
          </cell>
          <cell r="C632" t="str">
            <v xml:space="preserve"> LG</v>
          </cell>
          <cell r="D632">
            <v>5880</v>
          </cell>
          <cell r="E632">
            <v>5370</v>
          </cell>
          <cell r="F632" t="str">
            <v xml:space="preserve">         </v>
          </cell>
          <cell r="G632">
            <v>2814</v>
          </cell>
        </row>
        <row r="633">
          <cell r="A633" t="str">
            <v xml:space="preserve">PLINTHE ACAJOU 300 EP12MM 2,5/0,58 </v>
          </cell>
          <cell r="B633" t="str">
            <v xml:space="preserve">2LPL64LE        </v>
          </cell>
          <cell r="C633" t="str">
            <v xml:space="preserve"> LG</v>
          </cell>
          <cell r="D633">
            <v>5880</v>
          </cell>
          <cell r="E633">
            <v>5370</v>
          </cell>
          <cell r="F633" t="str">
            <v xml:space="preserve">         </v>
          </cell>
          <cell r="G633">
            <v>2809</v>
          </cell>
        </row>
        <row r="634">
          <cell r="A634" t="str">
            <v>PLINTHE AULNE NEVADA EP.12MM 2M50/5</v>
          </cell>
          <cell r="B634" t="str">
            <v xml:space="preserve">2LPL88LE        </v>
          </cell>
          <cell r="C634" t="str">
            <v xml:space="preserve"> LG</v>
          </cell>
          <cell r="D634">
            <v>5880</v>
          </cell>
          <cell r="E634">
            <v>5370</v>
          </cell>
          <cell r="F634" t="str">
            <v xml:space="preserve">         </v>
          </cell>
          <cell r="G634">
            <v>2796</v>
          </cell>
        </row>
        <row r="635">
          <cell r="A635" t="str">
            <v xml:space="preserve">PARKET POLISH 1 LT BONA            </v>
          </cell>
          <cell r="B635" t="str">
            <v xml:space="preserve">2LPOPA1         </v>
          </cell>
          <cell r="C635" t="str">
            <v xml:space="preserve"> U </v>
          </cell>
          <cell r="D635">
            <v>10715</v>
          </cell>
          <cell r="E635">
            <v>9635</v>
          </cell>
          <cell r="F635" t="str">
            <v xml:space="preserve">         </v>
          </cell>
          <cell r="G635">
            <v>5253</v>
          </cell>
        </row>
        <row r="636">
          <cell r="A636" t="str">
            <v xml:space="preserve">PROFIL EGAL.MERBAU 11.5/44/900/8   </v>
          </cell>
          <cell r="B636" t="str">
            <v xml:space="preserve">2LPRA29LE       </v>
          </cell>
          <cell r="C636" t="str">
            <v xml:space="preserve"> LG</v>
          </cell>
          <cell r="D636">
            <v>9360</v>
          </cell>
          <cell r="E636">
            <v>7750</v>
          </cell>
          <cell r="F636" t="str">
            <v xml:space="preserve">         </v>
          </cell>
          <cell r="G636">
            <v>4555</v>
          </cell>
        </row>
        <row r="637">
          <cell r="A637" t="str">
            <v xml:space="preserve">PROFIL EGAL.CHENE 11.5/44/900/8    </v>
          </cell>
          <cell r="B637" t="str">
            <v xml:space="preserve">2LPRA323LE      </v>
          </cell>
          <cell r="C637" t="str">
            <v xml:space="preserve"> LG</v>
          </cell>
          <cell r="D637">
            <v>9360</v>
          </cell>
          <cell r="E637">
            <v>7750</v>
          </cell>
          <cell r="F637" t="str">
            <v xml:space="preserve">         </v>
          </cell>
          <cell r="G637">
            <v>4534</v>
          </cell>
        </row>
        <row r="638">
          <cell r="A638" t="str">
            <v xml:space="preserve">PROFIL EGAL.MERISIER 11.5/44/900/8 </v>
          </cell>
          <cell r="B638" t="str">
            <v xml:space="preserve">2LPRA43LE       </v>
          </cell>
          <cell r="C638" t="str">
            <v xml:space="preserve"> LG</v>
          </cell>
          <cell r="D638">
            <v>9360</v>
          </cell>
          <cell r="E638">
            <v>7750</v>
          </cell>
          <cell r="F638" t="str">
            <v xml:space="preserve">         </v>
          </cell>
          <cell r="G638">
            <v>4535</v>
          </cell>
        </row>
        <row r="639">
          <cell r="A639" t="str">
            <v xml:space="preserve">PROFIL EGAL.HETRE R. 11.5/44/900/8 </v>
          </cell>
          <cell r="B639" t="str">
            <v xml:space="preserve">2LPRA513LE      </v>
          </cell>
          <cell r="C639" t="str">
            <v xml:space="preserve"> LG</v>
          </cell>
          <cell r="D639">
            <v>9360</v>
          </cell>
          <cell r="E639">
            <v>7750</v>
          </cell>
          <cell r="F639" t="str">
            <v xml:space="preserve">         </v>
          </cell>
          <cell r="G639">
            <v>4578</v>
          </cell>
        </row>
        <row r="640">
          <cell r="A640" t="str">
            <v xml:space="preserve">PROFIL EGAL.ERABLE 11.5/44/900/8   </v>
          </cell>
          <cell r="B640" t="str">
            <v xml:space="preserve">2LPRA727LE      </v>
          </cell>
          <cell r="C640" t="str">
            <v xml:space="preserve"> LG</v>
          </cell>
          <cell r="D640">
            <v>9360</v>
          </cell>
          <cell r="E640">
            <v>7750</v>
          </cell>
          <cell r="F640" t="str">
            <v xml:space="preserve">         </v>
          </cell>
          <cell r="G640">
            <v>4524</v>
          </cell>
        </row>
        <row r="641">
          <cell r="A641" t="str">
            <v xml:space="preserve">PROFIL EGAL.ACAJOU                 </v>
          </cell>
          <cell r="B641" t="str">
            <v xml:space="preserve">2LPRACA         </v>
          </cell>
          <cell r="C641" t="str">
            <v xml:space="preserve"> LG</v>
          </cell>
          <cell r="D641">
            <v>9360</v>
          </cell>
          <cell r="E641">
            <v>7750</v>
          </cell>
          <cell r="F641" t="str">
            <v xml:space="preserve">         </v>
          </cell>
          <cell r="G641">
            <v>4525</v>
          </cell>
        </row>
        <row r="642">
          <cell r="A642" t="str">
            <v xml:space="preserve">PROFIL BASE ALU 2M70               </v>
          </cell>
          <cell r="B642" t="str">
            <v xml:space="preserve">2LPRALULE       </v>
          </cell>
          <cell r="C642" t="str">
            <v xml:space="preserve"> LG</v>
          </cell>
          <cell r="D642">
            <v>28690</v>
          </cell>
          <cell r="E642">
            <v>23740</v>
          </cell>
          <cell r="F642" t="str">
            <v xml:space="preserve">         </v>
          </cell>
          <cell r="G642">
            <v>14063</v>
          </cell>
        </row>
        <row r="643">
          <cell r="A643" t="str">
            <v xml:space="preserve">SOCLE 7/12 ALU A VIS 270 MTS       </v>
          </cell>
          <cell r="B643" t="str">
            <v xml:space="preserve">2LPS4109        </v>
          </cell>
          <cell r="C643" t="str">
            <v xml:space="preserve"> LG</v>
          </cell>
          <cell r="D643">
            <v>8740</v>
          </cell>
          <cell r="E643" t="str">
            <v xml:space="preserve">         </v>
          </cell>
          <cell r="F643" t="str">
            <v xml:space="preserve">         </v>
          </cell>
          <cell r="G643">
            <v>4595</v>
          </cell>
        </row>
        <row r="644">
          <cell r="A644" t="str">
            <v xml:space="preserve">SHAMPOOING BONA 1L                 </v>
          </cell>
          <cell r="B644" t="str">
            <v xml:space="preserve">2LPSHABO        </v>
          </cell>
          <cell r="C644" t="str">
            <v xml:space="preserve"> U </v>
          </cell>
          <cell r="D644">
            <v>15000</v>
          </cell>
          <cell r="E644">
            <v>12400</v>
          </cell>
          <cell r="F644" t="str">
            <v xml:space="preserve">         </v>
          </cell>
          <cell r="G644">
            <v>7354</v>
          </cell>
        </row>
        <row r="645">
          <cell r="A645" t="str">
            <v>SOUS COUCHE FILM P.E EP.4MM RL 25MT</v>
          </cell>
          <cell r="B645" t="str">
            <v xml:space="preserve">2LPSOCOLE       </v>
          </cell>
          <cell r="C645" t="str">
            <v xml:space="preserve"> RL</v>
          </cell>
          <cell r="D645">
            <v>49045</v>
          </cell>
          <cell r="E645">
            <v>44175</v>
          </cell>
          <cell r="F645" t="str">
            <v xml:space="preserve">         </v>
          </cell>
          <cell r="G645">
            <v>23476</v>
          </cell>
        </row>
        <row r="646">
          <cell r="A646" t="str">
            <v>PARQUET AULNE VERT PQT 2,002M2 EP.8</v>
          </cell>
          <cell r="B646" t="str">
            <v xml:space="preserve">2LPSP10LE       </v>
          </cell>
          <cell r="C646" t="str">
            <v xml:space="preserve"> M2</v>
          </cell>
          <cell r="D646">
            <v>13970</v>
          </cell>
          <cell r="E646">
            <v>12570</v>
          </cell>
          <cell r="F646" t="str">
            <v xml:space="preserve">         </v>
          </cell>
          <cell r="G646">
            <v>7270</v>
          </cell>
        </row>
        <row r="647">
          <cell r="A647" t="str">
            <v>PARQUET ERABLE ROUGE PQT 2,002M2 EP</v>
          </cell>
          <cell r="B647" t="str">
            <v xml:space="preserve">2LPSP13LE       </v>
          </cell>
          <cell r="C647" t="str">
            <v xml:space="preserve"> M2</v>
          </cell>
          <cell r="D647">
            <v>13970</v>
          </cell>
          <cell r="E647">
            <v>12570</v>
          </cell>
          <cell r="F647" t="str">
            <v xml:space="preserve">         </v>
          </cell>
          <cell r="G647">
            <v>7270</v>
          </cell>
        </row>
        <row r="648">
          <cell r="A648" t="str">
            <v>PARQUET DEL.BOULEAU PQT 2,002M2 1,1</v>
          </cell>
          <cell r="B648" t="str">
            <v xml:space="preserve">2LPSP15LE       </v>
          </cell>
          <cell r="C648" t="str">
            <v xml:space="preserve"> M2</v>
          </cell>
          <cell r="D648">
            <v>13970</v>
          </cell>
          <cell r="E648">
            <v>12570</v>
          </cell>
          <cell r="F648" t="str">
            <v xml:space="preserve">         </v>
          </cell>
          <cell r="G648">
            <v>6847</v>
          </cell>
        </row>
        <row r="649">
          <cell r="A649" t="str">
            <v>PARQUET PIN NORDIQUE PQT 2,002M2 EP</v>
          </cell>
          <cell r="B649" t="str">
            <v xml:space="preserve">2LPSP20LE       </v>
          </cell>
          <cell r="C649" t="str">
            <v xml:space="preserve"> M2</v>
          </cell>
          <cell r="D649">
            <v>13970</v>
          </cell>
          <cell r="E649">
            <v>12570</v>
          </cell>
          <cell r="F649" t="str">
            <v xml:space="preserve">         </v>
          </cell>
          <cell r="G649">
            <v>6860</v>
          </cell>
        </row>
        <row r="650">
          <cell r="A650" t="str">
            <v>PARQUET EXCEL MERBAU T29 PQT 2.002M</v>
          </cell>
          <cell r="B650" t="str">
            <v xml:space="preserve">2LPSPE29LE      </v>
          </cell>
          <cell r="C650" t="str">
            <v xml:space="preserve"> M2</v>
          </cell>
          <cell r="D650">
            <v>18185</v>
          </cell>
          <cell r="E650">
            <v>15076</v>
          </cell>
          <cell r="F650" t="str">
            <v xml:space="preserve">         </v>
          </cell>
          <cell r="G650">
            <v>8910</v>
          </cell>
        </row>
        <row r="651">
          <cell r="A651" t="str">
            <v xml:space="preserve">2M               CAOUTCHOUC RGT 25                  </v>
          </cell>
          <cell r="C651" t="str">
            <v xml:space="preserve">         </v>
          </cell>
          <cell r="D651" t="str">
            <v xml:space="preserve">         </v>
          </cell>
          <cell r="E651" t="str">
            <v xml:space="preserve">         </v>
          </cell>
        </row>
        <row r="652">
          <cell r="A652" t="str">
            <v xml:space="preserve">CAILLEBOTIS IDM                    </v>
          </cell>
          <cell r="B652" t="str">
            <v xml:space="preserve">2MCIDS          </v>
          </cell>
          <cell r="C652" t="str">
            <v xml:space="preserve"> M2</v>
          </cell>
          <cell r="D652">
            <v>63895</v>
          </cell>
          <cell r="E652" t="str">
            <v xml:space="preserve">         </v>
          </cell>
          <cell r="F652" t="str">
            <v xml:space="preserve">         </v>
          </cell>
          <cell r="G652">
            <v>78669</v>
          </cell>
        </row>
        <row r="653">
          <cell r="A653" t="str">
            <v xml:space="preserve">CAOUT.MOUSSE DEC.5MM BANDE         </v>
          </cell>
          <cell r="B653" t="str">
            <v xml:space="preserve">2MMB05IN        </v>
          </cell>
          <cell r="C653" t="str">
            <v xml:space="preserve"> M2</v>
          </cell>
          <cell r="D653">
            <v>23575</v>
          </cell>
          <cell r="E653" t="str">
            <v xml:space="preserve">         </v>
          </cell>
          <cell r="F653" t="str">
            <v xml:space="preserve">         </v>
          </cell>
          <cell r="G653">
            <v>38096</v>
          </cell>
        </row>
        <row r="654">
          <cell r="A654" t="str">
            <v xml:space="preserve">CAOUT.MOUSSE BANDES DEC. EP.10     </v>
          </cell>
          <cell r="B654" t="str">
            <v xml:space="preserve">2MMB10IN        </v>
          </cell>
          <cell r="C654" t="str">
            <v xml:space="preserve"> M2</v>
          </cell>
          <cell r="D654">
            <v>43725</v>
          </cell>
          <cell r="E654" t="str">
            <v xml:space="preserve">         </v>
          </cell>
          <cell r="F654" t="str">
            <v xml:space="preserve">         </v>
          </cell>
          <cell r="G654">
            <v>10681</v>
          </cell>
        </row>
        <row r="655">
          <cell r="A655" t="str">
            <v xml:space="preserve">CAOUT.MOUSSE BANDES DEC. EP.15     </v>
          </cell>
          <cell r="B655" t="str">
            <v xml:space="preserve">2MMB15IN        </v>
          </cell>
          <cell r="C655" t="str">
            <v xml:space="preserve"> M2</v>
          </cell>
          <cell r="D655">
            <v>64255</v>
          </cell>
          <cell r="E655" t="str">
            <v xml:space="preserve">         </v>
          </cell>
          <cell r="F655" t="str">
            <v xml:space="preserve">         </v>
          </cell>
          <cell r="G655">
            <v>15076</v>
          </cell>
        </row>
        <row r="656">
          <cell r="A656" t="str">
            <v xml:space="preserve">C. MOUSSE BANDE 25MM               </v>
          </cell>
          <cell r="B656" t="str">
            <v xml:space="preserve">2MMB25IN        </v>
          </cell>
          <cell r="C656" t="str">
            <v xml:space="preserve"> M2</v>
          </cell>
          <cell r="D656">
            <v>105115</v>
          </cell>
          <cell r="E656" t="str">
            <v xml:space="preserve">         </v>
          </cell>
          <cell r="F656" t="str">
            <v xml:space="preserve">         </v>
          </cell>
          <cell r="G656">
            <v>21516</v>
          </cell>
        </row>
        <row r="657">
          <cell r="A657" t="str">
            <v>CAOUT.MOUSSE REF 5142 EP.5MM 1600X1</v>
          </cell>
          <cell r="B657" t="str">
            <v xml:space="preserve">2MMP05AT        </v>
          </cell>
          <cell r="C657" t="str">
            <v xml:space="preserve"> M2</v>
          </cell>
          <cell r="D657">
            <v>40545</v>
          </cell>
          <cell r="E657" t="str">
            <v xml:space="preserve">         </v>
          </cell>
          <cell r="F657" t="str">
            <v xml:space="preserve">         </v>
          </cell>
          <cell r="G657">
            <v>11332</v>
          </cell>
        </row>
        <row r="658">
          <cell r="A658" t="str">
            <v xml:space="preserve">CAOUT.MOUSSE EP 5MM 1600X1000 MM   </v>
          </cell>
          <cell r="B658" t="str">
            <v xml:space="preserve">2MMP05IN        </v>
          </cell>
          <cell r="C658" t="str">
            <v xml:space="preserve">M2 </v>
          </cell>
          <cell r="D658">
            <v>40545</v>
          </cell>
          <cell r="E658" t="str">
            <v xml:space="preserve">         </v>
          </cell>
          <cell r="F658" t="str">
            <v xml:space="preserve">         </v>
          </cell>
          <cell r="G658">
            <v>5726</v>
          </cell>
        </row>
        <row r="659">
          <cell r="A659" t="str">
            <v>CAOUT.MOUSSE REF 5142 EP.10MM 1600X</v>
          </cell>
          <cell r="B659" t="str">
            <v xml:space="preserve">2MMP10AT        </v>
          </cell>
          <cell r="C659" t="str">
            <v xml:space="preserve"> M2</v>
          </cell>
          <cell r="D659">
            <v>34875</v>
          </cell>
          <cell r="E659" t="str">
            <v xml:space="preserve">         </v>
          </cell>
          <cell r="F659" t="str">
            <v xml:space="preserve">         </v>
          </cell>
          <cell r="G659">
            <v>15344</v>
          </cell>
        </row>
        <row r="660">
          <cell r="A660" t="str">
            <v xml:space="preserve">CAOUT.MOUSSE EP 10MM 1600X1000 MM  </v>
          </cell>
          <cell r="B660" t="str">
            <v xml:space="preserve">2MMP10IN        </v>
          </cell>
          <cell r="C660" t="str">
            <v xml:space="preserve"> M2</v>
          </cell>
          <cell r="D660">
            <v>34875</v>
          </cell>
          <cell r="E660" t="str">
            <v xml:space="preserve">         </v>
          </cell>
          <cell r="F660" t="str">
            <v xml:space="preserve">         </v>
          </cell>
          <cell r="G660">
            <v>10682</v>
          </cell>
        </row>
        <row r="661">
          <cell r="A661" t="str">
            <v>CAOUT.MOUSSE REF 5142 EP15MM 1600X1</v>
          </cell>
          <cell r="B661" t="str">
            <v xml:space="preserve">2MMP15AT        </v>
          </cell>
          <cell r="C661" t="str">
            <v xml:space="preserve"> M2</v>
          </cell>
          <cell r="D661">
            <v>51245</v>
          </cell>
          <cell r="E661" t="str">
            <v xml:space="preserve">         </v>
          </cell>
          <cell r="F661" t="str">
            <v xml:space="preserve">         </v>
          </cell>
          <cell r="G661">
            <v>22557</v>
          </cell>
        </row>
        <row r="662">
          <cell r="A662" t="str">
            <v xml:space="preserve">CAOUT.MOUSSE EP 15MM 1600X1000MM   </v>
          </cell>
          <cell r="B662" t="str">
            <v xml:space="preserve">2MMP15IN        </v>
          </cell>
          <cell r="C662" t="str">
            <v xml:space="preserve"> M2</v>
          </cell>
          <cell r="D662">
            <v>51245</v>
          </cell>
          <cell r="E662" t="str">
            <v xml:space="preserve">         </v>
          </cell>
          <cell r="F662" t="str">
            <v xml:space="preserve">         </v>
          </cell>
          <cell r="G662">
            <v>15500</v>
          </cell>
        </row>
        <row r="663">
          <cell r="A663" t="str">
            <v>CAOUT.MOUSSE REF 5142 EP25MM 1600X1</v>
          </cell>
          <cell r="B663" t="str">
            <v xml:space="preserve">2MMP25AT        </v>
          </cell>
          <cell r="C663" t="str">
            <v xml:space="preserve">M2 </v>
          </cell>
          <cell r="D663">
            <v>83835</v>
          </cell>
          <cell r="E663" t="str">
            <v xml:space="preserve">         </v>
          </cell>
          <cell r="F663" t="str">
            <v xml:space="preserve">         </v>
          </cell>
          <cell r="G663">
            <v>36890</v>
          </cell>
        </row>
        <row r="664">
          <cell r="A664" t="str">
            <v xml:space="preserve">CAOUT.MOUSSE EP 25MM 1600X1000 MM  </v>
          </cell>
          <cell r="B664" t="str">
            <v xml:space="preserve">2MMP25IN        </v>
          </cell>
          <cell r="C664" t="str">
            <v xml:space="preserve"> M2</v>
          </cell>
          <cell r="D664">
            <v>83835</v>
          </cell>
          <cell r="E664" t="str">
            <v xml:space="preserve">         </v>
          </cell>
          <cell r="F664" t="str">
            <v xml:space="preserve">         </v>
          </cell>
          <cell r="G664">
            <v>25289</v>
          </cell>
        </row>
        <row r="665">
          <cell r="A665" t="str">
            <v xml:space="preserve">2N               CARREAUX RGT 24                    </v>
          </cell>
          <cell r="C665" t="str">
            <v xml:space="preserve">         </v>
          </cell>
          <cell r="D665" t="str">
            <v xml:space="preserve">         </v>
          </cell>
          <cell r="E665" t="str">
            <v xml:space="preserve">         </v>
          </cell>
        </row>
        <row r="666">
          <cell r="A666" t="str">
            <v xml:space="preserve">CARREAUX 2X2 BLANC UNI             </v>
          </cell>
          <cell r="B666" t="str">
            <v xml:space="preserve">2N3BAU          </v>
          </cell>
          <cell r="C666" t="str">
            <v xml:space="preserve"> CT</v>
          </cell>
          <cell r="D666">
            <v>25545</v>
          </cell>
          <cell r="E666">
            <v>21400</v>
          </cell>
          <cell r="F666" t="str">
            <v xml:space="preserve">         </v>
          </cell>
          <cell r="G666">
            <v>21287</v>
          </cell>
        </row>
        <row r="667">
          <cell r="A667" t="str">
            <v xml:space="preserve">CARREAUX BLEU UNI 2X 2             </v>
          </cell>
          <cell r="B667" t="str">
            <v xml:space="preserve">2N3BEW          </v>
          </cell>
          <cell r="C667" t="str">
            <v xml:space="preserve">CT </v>
          </cell>
          <cell r="D667">
            <v>22190</v>
          </cell>
          <cell r="E667">
            <v>1</v>
          </cell>
          <cell r="F667" t="str">
            <v xml:space="preserve">         </v>
          </cell>
          <cell r="G667">
            <v>17060</v>
          </cell>
        </row>
        <row r="668">
          <cell r="A668" t="str">
            <v>CARREAUX 2X2 BRUN UNI SERIE 2 CARTO</v>
          </cell>
          <cell r="B668" t="str">
            <v xml:space="preserve">2N3BU2W         </v>
          </cell>
          <cell r="C668" t="str">
            <v xml:space="preserve"> CT</v>
          </cell>
          <cell r="D668">
            <v>25545</v>
          </cell>
          <cell r="E668" t="str">
            <v xml:space="preserve">         </v>
          </cell>
          <cell r="F668" t="str">
            <v xml:space="preserve">         </v>
          </cell>
          <cell r="G668">
            <v>21287</v>
          </cell>
        </row>
        <row r="669">
          <cell r="A669" t="str">
            <v>CARREAUX 2X2 GRIS PORHYRE 201 CARTO</v>
          </cell>
          <cell r="B669" t="str">
            <v xml:space="preserve">2N3GIP201W      </v>
          </cell>
          <cell r="C669" t="str">
            <v xml:space="preserve"> CT</v>
          </cell>
          <cell r="D669">
            <v>25070</v>
          </cell>
          <cell r="E669">
            <v>21000</v>
          </cell>
          <cell r="F669" t="str">
            <v xml:space="preserve">         </v>
          </cell>
          <cell r="G669">
            <v>20889</v>
          </cell>
        </row>
        <row r="670">
          <cell r="A670" t="str">
            <v>CARREAUX 2X2 JAUNE UNI 202 CARTON 2</v>
          </cell>
          <cell r="B670" t="str">
            <v xml:space="preserve">2N3JU202W       </v>
          </cell>
          <cell r="C670" t="str">
            <v xml:space="preserve"> CT</v>
          </cell>
          <cell r="D670">
            <v>25545</v>
          </cell>
          <cell r="E670">
            <v>21400</v>
          </cell>
          <cell r="F670" t="str">
            <v xml:space="preserve">         </v>
          </cell>
          <cell r="G670">
            <v>21287</v>
          </cell>
        </row>
        <row r="671">
          <cell r="A671" t="str">
            <v xml:space="preserve">CARREAUX 2X2 JAUNE PORPHYRE 202 CT </v>
          </cell>
          <cell r="B671" t="str">
            <v xml:space="preserve">2N3JUP202W      </v>
          </cell>
          <cell r="C671" t="str">
            <v xml:space="preserve"> CT</v>
          </cell>
          <cell r="D671">
            <v>25070</v>
          </cell>
          <cell r="E671" t="str">
            <v xml:space="preserve">         </v>
          </cell>
          <cell r="F671" t="str">
            <v xml:space="preserve">         </v>
          </cell>
          <cell r="G671">
            <v>20889</v>
          </cell>
        </row>
        <row r="672">
          <cell r="A672" t="str">
            <v>CARREAUX 2X2 NOIR UNI SERIE 2 CARTO</v>
          </cell>
          <cell r="B672" t="str">
            <v xml:space="preserve">2N3NOU1W        </v>
          </cell>
          <cell r="C672" t="str">
            <v xml:space="preserve"> CT</v>
          </cell>
          <cell r="D672">
            <v>25545</v>
          </cell>
          <cell r="E672">
            <v>21400</v>
          </cell>
          <cell r="F672" t="str">
            <v xml:space="preserve">         </v>
          </cell>
          <cell r="G672">
            <v>21287</v>
          </cell>
        </row>
        <row r="673">
          <cell r="A673" t="str">
            <v xml:space="preserve">CARREAUX IVOIRE 10X10 NUANCE ZCI   </v>
          </cell>
          <cell r="B673" t="str">
            <v xml:space="preserve">2N4IZCI         </v>
          </cell>
          <cell r="C673" t="str">
            <v xml:space="preserve">M2 </v>
          </cell>
          <cell r="D673">
            <v>6310</v>
          </cell>
          <cell r="E673" t="str">
            <v xml:space="preserve">         </v>
          </cell>
          <cell r="F673" t="str">
            <v xml:space="preserve">         </v>
          </cell>
          <cell r="G673">
            <v>4852</v>
          </cell>
        </row>
        <row r="674">
          <cell r="A674" t="str">
            <v xml:space="preserve">CARREAUX NOIR UNI 10X10 NUANCE ZCI </v>
          </cell>
          <cell r="B674" t="str">
            <v xml:space="preserve">2N4NUZCI        </v>
          </cell>
          <cell r="C674" t="str">
            <v xml:space="preserve">M2 </v>
          </cell>
          <cell r="D674">
            <v>6310</v>
          </cell>
          <cell r="E674" t="str">
            <v xml:space="preserve">         </v>
          </cell>
          <cell r="F674" t="str">
            <v xml:space="preserve">         </v>
          </cell>
          <cell r="G674">
            <v>4852</v>
          </cell>
        </row>
        <row r="675">
          <cell r="A675" t="str">
            <v xml:space="preserve">CARREAUX ONTARIO 10X10 NUANCE ZCI  </v>
          </cell>
          <cell r="B675" t="str">
            <v xml:space="preserve">2N4OZCI         </v>
          </cell>
          <cell r="C675" t="str">
            <v xml:space="preserve">M2 </v>
          </cell>
          <cell r="D675">
            <v>6310</v>
          </cell>
          <cell r="E675" t="str">
            <v xml:space="preserve">         </v>
          </cell>
          <cell r="F675" t="str">
            <v xml:space="preserve">         </v>
          </cell>
          <cell r="G675">
            <v>4852</v>
          </cell>
        </row>
        <row r="676">
          <cell r="A676" t="str">
            <v xml:space="preserve">CARREAUX BRUN UNI 5X5 NUANCE B22   </v>
          </cell>
          <cell r="B676" t="str">
            <v xml:space="preserve">2N5BRB22        </v>
          </cell>
          <cell r="C676" t="str">
            <v xml:space="preserve">M2 </v>
          </cell>
          <cell r="D676">
            <v>6745</v>
          </cell>
          <cell r="E676" t="str">
            <v xml:space="preserve">         </v>
          </cell>
          <cell r="F676" t="str">
            <v xml:space="preserve">         </v>
          </cell>
          <cell r="G676">
            <v>5187</v>
          </cell>
        </row>
        <row r="677">
          <cell r="A677" t="str">
            <v xml:space="preserve">CARREAUX BLANC UNI 5X5 NUANCE ZCI  </v>
          </cell>
          <cell r="B677" t="str">
            <v xml:space="preserve">2N5BUZCI        </v>
          </cell>
          <cell r="C677" t="str">
            <v xml:space="preserve">M2 </v>
          </cell>
          <cell r="D677">
            <v>7190</v>
          </cell>
          <cell r="E677" t="str">
            <v xml:space="preserve">         </v>
          </cell>
          <cell r="F677" t="str">
            <v xml:space="preserve">         </v>
          </cell>
          <cell r="G677">
            <v>5532</v>
          </cell>
        </row>
        <row r="678">
          <cell r="A678" t="str">
            <v xml:space="preserve">FAIENCE 15X15 BLANC 1°CHOIX        </v>
          </cell>
          <cell r="B678" t="str">
            <v xml:space="preserve">2N6FBLE         </v>
          </cell>
          <cell r="C678" t="str">
            <v xml:space="preserve"> M2</v>
          </cell>
          <cell r="D678">
            <v>2435</v>
          </cell>
          <cell r="E678">
            <v>2045</v>
          </cell>
          <cell r="F678" t="str">
            <v xml:space="preserve">         </v>
          </cell>
          <cell r="G678">
            <v>1948</v>
          </cell>
        </row>
        <row r="679">
          <cell r="A679" t="str">
            <v xml:space="preserve">TOILE DE VERRE RL DE 50M2          </v>
          </cell>
          <cell r="B679" t="str">
            <v xml:space="preserve">2NBTVMA         </v>
          </cell>
          <cell r="C679" t="str">
            <v xml:space="preserve"> RL</v>
          </cell>
          <cell r="D679">
            <v>87430</v>
          </cell>
          <cell r="E679">
            <v>86250</v>
          </cell>
          <cell r="F679" t="str">
            <v xml:space="preserve">         </v>
          </cell>
          <cell r="G679">
            <v>63084</v>
          </cell>
        </row>
        <row r="680">
          <cell r="A680" t="str">
            <v>JOINT ESODAL DS 25 BLANC 25X8MM 2M5</v>
          </cell>
          <cell r="B680" t="str">
            <v xml:space="preserve">2NJE8BLE        </v>
          </cell>
          <cell r="C680" t="str">
            <v xml:space="preserve"> LG</v>
          </cell>
          <cell r="D680">
            <v>4690</v>
          </cell>
          <cell r="E680">
            <v>4295</v>
          </cell>
          <cell r="F680" t="str">
            <v xml:space="preserve">         </v>
          </cell>
          <cell r="G680">
            <v>2314</v>
          </cell>
        </row>
        <row r="681">
          <cell r="A681" t="str">
            <v>JOINT ESODAL DS 25 NOIR 25X8MM 2M50</v>
          </cell>
          <cell r="B681" t="str">
            <v xml:space="preserve">2NJE8NLE        </v>
          </cell>
          <cell r="C681" t="str">
            <v xml:space="preserve"> LG</v>
          </cell>
          <cell r="D681">
            <v>4690</v>
          </cell>
          <cell r="E681">
            <v>4295</v>
          </cell>
          <cell r="F681" t="str">
            <v xml:space="preserve">         </v>
          </cell>
          <cell r="G681" t="str">
            <v xml:space="preserve">         </v>
          </cell>
        </row>
        <row r="682">
          <cell r="A682" t="str">
            <v>JOINT ESODAL DS 25 BLANC 25X6MM LG=</v>
          </cell>
          <cell r="B682" t="str">
            <v xml:space="preserve">2NJEBLE         </v>
          </cell>
          <cell r="C682" t="str">
            <v xml:space="preserve"> LG</v>
          </cell>
          <cell r="D682">
            <v>4690</v>
          </cell>
          <cell r="E682">
            <v>4295</v>
          </cell>
          <cell r="F682" t="str">
            <v xml:space="preserve">         </v>
          </cell>
          <cell r="G682">
            <v>2908</v>
          </cell>
        </row>
        <row r="683">
          <cell r="A683" t="str">
            <v>JOINTE ESODAL DS 25GRIS 25X6MM LG=2</v>
          </cell>
          <cell r="B683" t="str">
            <v xml:space="preserve">2NJEGLE         </v>
          </cell>
          <cell r="C683" t="str">
            <v xml:space="preserve"> LG</v>
          </cell>
          <cell r="D683">
            <v>4690</v>
          </cell>
          <cell r="E683">
            <v>4295</v>
          </cell>
          <cell r="F683" t="str">
            <v xml:space="preserve">         </v>
          </cell>
          <cell r="G683">
            <v>1619</v>
          </cell>
        </row>
        <row r="684">
          <cell r="A684" t="str">
            <v>JOINT ESODAL DS 25 NOIR 25X6MM LG=2</v>
          </cell>
          <cell r="B684" t="str">
            <v xml:space="preserve">2NJENLE         </v>
          </cell>
          <cell r="C684" t="str">
            <v xml:space="preserve"> LG</v>
          </cell>
          <cell r="D684">
            <v>4690</v>
          </cell>
          <cell r="E684">
            <v>4295</v>
          </cell>
          <cell r="F684" t="str">
            <v xml:space="preserve">         </v>
          </cell>
          <cell r="G684">
            <v>2110</v>
          </cell>
        </row>
        <row r="685">
          <cell r="A685" t="str">
            <v>JOINT Fractionnement à sceller  9x3</v>
          </cell>
          <cell r="B685" t="str">
            <v xml:space="preserve">2NJFSEBLE       </v>
          </cell>
          <cell r="C685" t="str">
            <v xml:space="preserve">LG </v>
          </cell>
          <cell r="D685">
            <v>5290</v>
          </cell>
          <cell r="E685">
            <v>4835</v>
          </cell>
          <cell r="F685" t="str">
            <v xml:space="preserve">         </v>
          </cell>
          <cell r="G685">
            <v>2843</v>
          </cell>
        </row>
        <row r="686">
          <cell r="A686" t="str">
            <v>JOINT Fractionnement à sceller  9x3</v>
          </cell>
          <cell r="B686" t="str">
            <v xml:space="preserve">2NJFSENLE       </v>
          </cell>
          <cell r="C686" t="str">
            <v xml:space="preserve">LG </v>
          </cell>
          <cell r="D686">
            <v>5290</v>
          </cell>
          <cell r="E686">
            <v>4835</v>
          </cell>
          <cell r="F686" t="str">
            <v xml:space="preserve">         </v>
          </cell>
          <cell r="G686">
            <v>2792</v>
          </cell>
        </row>
        <row r="687">
          <cell r="A687" t="str">
            <v xml:space="preserve">2P               ADJUVANT BETON RGT 15              </v>
          </cell>
          <cell r="C687" t="str">
            <v xml:space="preserve">         </v>
          </cell>
          <cell r="D687" t="str">
            <v xml:space="preserve">         </v>
          </cell>
          <cell r="E687" t="str">
            <v xml:space="preserve">         </v>
          </cell>
        </row>
        <row r="688">
          <cell r="A688" t="str">
            <v xml:space="preserve">ACRYLIQUE MAX GRIS 310 CC          </v>
          </cell>
          <cell r="B688" t="str">
            <v xml:space="preserve">2PEVACRYLG      </v>
          </cell>
          <cell r="C688" t="str">
            <v xml:space="preserve">U  </v>
          </cell>
          <cell r="D688">
            <v>2490</v>
          </cell>
          <cell r="E688">
            <v>2275</v>
          </cell>
          <cell r="F688" t="str">
            <v xml:space="preserve">         </v>
          </cell>
          <cell r="G688">
            <v>1306</v>
          </cell>
        </row>
        <row r="689">
          <cell r="A689" t="str">
            <v xml:space="preserve">CIMENTEX BD 6l                     </v>
          </cell>
          <cell r="B689" t="str">
            <v xml:space="preserve">2PEVCID         </v>
          </cell>
          <cell r="C689" t="str">
            <v xml:space="preserve"> BD</v>
          </cell>
          <cell r="D689">
            <v>22000</v>
          </cell>
          <cell r="E689">
            <v>21015</v>
          </cell>
          <cell r="F689" t="str">
            <v xml:space="preserve">         </v>
          </cell>
          <cell r="G689">
            <v>11370</v>
          </cell>
        </row>
        <row r="690">
          <cell r="A690" t="str">
            <v xml:space="preserve">EMFIPRIM EPOXY 5 KGS BI-COMPOSANT  </v>
          </cell>
          <cell r="B690" t="str">
            <v xml:space="preserve">2PEVEMF         </v>
          </cell>
          <cell r="C690" t="str">
            <v>KIT</v>
          </cell>
          <cell r="D690">
            <v>65540</v>
          </cell>
          <cell r="E690" t="str">
            <v xml:space="preserve">         </v>
          </cell>
          <cell r="F690" t="str">
            <v xml:space="preserve">         </v>
          </cell>
          <cell r="G690">
            <v>36412</v>
          </cell>
        </row>
        <row r="691">
          <cell r="A691" t="str">
            <v>EVERFAST FIBRE FBC DOSE PULPAPLE 60</v>
          </cell>
          <cell r="B691" t="str">
            <v xml:space="preserve">2PEVFIBFBC      </v>
          </cell>
          <cell r="C691" t="str">
            <v xml:space="preserve">U  </v>
          </cell>
          <cell r="D691">
            <v>6695</v>
          </cell>
          <cell r="E691">
            <v>6130</v>
          </cell>
          <cell r="F691" t="str">
            <v xml:space="preserve">         </v>
          </cell>
          <cell r="G691" t="str">
            <v xml:space="preserve">         </v>
          </cell>
        </row>
        <row r="692">
          <cell r="A692" t="str">
            <v xml:space="preserve">HYDROPRO EVERFAST BD 5L            </v>
          </cell>
          <cell r="B692" t="str">
            <v xml:space="preserve">2PEVHYDPRO      </v>
          </cell>
          <cell r="C692" t="str">
            <v xml:space="preserve">BD </v>
          </cell>
          <cell r="D692">
            <v>18835</v>
          </cell>
          <cell r="E692" t="str">
            <v xml:space="preserve">         </v>
          </cell>
          <cell r="F692" t="str">
            <v xml:space="preserve">         </v>
          </cell>
          <cell r="G692">
            <v>1</v>
          </cell>
        </row>
        <row r="693">
          <cell r="A693" t="str">
            <v xml:space="preserve">HYDROSUR GRIS SAC 25 kg            </v>
          </cell>
          <cell r="B693" t="str">
            <v xml:space="preserve">2PEVHYDS        </v>
          </cell>
          <cell r="C693" t="str">
            <v>SAC</v>
          </cell>
          <cell r="D693">
            <v>28420</v>
          </cell>
          <cell r="E693">
            <v>26030</v>
          </cell>
          <cell r="F693" t="str">
            <v xml:space="preserve">         </v>
          </cell>
          <cell r="G693">
            <v>14170</v>
          </cell>
        </row>
        <row r="694">
          <cell r="A694" t="str">
            <v xml:space="preserve">MORTAR FB SAC 25kg                 </v>
          </cell>
          <cell r="B694" t="str">
            <v xml:space="preserve">2PEVMORTAR      </v>
          </cell>
          <cell r="C694" t="str">
            <v>SAC</v>
          </cell>
          <cell r="D694">
            <v>30070</v>
          </cell>
          <cell r="E694">
            <v>27730</v>
          </cell>
          <cell r="F694" t="str">
            <v xml:space="preserve">         </v>
          </cell>
          <cell r="G694">
            <v>14646</v>
          </cell>
        </row>
        <row r="695">
          <cell r="A695" t="str">
            <v xml:space="preserve">MORTAR FL KIT 29.37kg              </v>
          </cell>
          <cell r="B695" t="str">
            <v xml:space="preserve">2PEVMORTARFL    </v>
          </cell>
          <cell r="C695" t="str">
            <v>KIT</v>
          </cell>
          <cell r="D695">
            <v>30095</v>
          </cell>
          <cell r="E695">
            <v>27525</v>
          </cell>
          <cell r="F695" t="str">
            <v xml:space="preserve">         </v>
          </cell>
          <cell r="G695">
            <v>15955</v>
          </cell>
        </row>
        <row r="696">
          <cell r="A696" t="str">
            <v xml:space="preserve">SANIT MAX TRANSLUCIDE 310CC        </v>
          </cell>
          <cell r="B696" t="str">
            <v xml:space="preserve">2PEVSANTR       </v>
          </cell>
          <cell r="C696" t="str">
            <v xml:space="preserve">U  </v>
          </cell>
          <cell r="D696">
            <v>2855</v>
          </cell>
          <cell r="E696">
            <v>2610</v>
          </cell>
          <cell r="F696" t="str">
            <v xml:space="preserve">         </v>
          </cell>
          <cell r="G696">
            <v>1498</v>
          </cell>
        </row>
        <row r="697">
          <cell r="A697" t="str">
            <v xml:space="preserve">SCEL SAC DE 25 kg                  </v>
          </cell>
          <cell r="B697" t="str">
            <v xml:space="preserve">2PEVSCEL        </v>
          </cell>
          <cell r="C697" t="str">
            <v>SAC</v>
          </cell>
          <cell r="D697">
            <v>24580</v>
          </cell>
          <cell r="E697">
            <v>22480</v>
          </cell>
          <cell r="F697" t="str">
            <v xml:space="preserve">         </v>
          </cell>
          <cell r="G697">
            <v>12911</v>
          </cell>
        </row>
        <row r="698">
          <cell r="A698" t="str">
            <v xml:space="preserve">EVERFAST LS CRYL 1kg               </v>
          </cell>
          <cell r="B698" t="str">
            <v xml:space="preserve">2PEVSLCRYL      </v>
          </cell>
          <cell r="C698" t="str">
            <v xml:space="preserve">BD </v>
          </cell>
          <cell r="D698">
            <v>6215</v>
          </cell>
          <cell r="E698">
            <v>1</v>
          </cell>
          <cell r="F698">
            <v>1</v>
          </cell>
          <cell r="G698">
            <v>1</v>
          </cell>
        </row>
        <row r="699">
          <cell r="A699" t="str">
            <v xml:space="preserve">EVERFAST LS CRYL 5kg               </v>
          </cell>
          <cell r="B699" t="str">
            <v xml:space="preserve">2PEVSLCRYL5     </v>
          </cell>
          <cell r="C699" t="str">
            <v xml:space="preserve">BD </v>
          </cell>
          <cell r="D699">
            <v>31080</v>
          </cell>
          <cell r="E699" t="str">
            <v xml:space="preserve">         </v>
          </cell>
          <cell r="F699" t="str">
            <v xml:space="preserve">         </v>
          </cell>
          <cell r="G699" t="str">
            <v xml:space="preserve">         </v>
          </cell>
        </row>
        <row r="700">
          <cell r="A700" t="str">
            <v xml:space="preserve">EVERFAST SUPERPLAST 2,5kg          </v>
          </cell>
          <cell r="B700" t="str">
            <v xml:space="preserve">2PEVSLSPL25     </v>
          </cell>
          <cell r="C700" t="str">
            <v xml:space="preserve">BD </v>
          </cell>
          <cell r="D700">
            <v>10930</v>
          </cell>
          <cell r="E700" t="str">
            <v xml:space="preserve">         </v>
          </cell>
          <cell r="F700" t="str">
            <v xml:space="preserve">         </v>
          </cell>
          <cell r="G700" t="str">
            <v xml:space="preserve">         </v>
          </cell>
        </row>
        <row r="701">
          <cell r="A701" t="str">
            <v xml:space="preserve">EVERFAST SUPERPLAST 5kg            </v>
          </cell>
          <cell r="B701" t="str">
            <v xml:space="preserve">2PEVSLSPL5L     </v>
          </cell>
          <cell r="C701" t="str">
            <v xml:space="preserve">BD </v>
          </cell>
          <cell r="D701">
            <v>21660</v>
          </cell>
          <cell r="E701" t="str">
            <v xml:space="preserve">         </v>
          </cell>
          <cell r="F701" t="str">
            <v xml:space="preserve">         </v>
          </cell>
          <cell r="G701" t="str">
            <v xml:space="preserve">         </v>
          </cell>
        </row>
        <row r="702">
          <cell r="A702" t="str">
            <v xml:space="preserve">MASTIC STICOL GRIS MC 310 CC       </v>
          </cell>
          <cell r="B702" t="str">
            <v xml:space="preserve">2PEVSTGS        </v>
          </cell>
          <cell r="C702" t="str">
            <v xml:space="preserve"> U </v>
          </cell>
          <cell r="D702">
            <v>3365</v>
          </cell>
          <cell r="E702">
            <v>3080</v>
          </cell>
          <cell r="F702" t="str">
            <v xml:space="preserve">         </v>
          </cell>
          <cell r="G702">
            <v>1721</v>
          </cell>
        </row>
        <row r="703">
          <cell r="A703" t="str">
            <v xml:space="preserve">MASTIC STICOL MC BLANC 310CC       </v>
          </cell>
          <cell r="B703" t="str">
            <v xml:space="preserve">2PEVSTICB       </v>
          </cell>
          <cell r="C703" t="str">
            <v xml:space="preserve"> U </v>
          </cell>
          <cell r="D703">
            <v>3365</v>
          </cell>
          <cell r="E703">
            <v>3080</v>
          </cell>
          <cell r="F703" t="str">
            <v xml:space="preserve">         </v>
          </cell>
          <cell r="G703">
            <v>2021</v>
          </cell>
        </row>
        <row r="704">
          <cell r="A704" t="str">
            <v xml:space="preserve">MAPEFILL F sac 25 kg               </v>
          </cell>
          <cell r="B704" t="str">
            <v xml:space="preserve">2PMAPEFILF      </v>
          </cell>
          <cell r="C704" t="str">
            <v>SAC</v>
          </cell>
          <cell r="D704">
            <v>15000</v>
          </cell>
          <cell r="E704">
            <v>13395</v>
          </cell>
          <cell r="F704" t="str">
            <v xml:space="preserve">         </v>
          </cell>
          <cell r="G704">
            <v>9464</v>
          </cell>
        </row>
        <row r="705">
          <cell r="A705" t="str">
            <v xml:space="preserve">MAPETARD FUT 200 LTS / 218 kg      </v>
          </cell>
          <cell r="B705" t="str">
            <v xml:space="preserve">2PMAPETARD2     </v>
          </cell>
          <cell r="C705" t="str">
            <v>FUT</v>
          </cell>
          <cell r="D705">
            <v>254125</v>
          </cell>
          <cell r="E705">
            <v>226950</v>
          </cell>
          <cell r="F705" t="str">
            <v xml:space="preserve">         </v>
          </cell>
          <cell r="G705">
            <v>157196</v>
          </cell>
        </row>
        <row r="706">
          <cell r="A706" t="str">
            <v xml:space="preserve">MAPEFLEX PU 45 BLANC en 12X300ml   </v>
          </cell>
          <cell r="B706" t="str">
            <v xml:space="preserve">2PMAPFLEXB      </v>
          </cell>
          <cell r="C706" t="str">
            <v>CAR</v>
          </cell>
          <cell r="D706">
            <v>3600</v>
          </cell>
          <cell r="E706">
            <v>3295</v>
          </cell>
          <cell r="F706" t="str">
            <v xml:space="preserve">         </v>
          </cell>
          <cell r="G706">
            <v>2280</v>
          </cell>
        </row>
        <row r="707">
          <cell r="A707" t="str">
            <v xml:space="preserve">MAPEFLEX PU 45 GRIS en 12X300ml    </v>
          </cell>
          <cell r="B707" t="str">
            <v xml:space="preserve">2PMAPFLEXG      </v>
          </cell>
          <cell r="C707" t="str">
            <v>CAR</v>
          </cell>
          <cell r="D707">
            <v>3600</v>
          </cell>
          <cell r="E707">
            <v>3295</v>
          </cell>
          <cell r="F707" t="str">
            <v xml:space="preserve">         </v>
          </cell>
          <cell r="G707">
            <v>2280</v>
          </cell>
        </row>
        <row r="708">
          <cell r="A708" t="str">
            <v xml:space="preserve">MAPEFLEX PU 45 NOIR en 12X300ml    </v>
          </cell>
          <cell r="B708" t="str">
            <v xml:space="preserve">2PMAPFLEXN      </v>
          </cell>
          <cell r="C708" t="str">
            <v>CAR</v>
          </cell>
          <cell r="D708">
            <v>3600</v>
          </cell>
          <cell r="E708">
            <v>3295</v>
          </cell>
          <cell r="F708" t="str">
            <v xml:space="preserve">         </v>
          </cell>
          <cell r="G708">
            <v>2280</v>
          </cell>
        </row>
        <row r="709">
          <cell r="A709" t="str">
            <v xml:space="preserve">PLANICRETE BD 1l                   </v>
          </cell>
          <cell r="B709" t="str">
            <v xml:space="preserve">2PMCRET1        </v>
          </cell>
          <cell r="C709" t="str">
            <v xml:space="preserve">BD </v>
          </cell>
          <cell r="D709">
            <v>3835</v>
          </cell>
          <cell r="E709" t="str">
            <v xml:space="preserve">         </v>
          </cell>
          <cell r="F709" t="str">
            <v xml:space="preserve">         </v>
          </cell>
          <cell r="G709">
            <v>1926</v>
          </cell>
        </row>
        <row r="710">
          <cell r="A710" t="str">
            <v xml:space="preserve">PLANICRETE BIDON DE  25 kg         </v>
          </cell>
          <cell r="B710" t="str">
            <v xml:space="preserve">2PMCRET25       </v>
          </cell>
          <cell r="C710" t="str">
            <v xml:space="preserve"> BD</v>
          </cell>
          <cell r="D710">
            <v>82315</v>
          </cell>
          <cell r="E710">
            <v>75335</v>
          </cell>
          <cell r="F710" t="str">
            <v xml:space="preserve">         </v>
          </cell>
          <cell r="G710">
            <v>49101</v>
          </cell>
        </row>
        <row r="711">
          <cell r="A711" t="str">
            <v xml:space="preserve">PLANICRETE BD 5l                   </v>
          </cell>
          <cell r="B711" t="str">
            <v xml:space="preserve">2PMCRET5        </v>
          </cell>
          <cell r="C711" t="str">
            <v xml:space="preserve">BD </v>
          </cell>
          <cell r="D711">
            <v>19110</v>
          </cell>
          <cell r="E711" t="str">
            <v xml:space="preserve">         </v>
          </cell>
          <cell r="F711" t="str">
            <v xml:space="preserve">         </v>
          </cell>
          <cell r="G711">
            <v>9821</v>
          </cell>
        </row>
        <row r="712">
          <cell r="A712" t="str">
            <v xml:space="preserve">DMA 200 DIFFERE FUT DE 215l        </v>
          </cell>
          <cell r="B712" t="str">
            <v xml:space="preserve">2PMDMA200       </v>
          </cell>
          <cell r="C712" t="str">
            <v>FUT</v>
          </cell>
          <cell r="D712">
            <v>193140</v>
          </cell>
          <cell r="E712">
            <v>172480</v>
          </cell>
          <cell r="F712" t="str">
            <v xml:space="preserve">         </v>
          </cell>
          <cell r="G712">
            <v>119450</v>
          </cell>
        </row>
        <row r="713">
          <cell r="A713" t="str">
            <v xml:space="preserve">IDROSILEX PRONTO SAC DE 25 kg      </v>
          </cell>
          <cell r="B713" t="str">
            <v xml:space="preserve">2PMIDROS25      </v>
          </cell>
          <cell r="C713" t="str">
            <v>SAC</v>
          </cell>
          <cell r="D713">
            <v>25915</v>
          </cell>
          <cell r="E713">
            <v>23140</v>
          </cell>
          <cell r="F713" t="str">
            <v xml:space="preserve">         </v>
          </cell>
          <cell r="G713">
            <v>12471</v>
          </cell>
        </row>
        <row r="714">
          <cell r="A714" t="str">
            <v xml:space="preserve">KERAFLEX (DF) BLANC SAC DE 25kg    </v>
          </cell>
          <cell r="B714" t="str">
            <v xml:space="preserve">2PMKERAB        </v>
          </cell>
          <cell r="C714" t="str">
            <v>SAC</v>
          </cell>
          <cell r="D714">
            <v>18345</v>
          </cell>
          <cell r="E714">
            <v>16765</v>
          </cell>
          <cell r="F714" t="str">
            <v xml:space="preserve">         </v>
          </cell>
          <cell r="G714">
            <v>8854</v>
          </cell>
        </row>
        <row r="715">
          <cell r="A715" t="str">
            <v xml:space="preserve">KERAFLEX S1 (DF) BLANC SAC DE 25kg </v>
          </cell>
          <cell r="B715" t="str">
            <v xml:space="preserve">2PMKERABS1      </v>
          </cell>
          <cell r="C715" t="str">
            <v>SAC</v>
          </cell>
          <cell r="D715">
            <v>25735</v>
          </cell>
          <cell r="E715">
            <v>23025</v>
          </cell>
          <cell r="F715" t="str">
            <v xml:space="preserve">         </v>
          </cell>
          <cell r="G715">
            <v>10535</v>
          </cell>
        </row>
        <row r="716">
          <cell r="A716" t="str">
            <v>KERACOLOR SF GRAIN FIN BLANC SAC 22</v>
          </cell>
          <cell r="B716" t="str">
            <v xml:space="preserve">2PMKERACB       </v>
          </cell>
          <cell r="C716" t="str">
            <v>SAC</v>
          </cell>
          <cell r="D716">
            <v>13745</v>
          </cell>
          <cell r="E716">
            <v>12560</v>
          </cell>
          <cell r="F716" t="str">
            <v xml:space="preserve">         </v>
          </cell>
          <cell r="G716">
            <v>8535</v>
          </cell>
        </row>
        <row r="717">
          <cell r="A717" t="str">
            <v>KERACOLOR FF GRAIN FIN GRIS SAC 25k</v>
          </cell>
          <cell r="B717" t="str">
            <v xml:space="preserve">2PMKERACG       </v>
          </cell>
          <cell r="C717" t="str">
            <v>SAC</v>
          </cell>
          <cell r="D717">
            <v>12515</v>
          </cell>
          <cell r="E717">
            <v>11175</v>
          </cell>
          <cell r="F717" t="str">
            <v xml:space="preserve">         </v>
          </cell>
          <cell r="G717">
            <v>7741</v>
          </cell>
        </row>
        <row r="718">
          <cell r="A718" t="str">
            <v xml:space="preserve">KERAFLEX (DF) GRIS SAC 25kg        </v>
          </cell>
          <cell r="B718" t="str">
            <v xml:space="preserve">2PMKERAG        </v>
          </cell>
          <cell r="C718" t="str">
            <v>SAC</v>
          </cell>
          <cell r="D718">
            <v>15725</v>
          </cell>
          <cell r="E718">
            <v>14370</v>
          </cell>
          <cell r="F718" t="str">
            <v xml:space="preserve">         </v>
          </cell>
          <cell r="G718">
            <v>7590</v>
          </cell>
        </row>
        <row r="719">
          <cell r="A719" t="str">
            <v xml:space="preserve">KERAFLEX S1 (DF) GRIS SAC 25kg     </v>
          </cell>
          <cell r="B719" t="str">
            <v xml:space="preserve">2PMKERAGS1      </v>
          </cell>
          <cell r="C719" t="str">
            <v>SAC</v>
          </cell>
          <cell r="D719">
            <v>21460</v>
          </cell>
          <cell r="E719">
            <v>19200</v>
          </cell>
          <cell r="F719" t="str">
            <v xml:space="preserve">         </v>
          </cell>
          <cell r="G719">
            <v>8785</v>
          </cell>
        </row>
        <row r="720">
          <cell r="A720" t="str">
            <v xml:space="preserve">LAMPOCEM SAC DE 5kg                </v>
          </cell>
          <cell r="B720" t="str">
            <v xml:space="preserve">2PMLAMPOCEM     </v>
          </cell>
          <cell r="C720" t="str">
            <v>SAC</v>
          </cell>
          <cell r="D720">
            <v>2940</v>
          </cell>
          <cell r="E720">
            <v>2420</v>
          </cell>
          <cell r="F720" t="str">
            <v xml:space="preserve">         </v>
          </cell>
          <cell r="G720">
            <v>1836</v>
          </cell>
        </row>
        <row r="721">
          <cell r="A721" t="str">
            <v>POUDRE MM BETON CIRE FINITION BLANC</v>
          </cell>
          <cell r="B721" t="str">
            <v xml:space="preserve">2PMMPCPFB20     </v>
          </cell>
          <cell r="C721" t="str">
            <v>SEA</v>
          </cell>
          <cell r="D721">
            <v>117315</v>
          </cell>
          <cell r="E721" t="str">
            <v xml:space="preserve">         </v>
          </cell>
          <cell r="F721" t="str">
            <v xml:space="preserve">         </v>
          </cell>
          <cell r="G721">
            <v>99692</v>
          </cell>
        </row>
        <row r="722">
          <cell r="A722" t="str">
            <v xml:space="preserve">PIGMENT MICRONISE NOIR DE VIGNE BD </v>
          </cell>
          <cell r="B722" t="str">
            <v xml:space="preserve">2PMMPIGMT20     </v>
          </cell>
          <cell r="C722" t="str">
            <v xml:space="preserve">BD </v>
          </cell>
          <cell r="D722">
            <v>13325</v>
          </cell>
          <cell r="E722" t="str">
            <v xml:space="preserve">         </v>
          </cell>
          <cell r="F722" t="str">
            <v xml:space="preserve">         </v>
          </cell>
          <cell r="G722">
            <v>9992</v>
          </cell>
        </row>
        <row r="723">
          <cell r="A723" t="str">
            <v xml:space="preserve">POUDRE NIV O GRIP SEAU 25kg        </v>
          </cell>
          <cell r="B723" t="str">
            <v xml:space="preserve">2PMMPMG25       </v>
          </cell>
          <cell r="C723" t="str">
            <v>SEA</v>
          </cell>
          <cell r="D723">
            <v>32490</v>
          </cell>
          <cell r="E723" t="str">
            <v xml:space="preserve">         </v>
          </cell>
          <cell r="F723" t="str">
            <v xml:space="preserve">         </v>
          </cell>
          <cell r="G723">
            <v>24561</v>
          </cell>
        </row>
        <row r="724">
          <cell r="A724" t="str">
            <v xml:space="preserve">MM VERNI PU MAT BI-C KIT 5kg       </v>
          </cell>
          <cell r="B724" t="str">
            <v xml:space="preserve">2PMMPUMAT       </v>
          </cell>
          <cell r="C724" t="str">
            <v>KIT</v>
          </cell>
          <cell r="D724">
            <v>112305</v>
          </cell>
          <cell r="E724" t="str">
            <v xml:space="preserve">         </v>
          </cell>
          <cell r="F724" t="str">
            <v xml:space="preserve">         </v>
          </cell>
          <cell r="G724">
            <v>89775</v>
          </cell>
        </row>
        <row r="725">
          <cell r="A725" t="str">
            <v>RESINE PU 100% EXTRAITS SECS MAT BD</v>
          </cell>
          <cell r="B725" t="str">
            <v xml:space="preserve">2PMMRPUMAT5     </v>
          </cell>
          <cell r="C725" t="str">
            <v>SEA</v>
          </cell>
          <cell r="D725">
            <v>104505</v>
          </cell>
          <cell r="E725" t="str">
            <v xml:space="preserve">         </v>
          </cell>
          <cell r="F725" t="str">
            <v xml:space="preserve">         </v>
          </cell>
          <cell r="G725">
            <v>94280</v>
          </cell>
        </row>
        <row r="726">
          <cell r="A726" t="str">
            <v>ULTRA POLYMER BD 18.9l à diluer ave</v>
          </cell>
          <cell r="B726" t="str">
            <v xml:space="preserve">2PMMUSPOL5      </v>
          </cell>
          <cell r="C726" t="str">
            <v xml:space="preserve">BD </v>
          </cell>
          <cell r="D726">
            <v>217685</v>
          </cell>
          <cell r="E726" t="str">
            <v xml:space="preserve">         </v>
          </cell>
          <cell r="F726" t="str">
            <v xml:space="preserve">         </v>
          </cell>
          <cell r="G726">
            <v>178861</v>
          </cell>
        </row>
        <row r="727">
          <cell r="A727" t="str">
            <v xml:space="preserve">PLANEX SAC DE 25kg                 </v>
          </cell>
          <cell r="B727" t="str">
            <v xml:space="preserve">2PMPLANEX25     </v>
          </cell>
          <cell r="C727" t="str">
            <v>SAC</v>
          </cell>
          <cell r="D727">
            <v>12740</v>
          </cell>
          <cell r="E727">
            <v>11375</v>
          </cell>
          <cell r="F727" t="str">
            <v xml:space="preserve">         </v>
          </cell>
          <cell r="G727">
            <v>9544</v>
          </cell>
        </row>
        <row r="728">
          <cell r="A728" t="str">
            <v xml:space="preserve">MAPELASTIC (A+B) KIT DE 32kg       </v>
          </cell>
          <cell r="B728" t="str">
            <v xml:space="preserve">2PMSTIC32       </v>
          </cell>
          <cell r="C728" t="str">
            <v>KIT</v>
          </cell>
          <cell r="D728">
            <v>95350</v>
          </cell>
          <cell r="E728">
            <v>86845</v>
          </cell>
          <cell r="F728" t="str">
            <v xml:space="preserve">         </v>
          </cell>
          <cell r="G728">
            <v>45873</v>
          </cell>
        </row>
        <row r="729">
          <cell r="A729" t="str">
            <v xml:space="preserve">PLASTIMENT BV 40 FUT 250kg         </v>
          </cell>
          <cell r="B729" t="str">
            <v xml:space="preserve">2PPBV250LE      </v>
          </cell>
          <cell r="C729" t="str">
            <v>FUT</v>
          </cell>
          <cell r="D729">
            <v>329285</v>
          </cell>
          <cell r="E729">
            <v>300851</v>
          </cell>
          <cell r="F729" t="str">
            <v xml:space="preserve">         </v>
          </cell>
          <cell r="G729">
            <v>154997</v>
          </cell>
        </row>
        <row r="730">
          <cell r="A730" t="str">
            <v xml:space="preserve">PLASTIMENT BV40  BIDON 20l         </v>
          </cell>
          <cell r="B730" t="str">
            <v xml:space="preserve">2PPBV40LE20     </v>
          </cell>
          <cell r="C730" t="str">
            <v xml:space="preserve">BD </v>
          </cell>
          <cell r="D730">
            <v>36795</v>
          </cell>
          <cell r="E730" t="str">
            <v xml:space="preserve">         </v>
          </cell>
          <cell r="F730" t="str">
            <v xml:space="preserve">         </v>
          </cell>
          <cell r="G730">
            <v>17124</v>
          </cell>
        </row>
        <row r="731">
          <cell r="A731" t="str">
            <v xml:space="preserve">SIKAHYDROFUGE HW FUT 210kg         </v>
          </cell>
          <cell r="B731" t="str">
            <v xml:space="preserve">2PSHGEHW        </v>
          </cell>
          <cell r="C731" t="str">
            <v>FUT</v>
          </cell>
          <cell r="D731">
            <v>736850</v>
          </cell>
          <cell r="E731">
            <v>672980</v>
          </cell>
          <cell r="F731" t="str">
            <v xml:space="preserve">         </v>
          </cell>
          <cell r="G731">
            <v>336577</v>
          </cell>
        </row>
        <row r="732">
          <cell r="A732" t="str">
            <v xml:space="preserve">SIKAHYDROFUGE HW BIDON 20l         </v>
          </cell>
          <cell r="B732" t="str">
            <v xml:space="preserve">2PSHGEHW20      </v>
          </cell>
          <cell r="C732" t="str">
            <v xml:space="preserve">BD </v>
          </cell>
          <cell r="D732">
            <v>83185</v>
          </cell>
          <cell r="E732" t="str">
            <v xml:space="preserve">         </v>
          </cell>
          <cell r="F732">
            <v>35200</v>
          </cell>
          <cell r="G732">
            <v>39043</v>
          </cell>
        </row>
        <row r="733">
          <cell r="A733" t="str">
            <v xml:space="preserve">HYDROFUGE SIKA LIQUIDE FUT DE 210l </v>
          </cell>
          <cell r="B733" t="str">
            <v xml:space="preserve">2PSHGEL210      </v>
          </cell>
          <cell r="C733" t="str">
            <v>FUT</v>
          </cell>
          <cell r="D733">
            <v>315805</v>
          </cell>
          <cell r="E733">
            <v>281470</v>
          </cell>
          <cell r="F733" t="str">
            <v xml:space="preserve">         </v>
          </cell>
          <cell r="G733">
            <v>191030</v>
          </cell>
        </row>
        <row r="734">
          <cell r="A734" t="str">
            <v xml:space="preserve">HYDROFUGE SIKA LIQUIDE FUT 250kg   </v>
          </cell>
          <cell r="B734" t="str">
            <v xml:space="preserve">2PSHGELI        </v>
          </cell>
          <cell r="C734" t="str">
            <v>FUT</v>
          </cell>
          <cell r="D734">
            <v>315805</v>
          </cell>
          <cell r="E734">
            <v>281470</v>
          </cell>
          <cell r="F734" t="str">
            <v xml:space="preserve">         </v>
          </cell>
          <cell r="G734">
            <v>174371</v>
          </cell>
        </row>
        <row r="735">
          <cell r="A735" t="str">
            <v xml:space="preserve">HYDROFUGE POUDRE SAC DE 25kg       </v>
          </cell>
          <cell r="B735" t="str">
            <v xml:space="preserve">2PSHGEP         </v>
          </cell>
          <cell r="C735" t="str">
            <v>SAC</v>
          </cell>
          <cell r="D735">
            <v>46815</v>
          </cell>
          <cell r="E735">
            <v>42160</v>
          </cell>
          <cell r="F735" t="str">
            <v xml:space="preserve">         </v>
          </cell>
          <cell r="G735">
            <v>28986</v>
          </cell>
        </row>
        <row r="736">
          <cell r="A736" t="str">
            <v xml:space="preserve">SIKA 4A BD 20l                     </v>
          </cell>
          <cell r="B736" t="str">
            <v xml:space="preserve">2PSK4A20LE      </v>
          </cell>
          <cell r="C736" t="str">
            <v xml:space="preserve"> BD</v>
          </cell>
          <cell r="D736">
            <v>98900</v>
          </cell>
          <cell r="E736">
            <v>90345</v>
          </cell>
          <cell r="F736" t="str">
            <v xml:space="preserve">         </v>
          </cell>
          <cell r="G736">
            <v>46643</v>
          </cell>
        </row>
        <row r="737">
          <cell r="A737" t="str">
            <v xml:space="preserve">SIKA 4 A BIDON 30l                 </v>
          </cell>
          <cell r="B737" t="str">
            <v xml:space="preserve">2PSK4A30LE      </v>
          </cell>
          <cell r="C737" t="str">
            <v xml:space="preserve"> BD</v>
          </cell>
          <cell r="D737">
            <v>118450</v>
          </cell>
          <cell r="E737">
            <v>100505</v>
          </cell>
          <cell r="F737" t="str">
            <v xml:space="preserve">         </v>
          </cell>
          <cell r="G737">
            <v>65743</v>
          </cell>
        </row>
        <row r="738">
          <cell r="A738" t="str">
            <v xml:space="preserve">SIKA 4A BIDON 1l                   </v>
          </cell>
          <cell r="B738" t="str">
            <v xml:space="preserve">2PSK4AD1        </v>
          </cell>
          <cell r="C738" t="str">
            <v xml:space="preserve"> BD</v>
          </cell>
          <cell r="D738">
            <v>5570</v>
          </cell>
          <cell r="E738" t="str">
            <v xml:space="preserve">         </v>
          </cell>
          <cell r="F738" t="str">
            <v xml:space="preserve">         </v>
          </cell>
          <cell r="G738">
            <v>2191</v>
          </cell>
        </row>
        <row r="739">
          <cell r="A739" t="str">
            <v xml:space="preserve">SIKA 4 A BIDON 2l                  </v>
          </cell>
          <cell r="B739" t="str">
            <v xml:space="preserve">2PSK4ALE        </v>
          </cell>
          <cell r="C739" t="str">
            <v xml:space="preserve"> BD</v>
          </cell>
          <cell r="D739">
            <v>11135</v>
          </cell>
          <cell r="E739" t="str">
            <v xml:space="preserve">         </v>
          </cell>
          <cell r="F739" t="str">
            <v xml:space="preserve">         </v>
          </cell>
          <cell r="G739">
            <v>5070</v>
          </cell>
        </row>
        <row r="740">
          <cell r="A740" t="str">
            <v xml:space="preserve">SIKA ACTIVATEUR FLACON DE 1000ml   </v>
          </cell>
          <cell r="B740" t="str">
            <v xml:space="preserve">2PSKAC          </v>
          </cell>
          <cell r="C740" t="str">
            <v xml:space="preserve">BD </v>
          </cell>
          <cell r="D740">
            <v>29705</v>
          </cell>
          <cell r="E740">
            <v>27140</v>
          </cell>
          <cell r="F740" t="str">
            <v xml:space="preserve">         </v>
          </cell>
          <cell r="G740">
            <v>10239</v>
          </cell>
        </row>
        <row r="741">
          <cell r="A741" t="str">
            <v xml:space="preserve">SIKA AGENT DEMOULANT FUT DE 210l   </v>
          </cell>
          <cell r="B741" t="str">
            <v xml:space="preserve">2PSKAD210       </v>
          </cell>
          <cell r="C741" t="str">
            <v>FUT</v>
          </cell>
          <cell r="D741">
            <v>190890</v>
          </cell>
          <cell r="E741">
            <v>179670</v>
          </cell>
          <cell r="F741" t="str">
            <v xml:space="preserve">         </v>
          </cell>
          <cell r="G741">
            <v>122690</v>
          </cell>
        </row>
        <row r="742">
          <cell r="A742" t="str">
            <v xml:space="preserve">SIKA ANTISOL BAN BD 10l            </v>
          </cell>
          <cell r="B742" t="str">
            <v xml:space="preserve">2PSKAE10        </v>
          </cell>
          <cell r="C742" t="str">
            <v xml:space="preserve"> BD</v>
          </cell>
          <cell r="D742">
            <v>46945</v>
          </cell>
          <cell r="E742">
            <v>42920</v>
          </cell>
          <cell r="F742" t="str">
            <v xml:space="preserve">         </v>
          </cell>
          <cell r="G742">
            <v>23390</v>
          </cell>
        </row>
        <row r="743">
          <cell r="A743" t="str">
            <v xml:space="preserve">ANTISOL E20 FUT 200l               </v>
          </cell>
          <cell r="B743" t="str">
            <v xml:space="preserve">2PSKAE200       </v>
          </cell>
          <cell r="C743" t="str">
            <v>FUT</v>
          </cell>
          <cell r="D743">
            <v>494490</v>
          </cell>
          <cell r="E743">
            <v>451570</v>
          </cell>
          <cell r="F743" t="str">
            <v xml:space="preserve">         </v>
          </cell>
          <cell r="G743">
            <v>301270</v>
          </cell>
        </row>
        <row r="744">
          <cell r="A744" t="str">
            <v xml:space="preserve">SIKA ANTISOL E40 FUT DE 200l       </v>
          </cell>
          <cell r="B744" t="str">
            <v xml:space="preserve">2PSKAE40        </v>
          </cell>
          <cell r="C744" t="str">
            <v>FUT</v>
          </cell>
          <cell r="D744">
            <v>588285</v>
          </cell>
          <cell r="E744">
            <v>537260</v>
          </cell>
          <cell r="F744" t="str">
            <v xml:space="preserve">         </v>
          </cell>
          <cell r="G744">
            <v>300616</v>
          </cell>
        </row>
        <row r="745">
          <cell r="A745" t="str">
            <v xml:space="preserve">SIKA ANTISOL E40 Bidon de 10l      </v>
          </cell>
          <cell r="B745" t="str">
            <v xml:space="preserve">2PSKAE4010      </v>
          </cell>
          <cell r="C745" t="str">
            <v xml:space="preserve">BD </v>
          </cell>
          <cell r="D745">
            <v>46945</v>
          </cell>
          <cell r="E745">
            <v>42920</v>
          </cell>
          <cell r="F745" t="str">
            <v xml:space="preserve">         </v>
          </cell>
          <cell r="G745">
            <v>23390</v>
          </cell>
        </row>
        <row r="746">
          <cell r="A746" t="str">
            <v xml:space="preserve">SIKA ANTISOL E40 Bidon 20l         </v>
          </cell>
          <cell r="B746" t="str">
            <v xml:space="preserve">2PSKAE4020      </v>
          </cell>
          <cell r="C746" t="str">
            <v xml:space="preserve">BD </v>
          </cell>
          <cell r="D746">
            <v>60740</v>
          </cell>
          <cell r="E746" t="str">
            <v xml:space="preserve">         </v>
          </cell>
          <cell r="F746" t="str">
            <v xml:space="preserve">         </v>
          </cell>
          <cell r="G746" t="str">
            <v xml:space="preserve">         </v>
          </cell>
        </row>
        <row r="747">
          <cell r="A747" t="str">
            <v xml:space="preserve">SIKA AER BIDON DE 5l               </v>
          </cell>
          <cell r="B747" t="str">
            <v xml:space="preserve">2PSKAER         </v>
          </cell>
          <cell r="C747" t="str">
            <v xml:space="preserve"> BD</v>
          </cell>
          <cell r="D747">
            <v>107575</v>
          </cell>
          <cell r="E747" t="str">
            <v xml:space="preserve">         </v>
          </cell>
          <cell r="F747" t="str">
            <v xml:space="preserve">         </v>
          </cell>
          <cell r="G747">
            <v>1</v>
          </cell>
        </row>
        <row r="748">
          <cell r="A748" t="str">
            <v xml:space="preserve">SIKA AER 5 FUT 200l                </v>
          </cell>
          <cell r="B748" t="str">
            <v xml:space="preserve">2PSKAER200      </v>
          </cell>
          <cell r="C748" t="str">
            <v>FUT</v>
          </cell>
          <cell r="D748">
            <v>226555</v>
          </cell>
          <cell r="E748" t="str">
            <v xml:space="preserve">         </v>
          </cell>
          <cell r="F748" t="str">
            <v xml:space="preserve">         </v>
          </cell>
          <cell r="G748">
            <v>165742</v>
          </cell>
        </row>
        <row r="749">
          <cell r="A749" t="str">
            <v xml:space="preserve">SIKA AER 5 FUT DE 200l             </v>
          </cell>
          <cell r="B749" t="str">
            <v xml:space="preserve">2PSKAER5        </v>
          </cell>
          <cell r="C749" t="str">
            <v>FUT</v>
          </cell>
          <cell r="D749">
            <v>226555</v>
          </cell>
          <cell r="E749" t="str">
            <v xml:space="preserve">         </v>
          </cell>
          <cell r="F749" t="str">
            <v xml:space="preserve">         </v>
          </cell>
          <cell r="G749">
            <v>165742</v>
          </cell>
        </row>
        <row r="750">
          <cell r="A750" t="str">
            <v>SIKA ANCHORFIX 3+ CARTOUCHE DE 250m</v>
          </cell>
          <cell r="B750" t="str">
            <v xml:space="preserve">2PSKAF0         </v>
          </cell>
          <cell r="C750" t="str">
            <v>CAR</v>
          </cell>
          <cell r="D750">
            <v>14400</v>
          </cell>
          <cell r="E750">
            <v>13180</v>
          </cell>
          <cell r="F750" t="str">
            <v xml:space="preserve">         </v>
          </cell>
          <cell r="G750">
            <v>7368</v>
          </cell>
        </row>
        <row r="751">
          <cell r="A751" t="str">
            <v xml:space="preserve">SIKA ANCHORFIX-1 CARTOUCHE 300ml   </v>
          </cell>
          <cell r="B751" t="str">
            <v xml:space="preserve">2PSKAF1         </v>
          </cell>
          <cell r="C751" t="str">
            <v>CAR</v>
          </cell>
          <cell r="D751">
            <v>12470</v>
          </cell>
          <cell r="E751">
            <v>11905</v>
          </cell>
          <cell r="F751" t="str">
            <v xml:space="preserve">         </v>
          </cell>
          <cell r="G751">
            <v>5713</v>
          </cell>
        </row>
        <row r="752">
          <cell r="A752" t="str">
            <v xml:space="preserve">SIKA ANCHORFIX-3 CARTOUCHE 400ml   </v>
          </cell>
          <cell r="B752" t="str">
            <v xml:space="preserve">2PSKAF3         </v>
          </cell>
          <cell r="C752" t="str">
            <v xml:space="preserve"> U </v>
          </cell>
          <cell r="D752">
            <v>16130</v>
          </cell>
          <cell r="E752">
            <v>14730</v>
          </cell>
          <cell r="F752" t="str">
            <v xml:space="preserve">         </v>
          </cell>
          <cell r="G752">
            <v>7585</v>
          </cell>
        </row>
        <row r="753">
          <cell r="A753" t="str">
            <v xml:space="preserve">AQUAFONDATION 20l                  </v>
          </cell>
          <cell r="B753" t="str">
            <v xml:space="preserve">2PSKAQF20       </v>
          </cell>
          <cell r="C753" t="str">
            <v xml:space="preserve"> BD</v>
          </cell>
          <cell r="D753">
            <v>28830</v>
          </cell>
          <cell r="E753">
            <v>26000</v>
          </cell>
          <cell r="F753" t="str">
            <v xml:space="preserve">         </v>
          </cell>
          <cell r="G753">
            <v>15196</v>
          </cell>
        </row>
        <row r="754">
          <cell r="A754" t="str">
            <v xml:space="preserve">SIKARMATURE ROULEAU 20cmX10m       </v>
          </cell>
          <cell r="B754" t="str">
            <v xml:space="preserve">2PSKARMAT       </v>
          </cell>
          <cell r="C754" t="str">
            <v xml:space="preserve">RL </v>
          </cell>
          <cell r="D754">
            <v>13565</v>
          </cell>
          <cell r="E754">
            <v>12390</v>
          </cell>
          <cell r="F754" t="str">
            <v xml:space="preserve">         </v>
          </cell>
          <cell r="G754">
            <v>5838</v>
          </cell>
        </row>
        <row r="755">
          <cell r="A755" t="str">
            <v xml:space="preserve">SIKARMATURE SPECIALE ANGLE Rl 20cm </v>
          </cell>
          <cell r="B755" t="str">
            <v xml:space="preserve">2PSKARMATSA     </v>
          </cell>
          <cell r="C755" t="str">
            <v xml:space="preserve">RL </v>
          </cell>
          <cell r="D755">
            <v>14875</v>
          </cell>
          <cell r="E755">
            <v>13560</v>
          </cell>
          <cell r="F755" t="str">
            <v xml:space="preserve">         </v>
          </cell>
          <cell r="G755">
            <v>6585</v>
          </cell>
        </row>
        <row r="756">
          <cell r="A756" t="str">
            <v xml:space="preserve">SIKA SANISIL BLANC CART.310ml      </v>
          </cell>
          <cell r="B756" t="str">
            <v xml:space="preserve">2PSKB310        </v>
          </cell>
          <cell r="C756" t="str">
            <v xml:space="preserve"> U </v>
          </cell>
          <cell r="D756">
            <v>2120</v>
          </cell>
          <cell r="E756">
            <v>1910</v>
          </cell>
          <cell r="F756" t="str">
            <v xml:space="preserve">         </v>
          </cell>
          <cell r="G756">
            <v>1337</v>
          </cell>
        </row>
        <row r="757">
          <cell r="A757" t="str">
            <v xml:space="preserve">SIKA BOND BLANC 300ml              </v>
          </cell>
          <cell r="B757" t="str">
            <v xml:space="preserve">2PSKBB300       </v>
          </cell>
          <cell r="C757" t="str">
            <v xml:space="preserve"> U </v>
          </cell>
          <cell r="D757">
            <v>3765</v>
          </cell>
          <cell r="E757">
            <v>3435</v>
          </cell>
          <cell r="F757" t="str">
            <v xml:space="preserve">         </v>
          </cell>
          <cell r="G757">
            <v>2062</v>
          </cell>
        </row>
        <row r="758">
          <cell r="A758" t="str">
            <v xml:space="preserve">SIKA BITUME FONDATION TONNELET 30l </v>
          </cell>
          <cell r="B758" t="str">
            <v xml:space="preserve">2PSKBF30        </v>
          </cell>
          <cell r="C758" t="str">
            <v xml:space="preserve"> BD</v>
          </cell>
          <cell r="D758">
            <v>52720</v>
          </cell>
          <cell r="E758">
            <v>47080</v>
          </cell>
          <cell r="F758" t="str">
            <v xml:space="preserve">         </v>
          </cell>
          <cell r="G758">
            <v>9705</v>
          </cell>
        </row>
        <row r="759">
          <cell r="A759" t="str">
            <v xml:space="preserve">SIKA BOND GRIS 300ml               </v>
          </cell>
          <cell r="B759" t="str">
            <v xml:space="preserve">2PSKBG300       </v>
          </cell>
          <cell r="C759" t="str">
            <v xml:space="preserve"> U </v>
          </cell>
          <cell r="D759">
            <v>3765</v>
          </cell>
          <cell r="E759">
            <v>3435</v>
          </cell>
          <cell r="F759" t="str">
            <v xml:space="preserve">         </v>
          </cell>
          <cell r="G759">
            <v>2062</v>
          </cell>
        </row>
        <row r="760">
          <cell r="A760" t="str">
            <v xml:space="preserve">BANDE SIKA M-35 ROULEAU 15m        </v>
          </cell>
          <cell r="B760" t="str">
            <v xml:space="preserve">2PSKBM35        </v>
          </cell>
          <cell r="C760" t="str">
            <v xml:space="preserve">RL </v>
          </cell>
          <cell r="D760">
            <v>633855</v>
          </cell>
          <cell r="E760" t="str">
            <v xml:space="preserve">         </v>
          </cell>
          <cell r="F760" t="str">
            <v xml:space="preserve">         </v>
          </cell>
          <cell r="G760">
            <v>427290</v>
          </cell>
        </row>
        <row r="761">
          <cell r="A761" t="str">
            <v xml:space="preserve">SIKA BOOM AEROSOL 750ml            </v>
          </cell>
          <cell r="B761" t="str">
            <v xml:space="preserve">2PSKBOO         </v>
          </cell>
          <cell r="C761" t="str">
            <v xml:space="preserve"> U </v>
          </cell>
          <cell r="D761">
            <v>8915</v>
          </cell>
          <cell r="E761">
            <v>8150</v>
          </cell>
          <cell r="F761" t="str">
            <v xml:space="preserve">         </v>
          </cell>
          <cell r="G761">
            <v>4734</v>
          </cell>
        </row>
        <row r="762">
          <cell r="A762" t="str">
            <v xml:space="preserve">SIKABOND T-2 BLANC 310ml           </v>
          </cell>
          <cell r="B762" t="str">
            <v xml:space="preserve">2PSKBT2B        </v>
          </cell>
          <cell r="C762" t="str">
            <v xml:space="preserve"> U </v>
          </cell>
          <cell r="D762">
            <v>9790</v>
          </cell>
          <cell r="E762">
            <v>8825</v>
          </cell>
          <cell r="F762" t="str">
            <v xml:space="preserve">         </v>
          </cell>
          <cell r="G762">
            <v>4939</v>
          </cell>
        </row>
        <row r="763">
          <cell r="A763" t="str">
            <v xml:space="preserve">BANDE SIKA V-20L RL 30m            </v>
          </cell>
          <cell r="B763" t="str">
            <v xml:space="preserve">2PSKBV          </v>
          </cell>
          <cell r="C763" t="str">
            <v xml:space="preserve"> RL</v>
          </cell>
          <cell r="D763">
            <v>293980</v>
          </cell>
          <cell r="E763">
            <v>103950</v>
          </cell>
          <cell r="F763" t="str">
            <v xml:space="preserve">         </v>
          </cell>
          <cell r="G763">
            <v>151356</v>
          </cell>
        </row>
        <row r="764">
          <cell r="A764" t="str">
            <v xml:space="preserve">BANDE SIKA O-22 ROULEAU DE 30m     </v>
          </cell>
          <cell r="B764" t="str">
            <v xml:space="preserve">2PSKBVO22       </v>
          </cell>
          <cell r="C764" t="str">
            <v xml:space="preserve">RL </v>
          </cell>
          <cell r="D764">
            <v>310260</v>
          </cell>
          <cell r="E764">
            <v>283380</v>
          </cell>
          <cell r="F764" t="str">
            <v xml:space="preserve">         </v>
          </cell>
          <cell r="G764">
            <v>162119</v>
          </cell>
        </row>
        <row r="765">
          <cell r="A765" t="str">
            <v xml:space="preserve">SIKACERAM 100 BLANC SAC 25kg       </v>
          </cell>
          <cell r="B765" t="str">
            <v xml:space="preserve">2PSKC100B       </v>
          </cell>
          <cell r="C765" t="str">
            <v>SAC</v>
          </cell>
          <cell r="D765">
            <v>6665</v>
          </cell>
          <cell r="E765">
            <v>6000</v>
          </cell>
          <cell r="F765" t="str">
            <v xml:space="preserve">         </v>
          </cell>
          <cell r="G765">
            <v>4114</v>
          </cell>
        </row>
        <row r="766">
          <cell r="A766" t="str">
            <v xml:space="preserve">SIKACERAM 100 GRIS SAC 25kg        </v>
          </cell>
          <cell r="B766" t="str">
            <v xml:space="preserve">2PSKC100G       </v>
          </cell>
          <cell r="C766" t="str">
            <v>SAC</v>
          </cell>
          <cell r="D766">
            <v>6055</v>
          </cell>
          <cell r="E766">
            <v>5450</v>
          </cell>
          <cell r="F766" t="str">
            <v xml:space="preserve">         </v>
          </cell>
          <cell r="G766">
            <v>3486</v>
          </cell>
        </row>
        <row r="767">
          <cell r="A767" t="str">
            <v xml:space="preserve">SIKA CLEANER 205 BD 1l             </v>
          </cell>
          <cell r="B767" t="str">
            <v xml:space="preserve">2PSKC205        </v>
          </cell>
          <cell r="C767" t="str">
            <v xml:space="preserve"> BD</v>
          </cell>
          <cell r="D767">
            <v>24245</v>
          </cell>
          <cell r="E767">
            <v>21820</v>
          </cell>
          <cell r="F767" t="str">
            <v xml:space="preserve">         </v>
          </cell>
          <cell r="G767">
            <v>12464</v>
          </cell>
        </row>
        <row r="768">
          <cell r="A768" t="str">
            <v xml:space="preserve">SIKACERAM 205 BLANC  SAC 25kg      </v>
          </cell>
          <cell r="B768" t="str">
            <v xml:space="preserve">2PSKC205B       </v>
          </cell>
          <cell r="C768" t="str">
            <v>SAC</v>
          </cell>
          <cell r="D768">
            <v>11680</v>
          </cell>
          <cell r="E768">
            <v>10680</v>
          </cell>
          <cell r="F768" t="str">
            <v xml:space="preserve">         </v>
          </cell>
          <cell r="G768">
            <v>6559</v>
          </cell>
        </row>
        <row r="769">
          <cell r="A769" t="str">
            <v xml:space="preserve">SIKACERAM 205 GRIS SAC 25kg        </v>
          </cell>
          <cell r="B769" t="str">
            <v xml:space="preserve">2PSKC205G       </v>
          </cell>
          <cell r="C769" t="str">
            <v>SAC</v>
          </cell>
          <cell r="D769">
            <v>10070</v>
          </cell>
          <cell r="E769">
            <v>9170</v>
          </cell>
          <cell r="F769" t="str">
            <v xml:space="preserve">         </v>
          </cell>
          <cell r="G769">
            <v>5837</v>
          </cell>
        </row>
        <row r="770">
          <cell r="A770" t="str">
            <v xml:space="preserve">SIKACERAM 210 BLANC KIT 26.75kg    </v>
          </cell>
          <cell r="B770" t="str">
            <v xml:space="preserve">2PSKC210        </v>
          </cell>
          <cell r="C770" t="str">
            <v>KIT</v>
          </cell>
          <cell r="D770">
            <v>24010</v>
          </cell>
          <cell r="E770">
            <v>21620</v>
          </cell>
          <cell r="F770" t="str">
            <v xml:space="preserve">         </v>
          </cell>
          <cell r="G770">
            <v>13334</v>
          </cell>
        </row>
        <row r="771">
          <cell r="A771" t="str">
            <v xml:space="preserve">SIKACEM PACK SAC DE 25kg           </v>
          </cell>
          <cell r="B771" t="str">
            <v xml:space="preserve">2PSKC25         </v>
          </cell>
          <cell r="C771" t="str">
            <v>SAC</v>
          </cell>
          <cell r="D771">
            <v>21950</v>
          </cell>
          <cell r="E771">
            <v>20050</v>
          </cell>
          <cell r="F771" t="str">
            <v xml:space="preserve">         </v>
          </cell>
          <cell r="G771">
            <v>10370</v>
          </cell>
        </row>
        <row r="772">
          <cell r="A772" t="str">
            <v xml:space="preserve">SIKACERAM  30W PRIMER FR  seau 5l  </v>
          </cell>
          <cell r="B772" t="str">
            <v xml:space="preserve">2PSKC30W        </v>
          </cell>
          <cell r="C772" t="str">
            <v>SEA</v>
          </cell>
          <cell r="D772">
            <v>71388</v>
          </cell>
          <cell r="E772" t="str">
            <v xml:space="preserve">         </v>
          </cell>
          <cell r="F772" t="str">
            <v xml:space="preserve">         </v>
          </cell>
          <cell r="G772">
            <v>67048</v>
          </cell>
        </row>
        <row r="773">
          <cell r="A773" t="str">
            <v xml:space="preserve">SIKACERAM 50 BLANC  SAC DE 20kg    </v>
          </cell>
          <cell r="B773" t="str">
            <v xml:space="preserve">2PSKC50         </v>
          </cell>
          <cell r="C773" t="str">
            <v>SAC</v>
          </cell>
          <cell r="D773">
            <v>5540</v>
          </cell>
          <cell r="E773">
            <v>4950</v>
          </cell>
          <cell r="F773" t="str">
            <v xml:space="preserve">         </v>
          </cell>
          <cell r="G773">
            <v>2412</v>
          </cell>
        </row>
        <row r="774">
          <cell r="A774" t="str">
            <v xml:space="preserve">SIKACERAM 50 GRIS SAC DE 20kg      </v>
          </cell>
          <cell r="B774" t="str">
            <v xml:space="preserve">2PSKC50G        </v>
          </cell>
          <cell r="C774" t="str">
            <v>SAC</v>
          </cell>
          <cell r="D774">
            <v>3538</v>
          </cell>
          <cell r="E774">
            <v>3235</v>
          </cell>
          <cell r="F774" t="str">
            <v xml:space="preserve">         </v>
          </cell>
          <cell r="G774">
            <v>2090</v>
          </cell>
        </row>
        <row r="775">
          <cell r="A775" t="str">
            <v xml:space="preserve">SIKACIM 54 BLEU DOSE 700g          </v>
          </cell>
          <cell r="B775" t="str">
            <v xml:space="preserve">2PSKC54         </v>
          </cell>
          <cell r="C775" t="str">
            <v xml:space="preserve"> U </v>
          </cell>
          <cell r="D775">
            <v>17483</v>
          </cell>
          <cell r="E775" t="str">
            <v xml:space="preserve">         </v>
          </cell>
          <cell r="F775" t="str">
            <v xml:space="preserve">         </v>
          </cell>
          <cell r="G775">
            <v>6750</v>
          </cell>
        </row>
        <row r="776">
          <cell r="A776" t="str">
            <v xml:space="preserve">SIKACIM 54 OCRE DOSE 400g          </v>
          </cell>
          <cell r="B776" t="str">
            <v xml:space="preserve">2PSKC54O        </v>
          </cell>
          <cell r="C776" t="str">
            <v>BTE</v>
          </cell>
          <cell r="D776">
            <v>9990</v>
          </cell>
          <cell r="E776" t="str">
            <v xml:space="preserve">         </v>
          </cell>
          <cell r="F776" t="str">
            <v xml:space="preserve">         </v>
          </cell>
          <cell r="G776">
            <v>1</v>
          </cell>
        </row>
        <row r="777">
          <cell r="A777" t="str">
            <v xml:space="preserve">SIKACIM 54 VERT DOSE 900g          </v>
          </cell>
          <cell r="B777" t="str">
            <v xml:space="preserve">2PSKC54V        </v>
          </cell>
          <cell r="C777" t="str">
            <v>BTE</v>
          </cell>
          <cell r="D777">
            <v>22230</v>
          </cell>
          <cell r="E777" t="str">
            <v xml:space="preserve">         </v>
          </cell>
          <cell r="F777" t="str">
            <v xml:space="preserve">         </v>
          </cell>
          <cell r="G777">
            <v>1</v>
          </cell>
        </row>
        <row r="778">
          <cell r="A778" t="str">
            <v xml:space="preserve">CHAPDUR PREMIX GRIS SAC 25kg       </v>
          </cell>
          <cell r="B778" t="str">
            <v xml:space="preserve">2PSKCD25        </v>
          </cell>
          <cell r="C778" t="str">
            <v>SAC</v>
          </cell>
          <cell r="D778">
            <v>20640</v>
          </cell>
          <cell r="E778">
            <v>18855</v>
          </cell>
          <cell r="F778" t="str">
            <v xml:space="preserve">         </v>
          </cell>
          <cell r="G778">
            <v>10108</v>
          </cell>
        </row>
        <row r="779">
          <cell r="A779" t="str">
            <v>SIKA CHAPDUR PREMIX VERT SAC DE 25k</v>
          </cell>
          <cell r="B779" t="str">
            <v xml:space="preserve">2PSKCDP         </v>
          </cell>
          <cell r="C779" t="str">
            <v>SAC</v>
          </cell>
          <cell r="D779">
            <v>19415</v>
          </cell>
          <cell r="E779">
            <v>17740</v>
          </cell>
          <cell r="F779" t="str">
            <v xml:space="preserve">         </v>
          </cell>
          <cell r="G779" t="str">
            <v xml:space="preserve">         </v>
          </cell>
        </row>
        <row r="780">
          <cell r="A780" t="str">
            <v xml:space="preserve">SIKACRETE HD SAC 15kg              </v>
          </cell>
          <cell r="B780" t="str">
            <v xml:space="preserve">2PSKCHD         </v>
          </cell>
          <cell r="C780" t="str">
            <v>SAC</v>
          </cell>
          <cell r="D780">
            <v>28760</v>
          </cell>
          <cell r="E780">
            <v>26270</v>
          </cell>
          <cell r="F780" t="str">
            <v xml:space="preserve">         </v>
          </cell>
          <cell r="G780">
            <v>14070</v>
          </cell>
        </row>
        <row r="781">
          <cell r="A781" t="str">
            <v xml:space="preserve">SIKA CONSERVADO SP Bidon 30l       </v>
          </cell>
          <cell r="B781" t="str">
            <v xml:space="preserve">2PSKCO30        </v>
          </cell>
          <cell r="C781" t="str">
            <v xml:space="preserve"> BD</v>
          </cell>
          <cell r="D781">
            <v>130090</v>
          </cell>
          <cell r="E781">
            <v>118940</v>
          </cell>
          <cell r="F781">
            <v>1</v>
          </cell>
          <cell r="G781">
            <v>68690</v>
          </cell>
        </row>
        <row r="782">
          <cell r="A782" t="str">
            <v xml:space="preserve">SIKA CONSERVADO NATURALIES BD 5l   </v>
          </cell>
          <cell r="B782" t="str">
            <v xml:space="preserve">2PSKCO5         </v>
          </cell>
          <cell r="C782" t="str">
            <v xml:space="preserve"> BD</v>
          </cell>
          <cell r="D782">
            <v>11185</v>
          </cell>
          <cell r="E782">
            <v>9970</v>
          </cell>
          <cell r="F782" t="str">
            <v xml:space="preserve">         </v>
          </cell>
          <cell r="G782">
            <v>5658</v>
          </cell>
        </row>
        <row r="783">
          <cell r="A783" t="str">
            <v xml:space="preserve">SIKACRETE UCS CT DE 9 DOSES DE 3kg </v>
          </cell>
          <cell r="B783" t="str">
            <v xml:space="preserve">2PSKCUS3        </v>
          </cell>
          <cell r="C783" t="str">
            <v xml:space="preserve"> CT</v>
          </cell>
          <cell r="D783">
            <v>370080</v>
          </cell>
          <cell r="E783">
            <v>338020</v>
          </cell>
          <cell r="F783" t="str">
            <v xml:space="preserve">         </v>
          </cell>
          <cell r="G783">
            <v>195207</v>
          </cell>
        </row>
        <row r="784">
          <cell r="A784" t="str">
            <v xml:space="preserve">SIKA DECOFFRE MINERAL BD DE 20l    </v>
          </cell>
          <cell r="B784" t="str">
            <v xml:space="preserve">2PSKD20         </v>
          </cell>
          <cell r="C784" t="str">
            <v xml:space="preserve">BD </v>
          </cell>
          <cell r="D784">
            <v>43955</v>
          </cell>
          <cell r="E784">
            <v>41960</v>
          </cell>
          <cell r="F784" t="str">
            <v xml:space="preserve">         </v>
          </cell>
          <cell r="G784">
            <v>22515</v>
          </cell>
        </row>
        <row r="785">
          <cell r="A785" t="str">
            <v xml:space="preserve">SIKA DECOFFRE MINERAL FUT DE 210l  </v>
          </cell>
          <cell r="B785" t="str">
            <v xml:space="preserve">2PSKD210        </v>
          </cell>
          <cell r="C785" t="str">
            <v>FUT</v>
          </cell>
          <cell r="D785">
            <v>339740</v>
          </cell>
          <cell r="E785">
            <v>324355</v>
          </cell>
          <cell r="F785" t="str">
            <v xml:space="preserve">         </v>
          </cell>
          <cell r="G785">
            <v>172487</v>
          </cell>
        </row>
        <row r="786">
          <cell r="A786" t="str">
            <v>SIKADUR 31 CF NORMAL KIT 1,20kg A+B</v>
          </cell>
          <cell r="B786" t="str">
            <v xml:space="preserve">2PSKD31CF       </v>
          </cell>
          <cell r="C786" t="str">
            <v>KIT</v>
          </cell>
          <cell r="D786">
            <v>25980</v>
          </cell>
          <cell r="E786">
            <v>24810</v>
          </cell>
          <cell r="F786" t="str">
            <v xml:space="preserve">         </v>
          </cell>
          <cell r="G786">
            <v>13026</v>
          </cell>
        </row>
        <row r="787">
          <cell r="A787" t="str">
            <v xml:space="preserve">SIKADUR 31 CF NORMAL KIT 6kg A+B   </v>
          </cell>
          <cell r="B787" t="str">
            <v xml:space="preserve">2PSKD31CF6      </v>
          </cell>
          <cell r="C787" t="str">
            <v>KIT</v>
          </cell>
          <cell r="D787">
            <v>84515</v>
          </cell>
          <cell r="E787">
            <v>80690</v>
          </cell>
          <cell r="F787" t="str">
            <v xml:space="preserve">         </v>
          </cell>
          <cell r="G787">
            <v>39469</v>
          </cell>
        </row>
        <row r="788">
          <cell r="A788" t="str">
            <v>SIKADUR 31 EF COMPOSANT A+B KIT 6kg</v>
          </cell>
          <cell r="B788" t="str">
            <v xml:space="preserve">2PSKD31EF6      </v>
          </cell>
          <cell r="C788" t="str">
            <v>KIT</v>
          </cell>
          <cell r="D788">
            <v>88265</v>
          </cell>
          <cell r="E788">
            <v>84295</v>
          </cell>
          <cell r="F788" t="str">
            <v xml:space="preserve">         </v>
          </cell>
          <cell r="G788">
            <v>44469</v>
          </cell>
        </row>
        <row r="789">
          <cell r="A789" t="str">
            <v xml:space="preserve">SIKADUR 30 COLLE KIT 1,24kg A+B    </v>
          </cell>
          <cell r="B789" t="str">
            <v xml:space="preserve">2PSKD31LE       </v>
          </cell>
          <cell r="C789" t="str">
            <v>KIT</v>
          </cell>
          <cell r="D789">
            <v>22610</v>
          </cell>
          <cell r="E789">
            <v>20660</v>
          </cell>
          <cell r="F789" t="str">
            <v xml:space="preserve">         </v>
          </cell>
          <cell r="G789">
            <v>11910</v>
          </cell>
        </row>
        <row r="790">
          <cell r="A790" t="str">
            <v xml:space="preserve">SIKADUR 32 LP KIT 5kg              </v>
          </cell>
          <cell r="B790" t="str">
            <v xml:space="preserve">2PSKD32         </v>
          </cell>
          <cell r="C790" t="str">
            <v>KIT</v>
          </cell>
          <cell r="D790">
            <v>92150</v>
          </cell>
          <cell r="E790">
            <v>86690</v>
          </cell>
          <cell r="F790" t="str">
            <v xml:space="preserve">         </v>
          </cell>
          <cell r="G790">
            <v>48703</v>
          </cell>
        </row>
        <row r="791">
          <cell r="A791" t="str">
            <v xml:space="preserve">SIKADUR 54 CERAMIC KIT A+B DE 20kg </v>
          </cell>
          <cell r="B791" t="str">
            <v xml:space="preserve">2PSKD54LE       </v>
          </cell>
          <cell r="C791" t="str">
            <v>KIT</v>
          </cell>
          <cell r="D791">
            <v>149960</v>
          </cell>
          <cell r="E791">
            <v>135075</v>
          </cell>
          <cell r="F791" t="str">
            <v xml:space="preserve">         </v>
          </cell>
          <cell r="G791">
            <v>73143</v>
          </cell>
        </row>
        <row r="792">
          <cell r="A792" t="str">
            <v xml:space="preserve">SIKADUR 30 COLLE KIT 6kg BTP       </v>
          </cell>
          <cell r="B792" t="str">
            <v xml:space="preserve">2PSKDBTP        </v>
          </cell>
          <cell r="C792" t="str">
            <v>KIT</v>
          </cell>
          <cell r="D792">
            <v>70490</v>
          </cell>
          <cell r="E792">
            <v>64410</v>
          </cell>
          <cell r="F792" t="str">
            <v xml:space="preserve">         </v>
          </cell>
          <cell r="G792">
            <v>39340</v>
          </cell>
        </row>
        <row r="793">
          <cell r="A793" t="str">
            <v xml:space="preserve">SIKADUR COMBIFLEX 15 RL DE 25m     </v>
          </cell>
          <cell r="B793" t="str">
            <v xml:space="preserve">2PSKDC15LE      </v>
          </cell>
          <cell r="C793" t="str">
            <v xml:space="preserve"> RL</v>
          </cell>
          <cell r="D793">
            <v>157135</v>
          </cell>
          <cell r="E793">
            <v>141490</v>
          </cell>
          <cell r="F793" t="str">
            <v xml:space="preserve">         </v>
          </cell>
          <cell r="G793">
            <v>118264</v>
          </cell>
        </row>
        <row r="794">
          <cell r="A794" t="str">
            <v xml:space="preserve">SIKADUR COMBIFLEX 20cm ROULEAU 25m </v>
          </cell>
          <cell r="B794" t="str">
            <v xml:space="preserve">2PSKDC20LE      </v>
          </cell>
          <cell r="C794" t="str">
            <v xml:space="preserve">RL </v>
          </cell>
          <cell r="D794">
            <v>235035</v>
          </cell>
          <cell r="E794">
            <v>214705</v>
          </cell>
          <cell r="F794" t="str">
            <v xml:space="preserve">         </v>
          </cell>
          <cell r="G794">
            <v>125015</v>
          </cell>
        </row>
        <row r="795">
          <cell r="A795" t="str">
            <v xml:space="preserve">NETTOYANT SIKADUR BD 10l           </v>
          </cell>
          <cell r="B795" t="str">
            <v xml:space="preserve">2PSKDN10        </v>
          </cell>
          <cell r="C795" t="str">
            <v xml:space="preserve"> BD</v>
          </cell>
          <cell r="D795">
            <v>91980</v>
          </cell>
          <cell r="E795">
            <v>74575</v>
          </cell>
          <cell r="F795" t="str">
            <v xml:space="preserve">         </v>
          </cell>
          <cell r="G795">
            <v>28856</v>
          </cell>
        </row>
        <row r="796">
          <cell r="A796" t="str">
            <v xml:space="preserve">SIKAFLEX PRO 11 FC BLANC CARTOUCHE </v>
          </cell>
          <cell r="B796" t="str">
            <v xml:space="preserve">2PSKF0BLE       </v>
          </cell>
          <cell r="C796" t="str">
            <v xml:space="preserve"> U </v>
          </cell>
          <cell r="D796">
            <v>5610</v>
          </cell>
          <cell r="E796">
            <v>5125</v>
          </cell>
          <cell r="F796" t="str">
            <v xml:space="preserve">         </v>
          </cell>
          <cell r="G796">
            <v>3066</v>
          </cell>
        </row>
        <row r="797">
          <cell r="A797" t="str">
            <v>SIKAFLEX CONSTRUCTION GRIS Recharge</v>
          </cell>
          <cell r="B797" t="str">
            <v xml:space="preserve">2PSKF0CRGR      </v>
          </cell>
          <cell r="C797" t="str">
            <v xml:space="preserve">U  </v>
          </cell>
          <cell r="D797">
            <v>9450</v>
          </cell>
          <cell r="E797" t="str">
            <v xml:space="preserve">         </v>
          </cell>
          <cell r="F797" t="str">
            <v xml:space="preserve">         </v>
          </cell>
          <cell r="G797">
            <v>6291</v>
          </cell>
        </row>
        <row r="798">
          <cell r="A798" t="str">
            <v>SIKAFLEX PRO 11 FC GRIS CARTOUCHE 3</v>
          </cell>
          <cell r="B798" t="str">
            <v xml:space="preserve">2PSKF0GLE       </v>
          </cell>
          <cell r="C798" t="str">
            <v xml:space="preserve"> U </v>
          </cell>
          <cell r="D798">
            <v>5610</v>
          </cell>
          <cell r="E798">
            <v>5125</v>
          </cell>
          <cell r="F798" t="str">
            <v xml:space="preserve">         </v>
          </cell>
          <cell r="G798">
            <v>2830</v>
          </cell>
        </row>
        <row r="799">
          <cell r="A799" t="str">
            <v xml:space="preserve">SIKAFLEX PRO  11 FC NOIR CARTOUCHE </v>
          </cell>
          <cell r="B799" t="str">
            <v xml:space="preserve">2PSKF0NLE       </v>
          </cell>
          <cell r="C799" t="str">
            <v xml:space="preserve"> U </v>
          </cell>
          <cell r="D799">
            <v>5610</v>
          </cell>
          <cell r="E799">
            <v>5125</v>
          </cell>
          <cell r="F799" t="str">
            <v xml:space="preserve">         </v>
          </cell>
          <cell r="G799">
            <v>2854</v>
          </cell>
        </row>
        <row r="800">
          <cell r="A800" t="str">
            <v>SIKAFLEX PRO-11FC GRIS RECHARGE 300</v>
          </cell>
          <cell r="B800" t="str">
            <v xml:space="preserve">2PSKF0RGR       </v>
          </cell>
          <cell r="C800" t="str">
            <v xml:space="preserve">U  </v>
          </cell>
          <cell r="D800">
            <v>3765</v>
          </cell>
          <cell r="E800">
            <v>3435</v>
          </cell>
          <cell r="F800" t="str">
            <v xml:space="preserve">         </v>
          </cell>
          <cell r="G800">
            <v>2944</v>
          </cell>
        </row>
        <row r="801">
          <cell r="A801" t="str">
            <v>SIKAFLEX PRO-11FC BLANC RECHARGE 30</v>
          </cell>
          <cell r="B801" t="str">
            <v xml:space="preserve">2PSKF0RLE       </v>
          </cell>
          <cell r="C801" t="str">
            <v xml:space="preserve"> U </v>
          </cell>
          <cell r="D801">
            <v>3765</v>
          </cell>
          <cell r="E801">
            <v>3435</v>
          </cell>
          <cell r="F801" t="str">
            <v xml:space="preserve">         </v>
          </cell>
          <cell r="G801">
            <v>2062</v>
          </cell>
        </row>
        <row r="802">
          <cell r="A802" t="str">
            <v xml:space="preserve">SIKAFLOOR 156 KIT 10kg             </v>
          </cell>
          <cell r="B802" t="str">
            <v xml:space="preserve">2PSKF156        </v>
          </cell>
          <cell r="C802" t="str">
            <v>KIT</v>
          </cell>
          <cell r="D802">
            <v>144455</v>
          </cell>
          <cell r="E802">
            <v>119955</v>
          </cell>
          <cell r="F802" t="str">
            <v xml:space="preserve">         </v>
          </cell>
          <cell r="G802">
            <v>73516</v>
          </cell>
        </row>
        <row r="803">
          <cell r="A803" t="str">
            <v xml:space="preserve">SIKAFLEX-252 BLANC RECHARGE 600ml  </v>
          </cell>
          <cell r="B803" t="str">
            <v xml:space="preserve">2PSKF252B       </v>
          </cell>
          <cell r="C803" t="str">
            <v>PCE</v>
          </cell>
          <cell r="D803">
            <v>16775</v>
          </cell>
          <cell r="E803">
            <v>12820</v>
          </cell>
          <cell r="F803" t="str">
            <v xml:space="preserve">         </v>
          </cell>
          <cell r="G803">
            <v>5643</v>
          </cell>
        </row>
        <row r="804">
          <cell r="A804" t="str">
            <v xml:space="preserve">SIKAFLOOR 2530 W RAL 7032 kit 18kg </v>
          </cell>
          <cell r="B804" t="str">
            <v xml:space="preserve">2PSKF2530W      </v>
          </cell>
          <cell r="C804" t="str">
            <v>KIT</v>
          </cell>
          <cell r="D804">
            <v>239476</v>
          </cell>
          <cell r="E804">
            <v>201260</v>
          </cell>
          <cell r="F804" t="str">
            <v xml:space="preserve">         </v>
          </cell>
          <cell r="G804">
            <v>114</v>
          </cell>
        </row>
        <row r="805">
          <cell r="A805" t="str">
            <v xml:space="preserve">SIKAFLEX-260l HV RECHARGE 600ml    </v>
          </cell>
          <cell r="B805" t="str">
            <v xml:space="preserve">2PSKF260HV      </v>
          </cell>
          <cell r="C805" t="str">
            <v>PCE</v>
          </cell>
          <cell r="D805">
            <v>16535</v>
          </cell>
          <cell r="E805">
            <v>15095</v>
          </cell>
          <cell r="F805" t="str">
            <v xml:space="preserve">         </v>
          </cell>
          <cell r="G805">
            <v>5646</v>
          </cell>
        </row>
        <row r="806">
          <cell r="A806" t="str">
            <v xml:space="preserve">SIKAFLOOR 261 RAL 1015 KIT DE 20kg </v>
          </cell>
          <cell r="B806" t="str">
            <v xml:space="preserve">2PSKF261015     </v>
          </cell>
          <cell r="C806" t="str">
            <v>KIT</v>
          </cell>
          <cell r="D806">
            <v>219995</v>
          </cell>
          <cell r="E806">
            <v>201090</v>
          </cell>
          <cell r="F806" t="str">
            <v xml:space="preserve">         </v>
          </cell>
          <cell r="G806">
            <v>129958</v>
          </cell>
        </row>
        <row r="807">
          <cell r="A807" t="str">
            <v>SIKAFLOOR 263 SL RAL 7032 (gris sil</v>
          </cell>
          <cell r="B807" t="str">
            <v xml:space="preserve">2PSKF263837     </v>
          </cell>
          <cell r="C807" t="str">
            <v xml:space="preserve">kg </v>
          </cell>
          <cell r="D807">
            <v>10560</v>
          </cell>
          <cell r="E807" t="str">
            <v xml:space="preserve">         </v>
          </cell>
          <cell r="F807" t="str">
            <v xml:space="preserve">         </v>
          </cell>
          <cell r="G807">
            <v>5280</v>
          </cell>
        </row>
        <row r="808">
          <cell r="A808" t="str">
            <v xml:space="preserve">SIKAFLOOR 356N KIT DE 10kg         </v>
          </cell>
          <cell r="B808" t="str">
            <v xml:space="preserve">2PSKF356N       </v>
          </cell>
          <cell r="C808" t="str">
            <v>KIT</v>
          </cell>
          <cell r="D808">
            <v>168500</v>
          </cell>
          <cell r="E808" t="str">
            <v xml:space="preserve">         </v>
          </cell>
          <cell r="F808" t="str">
            <v xml:space="preserve">         </v>
          </cell>
          <cell r="G808">
            <v>129305</v>
          </cell>
        </row>
        <row r="809">
          <cell r="A809" t="str">
            <v xml:space="preserve">SIKAFLOOR 381  NEW RAL 6021        </v>
          </cell>
          <cell r="B809" t="str">
            <v xml:space="preserve">2PSKF381        </v>
          </cell>
          <cell r="C809" t="str">
            <v>KIT</v>
          </cell>
          <cell r="D809">
            <v>209180</v>
          </cell>
          <cell r="E809">
            <v>197010</v>
          </cell>
          <cell r="F809" t="str">
            <v xml:space="preserve">         </v>
          </cell>
          <cell r="G809">
            <v>110095</v>
          </cell>
        </row>
        <row r="810">
          <cell r="A810" t="str">
            <v xml:space="preserve">SIKAFLEX PRO 3SL 600ml GRIS BETON  </v>
          </cell>
          <cell r="B810" t="str">
            <v xml:space="preserve">2PSKF3SL        </v>
          </cell>
          <cell r="C810" t="str">
            <v xml:space="preserve"> U </v>
          </cell>
          <cell r="D810">
            <v>15045</v>
          </cell>
          <cell r="E810">
            <v>13745</v>
          </cell>
          <cell r="F810" t="str">
            <v xml:space="preserve">         </v>
          </cell>
          <cell r="G810">
            <v>7023</v>
          </cell>
        </row>
        <row r="811">
          <cell r="A811" t="str">
            <v xml:space="preserve">SIKAFLOOR 400N RAL 7040 BD 17kg    </v>
          </cell>
          <cell r="B811" t="str">
            <v xml:space="preserve">2PSKF400N       </v>
          </cell>
          <cell r="C811" t="str">
            <v>KIT</v>
          </cell>
          <cell r="D811">
            <v>162485</v>
          </cell>
          <cell r="E811" t="str">
            <v xml:space="preserve">         </v>
          </cell>
          <cell r="F811" t="str">
            <v xml:space="preserve">         </v>
          </cell>
          <cell r="G811">
            <v>112570</v>
          </cell>
        </row>
        <row r="812">
          <cell r="A812" t="str">
            <v xml:space="preserve">SIKAFLOOR 94 LP KIT A+B DE 3kg     </v>
          </cell>
          <cell r="B812" t="str">
            <v xml:space="preserve">2PSKF94LE       </v>
          </cell>
          <cell r="C812" t="str">
            <v>KIT</v>
          </cell>
          <cell r="D812">
            <v>81850</v>
          </cell>
          <cell r="E812">
            <v>73690</v>
          </cell>
          <cell r="F812" t="str">
            <v xml:space="preserve">         </v>
          </cell>
          <cell r="G812">
            <v>36121</v>
          </cell>
        </row>
        <row r="813">
          <cell r="A813" t="str">
            <v xml:space="preserve">SIKA FERROGUARD 903 SAC DE 25kg    </v>
          </cell>
          <cell r="B813" t="str">
            <v xml:space="preserve">2PSKFG25        </v>
          </cell>
          <cell r="C813" t="str">
            <v>SAC</v>
          </cell>
          <cell r="D813">
            <v>97025</v>
          </cell>
          <cell r="E813" t="str">
            <v xml:space="preserve">         </v>
          </cell>
          <cell r="F813" t="str">
            <v xml:space="preserve">         </v>
          </cell>
          <cell r="G813">
            <v>162910</v>
          </cell>
        </row>
        <row r="814">
          <cell r="A814" t="str">
            <v xml:space="preserve">SIKA FERROGARD 901 FUT DE 220kg    </v>
          </cell>
          <cell r="B814" t="str">
            <v xml:space="preserve">2PSKFG901       </v>
          </cell>
          <cell r="C814" t="str">
            <v>FUT</v>
          </cell>
          <cell r="D814">
            <v>790880</v>
          </cell>
          <cell r="E814">
            <v>722190</v>
          </cell>
          <cell r="F814" t="str">
            <v xml:space="preserve">         </v>
          </cell>
          <cell r="G814">
            <v>379148</v>
          </cell>
        </row>
        <row r="815">
          <cell r="A815" t="str">
            <v>SIKAFIBRE ANTI-FISSURE 20mm 34µm do</v>
          </cell>
          <cell r="B815" t="str">
            <v xml:space="preserve">2PSKFIB200      </v>
          </cell>
          <cell r="C815" t="str">
            <v>DOS</v>
          </cell>
          <cell r="D815">
            <v>5450</v>
          </cell>
          <cell r="E815">
            <v>4985</v>
          </cell>
          <cell r="F815" t="str">
            <v xml:space="preserve">         </v>
          </cell>
          <cell r="G815">
            <v>2795</v>
          </cell>
        </row>
        <row r="816">
          <cell r="A816" t="str">
            <v xml:space="preserve">SIKAFIBRE FORCE-54 sac1kg          </v>
          </cell>
          <cell r="B816" t="str">
            <v xml:space="preserve">2PSKFIBF54      </v>
          </cell>
          <cell r="C816" t="str">
            <v>SAC</v>
          </cell>
          <cell r="D816">
            <v>13040</v>
          </cell>
          <cell r="E816">
            <v>11920</v>
          </cell>
          <cell r="F816" t="str">
            <v xml:space="preserve">         </v>
          </cell>
          <cell r="G816">
            <v>6091</v>
          </cell>
        </row>
        <row r="817">
          <cell r="A817" t="str">
            <v xml:space="preserve">PISTOLET SIKAFLEX  310ml           </v>
          </cell>
          <cell r="B817" t="str">
            <v xml:space="preserve">2PSKFPLE        </v>
          </cell>
          <cell r="C817" t="str">
            <v xml:space="preserve"> U </v>
          </cell>
          <cell r="D817">
            <v>5390</v>
          </cell>
          <cell r="E817">
            <v>4535</v>
          </cell>
          <cell r="F817" t="str">
            <v xml:space="preserve">         </v>
          </cell>
          <cell r="G817">
            <v>2856</v>
          </cell>
        </row>
        <row r="818">
          <cell r="A818" t="str">
            <v>PISTOLET MANUEL H283S SIKA ANCHORFI</v>
          </cell>
          <cell r="B818" t="str">
            <v xml:space="preserve">2PSKFPM         </v>
          </cell>
          <cell r="C818" t="str">
            <v xml:space="preserve"> U </v>
          </cell>
          <cell r="D818">
            <v>96410</v>
          </cell>
          <cell r="E818">
            <v>79096</v>
          </cell>
          <cell r="F818" t="str">
            <v xml:space="preserve">         </v>
          </cell>
          <cell r="G818">
            <v>48531</v>
          </cell>
        </row>
        <row r="819">
          <cell r="A819" t="str">
            <v xml:space="preserve">SIKAGROUT 212 SAC DE 25kg          </v>
          </cell>
          <cell r="B819" t="str">
            <v xml:space="preserve">2PSKG212LE      </v>
          </cell>
          <cell r="C819" t="str">
            <v>SAC</v>
          </cell>
          <cell r="D819">
            <v>24220</v>
          </cell>
          <cell r="E819">
            <v>22130</v>
          </cell>
          <cell r="F819" t="str">
            <v xml:space="preserve">         </v>
          </cell>
          <cell r="G819">
            <v>9919</v>
          </cell>
        </row>
        <row r="820">
          <cell r="A820" t="str">
            <v xml:space="preserve">SIKAGROUT 217 SAC DE 25kg          </v>
          </cell>
          <cell r="B820" t="str">
            <v xml:space="preserve">2PSKG217LE      </v>
          </cell>
          <cell r="C820" t="str">
            <v>SAC</v>
          </cell>
          <cell r="D820">
            <v>22105</v>
          </cell>
          <cell r="E820">
            <v>20195</v>
          </cell>
          <cell r="F820" t="str">
            <v xml:space="preserve">         </v>
          </cell>
          <cell r="G820">
            <v>10508</v>
          </cell>
        </row>
        <row r="821">
          <cell r="A821" t="str">
            <v>SIKAGARD 62 SOL GRIS KIT A+B DE 12k</v>
          </cell>
          <cell r="B821" t="str">
            <v xml:space="preserve">2PSKG62LE       </v>
          </cell>
          <cell r="C821" t="str">
            <v>KIT</v>
          </cell>
          <cell r="D821">
            <v>194765</v>
          </cell>
          <cell r="E821">
            <v>183310</v>
          </cell>
          <cell r="F821" t="str">
            <v xml:space="preserve">         </v>
          </cell>
          <cell r="G821">
            <v>100535</v>
          </cell>
        </row>
        <row r="822">
          <cell r="A822" t="str">
            <v xml:space="preserve">SIKAGARD 63N KIT 10kg              </v>
          </cell>
          <cell r="B822" t="str">
            <v xml:space="preserve">2PSKG63N        </v>
          </cell>
          <cell r="C822" t="str">
            <v>KIT</v>
          </cell>
          <cell r="D822">
            <v>357935</v>
          </cell>
          <cell r="E822" t="str">
            <v xml:space="preserve">         </v>
          </cell>
          <cell r="F822" t="str">
            <v xml:space="preserve">         </v>
          </cell>
          <cell r="G822">
            <v>115389</v>
          </cell>
        </row>
        <row r="823">
          <cell r="A823" t="str">
            <v xml:space="preserve">SIKAGARD 706 THIXO BD 18kg         </v>
          </cell>
          <cell r="B823" t="str">
            <v xml:space="preserve">2PSKG706TH      </v>
          </cell>
          <cell r="C823" t="str">
            <v xml:space="preserve">BD </v>
          </cell>
          <cell r="D823">
            <v>939855</v>
          </cell>
          <cell r="E823" t="str">
            <v xml:space="preserve">         </v>
          </cell>
          <cell r="F823" t="str">
            <v xml:space="preserve">         </v>
          </cell>
          <cell r="G823">
            <v>617781</v>
          </cell>
        </row>
        <row r="824">
          <cell r="A824" t="str">
            <v xml:space="preserve">SIKAGARD PROTECTION FACADE BD 5l   </v>
          </cell>
          <cell r="B824" t="str">
            <v xml:space="preserve">2PSKGPROT5      </v>
          </cell>
          <cell r="C824" t="str">
            <v xml:space="preserve">BD </v>
          </cell>
          <cell r="D824">
            <v>10925</v>
          </cell>
          <cell r="E824">
            <v>9980</v>
          </cell>
          <cell r="F824" t="str">
            <v xml:space="preserve">         </v>
          </cell>
          <cell r="G824">
            <v>5583</v>
          </cell>
        </row>
        <row r="825">
          <cell r="A825" t="str">
            <v xml:space="preserve">SIKADUR IMPREGNATION KIT DE 160g   </v>
          </cell>
          <cell r="B825" t="str">
            <v xml:space="preserve">2PSKILE         </v>
          </cell>
          <cell r="C825" t="str">
            <v>KIT</v>
          </cell>
          <cell r="D825">
            <v>10805</v>
          </cell>
          <cell r="E825">
            <v>10150</v>
          </cell>
          <cell r="F825" t="str">
            <v xml:space="preserve">         </v>
          </cell>
          <cell r="G825">
            <v>5296</v>
          </cell>
        </row>
        <row r="826">
          <cell r="A826" t="str">
            <v xml:space="preserve">IMPER MUR BD 2l                    </v>
          </cell>
          <cell r="B826" t="str">
            <v xml:space="preserve">2PSKIM2SI       </v>
          </cell>
          <cell r="C826" t="str">
            <v xml:space="preserve"> BD</v>
          </cell>
          <cell r="D826">
            <v>11020</v>
          </cell>
          <cell r="E826">
            <v>10065</v>
          </cell>
          <cell r="F826" t="str">
            <v xml:space="preserve">         </v>
          </cell>
          <cell r="G826">
            <v>5962</v>
          </cell>
        </row>
        <row r="827">
          <cell r="A827" t="str">
            <v xml:space="preserve">SIKALASTIC COLOR BLANC SEAU DE 5kg </v>
          </cell>
          <cell r="B827" t="str">
            <v xml:space="preserve">2PSKLC          </v>
          </cell>
          <cell r="C827" t="str">
            <v>SEA</v>
          </cell>
          <cell r="D827">
            <v>24475</v>
          </cell>
          <cell r="E827">
            <v>23370</v>
          </cell>
          <cell r="F827" t="str">
            <v xml:space="preserve">         </v>
          </cell>
          <cell r="G827">
            <v>13497</v>
          </cell>
        </row>
        <row r="828">
          <cell r="A828" t="str">
            <v xml:space="preserve">SIKALASTIC 850W SEAU DE 10kg       </v>
          </cell>
          <cell r="B828" t="str">
            <v xml:space="preserve">2PSKLC10        </v>
          </cell>
          <cell r="C828" t="str">
            <v>SEA</v>
          </cell>
          <cell r="D828">
            <v>40890</v>
          </cell>
          <cell r="E828">
            <v>36470</v>
          </cell>
          <cell r="F828" t="str">
            <v xml:space="preserve">         </v>
          </cell>
          <cell r="G828">
            <v>25000</v>
          </cell>
        </row>
        <row r="829">
          <cell r="A829" t="str">
            <v xml:space="preserve">SIKALASTIC 850W SEAU DE 25kg       </v>
          </cell>
          <cell r="B829" t="str">
            <v xml:space="preserve">2PSKLC1025      </v>
          </cell>
          <cell r="C829" t="str">
            <v>SEA</v>
          </cell>
          <cell r="D829">
            <v>85230</v>
          </cell>
          <cell r="E829">
            <v>81400</v>
          </cell>
          <cell r="F829" t="str">
            <v xml:space="preserve">         </v>
          </cell>
          <cell r="G829">
            <v>45401</v>
          </cell>
        </row>
        <row r="830">
          <cell r="A830" t="str">
            <v>SIKALASTIC COLOR BLANC SEAU DE 20kg</v>
          </cell>
          <cell r="B830" t="str">
            <v xml:space="preserve">2PSKLC20        </v>
          </cell>
          <cell r="C830" t="str">
            <v>SEA</v>
          </cell>
          <cell r="D830">
            <v>83945</v>
          </cell>
          <cell r="E830">
            <v>80165</v>
          </cell>
          <cell r="F830" t="str">
            <v xml:space="preserve">         </v>
          </cell>
          <cell r="G830">
            <v>42185</v>
          </cell>
        </row>
        <row r="831">
          <cell r="A831" t="str">
            <v>SIKALASTIC COLOR BLANC SEAU DE 25kg</v>
          </cell>
          <cell r="B831" t="str">
            <v xml:space="preserve">2PSKLC25        </v>
          </cell>
          <cell r="C831" t="str">
            <v>SEA</v>
          </cell>
          <cell r="D831">
            <v>83390</v>
          </cell>
          <cell r="E831">
            <v>78500</v>
          </cell>
          <cell r="F831" t="str">
            <v xml:space="preserve">         </v>
          </cell>
          <cell r="G831">
            <v>46241</v>
          </cell>
        </row>
        <row r="832">
          <cell r="A832" t="str">
            <v xml:space="preserve">SIKA LEVEL-3 FR  sac 25kg          </v>
          </cell>
          <cell r="B832" t="str">
            <v xml:space="preserve">2PSKLEV3FR      </v>
          </cell>
          <cell r="C832" t="str">
            <v>SAC</v>
          </cell>
          <cell r="D832">
            <v>35565</v>
          </cell>
          <cell r="E832">
            <v>16275</v>
          </cell>
          <cell r="F832" t="str">
            <v xml:space="preserve">         </v>
          </cell>
          <cell r="G832">
            <v>11729</v>
          </cell>
        </row>
        <row r="833">
          <cell r="A833" t="str">
            <v xml:space="preserve">SIKAFLOOR LEVEL-70  sac 25kg       </v>
          </cell>
          <cell r="B833" t="str">
            <v xml:space="preserve">2PSKLEV70       </v>
          </cell>
          <cell r="C833" t="str">
            <v>SAC</v>
          </cell>
          <cell r="D833">
            <v>22955</v>
          </cell>
          <cell r="E833">
            <v>20965</v>
          </cell>
          <cell r="F833" t="str">
            <v xml:space="preserve">         </v>
          </cell>
          <cell r="G833">
            <v>10537</v>
          </cell>
        </row>
        <row r="834">
          <cell r="A834" t="str">
            <v xml:space="preserve">SIKAMENT 10 FUT 225kg              </v>
          </cell>
          <cell r="B834" t="str">
            <v xml:space="preserve">2PSKM10         </v>
          </cell>
          <cell r="C834" t="str">
            <v>FUT</v>
          </cell>
          <cell r="D834">
            <v>286670</v>
          </cell>
          <cell r="E834">
            <v>258490</v>
          </cell>
          <cell r="F834" t="str">
            <v xml:space="preserve">         </v>
          </cell>
          <cell r="G834">
            <v>366213</v>
          </cell>
        </row>
        <row r="835">
          <cell r="A835" t="str">
            <v xml:space="preserve">SIKAMENT 90 MF FUT DE 1215kg       </v>
          </cell>
          <cell r="B835" t="str">
            <v xml:space="preserve">2PSKM1215       </v>
          </cell>
          <cell r="C835" t="str">
            <v>FUT</v>
          </cell>
          <cell r="D835">
            <v>1315480</v>
          </cell>
          <cell r="E835">
            <v>1184890</v>
          </cell>
          <cell r="F835" t="str">
            <v xml:space="preserve">         </v>
          </cell>
          <cell r="G835">
            <v>695596</v>
          </cell>
        </row>
        <row r="836">
          <cell r="A836" t="str">
            <v xml:space="preserve">SIKAFMONOTOP-412N (VP) sac 25kg    </v>
          </cell>
          <cell r="B836" t="str">
            <v xml:space="preserve">2PSKM412N       </v>
          </cell>
          <cell r="C836" t="str">
            <v>SAC</v>
          </cell>
          <cell r="D836">
            <v>20320</v>
          </cell>
          <cell r="E836">
            <v>18575</v>
          </cell>
          <cell r="F836" t="str">
            <v xml:space="preserve">         </v>
          </cell>
          <cell r="G836">
            <v>10571</v>
          </cell>
        </row>
        <row r="837">
          <cell r="A837" t="str">
            <v xml:space="preserve">SIKA MONOTOP 610 AC SEAU DE 4kg    </v>
          </cell>
          <cell r="B837" t="str">
            <v xml:space="preserve">2PSKM610        </v>
          </cell>
          <cell r="C837" t="str">
            <v>SEA</v>
          </cell>
          <cell r="D837">
            <v>19340</v>
          </cell>
          <cell r="E837">
            <v>17675</v>
          </cell>
          <cell r="F837" t="str">
            <v xml:space="preserve">         </v>
          </cell>
          <cell r="G837">
            <v>13320</v>
          </cell>
        </row>
        <row r="838">
          <cell r="A838" t="str">
            <v>SIKA MONOTOP 610 AC (2 DOSES DE 2kg</v>
          </cell>
          <cell r="B838" t="str">
            <v xml:space="preserve">2PSKM6102       </v>
          </cell>
          <cell r="C838" t="str">
            <v>BTE</v>
          </cell>
          <cell r="D838">
            <v>19750</v>
          </cell>
          <cell r="E838">
            <v>18060</v>
          </cell>
          <cell r="F838" t="str">
            <v xml:space="preserve">         </v>
          </cell>
          <cell r="G838">
            <v>10858</v>
          </cell>
        </row>
        <row r="839">
          <cell r="A839" t="str">
            <v xml:space="preserve">SIKA MONOTOP 630 SR  SAC 25kg      </v>
          </cell>
          <cell r="B839" t="str">
            <v xml:space="preserve">2PSKM630SR      </v>
          </cell>
          <cell r="C839" t="str">
            <v>SAC</v>
          </cell>
          <cell r="D839">
            <v>27715</v>
          </cell>
          <cell r="E839">
            <v>25320</v>
          </cell>
          <cell r="F839" t="str">
            <v xml:space="preserve">         </v>
          </cell>
          <cell r="G839">
            <v>14205</v>
          </cell>
        </row>
        <row r="840">
          <cell r="A840" t="str">
            <v xml:space="preserve">SIKA MONOTOP 650 SAC DE 25kg       </v>
          </cell>
          <cell r="B840" t="str">
            <v xml:space="preserve">2PSKM650        </v>
          </cell>
          <cell r="C840" t="str">
            <v>SAC</v>
          </cell>
          <cell r="D840">
            <v>26615</v>
          </cell>
          <cell r="E840">
            <v>23730</v>
          </cell>
          <cell r="F840" t="str">
            <v xml:space="preserve">         </v>
          </cell>
          <cell r="G840">
            <v>11221</v>
          </cell>
        </row>
        <row r="841">
          <cell r="A841" t="str">
            <v xml:space="preserve">SIKAMENT 90MF FUT 250kg            </v>
          </cell>
          <cell r="B841" t="str">
            <v xml:space="preserve">2PSKM90250      </v>
          </cell>
          <cell r="C841" t="str">
            <v>FUT</v>
          </cell>
          <cell r="D841">
            <v>368290</v>
          </cell>
          <cell r="E841">
            <v>336488</v>
          </cell>
          <cell r="F841" t="str">
            <v xml:space="preserve">         </v>
          </cell>
          <cell r="G841">
            <v>176394</v>
          </cell>
        </row>
        <row r="842">
          <cell r="A842" t="str">
            <v xml:space="preserve">SIKAMENT 90 MF 5l                  </v>
          </cell>
          <cell r="B842" t="str">
            <v xml:space="preserve">2PSKM90SI       </v>
          </cell>
          <cell r="C842" t="str">
            <v xml:space="preserve"> BD</v>
          </cell>
          <cell r="D842">
            <v>11450</v>
          </cell>
          <cell r="E842" t="str">
            <v xml:space="preserve">         </v>
          </cell>
          <cell r="F842" t="str">
            <v xml:space="preserve">         </v>
          </cell>
          <cell r="G842">
            <v>1142</v>
          </cell>
        </row>
        <row r="843">
          <cell r="A843" t="str">
            <v xml:space="preserve">SIKA MONOTOP 910N SEAN 10kg        </v>
          </cell>
          <cell r="B843" t="str">
            <v xml:space="preserve">2PSKM910N       </v>
          </cell>
          <cell r="C843" t="str">
            <v>SEA</v>
          </cell>
          <cell r="D843">
            <v>51020</v>
          </cell>
          <cell r="E843">
            <v>46950</v>
          </cell>
          <cell r="F843" t="str">
            <v xml:space="preserve">         </v>
          </cell>
          <cell r="G843">
            <v>25981</v>
          </cell>
        </row>
        <row r="844">
          <cell r="A844" t="str">
            <v xml:space="preserve">SIKAMONOTOP 910N SEAU DE 12kg      </v>
          </cell>
          <cell r="B844" t="str">
            <v xml:space="preserve">2PSKM910N12     </v>
          </cell>
          <cell r="C844" t="str">
            <v>SEA</v>
          </cell>
          <cell r="D844">
            <v>57905</v>
          </cell>
          <cell r="E844">
            <v>52890</v>
          </cell>
          <cell r="F844" t="str">
            <v xml:space="preserve">         </v>
          </cell>
          <cell r="G844">
            <v>25083</v>
          </cell>
        </row>
        <row r="845">
          <cell r="A845" t="str">
            <v xml:space="preserve">SIKA  MORTIER  FONDATION SAC 25kg  </v>
          </cell>
          <cell r="B845" t="str">
            <v xml:space="preserve">2PSKMO25LE      </v>
          </cell>
          <cell r="C845" t="str">
            <v>SAC</v>
          </cell>
          <cell r="D845">
            <v>30055</v>
          </cell>
          <cell r="E845">
            <v>27025</v>
          </cell>
          <cell r="F845" t="str">
            <v xml:space="preserve">         </v>
          </cell>
          <cell r="G845">
            <v>16696</v>
          </cell>
        </row>
        <row r="846">
          <cell r="A846" t="str">
            <v xml:space="preserve">SIKA MORTIER RAPIDE SEAU DE 5kg    </v>
          </cell>
          <cell r="B846" t="str">
            <v xml:space="preserve">2PSKMOR5LE      </v>
          </cell>
          <cell r="C846" t="str">
            <v>SEA</v>
          </cell>
          <cell r="D846">
            <v>21815</v>
          </cell>
          <cell r="E846">
            <v>19925</v>
          </cell>
          <cell r="F846" t="str">
            <v xml:space="preserve">         </v>
          </cell>
          <cell r="G846">
            <v>11421</v>
          </cell>
        </row>
        <row r="847">
          <cell r="A847" t="str">
            <v>SIKAMUR INJECTOCREAM-100 recharge 6</v>
          </cell>
          <cell r="B847" t="str">
            <v xml:space="preserve">2PSKMUINJ100    </v>
          </cell>
          <cell r="C847" t="str">
            <v>Car</v>
          </cell>
          <cell r="D847">
            <v>22640</v>
          </cell>
          <cell r="E847">
            <v>20695</v>
          </cell>
          <cell r="F847" t="str">
            <v xml:space="preserve">         </v>
          </cell>
          <cell r="G847">
            <v>12702</v>
          </cell>
        </row>
        <row r="848">
          <cell r="A848" t="str">
            <v xml:space="preserve">KIT SIKAMUR INJECTOCREAM           </v>
          </cell>
          <cell r="B848" t="str">
            <v xml:space="preserve">2PSKMUINJKIT    </v>
          </cell>
          <cell r="C848" t="str">
            <v>KIT</v>
          </cell>
          <cell r="D848">
            <v>20270</v>
          </cell>
          <cell r="E848">
            <v>15387</v>
          </cell>
          <cell r="F848" t="str">
            <v xml:space="preserve">         </v>
          </cell>
          <cell r="G848">
            <v>105432</v>
          </cell>
        </row>
        <row r="849">
          <cell r="A849" t="str">
            <v xml:space="preserve">SIKA PRIMAIRE 210 FLACON 250ml     </v>
          </cell>
          <cell r="B849" t="str">
            <v xml:space="preserve">2PSKP210        </v>
          </cell>
          <cell r="C849" t="str">
            <v xml:space="preserve"> BD</v>
          </cell>
          <cell r="D849">
            <v>20225</v>
          </cell>
          <cell r="E849">
            <v>1</v>
          </cell>
          <cell r="F849">
            <v>1</v>
          </cell>
          <cell r="G849">
            <v>11326</v>
          </cell>
        </row>
        <row r="850">
          <cell r="A850" t="str">
            <v xml:space="preserve">SIKAPROLATEX 30l                   </v>
          </cell>
          <cell r="B850" t="str">
            <v xml:space="preserve">2PSKPL30        </v>
          </cell>
          <cell r="C850" t="str">
            <v>FUT</v>
          </cell>
          <cell r="D850">
            <v>86090</v>
          </cell>
          <cell r="E850">
            <v>81090</v>
          </cell>
          <cell r="F850" t="str">
            <v xml:space="preserve">         </v>
          </cell>
          <cell r="G850">
            <v>45625</v>
          </cell>
        </row>
        <row r="851">
          <cell r="A851" t="str">
            <v xml:space="preserve">SIKAPLAST TECHNO-7 Bidon 20l       </v>
          </cell>
          <cell r="B851" t="str">
            <v xml:space="preserve">2PSKPLASTC72    </v>
          </cell>
          <cell r="C851" t="str">
            <v xml:space="preserve">BD </v>
          </cell>
          <cell r="D851">
            <v>40310</v>
          </cell>
          <cell r="E851" t="str">
            <v xml:space="preserve">         </v>
          </cell>
          <cell r="F851" t="str">
            <v xml:space="preserve">         </v>
          </cell>
          <cell r="G851" t="str">
            <v xml:space="preserve">         </v>
          </cell>
        </row>
        <row r="852">
          <cell r="A852" t="str">
            <v xml:space="preserve">SIKAPLAST TECHNO-7 Fût de 220kg    </v>
          </cell>
          <cell r="B852" t="str">
            <v xml:space="preserve">2PSKPLASTEC7    </v>
          </cell>
          <cell r="C852" t="str">
            <v>FUT</v>
          </cell>
          <cell r="D852">
            <v>368290</v>
          </cell>
          <cell r="E852">
            <v>336488</v>
          </cell>
          <cell r="F852" t="str">
            <v xml:space="preserve">         </v>
          </cell>
          <cell r="G852">
            <v>176202</v>
          </cell>
        </row>
        <row r="853">
          <cell r="A853" t="str">
            <v xml:space="preserve">SIKAPRISE SC2 FUT 250kg            </v>
          </cell>
          <cell r="B853" t="str">
            <v xml:space="preserve">2PSKPSC2        </v>
          </cell>
          <cell r="C853" t="str">
            <v>FUT</v>
          </cell>
          <cell r="D853">
            <v>714590</v>
          </cell>
          <cell r="E853">
            <v>652680</v>
          </cell>
          <cell r="F853" t="str">
            <v xml:space="preserve">         </v>
          </cell>
          <cell r="G853">
            <v>359211</v>
          </cell>
        </row>
        <row r="854">
          <cell r="A854" t="str">
            <v xml:space="preserve">PURIGO SOL BD 5l                   </v>
          </cell>
          <cell r="B854" t="str">
            <v xml:space="preserve">2PSKPU          </v>
          </cell>
          <cell r="C854" t="str">
            <v xml:space="preserve"> BD</v>
          </cell>
          <cell r="D854">
            <v>43685</v>
          </cell>
          <cell r="E854">
            <v>39645</v>
          </cell>
          <cell r="F854" t="str">
            <v xml:space="preserve">         </v>
          </cell>
          <cell r="G854">
            <v>19891</v>
          </cell>
        </row>
        <row r="855">
          <cell r="A855" t="str">
            <v xml:space="preserve">PURIGO SOL NATURIALES BIDON 20l    </v>
          </cell>
          <cell r="B855" t="str">
            <v xml:space="preserve">2PSKPU20        </v>
          </cell>
          <cell r="C855" t="str">
            <v xml:space="preserve"> BD</v>
          </cell>
          <cell r="D855">
            <v>80870</v>
          </cell>
          <cell r="E855">
            <v>73865</v>
          </cell>
          <cell r="F855" t="str">
            <v xml:space="preserve">         </v>
          </cell>
          <cell r="G855">
            <v>39611</v>
          </cell>
        </row>
        <row r="856">
          <cell r="A856" t="str">
            <v xml:space="preserve">SIKAREP-05 RAGREAGE SAC DE 25kg    </v>
          </cell>
          <cell r="B856" t="str">
            <v xml:space="preserve">2PSKR0525       </v>
          </cell>
          <cell r="C856" t="str">
            <v>SAC</v>
          </cell>
          <cell r="D856">
            <v>5900</v>
          </cell>
          <cell r="E856" t="str">
            <v xml:space="preserve">         </v>
          </cell>
          <cell r="F856" t="str">
            <v xml:space="preserve">         </v>
          </cell>
          <cell r="G856" t="str">
            <v xml:space="preserve">         </v>
          </cell>
        </row>
        <row r="857">
          <cell r="A857" t="str">
            <v xml:space="preserve">SIKA PLASTIRETARD BIDON 5l         </v>
          </cell>
          <cell r="B857" t="str">
            <v xml:space="preserve">2PSKRT          </v>
          </cell>
          <cell r="C857" t="str">
            <v xml:space="preserve"> BD</v>
          </cell>
          <cell r="D857">
            <v>10075</v>
          </cell>
          <cell r="E857" t="str">
            <v xml:space="preserve">         </v>
          </cell>
          <cell r="F857" t="str">
            <v xml:space="preserve">         </v>
          </cell>
          <cell r="G857">
            <v>2296</v>
          </cell>
        </row>
        <row r="858">
          <cell r="A858" t="str">
            <v xml:space="preserve">PLASTIRETARD BD 20l                </v>
          </cell>
          <cell r="B858" t="str">
            <v xml:space="preserve">2PSKRT20        </v>
          </cell>
          <cell r="C858" t="str">
            <v xml:space="preserve">BD </v>
          </cell>
          <cell r="D858">
            <v>118450</v>
          </cell>
          <cell r="E858">
            <v>108175</v>
          </cell>
          <cell r="F858" t="str">
            <v xml:space="preserve">         </v>
          </cell>
          <cell r="G858">
            <v>58665</v>
          </cell>
        </row>
        <row r="859">
          <cell r="A859" t="str">
            <v xml:space="preserve">PLASTIRETARD FUT 250kg             </v>
          </cell>
          <cell r="B859" t="str">
            <v xml:space="preserve">2PSKRT250       </v>
          </cell>
          <cell r="C859" t="str">
            <v>FUT</v>
          </cell>
          <cell r="D859">
            <v>584340</v>
          </cell>
          <cell r="E859">
            <v>533710</v>
          </cell>
          <cell r="F859" t="str">
            <v xml:space="preserve">         </v>
          </cell>
          <cell r="G859">
            <v>301670</v>
          </cell>
        </row>
        <row r="860">
          <cell r="A860" t="str">
            <v xml:space="preserve">SIKASIL N  CARTOUCHE DE 300ml      </v>
          </cell>
          <cell r="B860" t="str">
            <v xml:space="preserve">2PSKS0GLE       </v>
          </cell>
          <cell r="C860" t="str">
            <v xml:space="preserve"> U </v>
          </cell>
          <cell r="D860">
            <v>7310</v>
          </cell>
          <cell r="E860">
            <v>6590</v>
          </cell>
          <cell r="F860" t="str">
            <v xml:space="preserve">         </v>
          </cell>
          <cell r="G860">
            <v>3867</v>
          </cell>
        </row>
        <row r="861">
          <cell r="A861" t="str">
            <v xml:space="preserve">SABLE AUTO PLUS 0.1-0.3 F34 SAC DE </v>
          </cell>
          <cell r="B861" t="str">
            <v xml:space="preserve">2PSKSA25        </v>
          </cell>
          <cell r="C861" t="str">
            <v>SAC</v>
          </cell>
          <cell r="D861">
            <v>15745</v>
          </cell>
          <cell r="E861" t="str">
            <v xml:space="preserve">         </v>
          </cell>
          <cell r="F861" t="str">
            <v xml:space="preserve">         </v>
          </cell>
          <cell r="G861">
            <v>9992</v>
          </cell>
        </row>
        <row r="862">
          <cell r="A862" t="str">
            <v xml:space="preserve">SIKA SANISIL BLANC 300ml           </v>
          </cell>
          <cell r="B862" t="str">
            <v xml:space="preserve">2PSKSB          </v>
          </cell>
          <cell r="C862" t="str">
            <v xml:space="preserve"> U </v>
          </cell>
          <cell r="D862">
            <v>2120</v>
          </cell>
          <cell r="E862">
            <v>1910</v>
          </cell>
          <cell r="F862" t="str">
            <v xml:space="preserve">         </v>
          </cell>
          <cell r="G862">
            <v>1</v>
          </cell>
        </row>
        <row r="863">
          <cell r="A863" t="str">
            <v xml:space="preserve">SIKA SANISIL TRANSPARENT           </v>
          </cell>
          <cell r="B863" t="str">
            <v xml:space="preserve">2PSKST          </v>
          </cell>
          <cell r="C863" t="str">
            <v xml:space="preserve"> U </v>
          </cell>
          <cell r="D863">
            <v>2120</v>
          </cell>
          <cell r="E863">
            <v>1910</v>
          </cell>
          <cell r="F863" t="str">
            <v xml:space="preserve">         </v>
          </cell>
          <cell r="G863">
            <v>1</v>
          </cell>
        </row>
        <row r="864">
          <cell r="A864" t="str">
            <v>SIKASWELL  A 2005 rouge Rl 20m cart</v>
          </cell>
          <cell r="B864" t="str">
            <v xml:space="preserve">2PSKSWA2005     </v>
          </cell>
          <cell r="C864" t="str">
            <v>CRT</v>
          </cell>
          <cell r="D864">
            <v>516545</v>
          </cell>
          <cell r="E864">
            <v>471745</v>
          </cell>
          <cell r="F864" t="str">
            <v xml:space="preserve">         </v>
          </cell>
          <cell r="G864">
            <v>254947</v>
          </cell>
        </row>
        <row r="865">
          <cell r="A865" t="str">
            <v>SIKASWELL -P2003 Rl 20m carton indi</v>
          </cell>
          <cell r="B865" t="str">
            <v xml:space="preserve">2PSKSWP2003     </v>
          </cell>
          <cell r="C865" t="str">
            <v>CRT</v>
          </cell>
          <cell r="D865">
            <v>592560</v>
          </cell>
          <cell r="E865">
            <v>541560</v>
          </cell>
          <cell r="F865" t="str">
            <v xml:space="preserve">         </v>
          </cell>
          <cell r="G865">
            <v>263063</v>
          </cell>
        </row>
        <row r="866">
          <cell r="A866" t="str">
            <v>SIKASWELL S-2 ROUGE OXYDE CART.300m</v>
          </cell>
          <cell r="B866" t="str">
            <v xml:space="preserve">2PSKSWS2        </v>
          </cell>
          <cell r="C866" t="str">
            <v xml:space="preserve"> U </v>
          </cell>
          <cell r="D866">
            <v>18250</v>
          </cell>
          <cell r="E866">
            <v>16680</v>
          </cell>
          <cell r="F866" t="str">
            <v xml:space="preserve">         </v>
          </cell>
          <cell r="G866">
            <v>8653</v>
          </cell>
        </row>
        <row r="867">
          <cell r="A867" t="str">
            <v xml:space="preserve">SIKATOP 107 GRIS KIT 25kg A+B      </v>
          </cell>
          <cell r="B867" t="str">
            <v xml:space="preserve">2PSKT107        </v>
          </cell>
          <cell r="C867" t="str">
            <v>KIT</v>
          </cell>
          <cell r="D867">
            <v>86400</v>
          </cell>
          <cell r="E867">
            <v>79915</v>
          </cell>
          <cell r="F867" t="str">
            <v xml:space="preserve">         </v>
          </cell>
          <cell r="G867">
            <v>23862</v>
          </cell>
        </row>
        <row r="868">
          <cell r="A868" t="str">
            <v xml:space="preserve">SIKATOP 111 SOL KIT DE 37.5kg      </v>
          </cell>
          <cell r="B868" t="str">
            <v xml:space="preserve">2PSKT111LE      </v>
          </cell>
          <cell r="C868" t="str">
            <v>KIT</v>
          </cell>
          <cell r="D868">
            <v>54855</v>
          </cell>
          <cell r="E868">
            <v>50110</v>
          </cell>
          <cell r="F868" t="str">
            <v xml:space="preserve">         </v>
          </cell>
          <cell r="G868">
            <v>29158</v>
          </cell>
        </row>
        <row r="869">
          <cell r="A869" t="str">
            <v>SIKATOP 121 F SURFACAGE GRIS KIT 26</v>
          </cell>
          <cell r="B869" t="str">
            <v xml:space="preserve">2PSKT121LE      </v>
          </cell>
          <cell r="C869" t="str">
            <v xml:space="preserve"> KI</v>
          </cell>
          <cell r="D869">
            <v>40115</v>
          </cell>
          <cell r="E869">
            <v>36630</v>
          </cell>
          <cell r="F869" t="str">
            <v xml:space="preserve">         </v>
          </cell>
          <cell r="G869">
            <v>18068</v>
          </cell>
        </row>
        <row r="870">
          <cell r="A870" t="str">
            <v xml:space="preserve">SIKATOP 121 SURFACAGE GRIS KIT A+B </v>
          </cell>
          <cell r="B870" t="str">
            <v xml:space="preserve">2PSKT121S       </v>
          </cell>
          <cell r="C870" t="str">
            <v>KIT</v>
          </cell>
          <cell r="D870">
            <v>20505</v>
          </cell>
          <cell r="E870">
            <v>18735</v>
          </cell>
          <cell r="F870" t="str">
            <v xml:space="preserve">         </v>
          </cell>
          <cell r="G870">
            <v>16060</v>
          </cell>
        </row>
        <row r="871">
          <cell r="A871" t="str">
            <v xml:space="preserve">SIKATOP 122 F KIT DE 14 kg         </v>
          </cell>
          <cell r="B871" t="str">
            <v xml:space="preserve">2PSKT122LE      </v>
          </cell>
          <cell r="C871" t="str">
            <v>KIT</v>
          </cell>
          <cell r="D871">
            <v>37520</v>
          </cell>
          <cell r="E871">
            <v>34280</v>
          </cell>
          <cell r="F871" t="str">
            <v xml:space="preserve">         </v>
          </cell>
          <cell r="G871">
            <v>18396</v>
          </cell>
        </row>
        <row r="872">
          <cell r="A872" t="str">
            <v xml:space="preserve">SIKATOP 132F KIT 37,5kg            </v>
          </cell>
          <cell r="B872" t="str">
            <v xml:space="preserve">2PSKT132F       </v>
          </cell>
          <cell r="C872" t="str">
            <v>KIT</v>
          </cell>
          <cell r="D872">
            <v>42295</v>
          </cell>
          <cell r="E872">
            <v>38560</v>
          </cell>
          <cell r="F872" t="str">
            <v xml:space="preserve">         </v>
          </cell>
          <cell r="G872">
            <v>22137</v>
          </cell>
        </row>
        <row r="873">
          <cell r="A873" t="str">
            <v>SIKATOP 145 CUVELAGE GRIS  KIT DE 2</v>
          </cell>
          <cell r="B873" t="str">
            <v xml:space="preserve">2PSKT145        </v>
          </cell>
          <cell r="C873" t="str">
            <v>KIT</v>
          </cell>
          <cell r="D873">
            <v>49485</v>
          </cell>
          <cell r="E873">
            <v>45195</v>
          </cell>
          <cell r="F873" t="str">
            <v xml:space="preserve">         </v>
          </cell>
          <cell r="G873">
            <v>24123</v>
          </cell>
        </row>
        <row r="874">
          <cell r="A874" t="str">
            <v xml:space="preserve">SIKATOP 209 RESERVOIR KIT 36,10kg  </v>
          </cell>
          <cell r="B874" t="str">
            <v xml:space="preserve">2PSKT209        </v>
          </cell>
          <cell r="C874" t="str">
            <v>KIT</v>
          </cell>
          <cell r="D874">
            <v>95595</v>
          </cell>
          <cell r="E874">
            <v>87370</v>
          </cell>
          <cell r="F874" t="str">
            <v xml:space="preserve">         </v>
          </cell>
          <cell r="G874">
            <v>53391</v>
          </cell>
        </row>
        <row r="875">
          <cell r="A875" t="str">
            <v xml:space="preserve">SIKATOP 71 CURING BIDON DE 25l     </v>
          </cell>
          <cell r="B875" t="str">
            <v xml:space="preserve">2PSKT71LE       </v>
          </cell>
          <cell r="C875" t="str">
            <v xml:space="preserve"> BD</v>
          </cell>
          <cell r="D875">
            <v>226950</v>
          </cell>
          <cell r="E875">
            <v>204560</v>
          </cell>
          <cell r="F875" t="str">
            <v xml:space="preserve">         </v>
          </cell>
          <cell r="G875">
            <v>103168</v>
          </cell>
        </row>
        <row r="876">
          <cell r="A876" t="str">
            <v>SIKATOP SF17 KIT=34kg POUDRE+LIQUID</v>
          </cell>
          <cell r="B876" t="str">
            <v xml:space="preserve">2PSKTSF17LE     </v>
          </cell>
          <cell r="C876" t="str">
            <v>KIT</v>
          </cell>
          <cell r="D876">
            <v>120175</v>
          </cell>
          <cell r="E876">
            <v>109465</v>
          </cell>
          <cell r="F876" t="str">
            <v xml:space="preserve">         </v>
          </cell>
          <cell r="G876">
            <v>63348</v>
          </cell>
        </row>
        <row r="877">
          <cell r="A877" t="str">
            <v xml:space="preserve">SIKAVIT 20l                        </v>
          </cell>
          <cell r="B877" t="str">
            <v xml:space="preserve">2PSKV25LE       </v>
          </cell>
          <cell r="C877" t="str">
            <v xml:space="preserve"> BD</v>
          </cell>
          <cell r="D877">
            <v>48755</v>
          </cell>
          <cell r="E877">
            <v>43525</v>
          </cell>
          <cell r="F877" t="str">
            <v xml:space="preserve">         </v>
          </cell>
          <cell r="G877">
            <v>23423</v>
          </cell>
        </row>
        <row r="878">
          <cell r="A878" t="str">
            <v xml:space="preserve">SIKAVISCOCIM 105  SEAU 25 kg       </v>
          </cell>
          <cell r="B878" t="str">
            <v xml:space="preserve">2PSKVISCO105    </v>
          </cell>
          <cell r="C878" t="str">
            <v>SEA</v>
          </cell>
          <cell r="D878">
            <v>20045</v>
          </cell>
          <cell r="E878">
            <v>18325</v>
          </cell>
          <cell r="F878" t="str">
            <v xml:space="preserve">         </v>
          </cell>
          <cell r="G878">
            <v>10447</v>
          </cell>
        </row>
        <row r="879">
          <cell r="A879" t="str">
            <v>SIKAWATERBAR D-19 jaune rouleau 15m</v>
          </cell>
          <cell r="B879" t="str">
            <v xml:space="preserve">2PSKWAT19J15    </v>
          </cell>
          <cell r="C879" t="str">
            <v xml:space="preserve">RL </v>
          </cell>
          <cell r="D879">
            <v>155310</v>
          </cell>
          <cell r="E879">
            <v>141690</v>
          </cell>
          <cell r="F879" t="str">
            <v xml:space="preserve">         </v>
          </cell>
          <cell r="G879">
            <v>81466</v>
          </cell>
        </row>
        <row r="880">
          <cell r="A880" t="str">
            <v xml:space="preserve">SIKALITE SUPER SAC DE 25kg         </v>
          </cell>
          <cell r="B880" t="str">
            <v xml:space="preserve">2PSLILE25       </v>
          </cell>
          <cell r="C880" t="str">
            <v>SAC</v>
          </cell>
          <cell r="D880">
            <v>39605</v>
          </cell>
          <cell r="E880">
            <v>36175</v>
          </cell>
          <cell r="F880">
            <v>21301</v>
          </cell>
          <cell r="G880">
            <v>23108</v>
          </cell>
        </row>
        <row r="881">
          <cell r="A881" t="str">
            <v xml:space="preserve">SIKALATEX 1 l                      </v>
          </cell>
          <cell r="B881" t="str">
            <v xml:space="preserve">2PSLX1LE        </v>
          </cell>
          <cell r="C881" t="str">
            <v xml:space="preserve"> U </v>
          </cell>
          <cell r="D881">
            <v>5215</v>
          </cell>
          <cell r="E881" t="str">
            <v xml:space="preserve">         </v>
          </cell>
          <cell r="F881" t="str">
            <v xml:space="preserve">         </v>
          </cell>
          <cell r="G881">
            <v>2281</v>
          </cell>
        </row>
        <row r="882">
          <cell r="A882" t="str">
            <v xml:space="preserve">SIKALATEX BD 20l                   </v>
          </cell>
          <cell r="B882" t="str">
            <v xml:space="preserve">2PSLX20LE       </v>
          </cell>
          <cell r="C882" t="str">
            <v xml:space="preserve"> BD</v>
          </cell>
          <cell r="D882">
            <v>84000</v>
          </cell>
          <cell r="E882">
            <v>80195</v>
          </cell>
          <cell r="F882" t="str">
            <v xml:space="preserve">         </v>
          </cell>
          <cell r="G882">
            <v>47525</v>
          </cell>
        </row>
        <row r="883">
          <cell r="A883" t="str">
            <v xml:space="preserve">SIKALATEX FUT 210kg                </v>
          </cell>
          <cell r="B883" t="str">
            <v xml:space="preserve">2PSLX210LE      </v>
          </cell>
          <cell r="C883" t="str">
            <v>FUT</v>
          </cell>
          <cell r="D883">
            <v>691960</v>
          </cell>
          <cell r="E883">
            <v>660720</v>
          </cell>
          <cell r="F883" t="str">
            <v xml:space="preserve">         </v>
          </cell>
          <cell r="G883">
            <v>521621</v>
          </cell>
        </row>
        <row r="884">
          <cell r="A884" t="str">
            <v xml:space="preserve">SIKALATEX BD 2l                    </v>
          </cell>
          <cell r="B884" t="str">
            <v xml:space="preserve">2PSLX2LE        </v>
          </cell>
          <cell r="C884" t="str">
            <v xml:space="preserve"> BD</v>
          </cell>
          <cell r="D884">
            <v>9150</v>
          </cell>
          <cell r="E884">
            <v>10789</v>
          </cell>
          <cell r="F884" t="str">
            <v xml:space="preserve">         </v>
          </cell>
          <cell r="G884">
            <v>4822</v>
          </cell>
        </row>
        <row r="885">
          <cell r="A885" t="str">
            <v xml:space="preserve">SIKALATEX BD 30l                   </v>
          </cell>
          <cell r="B885" t="str">
            <v xml:space="preserve">2PSLX30LE       </v>
          </cell>
          <cell r="C885" t="str">
            <v xml:space="preserve"> BD</v>
          </cell>
          <cell r="D885">
            <v>121840</v>
          </cell>
          <cell r="E885">
            <v>114775</v>
          </cell>
          <cell r="F885" t="str">
            <v xml:space="preserve">         </v>
          </cell>
          <cell r="G885">
            <v>64622</v>
          </cell>
        </row>
        <row r="886">
          <cell r="A886" t="str">
            <v xml:space="preserve">SIKALATEX BD 4l                    </v>
          </cell>
          <cell r="B886" t="str">
            <v xml:space="preserve">2PSLX4LE        </v>
          </cell>
          <cell r="C886" t="str">
            <v xml:space="preserve"> BD</v>
          </cell>
          <cell r="D886">
            <v>19310</v>
          </cell>
          <cell r="E886" t="str">
            <v xml:space="preserve">         </v>
          </cell>
          <cell r="F886" t="str">
            <v xml:space="preserve">         </v>
          </cell>
          <cell r="G886">
            <v>8765</v>
          </cell>
        </row>
        <row r="887">
          <cell r="A887" t="str">
            <v xml:space="preserve">SIKALATEX BIDON 5l                 </v>
          </cell>
          <cell r="B887" t="str">
            <v xml:space="preserve">2PSLX5LE        </v>
          </cell>
          <cell r="C887" t="str">
            <v xml:space="preserve">BD </v>
          </cell>
          <cell r="D887">
            <v>25085</v>
          </cell>
          <cell r="E887" t="str">
            <v xml:space="preserve">         </v>
          </cell>
          <cell r="F887" t="str">
            <v xml:space="preserve">         </v>
          </cell>
          <cell r="G887">
            <v>11534</v>
          </cell>
        </row>
        <row r="888">
          <cell r="A888" t="str">
            <v xml:space="preserve">SIKALATEX EN DETAILS               </v>
          </cell>
          <cell r="B888" t="str">
            <v xml:space="preserve">2PSLXDLE        </v>
          </cell>
          <cell r="C888" t="str">
            <v xml:space="preserve"> KG</v>
          </cell>
          <cell r="D888">
            <v>4720</v>
          </cell>
          <cell r="E888" t="str">
            <v xml:space="preserve">         </v>
          </cell>
          <cell r="F888" t="str">
            <v xml:space="preserve">         </v>
          </cell>
          <cell r="G888">
            <v>2254</v>
          </cell>
        </row>
        <row r="889">
          <cell r="A889" t="str">
            <v xml:space="preserve">SIDER CIM SEAU 25kg                </v>
          </cell>
          <cell r="B889" t="str">
            <v xml:space="preserve">2PSSC25SI       </v>
          </cell>
          <cell r="C889" t="str">
            <v xml:space="preserve"> SE</v>
          </cell>
          <cell r="D889">
            <v>15340</v>
          </cell>
          <cell r="E889">
            <v>12705</v>
          </cell>
          <cell r="F889" t="str">
            <v xml:space="preserve">         </v>
          </cell>
          <cell r="G889">
            <v>9752</v>
          </cell>
        </row>
        <row r="890">
          <cell r="A890" t="str">
            <v>FOND DE JOINT SIKA GRIS Ø 10 RL 50m</v>
          </cell>
          <cell r="B890" t="str">
            <v xml:space="preserve">2PTFJ1050       </v>
          </cell>
          <cell r="C890" t="str">
            <v xml:space="preserve"> RL</v>
          </cell>
          <cell r="D890">
            <v>14800</v>
          </cell>
          <cell r="E890">
            <v>14127</v>
          </cell>
          <cell r="F890" t="str">
            <v xml:space="preserve">         </v>
          </cell>
          <cell r="G890">
            <v>7844</v>
          </cell>
        </row>
        <row r="891">
          <cell r="A891" t="str">
            <v xml:space="preserve">FOND DE JOINT SIKA GRIS Ø16 RL 50m </v>
          </cell>
          <cell r="B891" t="str">
            <v xml:space="preserve">2PTFJ1650       </v>
          </cell>
          <cell r="C891" t="str">
            <v xml:space="preserve"> RL</v>
          </cell>
          <cell r="D891">
            <v>24020</v>
          </cell>
          <cell r="E891">
            <v>21950</v>
          </cell>
          <cell r="F891" t="str">
            <v xml:space="preserve">         </v>
          </cell>
          <cell r="G891">
            <v>12126</v>
          </cell>
        </row>
        <row r="892">
          <cell r="A892" t="str">
            <v xml:space="preserve">FOND DE JOINT SIKA Ø 16MM DE 250m  </v>
          </cell>
          <cell r="B892" t="str">
            <v xml:space="preserve">2PTFJ16SI       </v>
          </cell>
          <cell r="C892" t="str">
            <v>SEA</v>
          </cell>
          <cell r="D892">
            <v>87470</v>
          </cell>
          <cell r="E892">
            <v>83490</v>
          </cell>
          <cell r="F892" t="str">
            <v xml:space="preserve">         </v>
          </cell>
          <cell r="G892">
            <v>47067</v>
          </cell>
        </row>
        <row r="893">
          <cell r="A893" t="str">
            <v xml:space="preserve">FOND DE JOINT SIKA GRIS Ø20 RL 50m </v>
          </cell>
          <cell r="B893" t="str">
            <v xml:space="preserve">2PTFJ2050       </v>
          </cell>
          <cell r="C893" t="str">
            <v xml:space="preserve"> RL</v>
          </cell>
          <cell r="D893">
            <v>31470</v>
          </cell>
          <cell r="E893">
            <v>29520</v>
          </cell>
          <cell r="F893" t="str">
            <v xml:space="preserve">         </v>
          </cell>
          <cell r="G893">
            <v>15913</v>
          </cell>
        </row>
        <row r="894">
          <cell r="A894" t="str">
            <v xml:space="preserve">FOND DE JOINT SIKA Ø20mm RL 150m   </v>
          </cell>
          <cell r="B894" t="str">
            <v xml:space="preserve">2PTFJ20LE       </v>
          </cell>
          <cell r="C894" t="str">
            <v xml:space="preserve"> RL</v>
          </cell>
          <cell r="D894">
            <v>32360</v>
          </cell>
          <cell r="E894">
            <v>30890</v>
          </cell>
          <cell r="F894" t="str">
            <v xml:space="preserve">         </v>
          </cell>
          <cell r="G894">
            <v>17413</v>
          </cell>
        </row>
        <row r="895">
          <cell r="A895" t="str">
            <v>FOND DE JOINT SIKA GRIS Ø24mm RL 50</v>
          </cell>
          <cell r="B895" t="str">
            <v xml:space="preserve">2PTFJ2450       </v>
          </cell>
          <cell r="C895" t="str">
            <v xml:space="preserve"> RL</v>
          </cell>
          <cell r="D895">
            <v>57485</v>
          </cell>
          <cell r="E895">
            <v>54130</v>
          </cell>
          <cell r="F895" t="str">
            <v xml:space="preserve">         </v>
          </cell>
          <cell r="G895">
            <v>28489</v>
          </cell>
        </row>
        <row r="896">
          <cell r="A896" t="str">
            <v xml:space="preserve">FOND DE JOINT SIKA Ø 24mm DE 100m  </v>
          </cell>
          <cell r="B896" t="str">
            <v xml:space="preserve">2PTFJ24LE       </v>
          </cell>
          <cell r="C896" t="str">
            <v xml:space="preserve">RL </v>
          </cell>
          <cell r="D896">
            <v>45415</v>
          </cell>
          <cell r="E896">
            <v>41155</v>
          </cell>
          <cell r="F896" t="str">
            <v xml:space="preserve">         </v>
          </cell>
          <cell r="G896">
            <v>21368</v>
          </cell>
        </row>
        <row r="897">
          <cell r="A897" t="str">
            <v xml:space="preserve">FOND DE JOINT SIKA Ø25mm           </v>
          </cell>
          <cell r="B897" t="str">
            <v xml:space="preserve">2PTFJ25LE       </v>
          </cell>
          <cell r="C897" t="str">
            <v xml:space="preserve"> CT</v>
          </cell>
          <cell r="D897">
            <v>890</v>
          </cell>
          <cell r="E897">
            <v>385</v>
          </cell>
          <cell r="F897" t="str">
            <v xml:space="preserve">         </v>
          </cell>
          <cell r="G897">
            <v>230</v>
          </cell>
        </row>
        <row r="898">
          <cell r="A898" t="str">
            <v xml:space="preserve">FOND JOINT SIKA GRIS Ø30 RL 80m    </v>
          </cell>
          <cell r="B898" t="str">
            <v xml:space="preserve">2PTFJ3080       </v>
          </cell>
          <cell r="C898" t="str">
            <v xml:space="preserve">RL </v>
          </cell>
          <cell r="D898">
            <v>46070</v>
          </cell>
          <cell r="E898">
            <v>42085</v>
          </cell>
          <cell r="F898" t="str">
            <v xml:space="preserve">         </v>
          </cell>
          <cell r="G898">
            <v>42554</v>
          </cell>
        </row>
        <row r="899">
          <cell r="A899" t="str">
            <v>FOND DE JOINT SIKA Ø30mm RL DE 150m</v>
          </cell>
          <cell r="B899" t="str">
            <v xml:space="preserve">2PTFJ30LE       </v>
          </cell>
          <cell r="C899" t="str">
            <v xml:space="preserve"> RL</v>
          </cell>
          <cell r="D899">
            <v>61070</v>
          </cell>
          <cell r="E899">
            <v>57473</v>
          </cell>
          <cell r="F899" t="str">
            <v xml:space="preserve">         </v>
          </cell>
          <cell r="G899">
            <v>30918</v>
          </cell>
        </row>
        <row r="900">
          <cell r="A900" t="str">
            <v xml:space="preserve">FOND DE JOINT 30mm                 </v>
          </cell>
          <cell r="B900" t="str">
            <v xml:space="preserve">2PTFJ35LE       </v>
          </cell>
          <cell r="C900" t="str">
            <v xml:space="preserve"> MT</v>
          </cell>
          <cell r="D900">
            <v>1205</v>
          </cell>
          <cell r="E900" t="str">
            <v xml:space="preserve">         </v>
          </cell>
          <cell r="F900" t="str">
            <v xml:space="preserve">         </v>
          </cell>
          <cell r="G900">
            <v>313</v>
          </cell>
        </row>
        <row r="901">
          <cell r="A901" t="str">
            <v>FOND DE JOINT SIKA  Ø50 Carton de 9</v>
          </cell>
          <cell r="B901" t="str">
            <v xml:space="preserve">2PTFJ5090       </v>
          </cell>
          <cell r="C901" t="str">
            <v>Crt</v>
          </cell>
          <cell r="D901">
            <v>298745</v>
          </cell>
          <cell r="E901" t="str">
            <v xml:space="preserve">         </v>
          </cell>
          <cell r="F901" t="str">
            <v xml:space="preserve">         </v>
          </cell>
          <cell r="G901">
            <v>198906</v>
          </cell>
        </row>
        <row r="902">
          <cell r="A902" t="str">
            <v xml:space="preserve">2R               PEINTURE,BROSSERIE RGT 16          </v>
          </cell>
          <cell r="C902" t="str">
            <v xml:space="preserve">         </v>
          </cell>
          <cell r="D902" t="str">
            <v xml:space="preserve">         </v>
          </cell>
          <cell r="E902" t="str">
            <v xml:space="preserve">         </v>
          </cell>
        </row>
        <row r="903">
          <cell r="A903" t="str">
            <v xml:space="preserve">BROSSE POUCE N°5 REF 1422          </v>
          </cell>
          <cell r="B903" t="str">
            <v xml:space="preserve">2RBP5LE         </v>
          </cell>
          <cell r="C903" t="str">
            <v xml:space="preserve"> U </v>
          </cell>
          <cell r="D903">
            <v>1265</v>
          </cell>
          <cell r="E903" t="str">
            <v xml:space="preserve">         </v>
          </cell>
          <cell r="F903" t="str">
            <v xml:space="preserve">         </v>
          </cell>
          <cell r="G903">
            <v>886</v>
          </cell>
        </row>
        <row r="904">
          <cell r="A904" t="str">
            <v xml:space="preserve">BROSSE POUCE N°8 REF 1422          </v>
          </cell>
          <cell r="B904" t="str">
            <v xml:space="preserve">2RBP8LE         </v>
          </cell>
          <cell r="C904" t="str">
            <v xml:space="preserve"> U </v>
          </cell>
          <cell r="D904">
            <v>2410</v>
          </cell>
          <cell r="E904" t="str">
            <v xml:space="preserve">         </v>
          </cell>
          <cell r="F904" t="str">
            <v xml:space="preserve">         </v>
          </cell>
          <cell r="G904">
            <v>1684</v>
          </cell>
        </row>
        <row r="905">
          <cell r="A905" t="str">
            <v>ROULEAU RECHARGE6101 REF 6101 L.175</v>
          </cell>
          <cell r="B905" t="str">
            <v xml:space="preserve">2RBR6101LE      </v>
          </cell>
          <cell r="C905" t="str">
            <v xml:space="preserve"> RL</v>
          </cell>
          <cell r="D905">
            <v>1020</v>
          </cell>
          <cell r="E905" t="str">
            <v xml:space="preserve">         </v>
          </cell>
          <cell r="F905" t="str">
            <v xml:space="preserve">         </v>
          </cell>
          <cell r="G905">
            <v>2157</v>
          </cell>
        </row>
        <row r="906">
          <cell r="A906" t="str">
            <v>HEMPEL'S A/F OCEANIC 7395K/51110 sa</v>
          </cell>
          <cell r="B906" t="str">
            <v xml:space="preserve">2RH73955111K    </v>
          </cell>
          <cell r="C906" t="str">
            <v xml:space="preserve">BD </v>
          </cell>
          <cell r="D906">
            <v>410455</v>
          </cell>
          <cell r="E906">
            <v>375000</v>
          </cell>
          <cell r="F906" t="str">
            <v xml:space="preserve">         </v>
          </cell>
          <cell r="G906">
            <v>185696</v>
          </cell>
        </row>
        <row r="907">
          <cell r="A907" t="str">
            <v>HEMPEL'S A/F OCEANIC 7395K/6060 san</v>
          </cell>
          <cell r="B907" t="str">
            <v xml:space="preserve">2RH73956070K    </v>
          </cell>
          <cell r="C907" t="str">
            <v xml:space="preserve">BD </v>
          </cell>
          <cell r="D907">
            <v>410455</v>
          </cell>
          <cell r="E907">
            <v>375000</v>
          </cell>
          <cell r="F907" t="str">
            <v xml:space="preserve">         </v>
          </cell>
          <cell r="G907">
            <v>183540</v>
          </cell>
        </row>
        <row r="908">
          <cell r="A908" t="str">
            <v>HEMPEL'S A/F OCEANIC 8495K/51110 sa</v>
          </cell>
          <cell r="B908" t="str">
            <v xml:space="preserve">2RH84955111K    </v>
          </cell>
          <cell r="C908" t="str">
            <v xml:space="preserve"> BD</v>
          </cell>
          <cell r="D908">
            <v>437545</v>
          </cell>
          <cell r="E908">
            <v>358350</v>
          </cell>
          <cell r="F908" t="str">
            <v xml:space="preserve">         </v>
          </cell>
          <cell r="G908">
            <v>176219</v>
          </cell>
        </row>
        <row r="909">
          <cell r="A909" t="str">
            <v>HEMPEL'S A/F OCEANIC 8495K/60700 sa</v>
          </cell>
          <cell r="B909" t="str">
            <v xml:space="preserve">2RH84956070K    </v>
          </cell>
          <cell r="C909" t="str">
            <v xml:space="preserve">BD </v>
          </cell>
          <cell r="D909">
            <v>437545</v>
          </cell>
          <cell r="E909">
            <v>358350</v>
          </cell>
          <cell r="F909" t="str">
            <v xml:space="preserve">         </v>
          </cell>
          <cell r="G909">
            <v>125000</v>
          </cell>
        </row>
        <row r="910">
          <cell r="A910" t="str">
            <v>HLS AF84920/60700 OCEANIC SANS ETAI</v>
          </cell>
          <cell r="B910" t="str">
            <v xml:space="preserve">2RHA5070        </v>
          </cell>
          <cell r="C910" t="str">
            <v xml:space="preserve"> BD</v>
          </cell>
          <cell r="D910">
            <v>516085</v>
          </cell>
          <cell r="E910">
            <v>427280</v>
          </cell>
          <cell r="F910" t="str">
            <v xml:space="preserve">         </v>
          </cell>
          <cell r="G910">
            <v>193722</v>
          </cell>
        </row>
        <row r="911">
          <cell r="A911" t="str">
            <v xml:space="preserve">AF 84920/5022  20l                 </v>
          </cell>
          <cell r="B911" t="str">
            <v xml:space="preserve">2RHA5092        </v>
          </cell>
          <cell r="C911" t="str">
            <v xml:space="preserve"> BD</v>
          </cell>
          <cell r="D911">
            <v>390552</v>
          </cell>
          <cell r="E911">
            <v>288430</v>
          </cell>
          <cell r="F911" t="str">
            <v xml:space="preserve">         </v>
          </cell>
          <cell r="G911">
            <v>169085</v>
          </cell>
        </row>
        <row r="912">
          <cell r="A912" t="str">
            <v>HLS AF84920/51110 OCEANIC SANS ETAI</v>
          </cell>
          <cell r="B912" t="str">
            <v xml:space="preserve">2RHA5111        </v>
          </cell>
          <cell r="C912" t="str">
            <v xml:space="preserve"> BD</v>
          </cell>
          <cell r="D912">
            <v>516085</v>
          </cell>
          <cell r="E912">
            <v>427280</v>
          </cell>
          <cell r="F912" t="str">
            <v xml:space="preserve">         </v>
          </cell>
          <cell r="G912">
            <v>224037</v>
          </cell>
        </row>
        <row r="913">
          <cell r="A913" t="str">
            <v xml:space="preserve">GLOBIC 81900/60600 BD 20l          </v>
          </cell>
          <cell r="B913" t="str">
            <v xml:space="preserve">2RHA60600       </v>
          </cell>
          <cell r="C913" t="str">
            <v xml:space="preserve"> BD</v>
          </cell>
          <cell r="D913">
            <v>401350</v>
          </cell>
          <cell r="E913">
            <v>331595</v>
          </cell>
          <cell r="F913" t="str">
            <v xml:space="preserve">         </v>
          </cell>
          <cell r="G913">
            <v>125000</v>
          </cell>
        </row>
        <row r="914">
          <cell r="A914" t="str">
            <v xml:space="preserve">HL'S 7126/1999 A/F ALUSTRA 5LTS    </v>
          </cell>
          <cell r="B914" t="str">
            <v xml:space="preserve">2RHA7120        </v>
          </cell>
          <cell r="C914" t="str">
            <v xml:space="preserve"> BD</v>
          </cell>
          <cell r="D914">
            <v>119925</v>
          </cell>
          <cell r="E914">
            <v>109590</v>
          </cell>
          <cell r="F914">
            <v>1</v>
          </cell>
          <cell r="G914">
            <v>53127</v>
          </cell>
        </row>
        <row r="915">
          <cell r="A915" t="str">
            <v xml:space="preserve">AF 81900/51110 BD 20 LTS           </v>
          </cell>
          <cell r="B915" t="str">
            <v xml:space="preserve">2RHA81900       </v>
          </cell>
          <cell r="C915" t="str">
            <v xml:space="preserve"> BD</v>
          </cell>
          <cell r="D915">
            <v>401350</v>
          </cell>
          <cell r="E915">
            <v>331595</v>
          </cell>
          <cell r="F915" t="str">
            <v xml:space="preserve">         </v>
          </cell>
          <cell r="G915">
            <v>125000</v>
          </cell>
        </row>
        <row r="916">
          <cell r="A916" t="str">
            <v xml:space="preserve">HLIN PRIMER 12050/50410 BD 20l     </v>
          </cell>
          <cell r="B916" t="str">
            <v xml:space="preserve">2RHAP1205       </v>
          </cell>
          <cell r="C916" t="str">
            <v xml:space="preserve"> BD</v>
          </cell>
          <cell r="D916">
            <v>136885</v>
          </cell>
          <cell r="E916">
            <v>121890</v>
          </cell>
          <cell r="F916" t="str">
            <v xml:space="preserve">         </v>
          </cell>
          <cell r="G916">
            <v>64540</v>
          </cell>
        </row>
        <row r="917">
          <cell r="A917" t="str">
            <v xml:space="preserve">HEMPEL'S UNI PRIMER 13140/51320 BD </v>
          </cell>
          <cell r="B917" t="str">
            <v xml:space="preserve">2RHAP1314       </v>
          </cell>
          <cell r="C917" t="str">
            <v xml:space="preserve"> BD</v>
          </cell>
          <cell r="D917">
            <v>135085</v>
          </cell>
          <cell r="E917">
            <v>113325</v>
          </cell>
          <cell r="F917" t="str">
            <v xml:space="preserve">         </v>
          </cell>
          <cell r="G917">
            <v>59450</v>
          </cell>
        </row>
        <row r="918">
          <cell r="A918" t="str">
            <v xml:space="preserve">HEMPEL'S UNI PRIMER 13140/12170 BD </v>
          </cell>
          <cell r="B918" t="str">
            <v xml:space="preserve">2RHAP13142      </v>
          </cell>
          <cell r="C918" t="str">
            <v xml:space="preserve"> BD</v>
          </cell>
          <cell r="D918">
            <v>135085</v>
          </cell>
          <cell r="E918">
            <v>113325</v>
          </cell>
          <cell r="F918">
            <v>1</v>
          </cell>
          <cell r="G918">
            <v>59285</v>
          </cell>
        </row>
        <row r="919">
          <cell r="A919" t="str">
            <v>HEMPATEX HB PRIMAIRE 46410/10000 BD</v>
          </cell>
          <cell r="B919" t="str">
            <v xml:space="preserve">2RHB1000        </v>
          </cell>
          <cell r="C919" t="str">
            <v xml:space="preserve"> BD</v>
          </cell>
          <cell r="D919">
            <v>124300</v>
          </cell>
          <cell r="E919">
            <v>101890</v>
          </cell>
          <cell r="F919" t="str">
            <v xml:space="preserve">         </v>
          </cell>
          <cell r="G919">
            <v>53492</v>
          </cell>
        </row>
        <row r="920">
          <cell r="A920" t="str">
            <v>HEMPATEX HB PRIMAIRE 46330/11480 BD</v>
          </cell>
          <cell r="B920" t="str">
            <v xml:space="preserve">2RHB1148        </v>
          </cell>
          <cell r="C920" t="str">
            <v xml:space="preserve"> BD</v>
          </cell>
          <cell r="D920">
            <v>119105</v>
          </cell>
          <cell r="E920">
            <v>108840</v>
          </cell>
          <cell r="F920" t="str">
            <v xml:space="preserve">         </v>
          </cell>
          <cell r="G920">
            <v>58714</v>
          </cell>
        </row>
        <row r="921">
          <cell r="A921" t="str">
            <v>HEMPALIN FINITION 52140/20300 BD 5l</v>
          </cell>
          <cell r="B921" t="str">
            <v xml:space="preserve">2RHB2030        </v>
          </cell>
          <cell r="C921" t="str">
            <v xml:space="preserve"> BD</v>
          </cell>
          <cell r="D921">
            <v>47365</v>
          </cell>
          <cell r="E921">
            <v>39891</v>
          </cell>
          <cell r="F921" t="str">
            <v xml:space="preserve">         </v>
          </cell>
          <cell r="G921">
            <v>18656</v>
          </cell>
        </row>
        <row r="922">
          <cell r="A922" t="str">
            <v xml:space="preserve">HLIN 52140/20320 5l FINITION       </v>
          </cell>
          <cell r="B922" t="str">
            <v xml:space="preserve">2RHB2032        </v>
          </cell>
          <cell r="C922" t="str">
            <v xml:space="preserve"> BD</v>
          </cell>
          <cell r="D922">
            <v>31557</v>
          </cell>
          <cell r="E922">
            <v>26095</v>
          </cell>
          <cell r="F922" t="str">
            <v xml:space="preserve">         </v>
          </cell>
          <cell r="G922">
            <v>13664</v>
          </cell>
        </row>
        <row r="923">
          <cell r="A923" t="str">
            <v>HEMPALIN FINITION 52140/40640 BD 20</v>
          </cell>
          <cell r="B923" t="str">
            <v xml:space="preserve">2RHB4064        </v>
          </cell>
          <cell r="C923" t="str">
            <v xml:space="preserve">BD </v>
          </cell>
          <cell r="D923">
            <v>158805</v>
          </cell>
          <cell r="E923">
            <v>141400</v>
          </cell>
          <cell r="F923" t="str">
            <v xml:space="preserve">         </v>
          </cell>
          <cell r="G923">
            <v>74236</v>
          </cell>
        </row>
        <row r="924">
          <cell r="A924" t="str">
            <v>HEMPALIN FINITION 52140/40900 BD 5l</v>
          </cell>
          <cell r="B924" t="str">
            <v xml:space="preserve">2RHB4090        </v>
          </cell>
          <cell r="C924" t="str">
            <v xml:space="preserve">BD </v>
          </cell>
          <cell r="D924">
            <v>39700</v>
          </cell>
          <cell r="E924">
            <v>35350</v>
          </cell>
          <cell r="F924" t="str">
            <v xml:space="preserve">         </v>
          </cell>
          <cell r="G924">
            <v>18559</v>
          </cell>
        </row>
        <row r="925">
          <cell r="A925" t="str">
            <v>HEMPATEX HB PRIMAIRE 46330/50630 BD</v>
          </cell>
          <cell r="B925" t="str">
            <v xml:space="preserve">2RHB46335063    </v>
          </cell>
          <cell r="C925" t="str">
            <v xml:space="preserve">BD </v>
          </cell>
          <cell r="D925">
            <v>119105</v>
          </cell>
          <cell r="E925">
            <v>108840</v>
          </cell>
          <cell r="F925" t="str">
            <v xml:space="preserve">         </v>
          </cell>
          <cell r="G925">
            <v>57569</v>
          </cell>
        </row>
        <row r="926">
          <cell r="A926" t="str">
            <v>HEMPATEX HB PRIMAIRE 46410/11480 BD</v>
          </cell>
          <cell r="B926" t="str">
            <v xml:space="preserve">2RHB4641        </v>
          </cell>
          <cell r="C926" t="str">
            <v xml:space="preserve"> BD</v>
          </cell>
          <cell r="D926">
            <v>97125</v>
          </cell>
          <cell r="E926">
            <v>80250</v>
          </cell>
          <cell r="F926" t="str">
            <v xml:space="preserve">         </v>
          </cell>
          <cell r="G926">
            <v>42141</v>
          </cell>
        </row>
        <row r="927">
          <cell r="A927" t="str">
            <v xml:space="preserve">HEMPATEX HB PRIMAIRE46410/12170 BD </v>
          </cell>
          <cell r="B927" t="str">
            <v xml:space="preserve">2RHB46411217    </v>
          </cell>
          <cell r="C927" t="str">
            <v xml:space="preserve"> BD</v>
          </cell>
          <cell r="D927">
            <v>90921</v>
          </cell>
          <cell r="E927">
            <v>75183</v>
          </cell>
          <cell r="F927" t="str">
            <v xml:space="preserve">         </v>
          </cell>
          <cell r="G927">
            <v>39234</v>
          </cell>
        </row>
        <row r="928">
          <cell r="A928" t="str">
            <v>HEMPATEX HB PRIMAIRE 46410/30350 BD</v>
          </cell>
          <cell r="B928" t="str">
            <v xml:space="preserve">2RHB46413035    </v>
          </cell>
          <cell r="C928" t="str">
            <v xml:space="preserve"> BD</v>
          </cell>
          <cell r="D928">
            <v>24210</v>
          </cell>
          <cell r="E928">
            <v>20010</v>
          </cell>
          <cell r="F928" t="str">
            <v xml:space="preserve">         </v>
          </cell>
          <cell r="G928">
            <v>10475</v>
          </cell>
        </row>
        <row r="929">
          <cell r="A929" t="str">
            <v xml:space="preserve">HTEX 46410/83950 BD 5l HB PRIMAIRE </v>
          </cell>
          <cell r="B929" t="str">
            <v xml:space="preserve">2RHB46418395    </v>
          </cell>
          <cell r="C929" t="str">
            <v xml:space="preserve"> BD</v>
          </cell>
          <cell r="D929">
            <v>24210</v>
          </cell>
          <cell r="E929">
            <v>20010</v>
          </cell>
          <cell r="F929" t="str">
            <v xml:space="preserve">         </v>
          </cell>
          <cell r="G929">
            <v>10475</v>
          </cell>
        </row>
        <row r="930">
          <cell r="A930" t="str">
            <v>HEMPAD. FAST DRY 17410/12170 BD 20L</v>
          </cell>
          <cell r="B930" t="str">
            <v xml:space="preserve">2RHD17411217    </v>
          </cell>
          <cell r="C930" t="str">
            <v xml:space="preserve">BD </v>
          </cell>
          <cell r="D930">
            <v>132765</v>
          </cell>
          <cell r="E930">
            <v>121645</v>
          </cell>
          <cell r="F930" t="str">
            <v xml:space="preserve">         </v>
          </cell>
          <cell r="G930">
            <v>69321</v>
          </cell>
        </row>
        <row r="931">
          <cell r="A931" t="str">
            <v>HEMPADUR FAST DRY 17410/50630 BD 20</v>
          </cell>
          <cell r="B931" t="str">
            <v xml:space="preserve">2RHD17415063    </v>
          </cell>
          <cell r="C931" t="str">
            <v xml:space="preserve">BD </v>
          </cell>
          <cell r="D931">
            <v>132765</v>
          </cell>
          <cell r="E931">
            <v>121645</v>
          </cell>
          <cell r="F931" t="str">
            <v xml:space="preserve">         </v>
          </cell>
          <cell r="G931">
            <v>66175</v>
          </cell>
        </row>
        <row r="932">
          <cell r="A932" t="str">
            <v xml:space="preserve">HEMAPDUR 17634/20320 BD 20L        </v>
          </cell>
          <cell r="B932" t="str">
            <v xml:space="preserve">2RHD17632032    </v>
          </cell>
          <cell r="C932" t="str">
            <v xml:space="preserve">BD </v>
          </cell>
          <cell r="D932">
            <v>160045</v>
          </cell>
          <cell r="E932">
            <v>146340</v>
          </cell>
          <cell r="F932" t="str">
            <v xml:space="preserve">         </v>
          </cell>
          <cell r="G932">
            <v>74317</v>
          </cell>
        </row>
        <row r="933">
          <cell r="A933" t="str">
            <v xml:space="preserve">HEMPADUR QUATTRO 1763/2209 BD 20L  </v>
          </cell>
          <cell r="B933" t="str">
            <v xml:space="preserve">2RHD17632209    </v>
          </cell>
          <cell r="C933" t="str">
            <v xml:space="preserve"> BD</v>
          </cell>
          <cell r="D933">
            <v>160045</v>
          </cell>
          <cell r="E933">
            <v>146340</v>
          </cell>
          <cell r="F933" t="str">
            <v xml:space="preserve">         </v>
          </cell>
          <cell r="G933">
            <v>72860</v>
          </cell>
        </row>
        <row r="934">
          <cell r="A934" t="str">
            <v>HEMPADUR QUATTRO 17634/12170 Bd 20L</v>
          </cell>
          <cell r="B934" t="str">
            <v xml:space="preserve">2RHD17634       </v>
          </cell>
          <cell r="C934" t="str">
            <v xml:space="preserve">BD </v>
          </cell>
          <cell r="D934">
            <v>160045</v>
          </cell>
          <cell r="E934">
            <v>146340</v>
          </cell>
          <cell r="F934" t="str">
            <v xml:space="preserve">         </v>
          </cell>
          <cell r="G934">
            <v>73209</v>
          </cell>
        </row>
        <row r="935">
          <cell r="A935" t="str">
            <v>HEMPADUR QUATTRO 17634/19990 BD 20L</v>
          </cell>
          <cell r="B935" t="str">
            <v xml:space="preserve">2RHD17634199    </v>
          </cell>
          <cell r="C935" t="str">
            <v xml:space="preserve">BD </v>
          </cell>
          <cell r="D935">
            <v>160045</v>
          </cell>
          <cell r="E935">
            <v>146340</v>
          </cell>
          <cell r="F935" t="str">
            <v xml:space="preserve">         </v>
          </cell>
          <cell r="G935">
            <v>88917</v>
          </cell>
        </row>
        <row r="936">
          <cell r="A936" t="str">
            <v>HEMPADUR QUATTRO 17634/50630 BD 20L</v>
          </cell>
          <cell r="B936" t="str">
            <v xml:space="preserve">2RHD176345      </v>
          </cell>
          <cell r="C936" t="str">
            <v xml:space="preserve">BD </v>
          </cell>
          <cell r="D936">
            <v>160045</v>
          </cell>
          <cell r="E936">
            <v>146340</v>
          </cell>
          <cell r="F936" t="str">
            <v xml:space="preserve">         </v>
          </cell>
          <cell r="G936">
            <v>72639</v>
          </cell>
        </row>
        <row r="937">
          <cell r="A937" t="str">
            <v xml:space="preserve">HDUR QUATRO 17636/12170 Bd  16l    </v>
          </cell>
          <cell r="B937" t="str">
            <v xml:space="preserve">2RHD17636Q17    </v>
          </cell>
          <cell r="C937" t="str">
            <v xml:space="preserve"> BD</v>
          </cell>
          <cell r="D937">
            <v>160045</v>
          </cell>
          <cell r="E937">
            <v>146340</v>
          </cell>
          <cell r="F937" t="str">
            <v xml:space="preserve">         </v>
          </cell>
          <cell r="G937">
            <v>98560</v>
          </cell>
        </row>
        <row r="938">
          <cell r="A938" t="str">
            <v xml:space="preserve">HEMPADUR QUATRO 17636/5063 Bd 16l  </v>
          </cell>
          <cell r="B938" t="str">
            <v xml:space="preserve">2RHD17636Q63    </v>
          </cell>
          <cell r="C938" t="str">
            <v xml:space="preserve"> BD</v>
          </cell>
          <cell r="D938">
            <v>160045</v>
          </cell>
          <cell r="E938">
            <v>146340</v>
          </cell>
          <cell r="F938" t="str">
            <v xml:space="preserve">         </v>
          </cell>
          <cell r="G938">
            <v>98560</v>
          </cell>
        </row>
        <row r="939">
          <cell r="A939" t="str">
            <v xml:space="preserve">HDUR 45182/19990 BD 20L            </v>
          </cell>
          <cell r="B939" t="str">
            <v xml:space="preserve">2RHD1999        </v>
          </cell>
          <cell r="C939" t="str">
            <v xml:space="preserve"> BD</v>
          </cell>
          <cell r="D939">
            <v>171445</v>
          </cell>
          <cell r="E939">
            <v>140170</v>
          </cell>
          <cell r="F939" t="str">
            <v xml:space="preserve">         </v>
          </cell>
          <cell r="G939">
            <v>74087</v>
          </cell>
        </row>
        <row r="940">
          <cell r="A940" t="str">
            <v xml:space="preserve">HEMPADUR 45182/25150 BD20l         </v>
          </cell>
          <cell r="B940" t="str">
            <v xml:space="preserve">2RHD2515        </v>
          </cell>
          <cell r="C940" t="str">
            <v xml:space="preserve"> BD</v>
          </cell>
          <cell r="D940">
            <v>171445</v>
          </cell>
          <cell r="E940">
            <v>140170</v>
          </cell>
          <cell r="F940" t="str">
            <v xml:space="preserve">         </v>
          </cell>
          <cell r="G940">
            <v>69645</v>
          </cell>
        </row>
        <row r="941">
          <cell r="A941" t="str">
            <v>HDUR 35490/41690 15 l DURC.95690/00</v>
          </cell>
          <cell r="B941" t="str">
            <v xml:space="preserve">2RHD35499       </v>
          </cell>
          <cell r="C941" t="str">
            <v xml:space="preserve"> BD</v>
          </cell>
          <cell r="D941">
            <v>259785</v>
          </cell>
          <cell r="E941">
            <v>237355</v>
          </cell>
          <cell r="F941" t="str">
            <v xml:space="preserve">         </v>
          </cell>
          <cell r="G941">
            <v>93757</v>
          </cell>
        </row>
        <row r="942">
          <cell r="A942" t="str">
            <v xml:space="preserve">HDUR 3553/1050 BD 9LTS             </v>
          </cell>
          <cell r="B942" t="str">
            <v xml:space="preserve">2RHD3553        </v>
          </cell>
          <cell r="C942" t="str">
            <v xml:space="preserve"> BD</v>
          </cell>
          <cell r="D942">
            <v>183010</v>
          </cell>
          <cell r="E942">
            <v>151180</v>
          </cell>
          <cell r="F942" t="str">
            <v xml:space="preserve">         </v>
          </cell>
          <cell r="G942">
            <v>78740</v>
          </cell>
        </row>
        <row r="943">
          <cell r="A943" t="str">
            <v xml:space="preserve">HEMPADUR 45143/11480 BD 20 LTS     </v>
          </cell>
          <cell r="B943" t="str">
            <v xml:space="preserve">2RHD4514        </v>
          </cell>
          <cell r="C943" t="str">
            <v xml:space="preserve"> BD</v>
          </cell>
          <cell r="D943">
            <v>189405</v>
          </cell>
          <cell r="E943">
            <v>156850</v>
          </cell>
          <cell r="F943" t="str">
            <v xml:space="preserve">         </v>
          </cell>
          <cell r="G943">
            <v>98559</v>
          </cell>
        </row>
        <row r="944">
          <cell r="A944" t="str">
            <v>HEMPADUR 45187/19990+DURC 98180 20L</v>
          </cell>
          <cell r="B944" t="str">
            <v xml:space="preserve">2RHD4518719     </v>
          </cell>
          <cell r="C944" t="str">
            <v xml:space="preserve"> BD</v>
          </cell>
          <cell r="D944">
            <v>168855</v>
          </cell>
          <cell r="E944">
            <v>141660</v>
          </cell>
          <cell r="F944" t="str">
            <v xml:space="preserve">         </v>
          </cell>
          <cell r="G944">
            <v>78521</v>
          </cell>
        </row>
        <row r="945">
          <cell r="A945" t="str">
            <v>HEMPADUR 45187/2515 + DURC 98180/00</v>
          </cell>
          <cell r="B945" t="str">
            <v xml:space="preserve">2RHD4518725     </v>
          </cell>
          <cell r="C945" t="str">
            <v xml:space="preserve"> BD</v>
          </cell>
          <cell r="D945">
            <v>172815</v>
          </cell>
          <cell r="E945">
            <v>145105</v>
          </cell>
          <cell r="F945" t="str">
            <v xml:space="preserve">         </v>
          </cell>
          <cell r="G945">
            <v>71907</v>
          </cell>
        </row>
        <row r="946">
          <cell r="A946" t="str">
            <v xml:space="preserve">HEMPADUR 45880/12170 + DURC. 95880 </v>
          </cell>
          <cell r="B946" t="str">
            <v xml:space="preserve">2RHD4588        </v>
          </cell>
          <cell r="C946" t="str">
            <v xml:space="preserve"> BD</v>
          </cell>
          <cell r="D946">
            <v>161145</v>
          </cell>
          <cell r="E946">
            <v>150370</v>
          </cell>
          <cell r="F946" t="str">
            <v xml:space="preserve">         </v>
          </cell>
          <cell r="G946">
            <v>79153</v>
          </cell>
        </row>
        <row r="947">
          <cell r="A947" t="str">
            <v>HEMPADUR 45880/12430 + DURC.95880 B</v>
          </cell>
          <cell r="B947" t="str">
            <v xml:space="preserve">2RHD45881243    </v>
          </cell>
          <cell r="C947" t="str">
            <v xml:space="preserve">BD </v>
          </cell>
          <cell r="D947">
            <v>161145</v>
          </cell>
          <cell r="E947">
            <v>150370</v>
          </cell>
          <cell r="F947" t="str">
            <v xml:space="preserve">         </v>
          </cell>
          <cell r="G947">
            <v>79274</v>
          </cell>
        </row>
        <row r="948">
          <cell r="A948" t="str">
            <v xml:space="preserve">HEMPADUR ISOLANT EPOXY 47188/25150 </v>
          </cell>
          <cell r="B948" t="str">
            <v xml:space="preserve">2RHD47182515    </v>
          </cell>
          <cell r="C948" t="str">
            <v xml:space="preserve"> BD</v>
          </cell>
          <cell r="D948">
            <v>175595</v>
          </cell>
          <cell r="E948">
            <v>160795</v>
          </cell>
          <cell r="F948" t="str">
            <v xml:space="preserve">         </v>
          </cell>
          <cell r="G948">
            <v>82727</v>
          </cell>
        </row>
        <row r="949">
          <cell r="A949" t="str">
            <v xml:space="preserve">DILUANT 0823 BD 5l                 </v>
          </cell>
          <cell r="B949" t="str">
            <v xml:space="preserve">2RHDI0823       </v>
          </cell>
          <cell r="C949" t="str">
            <v xml:space="preserve"> BD</v>
          </cell>
          <cell r="D949">
            <v>20635</v>
          </cell>
          <cell r="E949">
            <v>18375</v>
          </cell>
          <cell r="F949" t="str">
            <v xml:space="preserve">         </v>
          </cell>
          <cell r="G949">
            <v>9261</v>
          </cell>
        </row>
        <row r="950">
          <cell r="A950" t="str">
            <v xml:space="preserve">DILUANT 845 BD 5L                  </v>
          </cell>
          <cell r="B950" t="str">
            <v xml:space="preserve">2RHDI0845       </v>
          </cell>
          <cell r="C950" t="str">
            <v xml:space="preserve"> BD</v>
          </cell>
          <cell r="D950">
            <v>23610</v>
          </cell>
          <cell r="E950">
            <v>21030</v>
          </cell>
          <cell r="F950" t="str">
            <v xml:space="preserve">         </v>
          </cell>
          <cell r="G950">
            <v>11139</v>
          </cell>
        </row>
        <row r="951">
          <cell r="A951" t="str">
            <v xml:space="preserve">DILUANT 808 BD 20L                 </v>
          </cell>
          <cell r="B951" t="str">
            <v xml:space="preserve">2RHDI8082       </v>
          </cell>
          <cell r="C951" t="str">
            <v xml:space="preserve"> BD</v>
          </cell>
          <cell r="D951">
            <v>78690</v>
          </cell>
          <cell r="E951">
            <v>70085</v>
          </cell>
          <cell r="F951" t="str">
            <v xml:space="preserve">         </v>
          </cell>
          <cell r="G951">
            <v>38638</v>
          </cell>
        </row>
        <row r="952">
          <cell r="A952" t="str">
            <v xml:space="preserve">HL'S DILUANT 0808 BD 25l           </v>
          </cell>
          <cell r="B952" t="str">
            <v xml:space="preserve">2RHDI80820      </v>
          </cell>
          <cell r="C952" t="str">
            <v xml:space="preserve"> BD</v>
          </cell>
          <cell r="D952">
            <v>82955</v>
          </cell>
          <cell r="E952">
            <v>74602</v>
          </cell>
          <cell r="F952" t="str">
            <v xml:space="preserve">         </v>
          </cell>
          <cell r="G952">
            <v>38876</v>
          </cell>
        </row>
        <row r="953">
          <cell r="A953" t="str">
            <v xml:space="preserve">DILUANT 0808 BD 5l                 </v>
          </cell>
          <cell r="B953" t="str">
            <v xml:space="preserve">2RHDI8085       </v>
          </cell>
          <cell r="C953" t="str">
            <v xml:space="preserve"> BD</v>
          </cell>
          <cell r="D953">
            <v>21105</v>
          </cell>
          <cell r="E953">
            <v>18380</v>
          </cell>
          <cell r="F953" t="str">
            <v xml:space="preserve">         </v>
          </cell>
          <cell r="G953">
            <v>9263</v>
          </cell>
        </row>
        <row r="954">
          <cell r="A954" t="str">
            <v xml:space="preserve">DILUANT 823 BD 25l                 </v>
          </cell>
          <cell r="B954" t="str">
            <v xml:space="preserve">2RHDI8231       </v>
          </cell>
          <cell r="C954" t="str">
            <v xml:space="preserve"> BD</v>
          </cell>
          <cell r="D954">
            <v>93369</v>
          </cell>
          <cell r="E954">
            <v>83968</v>
          </cell>
          <cell r="F954" t="str">
            <v xml:space="preserve">         </v>
          </cell>
          <cell r="G954">
            <v>43830</v>
          </cell>
        </row>
        <row r="955">
          <cell r="A955" t="str">
            <v xml:space="preserve">DILUANT 0845 BD 20L                </v>
          </cell>
          <cell r="B955" t="str">
            <v xml:space="preserve">2RHDI8450       </v>
          </cell>
          <cell r="C955" t="str">
            <v xml:space="preserve"> BD</v>
          </cell>
          <cell r="D955">
            <v>91975</v>
          </cell>
          <cell r="E955">
            <v>84100</v>
          </cell>
          <cell r="F955" t="str">
            <v xml:space="preserve">         </v>
          </cell>
          <cell r="G955">
            <v>44378</v>
          </cell>
        </row>
        <row r="956">
          <cell r="A956" t="str">
            <v xml:space="preserve">HLS DILUANT 845 BD 25l             </v>
          </cell>
          <cell r="B956" t="str">
            <v xml:space="preserve">2RHDI8451       </v>
          </cell>
          <cell r="C956" t="str">
            <v xml:space="preserve"> BD</v>
          </cell>
          <cell r="D956">
            <v>115994</v>
          </cell>
          <cell r="E956">
            <v>104314</v>
          </cell>
          <cell r="F956" t="str">
            <v xml:space="preserve">         </v>
          </cell>
          <cell r="G956">
            <v>54185</v>
          </cell>
        </row>
        <row r="957">
          <cell r="A957" t="str">
            <v xml:space="preserve">HDUR 4514/1000 20LT+ DURC 9743/000 </v>
          </cell>
          <cell r="B957" t="str">
            <v xml:space="preserve">2RHDR1000       </v>
          </cell>
          <cell r="C957" t="str">
            <v xml:space="preserve"> BD</v>
          </cell>
          <cell r="D957">
            <v>151534</v>
          </cell>
          <cell r="E957">
            <v>125306</v>
          </cell>
          <cell r="F957" t="str">
            <v xml:space="preserve">         </v>
          </cell>
          <cell r="G957">
            <v>63711</v>
          </cell>
        </row>
        <row r="958">
          <cell r="A958" t="str">
            <v xml:space="preserve">PEINTURE H/DUR 45148/11150/9743 BD </v>
          </cell>
          <cell r="B958" t="str">
            <v xml:space="preserve">2RHDR1115       </v>
          </cell>
          <cell r="C958" t="str">
            <v xml:space="preserve">BD </v>
          </cell>
          <cell r="D958">
            <v>191510</v>
          </cell>
          <cell r="E958">
            <v>158950</v>
          </cell>
          <cell r="F958" t="str">
            <v xml:space="preserve">         </v>
          </cell>
          <cell r="G958">
            <v>83219</v>
          </cell>
        </row>
        <row r="959">
          <cell r="A959" t="str">
            <v>HDUR 4514/1163+DURC. 9743/1000 20LT</v>
          </cell>
          <cell r="B959" t="str">
            <v xml:space="preserve">2RHDR11630      </v>
          </cell>
          <cell r="C959" t="str">
            <v xml:space="preserve"> BD</v>
          </cell>
          <cell r="D959">
            <v>151534</v>
          </cell>
          <cell r="E959">
            <v>125306</v>
          </cell>
          <cell r="F959" t="str">
            <v xml:space="preserve">         </v>
          </cell>
          <cell r="G959">
            <v>62508</v>
          </cell>
        </row>
        <row r="960">
          <cell r="A960" t="str">
            <v>PEINTURE H/DUR 45148/12170/9743  BD</v>
          </cell>
          <cell r="B960" t="str">
            <v xml:space="preserve">2RHDR1217       </v>
          </cell>
          <cell r="C960" t="str">
            <v xml:space="preserve">BD </v>
          </cell>
          <cell r="D960">
            <v>189405</v>
          </cell>
          <cell r="E960">
            <v>151488</v>
          </cell>
          <cell r="F960" t="str">
            <v xml:space="preserve">         </v>
          </cell>
          <cell r="G960">
            <v>77259</v>
          </cell>
        </row>
        <row r="961">
          <cell r="A961" t="str">
            <v xml:space="preserve">HEMPADUR 15130/19990 BD 20LTS      </v>
          </cell>
          <cell r="B961" t="str">
            <v xml:space="preserve">2RHDR15130      </v>
          </cell>
          <cell r="C961" t="str">
            <v xml:space="preserve"> BD</v>
          </cell>
          <cell r="D961">
            <v>173380</v>
          </cell>
          <cell r="E961">
            <v>143635</v>
          </cell>
          <cell r="F961" t="str">
            <v xml:space="preserve">         </v>
          </cell>
          <cell r="G961" t="str">
            <v xml:space="preserve">         </v>
          </cell>
        </row>
        <row r="962">
          <cell r="A962" t="str">
            <v xml:space="preserve">HDUR 1550/1163+DURC. 97580 20LT    </v>
          </cell>
          <cell r="B962" t="str">
            <v xml:space="preserve">2RHDR1550       </v>
          </cell>
          <cell r="C962" t="str">
            <v xml:space="preserve"> BD</v>
          </cell>
          <cell r="D962">
            <v>437200</v>
          </cell>
          <cell r="E962">
            <v>361165</v>
          </cell>
          <cell r="F962">
            <v>1</v>
          </cell>
          <cell r="G962">
            <v>188107</v>
          </cell>
        </row>
        <row r="963">
          <cell r="A963" t="str">
            <v>HDUR 15590/56880+DURC. 97580 20l br</v>
          </cell>
          <cell r="B963" t="str">
            <v xml:space="preserve">2RHDR1559       </v>
          </cell>
          <cell r="C963" t="str">
            <v xml:space="preserve">BD </v>
          </cell>
          <cell r="D963">
            <v>174065</v>
          </cell>
          <cell r="E963">
            <v>159035</v>
          </cell>
          <cell r="F963" t="str">
            <v xml:space="preserve">         </v>
          </cell>
          <cell r="G963">
            <v>85620</v>
          </cell>
        </row>
        <row r="964">
          <cell r="A964" t="str">
            <v xml:space="preserve">HDUR 4508H/1163+DURC 95010 5LT     </v>
          </cell>
          <cell r="B964" t="str">
            <v xml:space="preserve">2RHDR45         </v>
          </cell>
          <cell r="C964" t="str">
            <v xml:space="preserve"> BD</v>
          </cell>
          <cell r="D964">
            <v>44289</v>
          </cell>
          <cell r="E964">
            <v>36623</v>
          </cell>
          <cell r="F964" t="str">
            <v xml:space="preserve">         </v>
          </cell>
          <cell r="G964">
            <v>76691</v>
          </cell>
        </row>
        <row r="965">
          <cell r="A965" t="str">
            <v>HDUR 4508/5070+DURC. 9501/000  20LT</v>
          </cell>
          <cell r="B965" t="str">
            <v xml:space="preserve">2RHDR4508       </v>
          </cell>
          <cell r="C965" t="str">
            <v xml:space="preserve"> BD</v>
          </cell>
          <cell r="D965">
            <v>177154</v>
          </cell>
          <cell r="E965">
            <v>146491</v>
          </cell>
          <cell r="F965" t="str">
            <v xml:space="preserve">         </v>
          </cell>
          <cell r="G965">
            <v>76467</v>
          </cell>
        </row>
        <row r="966">
          <cell r="A966" t="str">
            <v xml:space="preserve">HDUR 45143/50630+DURC. 97430/10000 </v>
          </cell>
          <cell r="B966" t="str">
            <v xml:space="preserve">2RHDR4514       </v>
          </cell>
          <cell r="C966" t="str">
            <v xml:space="preserve"> BD</v>
          </cell>
          <cell r="D966">
            <v>189405</v>
          </cell>
          <cell r="E966">
            <v>151488</v>
          </cell>
          <cell r="F966" t="str">
            <v xml:space="preserve">         </v>
          </cell>
          <cell r="G966">
            <v>98559</v>
          </cell>
        </row>
        <row r="967">
          <cell r="A967" t="str">
            <v>HDUR 4514/1148+DURC. 9743/1000 05LT</v>
          </cell>
          <cell r="B967" t="str">
            <v xml:space="preserve">2RHDR45140      </v>
          </cell>
          <cell r="C967" t="str">
            <v xml:space="preserve">BD </v>
          </cell>
          <cell r="D967">
            <v>37884</v>
          </cell>
          <cell r="E967">
            <v>31326</v>
          </cell>
          <cell r="F967" t="str">
            <v xml:space="preserve">         </v>
          </cell>
          <cell r="G967">
            <v>64980</v>
          </cell>
        </row>
        <row r="968">
          <cell r="A968" t="str">
            <v>HDUR 45148/11480+DUR 97430/10000 20</v>
          </cell>
          <cell r="B968" t="str">
            <v xml:space="preserve">2RHDR45141      </v>
          </cell>
          <cell r="C968" t="str">
            <v xml:space="preserve"> BD</v>
          </cell>
          <cell r="D968">
            <v>189405</v>
          </cell>
          <cell r="E968">
            <v>156850</v>
          </cell>
          <cell r="F968" t="str">
            <v xml:space="preserve">         </v>
          </cell>
          <cell r="G968">
            <v>78083</v>
          </cell>
        </row>
        <row r="969">
          <cell r="A969" t="str">
            <v>HDUR 45140/50630+DUR 97430/0000 20L</v>
          </cell>
          <cell r="B969" t="str">
            <v xml:space="preserve">2RHDR45142      </v>
          </cell>
          <cell r="C969" t="str">
            <v xml:space="preserve"> BD</v>
          </cell>
          <cell r="D969">
            <v>189405</v>
          </cell>
          <cell r="E969">
            <v>151488</v>
          </cell>
          <cell r="F969" t="str">
            <v xml:space="preserve">         </v>
          </cell>
          <cell r="G969">
            <v>77259</v>
          </cell>
        </row>
        <row r="970">
          <cell r="A970" t="str">
            <v>HDUR 45148/50630 + DURC 9746/0000 2</v>
          </cell>
          <cell r="B970" t="str">
            <v xml:space="preserve">2RHDR45143      </v>
          </cell>
          <cell r="C970" t="str">
            <v xml:space="preserve"> BD</v>
          </cell>
          <cell r="D970">
            <v>189405</v>
          </cell>
          <cell r="E970">
            <v>151488</v>
          </cell>
          <cell r="F970" t="str">
            <v xml:space="preserve">         </v>
          </cell>
          <cell r="G970">
            <v>78084</v>
          </cell>
        </row>
        <row r="971">
          <cell r="A971" t="str">
            <v>H/DUR 45148/11480 + DURC 97430/0000</v>
          </cell>
          <cell r="B971" t="str">
            <v xml:space="preserve">2RHDR45148      </v>
          </cell>
          <cell r="C971" t="str">
            <v xml:space="preserve"> BD</v>
          </cell>
          <cell r="D971">
            <v>189405</v>
          </cell>
          <cell r="E971">
            <v>151488</v>
          </cell>
          <cell r="F971" t="str">
            <v xml:space="preserve">         </v>
          </cell>
          <cell r="G971">
            <v>67609</v>
          </cell>
        </row>
        <row r="972">
          <cell r="A972" t="str">
            <v>HD 45187/19990+DURC. 98180/0000 20L</v>
          </cell>
          <cell r="B972" t="str">
            <v xml:space="preserve">2RHDR4518       </v>
          </cell>
          <cell r="C972" t="str">
            <v xml:space="preserve"> BD</v>
          </cell>
          <cell r="D972">
            <v>157170</v>
          </cell>
          <cell r="E972">
            <v>130125</v>
          </cell>
          <cell r="F972" t="str">
            <v xml:space="preserve">         </v>
          </cell>
          <cell r="G972">
            <v>117691</v>
          </cell>
        </row>
        <row r="973">
          <cell r="A973" t="str">
            <v xml:space="preserve">HDUR 4508H/1163+DURC. 95010 20LTS  </v>
          </cell>
          <cell r="B973" t="str">
            <v xml:space="preserve">2RHDR452        </v>
          </cell>
          <cell r="C973" t="str">
            <v xml:space="preserve"> BD</v>
          </cell>
          <cell r="D973">
            <v>177154</v>
          </cell>
          <cell r="E973">
            <v>146491</v>
          </cell>
          <cell r="F973" t="str">
            <v xml:space="preserve">         </v>
          </cell>
          <cell r="G973">
            <v>76692</v>
          </cell>
        </row>
        <row r="974">
          <cell r="A974" t="str">
            <v>HDUR 15590/5688+DURC 9510/000  19 L</v>
          </cell>
          <cell r="B974" t="str">
            <v xml:space="preserve">2RHDR5688       </v>
          </cell>
          <cell r="C974" t="str">
            <v xml:space="preserve"> BD</v>
          </cell>
          <cell r="D974">
            <v>172135</v>
          </cell>
          <cell r="E974">
            <v>140980</v>
          </cell>
          <cell r="F974" t="str">
            <v xml:space="preserve">         </v>
          </cell>
          <cell r="G974">
            <v>77761</v>
          </cell>
        </row>
        <row r="975">
          <cell r="A975" t="str">
            <v>HDUR 4508/79260 5LTS DURC.95010/000</v>
          </cell>
          <cell r="B975" t="str">
            <v xml:space="preserve">2RHDR7926       </v>
          </cell>
          <cell r="C975" t="str">
            <v xml:space="preserve"> BD</v>
          </cell>
          <cell r="D975">
            <v>44289</v>
          </cell>
          <cell r="E975">
            <v>36623</v>
          </cell>
          <cell r="F975" t="str">
            <v xml:space="preserve">         </v>
          </cell>
          <cell r="G975">
            <v>18369</v>
          </cell>
        </row>
        <row r="976">
          <cell r="A976" t="str">
            <v xml:space="preserve">HLIN 12050/40760 BD 20LTS PRIMER   </v>
          </cell>
          <cell r="B976" t="str">
            <v xml:space="preserve">2RHF1205        </v>
          </cell>
          <cell r="C976" t="str">
            <v xml:space="preserve"> BD</v>
          </cell>
          <cell r="D976">
            <v>145165</v>
          </cell>
          <cell r="E976">
            <v>121890</v>
          </cell>
          <cell r="F976" t="str">
            <v xml:space="preserve">         </v>
          </cell>
          <cell r="G976">
            <v>62234</v>
          </cell>
        </row>
        <row r="977">
          <cell r="A977" t="str">
            <v xml:space="preserve">HLIN 5214/1999 BD 5 LTS            </v>
          </cell>
          <cell r="B977" t="str">
            <v xml:space="preserve">2RHF1999        </v>
          </cell>
          <cell r="C977" t="str">
            <v xml:space="preserve"> BD</v>
          </cell>
          <cell r="D977">
            <v>39275</v>
          </cell>
          <cell r="E977">
            <v>32660</v>
          </cell>
          <cell r="F977" t="str">
            <v xml:space="preserve">         </v>
          </cell>
          <cell r="G977">
            <v>17098</v>
          </cell>
        </row>
        <row r="978">
          <cell r="A978" t="str">
            <v xml:space="preserve">HLIN 52140/30100 20LTS FINITION    </v>
          </cell>
          <cell r="B978" t="str">
            <v xml:space="preserve">2RHF3010        </v>
          </cell>
          <cell r="C978" t="str">
            <v xml:space="preserve"> BD</v>
          </cell>
          <cell r="D978">
            <v>143120</v>
          </cell>
          <cell r="E978">
            <v>118565</v>
          </cell>
          <cell r="F978" t="str">
            <v xml:space="preserve">         </v>
          </cell>
          <cell r="G978">
            <v>62076</v>
          </cell>
        </row>
        <row r="979">
          <cell r="A979" t="str">
            <v xml:space="preserve">HLIN 5214/3010 5LTS                </v>
          </cell>
          <cell r="B979" t="str">
            <v xml:space="preserve">2RHF30105       </v>
          </cell>
          <cell r="C979" t="str">
            <v xml:space="preserve"> BD</v>
          </cell>
          <cell r="D979">
            <v>41711</v>
          </cell>
          <cell r="E979">
            <v>34491</v>
          </cell>
          <cell r="F979" t="str">
            <v xml:space="preserve">         </v>
          </cell>
          <cell r="G979">
            <v>0</v>
          </cell>
        </row>
        <row r="980">
          <cell r="A980" t="str">
            <v>HEMPALIN 52140/19990 20LTS FINITION</v>
          </cell>
          <cell r="B980" t="str">
            <v xml:space="preserve">2RHF5214        </v>
          </cell>
          <cell r="C980" t="str">
            <v xml:space="preserve"> BD</v>
          </cell>
          <cell r="D980">
            <v>152395</v>
          </cell>
          <cell r="E980">
            <v>141920</v>
          </cell>
          <cell r="F980" t="str">
            <v xml:space="preserve">         </v>
          </cell>
          <cell r="G980">
            <v>70041</v>
          </cell>
        </row>
        <row r="981">
          <cell r="A981" t="str">
            <v xml:space="preserve">HLIN 52220/41360 BD 20LTS FINITION </v>
          </cell>
          <cell r="B981" t="str">
            <v xml:space="preserve">2RHF5222        </v>
          </cell>
          <cell r="C981" t="str">
            <v xml:space="preserve"> BD</v>
          </cell>
          <cell r="D981">
            <v>189125</v>
          </cell>
          <cell r="E981">
            <v>156705</v>
          </cell>
          <cell r="F981" t="str">
            <v xml:space="preserve">         </v>
          </cell>
          <cell r="G981">
            <v>82044</v>
          </cell>
        </row>
        <row r="982">
          <cell r="A982" t="str">
            <v>HLIN 52360/10670 BD 20 LTS FINITION</v>
          </cell>
          <cell r="B982" t="str">
            <v xml:space="preserve">2RHF5236        </v>
          </cell>
          <cell r="C982" t="str">
            <v xml:space="preserve"> BD</v>
          </cell>
          <cell r="D982">
            <v>157630</v>
          </cell>
          <cell r="E982">
            <v>130530</v>
          </cell>
          <cell r="F982" t="str">
            <v xml:space="preserve">         </v>
          </cell>
          <cell r="G982">
            <v>82013</v>
          </cell>
        </row>
        <row r="983">
          <cell r="A983" t="str">
            <v xml:space="preserve">HL'S 56540/50180 BD 5LTS HI VEE    </v>
          </cell>
          <cell r="B983" t="str">
            <v xml:space="preserve">2RHF5654        </v>
          </cell>
          <cell r="C983" t="str">
            <v xml:space="preserve"> BD</v>
          </cell>
          <cell r="D983">
            <v>77870</v>
          </cell>
          <cell r="E983">
            <v>64470</v>
          </cell>
          <cell r="F983" t="str">
            <v xml:space="preserve">         </v>
          </cell>
          <cell r="G983">
            <v>33754</v>
          </cell>
        </row>
        <row r="984">
          <cell r="A984" t="str">
            <v>HEMPATEX FINITION 56360/35120 BD 5L</v>
          </cell>
          <cell r="B984" t="str">
            <v xml:space="preserve">2RHFB3512       </v>
          </cell>
          <cell r="C984" t="str">
            <v xml:space="preserve"> BD</v>
          </cell>
          <cell r="D984">
            <v>69460</v>
          </cell>
          <cell r="E984">
            <v>57510</v>
          </cell>
          <cell r="F984" t="str">
            <v xml:space="preserve">         </v>
          </cell>
          <cell r="G984">
            <v>30109</v>
          </cell>
        </row>
        <row r="985">
          <cell r="A985" t="str">
            <v>HEMPATEX FINITION 56360/30170 BD 20</v>
          </cell>
          <cell r="B985" t="str">
            <v xml:space="preserve">2RHFB5636       </v>
          </cell>
          <cell r="C985" t="str">
            <v xml:space="preserve"> BD</v>
          </cell>
          <cell r="D985">
            <v>170530</v>
          </cell>
          <cell r="E985">
            <v>141215</v>
          </cell>
          <cell r="F985" t="str">
            <v xml:space="preserve">         </v>
          </cell>
          <cell r="G985">
            <v>73934</v>
          </cell>
        </row>
        <row r="986">
          <cell r="A986" t="str">
            <v>HEMPALIN FINITION 52140/10000 BD 20</v>
          </cell>
          <cell r="B986" t="str">
            <v xml:space="preserve">2RHFBA1000      </v>
          </cell>
          <cell r="C986" t="str">
            <v xml:space="preserve"> BD</v>
          </cell>
          <cell r="D986">
            <v>169195</v>
          </cell>
          <cell r="E986">
            <v>141940</v>
          </cell>
          <cell r="F986" t="str">
            <v xml:space="preserve">         </v>
          </cell>
          <cell r="G986">
            <v>95023</v>
          </cell>
        </row>
        <row r="987">
          <cell r="A987" t="str">
            <v xml:space="preserve">HLIN 52140/10000 BD 5LTS FINITION  </v>
          </cell>
          <cell r="B987" t="str">
            <v xml:space="preserve">2RHFBA10005     </v>
          </cell>
          <cell r="C987" t="str">
            <v xml:space="preserve"> BD</v>
          </cell>
          <cell r="D987">
            <v>39850</v>
          </cell>
          <cell r="E987">
            <v>33075</v>
          </cell>
          <cell r="F987" t="str">
            <v xml:space="preserve">         </v>
          </cell>
          <cell r="G987">
            <v>39850</v>
          </cell>
        </row>
        <row r="988">
          <cell r="A988" t="str">
            <v>HEMPALIN FINITION 52140/10100 BD 20</v>
          </cell>
          <cell r="B988" t="str">
            <v xml:space="preserve">2RHFBA1010      </v>
          </cell>
          <cell r="C988" t="str">
            <v xml:space="preserve">BD </v>
          </cell>
          <cell r="D988">
            <v>165195</v>
          </cell>
          <cell r="E988">
            <v>141940</v>
          </cell>
          <cell r="F988" t="str">
            <v xml:space="preserve">         </v>
          </cell>
          <cell r="G988">
            <v>68202</v>
          </cell>
        </row>
        <row r="989">
          <cell r="A989" t="str">
            <v xml:space="preserve">HTEX FINITION 56360/10000 BD 20LTS </v>
          </cell>
          <cell r="B989" t="str">
            <v xml:space="preserve">2RHFBA5636      </v>
          </cell>
          <cell r="C989" t="str">
            <v xml:space="preserve"> BD</v>
          </cell>
          <cell r="D989">
            <v>164865</v>
          </cell>
          <cell r="E989">
            <v>153536</v>
          </cell>
          <cell r="F989" t="str">
            <v xml:space="preserve">         </v>
          </cell>
          <cell r="G989">
            <v>18835</v>
          </cell>
        </row>
        <row r="990">
          <cell r="A990" t="str">
            <v xml:space="preserve">HTEX 56360/30100 BD 20LTS FINITION </v>
          </cell>
          <cell r="B990" t="str">
            <v xml:space="preserve">2RHFBE3010      </v>
          </cell>
          <cell r="C990" t="str">
            <v xml:space="preserve"> BD</v>
          </cell>
          <cell r="D990">
            <v>185959</v>
          </cell>
          <cell r="E990">
            <v>152340</v>
          </cell>
          <cell r="F990" t="str">
            <v xml:space="preserve">         </v>
          </cell>
          <cell r="G990">
            <v>77675</v>
          </cell>
        </row>
        <row r="991">
          <cell r="A991" t="str">
            <v xml:space="preserve">HLIN 5214/3070 5LTS                </v>
          </cell>
          <cell r="B991" t="str">
            <v xml:space="preserve">2RHFBE3070      </v>
          </cell>
          <cell r="C991" t="str">
            <v xml:space="preserve"> BD</v>
          </cell>
          <cell r="D991">
            <v>41711</v>
          </cell>
          <cell r="E991">
            <v>34491</v>
          </cell>
          <cell r="F991" t="str">
            <v xml:space="preserve">         </v>
          </cell>
          <cell r="G991">
            <v>22481</v>
          </cell>
        </row>
        <row r="992">
          <cell r="A992" t="str">
            <v xml:space="preserve">HLIN 52140/30840 5 LTS FINITION    </v>
          </cell>
          <cell r="B992" t="str">
            <v xml:space="preserve">2RHFBE3084      </v>
          </cell>
          <cell r="C992" t="str">
            <v xml:space="preserve"> BD</v>
          </cell>
          <cell r="D992">
            <v>47365</v>
          </cell>
          <cell r="E992">
            <v>39240</v>
          </cell>
          <cell r="F992" t="str">
            <v xml:space="preserve">         </v>
          </cell>
          <cell r="G992">
            <v>20544</v>
          </cell>
        </row>
        <row r="993">
          <cell r="A993" t="str">
            <v xml:space="preserve">H/LIN 5222/3007 5 LT               </v>
          </cell>
          <cell r="B993" t="str">
            <v xml:space="preserve">2RHFBL3007      </v>
          </cell>
          <cell r="C993" t="str">
            <v xml:space="preserve"> BD</v>
          </cell>
          <cell r="D993">
            <v>41711</v>
          </cell>
          <cell r="E993">
            <v>34491</v>
          </cell>
          <cell r="F993" t="str">
            <v xml:space="preserve">         </v>
          </cell>
          <cell r="G993">
            <v>13664</v>
          </cell>
        </row>
        <row r="994">
          <cell r="A994" t="str">
            <v xml:space="preserve">H/LIN 5222/3007 20LT               </v>
          </cell>
          <cell r="B994" t="str">
            <v xml:space="preserve">2RHFBL5222      </v>
          </cell>
          <cell r="C994" t="str">
            <v xml:space="preserve"> BD</v>
          </cell>
          <cell r="D994">
            <v>166844</v>
          </cell>
          <cell r="E994">
            <v>137965</v>
          </cell>
          <cell r="F994" t="str">
            <v xml:space="preserve">         </v>
          </cell>
          <cell r="G994">
            <v>82641</v>
          </cell>
        </row>
        <row r="995">
          <cell r="A995" t="str">
            <v>HEMPATEXFINITION 56360/67016 BD 5LT</v>
          </cell>
          <cell r="B995" t="str">
            <v xml:space="preserve">2RHFC5636       </v>
          </cell>
          <cell r="C995" t="str">
            <v xml:space="preserve"> BD</v>
          </cell>
          <cell r="D995">
            <v>69460</v>
          </cell>
          <cell r="E995">
            <v>57510</v>
          </cell>
          <cell r="F995" t="str">
            <v xml:space="preserve">         </v>
          </cell>
          <cell r="G995">
            <v>30109</v>
          </cell>
        </row>
        <row r="996">
          <cell r="A996" t="str">
            <v>HEMPALIN FINITION 52140/11480 BD 5L</v>
          </cell>
          <cell r="B996" t="str">
            <v xml:space="preserve">2RHFGI1148      </v>
          </cell>
          <cell r="C996" t="str">
            <v xml:space="preserve"> BD</v>
          </cell>
          <cell r="D996">
            <v>39275</v>
          </cell>
          <cell r="E996">
            <v>32660</v>
          </cell>
          <cell r="F996" t="str">
            <v xml:space="preserve">         </v>
          </cell>
          <cell r="G996">
            <v>39275</v>
          </cell>
        </row>
        <row r="997">
          <cell r="A997" t="str">
            <v>HEMPALIN FINITION 52140/11480 BD 20</v>
          </cell>
          <cell r="B997" t="str">
            <v xml:space="preserve">2RHFGI5214      </v>
          </cell>
          <cell r="C997" t="str">
            <v xml:space="preserve"> BD</v>
          </cell>
          <cell r="D997">
            <v>157630</v>
          </cell>
          <cell r="E997">
            <v>130530</v>
          </cell>
          <cell r="F997" t="str">
            <v xml:space="preserve">         </v>
          </cell>
          <cell r="G997">
            <v>52723</v>
          </cell>
        </row>
        <row r="998">
          <cell r="A998" t="str">
            <v>HEMPATEX FINITION 56360/27160 BD 5L</v>
          </cell>
          <cell r="B998" t="str">
            <v xml:space="preserve">2RHFJ2716       </v>
          </cell>
          <cell r="C998" t="str">
            <v xml:space="preserve"> BD</v>
          </cell>
          <cell r="D998">
            <v>69460</v>
          </cell>
          <cell r="E998">
            <v>57510</v>
          </cell>
          <cell r="F998" t="str">
            <v xml:space="preserve">         </v>
          </cell>
          <cell r="G998">
            <v>30109</v>
          </cell>
        </row>
        <row r="999">
          <cell r="A999" t="str">
            <v>HEMPATEX FINITION 56360/27186 BD 5L</v>
          </cell>
          <cell r="B999" t="str">
            <v xml:space="preserve">2RHFJ5636       </v>
          </cell>
          <cell r="C999" t="str">
            <v xml:space="preserve"> BD</v>
          </cell>
          <cell r="D999">
            <v>77780</v>
          </cell>
          <cell r="E999">
            <v>64405</v>
          </cell>
          <cell r="F999" t="str">
            <v xml:space="preserve">         </v>
          </cell>
          <cell r="G999">
            <v>33720</v>
          </cell>
        </row>
        <row r="1000">
          <cell r="A1000" t="str">
            <v>HEMPATEX FINITION 56360/57026 BD 5L</v>
          </cell>
          <cell r="B1000" t="str">
            <v xml:space="preserve">2RHFR5702       </v>
          </cell>
          <cell r="C1000" t="str">
            <v xml:space="preserve"> BD</v>
          </cell>
          <cell r="D1000">
            <v>77870</v>
          </cell>
          <cell r="E1000">
            <v>64470</v>
          </cell>
          <cell r="F1000" t="str">
            <v xml:space="preserve">         </v>
          </cell>
          <cell r="G1000">
            <v>33754</v>
          </cell>
        </row>
        <row r="1001">
          <cell r="A1001" t="str">
            <v>HEMPALIN FINITION 52140/50630 BD 20</v>
          </cell>
          <cell r="B1001" t="str">
            <v xml:space="preserve">2RHFRO5063      </v>
          </cell>
          <cell r="C1001" t="str">
            <v xml:space="preserve">BD </v>
          </cell>
          <cell r="D1001">
            <v>158805</v>
          </cell>
          <cell r="E1001">
            <v>141400</v>
          </cell>
          <cell r="F1001" t="str">
            <v xml:space="preserve">         </v>
          </cell>
          <cell r="G1001">
            <v>108916</v>
          </cell>
        </row>
        <row r="1002">
          <cell r="A1002" t="str">
            <v xml:space="preserve">HEMPALIN 52140/5080 20LTS FINITION </v>
          </cell>
          <cell r="B1002" t="str">
            <v xml:space="preserve">2RHFRO5080      </v>
          </cell>
          <cell r="C1002" t="str">
            <v xml:space="preserve"> BD</v>
          </cell>
          <cell r="D1002">
            <v>178065</v>
          </cell>
          <cell r="E1002">
            <v>147130</v>
          </cell>
          <cell r="F1002" t="str">
            <v xml:space="preserve">         </v>
          </cell>
          <cell r="G1002">
            <v>77030</v>
          </cell>
        </row>
        <row r="1003">
          <cell r="A1003" t="str">
            <v xml:space="preserve">HLIN 52140/50800 5 LTS FINITION    </v>
          </cell>
          <cell r="B1003" t="str">
            <v xml:space="preserve">2RHFRO50805     </v>
          </cell>
          <cell r="C1003" t="str">
            <v xml:space="preserve"> BD</v>
          </cell>
          <cell r="D1003">
            <v>51970</v>
          </cell>
          <cell r="E1003">
            <v>43215</v>
          </cell>
          <cell r="F1003" t="str">
            <v xml:space="preserve">         </v>
          </cell>
          <cell r="G1003">
            <v>22627</v>
          </cell>
        </row>
        <row r="1004">
          <cell r="A1004" t="str">
            <v xml:space="preserve">HLIN 53240/50630 20LTS DECK PAINT  </v>
          </cell>
          <cell r="B1004" t="str">
            <v xml:space="preserve">2RHFRO5324      </v>
          </cell>
          <cell r="C1004" t="str">
            <v xml:space="preserve"> BD</v>
          </cell>
          <cell r="D1004">
            <v>181855</v>
          </cell>
          <cell r="E1004">
            <v>150600</v>
          </cell>
          <cell r="F1004" t="str">
            <v xml:space="preserve">         </v>
          </cell>
          <cell r="G1004">
            <v>74236</v>
          </cell>
        </row>
        <row r="1005">
          <cell r="A1005" t="str">
            <v>HEMPATEX FINITION 56360/47296 BD 5L</v>
          </cell>
          <cell r="B1005" t="str">
            <v xml:space="preserve">2RHFV4729       </v>
          </cell>
          <cell r="C1005" t="str">
            <v xml:space="preserve"> BD</v>
          </cell>
          <cell r="D1005">
            <v>77870</v>
          </cell>
          <cell r="E1005">
            <v>64470</v>
          </cell>
          <cell r="F1005" t="str">
            <v xml:space="preserve">         </v>
          </cell>
          <cell r="G1005">
            <v>33754</v>
          </cell>
        </row>
        <row r="1006">
          <cell r="A1006" t="str">
            <v xml:space="preserve">HLIN 5222/1040 20LTS               </v>
          </cell>
          <cell r="B1006" t="str">
            <v xml:space="preserve">2RHFVE1040      </v>
          </cell>
          <cell r="C1006" t="str">
            <v xml:space="preserve"> BD</v>
          </cell>
          <cell r="D1006">
            <v>126226</v>
          </cell>
          <cell r="E1006">
            <v>104378</v>
          </cell>
          <cell r="F1006" t="str">
            <v xml:space="preserve">         </v>
          </cell>
          <cell r="G1006">
            <v>53865</v>
          </cell>
        </row>
        <row r="1007">
          <cell r="A1007" t="str">
            <v xml:space="preserve">HLIN 5324/1148 20LTS               </v>
          </cell>
          <cell r="B1007" t="str">
            <v xml:space="preserve">2RHFVE1148      </v>
          </cell>
          <cell r="C1007" t="str">
            <v xml:space="preserve"> BD</v>
          </cell>
          <cell r="D1007">
            <v>146535</v>
          </cell>
          <cell r="E1007">
            <v>121172</v>
          </cell>
          <cell r="F1007" t="str">
            <v xml:space="preserve">         </v>
          </cell>
          <cell r="G1007">
            <v>62292</v>
          </cell>
        </row>
        <row r="1008">
          <cell r="A1008" t="str">
            <v xml:space="preserve">HEMPALIN DECK PAINT 53240/40640 BD </v>
          </cell>
          <cell r="B1008" t="str">
            <v xml:space="preserve">2RHFVE4064      </v>
          </cell>
          <cell r="C1008" t="str">
            <v xml:space="preserve"> BD</v>
          </cell>
          <cell r="D1008">
            <v>183875</v>
          </cell>
          <cell r="E1008">
            <v>152615</v>
          </cell>
          <cell r="F1008" t="str">
            <v xml:space="preserve">         </v>
          </cell>
          <cell r="G1008">
            <v>79902</v>
          </cell>
        </row>
        <row r="1009">
          <cell r="A1009" t="str">
            <v xml:space="preserve">HLIN 52140/40730 5 LTS FINITION    </v>
          </cell>
          <cell r="B1009" t="str">
            <v xml:space="preserve">2RHFVE4073      </v>
          </cell>
          <cell r="C1009" t="str">
            <v xml:space="preserve"> BD</v>
          </cell>
          <cell r="D1009">
            <v>42875</v>
          </cell>
          <cell r="E1009">
            <v>35115</v>
          </cell>
          <cell r="F1009" t="str">
            <v xml:space="preserve">         </v>
          </cell>
          <cell r="G1009">
            <v>17697</v>
          </cell>
        </row>
        <row r="1010">
          <cell r="A1010" t="str">
            <v xml:space="preserve">HLIN 52140/40980 5 LTS FINITION    </v>
          </cell>
          <cell r="B1010" t="str">
            <v xml:space="preserve">2RHFVE4098      </v>
          </cell>
          <cell r="C1010" t="str">
            <v xml:space="preserve"> BD</v>
          </cell>
          <cell r="D1010">
            <v>41710</v>
          </cell>
          <cell r="E1010">
            <v>34491</v>
          </cell>
          <cell r="F1010" t="str">
            <v xml:space="preserve">         </v>
          </cell>
          <cell r="G1010">
            <v>15519</v>
          </cell>
        </row>
        <row r="1011">
          <cell r="A1011" t="str">
            <v xml:space="preserve">HLIN 5214/4136 20LTS               </v>
          </cell>
          <cell r="B1011" t="str">
            <v xml:space="preserve">2RHFVE4136      </v>
          </cell>
          <cell r="C1011" t="str">
            <v xml:space="preserve"> BD</v>
          </cell>
          <cell r="D1011">
            <v>166844</v>
          </cell>
          <cell r="E1011">
            <v>137965</v>
          </cell>
          <cell r="F1011" t="str">
            <v xml:space="preserve">         </v>
          </cell>
          <cell r="G1011">
            <v>81993</v>
          </cell>
        </row>
        <row r="1012">
          <cell r="A1012" t="str">
            <v xml:space="preserve">HTEX 56360/40640 BD 20LTS FINITION </v>
          </cell>
          <cell r="B1012" t="str">
            <v xml:space="preserve">2RHFVE5636      </v>
          </cell>
          <cell r="C1012" t="str">
            <v xml:space="preserve"> BD</v>
          </cell>
          <cell r="D1012">
            <v>172420</v>
          </cell>
          <cell r="E1012">
            <v>143100</v>
          </cell>
          <cell r="F1012" t="str">
            <v xml:space="preserve">         </v>
          </cell>
          <cell r="G1012">
            <v>73988</v>
          </cell>
        </row>
        <row r="1013">
          <cell r="A1013" t="str">
            <v xml:space="preserve">HNOL 10220/19990 BD 20LTS          </v>
          </cell>
          <cell r="B1013" t="str">
            <v xml:space="preserve">2RHL1022        </v>
          </cell>
          <cell r="C1013" t="str">
            <v xml:space="preserve"> BD</v>
          </cell>
          <cell r="D1013">
            <v>126095</v>
          </cell>
          <cell r="E1013">
            <v>104462</v>
          </cell>
          <cell r="F1013" t="str">
            <v xml:space="preserve">         </v>
          </cell>
          <cell r="G1013">
            <v>54692</v>
          </cell>
        </row>
        <row r="1014">
          <cell r="A1014" t="str">
            <v>H/L'S NAVI WASH 9933 BIDON DE 5 LTS</v>
          </cell>
          <cell r="B1014" t="str">
            <v xml:space="preserve">2RHNW9933       </v>
          </cell>
          <cell r="C1014" t="str">
            <v xml:space="preserve"> BD</v>
          </cell>
          <cell r="D1014">
            <v>41086</v>
          </cell>
          <cell r="E1014">
            <v>32140</v>
          </cell>
          <cell r="F1014" t="str">
            <v xml:space="preserve">         </v>
          </cell>
          <cell r="G1014">
            <v>15516</v>
          </cell>
        </row>
        <row r="1015">
          <cell r="A1015" t="str">
            <v xml:space="preserve">HTEX FINITION 56360/19990 BD 20LTS </v>
          </cell>
          <cell r="B1015" t="str">
            <v xml:space="preserve">2RHP1999        </v>
          </cell>
          <cell r="C1015" t="str">
            <v xml:space="preserve"> BD</v>
          </cell>
          <cell r="D1015">
            <v>170530</v>
          </cell>
          <cell r="E1015">
            <v>141215</v>
          </cell>
          <cell r="F1015" t="str">
            <v xml:space="preserve">         </v>
          </cell>
          <cell r="G1015">
            <v>73934</v>
          </cell>
        </row>
        <row r="1016">
          <cell r="A1016" t="str">
            <v xml:space="preserve">HTEX 5636/4136 20LTS               </v>
          </cell>
          <cell r="B1016" t="str">
            <v xml:space="preserve">2RHPE5636       </v>
          </cell>
          <cell r="C1016" t="str">
            <v xml:space="preserve"> BD</v>
          </cell>
          <cell r="D1016">
            <v>136537</v>
          </cell>
          <cell r="E1016">
            <v>112904</v>
          </cell>
          <cell r="F1016" t="str">
            <v xml:space="preserve">         </v>
          </cell>
          <cell r="G1016">
            <v>94175</v>
          </cell>
        </row>
        <row r="1017">
          <cell r="A1017" t="str">
            <v>HTEX 56360/11480 BD 20 LTS FINITION</v>
          </cell>
          <cell r="B1017" t="str">
            <v xml:space="preserve">2RHPRO5636      </v>
          </cell>
          <cell r="C1017" t="str">
            <v xml:space="preserve"> BD</v>
          </cell>
          <cell r="D1017">
            <v>162180</v>
          </cell>
          <cell r="E1017">
            <v>134275</v>
          </cell>
          <cell r="F1017" t="str">
            <v xml:space="preserve">         </v>
          </cell>
          <cell r="G1017">
            <v>70300</v>
          </cell>
        </row>
        <row r="1018">
          <cell r="A1018" t="str">
            <v>HEMPATEX PRIMER 46410/50630 BD 20LT</v>
          </cell>
          <cell r="B1018" t="str">
            <v xml:space="preserve">2RHRO4641       </v>
          </cell>
          <cell r="C1018" t="str">
            <v xml:space="preserve"> BD</v>
          </cell>
          <cell r="D1018">
            <v>113580</v>
          </cell>
          <cell r="E1018">
            <v>94055</v>
          </cell>
          <cell r="F1018" t="str">
            <v xml:space="preserve">         </v>
          </cell>
          <cell r="G1018">
            <v>37700</v>
          </cell>
        </row>
        <row r="1019">
          <cell r="A1019" t="str">
            <v xml:space="preserve">HEMPATEX HB PRIMAIRE46330/50630 BD </v>
          </cell>
          <cell r="B1019" t="str">
            <v xml:space="preserve">2RHRO5063       </v>
          </cell>
          <cell r="C1019" t="str">
            <v xml:space="preserve"> BD</v>
          </cell>
          <cell r="D1019">
            <v>119105</v>
          </cell>
          <cell r="E1019">
            <v>108840</v>
          </cell>
          <cell r="F1019" t="str">
            <v xml:space="preserve">         </v>
          </cell>
          <cell r="G1019">
            <v>54724</v>
          </cell>
        </row>
        <row r="1020">
          <cell r="A1020" t="str">
            <v>HEMPEL'S SILVIUM 51570/19000 BD 5LT</v>
          </cell>
          <cell r="B1020" t="str">
            <v xml:space="preserve">2RHS1900        </v>
          </cell>
          <cell r="C1020" t="str">
            <v xml:space="preserve"> BD</v>
          </cell>
          <cell r="D1020">
            <v>51905</v>
          </cell>
          <cell r="E1020">
            <v>42545</v>
          </cell>
          <cell r="F1020" t="str">
            <v xml:space="preserve">         </v>
          </cell>
          <cell r="G1020">
            <v>22338</v>
          </cell>
        </row>
        <row r="1021">
          <cell r="A1021" t="str">
            <v>HTHANE 55210/11480 5LTS+DURC. 95370</v>
          </cell>
          <cell r="B1021" t="str">
            <v xml:space="preserve">2RHSG55210      </v>
          </cell>
          <cell r="C1021" t="str">
            <v xml:space="preserve"> BD</v>
          </cell>
          <cell r="D1021">
            <v>72350</v>
          </cell>
          <cell r="E1021">
            <v>59985</v>
          </cell>
          <cell r="F1021" t="str">
            <v xml:space="preserve">         </v>
          </cell>
          <cell r="G1021">
            <v>31450</v>
          </cell>
        </row>
        <row r="1022">
          <cell r="A1022" t="str">
            <v>HEMPATHANE GRIS 55210/11480 20LT+ D</v>
          </cell>
          <cell r="B1022" t="str">
            <v xml:space="preserve">2RHSGI5521      </v>
          </cell>
          <cell r="C1022" t="str">
            <v xml:space="preserve"> BD</v>
          </cell>
          <cell r="D1022">
            <v>357433</v>
          </cell>
          <cell r="E1022">
            <v>295566</v>
          </cell>
          <cell r="F1022" t="str">
            <v xml:space="preserve">         </v>
          </cell>
          <cell r="G1022">
            <v>357433</v>
          </cell>
        </row>
        <row r="1023">
          <cell r="A1023" t="str">
            <v>HTHANE 55210/10000 +DURC.95370 5LTS</v>
          </cell>
          <cell r="B1023" t="str">
            <v xml:space="preserve">2RHT1000        </v>
          </cell>
          <cell r="C1023" t="str">
            <v xml:space="preserve"> BD</v>
          </cell>
          <cell r="D1023">
            <v>62135</v>
          </cell>
          <cell r="E1023">
            <v>50890</v>
          </cell>
          <cell r="F1023" t="str">
            <v xml:space="preserve">         </v>
          </cell>
          <cell r="G1023">
            <v>55222</v>
          </cell>
        </row>
        <row r="1024">
          <cell r="A1024" t="str">
            <v xml:space="preserve">HEMPATHANE FINITION 55210/50630 BD </v>
          </cell>
          <cell r="B1024" t="str">
            <v xml:space="preserve">2RHT50632       </v>
          </cell>
          <cell r="C1024" t="str">
            <v xml:space="preserve"> BD</v>
          </cell>
          <cell r="D1024">
            <v>62135</v>
          </cell>
          <cell r="E1024">
            <v>50890</v>
          </cell>
          <cell r="F1024" t="str">
            <v xml:space="preserve">         </v>
          </cell>
          <cell r="G1024">
            <v>25292</v>
          </cell>
        </row>
        <row r="1025">
          <cell r="A1025" t="str">
            <v xml:space="preserve">HEMPATHANE FINITION 55210/19990 BD </v>
          </cell>
          <cell r="B1025" t="str">
            <v xml:space="preserve">2RHT55211999    </v>
          </cell>
          <cell r="C1025" t="str">
            <v xml:space="preserve"> BD</v>
          </cell>
          <cell r="D1025">
            <v>294315</v>
          </cell>
          <cell r="E1025">
            <v>244275</v>
          </cell>
          <cell r="F1025" t="str">
            <v xml:space="preserve">         </v>
          </cell>
          <cell r="G1025">
            <v>121589</v>
          </cell>
        </row>
        <row r="1026">
          <cell r="A1026" t="str">
            <v>HTHANE F 55210/1000+D.9537 1000  20</v>
          </cell>
          <cell r="B1026" t="str">
            <v xml:space="preserve">2RHT55212       </v>
          </cell>
          <cell r="C1026" t="str">
            <v xml:space="preserve"> BD</v>
          </cell>
          <cell r="D1026">
            <v>294315</v>
          </cell>
          <cell r="E1026">
            <v>244275</v>
          </cell>
          <cell r="F1026" t="str">
            <v xml:space="preserve">         </v>
          </cell>
          <cell r="G1026">
            <v>294315</v>
          </cell>
        </row>
        <row r="1027">
          <cell r="A1027" t="str">
            <v>HEMPATHANE TOPCOAT 55210/89930 bd 5</v>
          </cell>
          <cell r="B1027" t="str">
            <v xml:space="preserve">2RHT8993        </v>
          </cell>
          <cell r="C1027" t="str">
            <v xml:space="preserve">BD </v>
          </cell>
          <cell r="D1027">
            <v>62135</v>
          </cell>
          <cell r="E1027">
            <v>50890</v>
          </cell>
          <cell r="F1027" t="str">
            <v xml:space="preserve">         </v>
          </cell>
          <cell r="G1027">
            <v>25291</v>
          </cell>
        </row>
        <row r="1028">
          <cell r="A1028" t="str">
            <v xml:space="preserve">HNYL 16280/19990 20LT TAR          </v>
          </cell>
          <cell r="B1028" t="str">
            <v xml:space="preserve">2RHTNO1628      </v>
          </cell>
          <cell r="C1028" t="str">
            <v xml:space="preserve"> BD</v>
          </cell>
          <cell r="D1028">
            <v>166855</v>
          </cell>
          <cell r="E1028">
            <v>137865</v>
          </cell>
          <cell r="F1028" t="str">
            <v xml:space="preserve">         </v>
          </cell>
          <cell r="G1028">
            <v>72182</v>
          </cell>
        </row>
        <row r="1029">
          <cell r="A1029" t="str">
            <v xml:space="preserve">HTHANE 55210/47246+DURC.95370 5LTS </v>
          </cell>
          <cell r="B1029" t="str">
            <v xml:space="preserve">2RHTV5521       </v>
          </cell>
          <cell r="C1029" t="str">
            <v xml:space="preserve"> BD</v>
          </cell>
          <cell r="D1029">
            <v>62135</v>
          </cell>
          <cell r="E1029">
            <v>50890</v>
          </cell>
          <cell r="F1029" t="str">
            <v xml:space="preserve">         </v>
          </cell>
          <cell r="G1029">
            <v>91506</v>
          </cell>
        </row>
        <row r="1030">
          <cell r="A1030" t="str">
            <v>2RPHB           LES BA</v>
          </cell>
          <cell r="C1030" t="str">
            <v xml:space="preserve">BD </v>
          </cell>
          <cell r="D1030" t="str">
            <v xml:space="preserve">         </v>
          </cell>
          <cell r="E1030" t="str">
            <v xml:space="preserve">         </v>
          </cell>
          <cell r="F1030" t="str">
            <v xml:space="preserve">         </v>
          </cell>
          <cell r="G1030" t="str">
            <v xml:space="preserve">         </v>
          </cell>
        </row>
        <row r="1031">
          <cell r="A1031" t="str">
            <v xml:space="preserve">HEMPATEX 56360/10000 BLANC BD 20L  </v>
          </cell>
          <cell r="B1031" t="str">
            <v xml:space="preserve">2RSHB10000      </v>
          </cell>
          <cell r="C1031" t="str">
            <v xml:space="preserve">BD </v>
          </cell>
          <cell r="D1031">
            <v>110900</v>
          </cell>
          <cell r="E1031" t="str">
            <v xml:space="preserve">         </v>
          </cell>
          <cell r="F1031" t="str">
            <v xml:space="preserve">         </v>
          </cell>
          <cell r="G1031">
            <v>69537</v>
          </cell>
        </row>
        <row r="1032">
          <cell r="A1032" t="str">
            <v xml:space="preserve">HEMPATEX 56360/11480 GRIS BD 20L   </v>
          </cell>
          <cell r="B1032" t="str">
            <v xml:space="preserve">2RSHB11480      </v>
          </cell>
          <cell r="C1032" t="str">
            <v xml:space="preserve">BD </v>
          </cell>
          <cell r="D1032">
            <v>110900</v>
          </cell>
          <cell r="E1032">
            <v>134275</v>
          </cell>
          <cell r="F1032" t="str">
            <v xml:space="preserve">         </v>
          </cell>
          <cell r="G1032">
            <v>49063</v>
          </cell>
        </row>
        <row r="1033">
          <cell r="A1033" t="str">
            <v xml:space="preserve">HEMPATEX 56360/12170 GRIS CLAIR BD </v>
          </cell>
          <cell r="B1033" t="str">
            <v xml:space="preserve">2RSHB12170      </v>
          </cell>
          <cell r="C1033" t="str">
            <v xml:space="preserve">BD </v>
          </cell>
          <cell r="D1033">
            <v>110900</v>
          </cell>
          <cell r="E1033">
            <v>134275</v>
          </cell>
          <cell r="F1033" t="str">
            <v xml:space="preserve">         </v>
          </cell>
          <cell r="G1033">
            <v>60711</v>
          </cell>
        </row>
        <row r="1034">
          <cell r="A1034" t="str">
            <v xml:space="preserve">HEMPATEX 56360/19990 NOIR BD 20L   </v>
          </cell>
          <cell r="B1034" t="str">
            <v xml:space="preserve">2RSHB19990      </v>
          </cell>
          <cell r="C1034" t="str">
            <v xml:space="preserve">BD </v>
          </cell>
          <cell r="D1034">
            <v>110900</v>
          </cell>
          <cell r="E1034" t="str">
            <v xml:space="preserve">         </v>
          </cell>
          <cell r="F1034" t="str">
            <v xml:space="preserve">         </v>
          </cell>
          <cell r="G1034">
            <v>40858</v>
          </cell>
        </row>
        <row r="1035">
          <cell r="A1035" t="str">
            <v>HEMPATEX 56360/20320 jaune crême  B</v>
          </cell>
          <cell r="B1035" t="str">
            <v xml:space="preserve">2RSHB20320      </v>
          </cell>
          <cell r="C1035" t="str">
            <v xml:space="preserve">BD </v>
          </cell>
          <cell r="D1035">
            <v>122500</v>
          </cell>
          <cell r="E1035" t="str">
            <v xml:space="preserve">         </v>
          </cell>
          <cell r="F1035" t="str">
            <v xml:space="preserve">         </v>
          </cell>
          <cell r="G1035">
            <v>63407</v>
          </cell>
        </row>
        <row r="1036">
          <cell r="A1036" t="str">
            <v>HEMPATEX 56360/27160 jaune soufre R</v>
          </cell>
          <cell r="B1036" t="str">
            <v xml:space="preserve">2RSHB27160      </v>
          </cell>
          <cell r="C1036" t="str">
            <v xml:space="preserve">BD </v>
          </cell>
          <cell r="D1036">
            <v>110900</v>
          </cell>
          <cell r="E1036" t="str">
            <v xml:space="preserve">         </v>
          </cell>
          <cell r="F1036" t="str">
            <v xml:space="preserve">         </v>
          </cell>
          <cell r="G1036" t="str">
            <v xml:space="preserve">         </v>
          </cell>
        </row>
        <row r="1037">
          <cell r="A1037" t="str">
            <v>HEMPATEX 56360/27160 jaune zinc Ral</v>
          </cell>
          <cell r="B1037" t="str">
            <v xml:space="preserve">2RSHB27186      </v>
          </cell>
          <cell r="C1037" t="str">
            <v xml:space="preserve">BD </v>
          </cell>
          <cell r="D1037">
            <v>122500</v>
          </cell>
          <cell r="E1037" t="str">
            <v xml:space="preserve">         </v>
          </cell>
          <cell r="F1037" t="str">
            <v xml:space="preserve">         </v>
          </cell>
          <cell r="G1037" t="str">
            <v xml:space="preserve">         </v>
          </cell>
        </row>
        <row r="1038">
          <cell r="A1038" t="str">
            <v xml:space="preserve">HEMPATEX 56360/30100 BLEU FONCE BD </v>
          </cell>
          <cell r="B1038" t="str">
            <v xml:space="preserve">2RSHB30100      </v>
          </cell>
          <cell r="C1038" t="str">
            <v xml:space="preserve">BD </v>
          </cell>
          <cell r="D1038">
            <v>122500</v>
          </cell>
          <cell r="E1038" t="str">
            <v xml:space="preserve">         </v>
          </cell>
          <cell r="F1038" t="str">
            <v xml:space="preserve">         </v>
          </cell>
          <cell r="G1038">
            <v>50290</v>
          </cell>
        </row>
        <row r="1039">
          <cell r="A1039" t="str">
            <v>HEMPATEX 56360/40640 bleu clair Ral</v>
          </cell>
          <cell r="B1039" t="str">
            <v xml:space="preserve">2RSHB35120      </v>
          </cell>
          <cell r="C1039" t="str">
            <v xml:space="preserve">BD </v>
          </cell>
          <cell r="D1039">
            <v>122500</v>
          </cell>
          <cell r="E1039" t="str">
            <v xml:space="preserve">         </v>
          </cell>
          <cell r="F1039" t="str">
            <v xml:space="preserve">         </v>
          </cell>
          <cell r="G1039" t="str">
            <v xml:space="preserve">         </v>
          </cell>
        </row>
        <row r="1040">
          <cell r="A1040" t="str">
            <v xml:space="preserve">HEMPATEX 56360/40640 VERT FONCE BD </v>
          </cell>
          <cell r="B1040" t="str">
            <v xml:space="preserve">2RSHB40640      </v>
          </cell>
          <cell r="C1040" t="str">
            <v xml:space="preserve">BD </v>
          </cell>
          <cell r="D1040">
            <v>122500</v>
          </cell>
          <cell r="E1040" t="str">
            <v xml:space="preserve">         </v>
          </cell>
          <cell r="F1040" t="str">
            <v xml:space="preserve">         </v>
          </cell>
          <cell r="G1040">
            <v>49924</v>
          </cell>
        </row>
        <row r="1041">
          <cell r="A1041" t="str">
            <v xml:space="preserve">HEMPATEX 56360/40900 VERT BD 20L   </v>
          </cell>
          <cell r="B1041" t="str">
            <v xml:space="preserve">2RSHB40900      </v>
          </cell>
          <cell r="C1041" t="str">
            <v xml:space="preserve">BD </v>
          </cell>
          <cell r="D1041">
            <v>122500</v>
          </cell>
          <cell r="E1041" t="str">
            <v xml:space="preserve">         </v>
          </cell>
          <cell r="F1041" t="str">
            <v xml:space="preserve">         </v>
          </cell>
          <cell r="G1041">
            <v>122500</v>
          </cell>
        </row>
        <row r="1042">
          <cell r="A1042" t="str">
            <v xml:space="preserve">HEMPATEX 56360/42170 VERT JAUNE Bd </v>
          </cell>
          <cell r="B1042" t="str">
            <v xml:space="preserve">2RSHB4217       </v>
          </cell>
          <cell r="C1042" t="str">
            <v xml:space="preserve">BD </v>
          </cell>
          <cell r="D1042">
            <v>122500</v>
          </cell>
          <cell r="E1042" t="str">
            <v xml:space="preserve">         </v>
          </cell>
          <cell r="F1042">
            <v>79998</v>
          </cell>
          <cell r="G1042" t="str">
            <v xml:space="preserve">         </v>
          </cell>
        </row>
        <row r="1043">
          <cell r="A1043" t="str">
            <v>HEMPADUR 45880/12170 GRISCLAIR BD 2</v>
          </cell>
          <cell r="B1043" t="str">
            <v xml:space="preserve">2RSHB451217     </v>
          </cell>
          <cell r="C1043" t="str">
            <v xml:space="preserve">BD </v>
          </cell>
          <cell r="D1043">
            <v>160000</v>
          </cell>
          <cell r="E1043" t="str">
            <v xml:space="preserve">         </v>
          </cell>
          <cell r="F1043" t="str">
            <v xml:space="preserve">         </v>
          </cell>
          <cell r="G1043">
            <v>80725</v>
          </cell>
        </row>
        <row r="1044">
          <cell r="A1044" t="str">
            <v>HEMPADUR 45880/12170 GRISCLAIR BD 5</v>
          </cell>
          <cell r="B1044" t="str">
            <v xml:space="preserve">2RSHB4512175    </v>
          </cell>
          <cell r="C1044" t="str">
            <v xml:space="preserve">BD </v>
          </cell>
          <cell r="D1044">
            <v>51900</v>
          </cell>
          <cell r="E1044" t="str">
            <v xml:space="preserve">         </v>
          </cell>
          <cell r="F1044" t="str">
            <v xml:space="preserve">         </v>
          </cell>
          <cell r="G1044">
            <v>21773</v>
          </cell>
        </row>
        <row r="1045">
          <cell r="A1045" t="str">
            <v xml:space="preserve">HEMPADUR 45880/12430 BD 5L         </v>
          </cell>
          <cell r="B1045" t="str">
            <v xml:space="preserve">2RSHB4512435    </v>
          </cell>
          <cell r="C1045" t="str">
            <v xml:space="preserve">BD </v>
          </cell>
          <cell r="D1045">
            <v>42800</v>
          </cell>
          <cell r="E1045" t="str">
            <v xml:space="preserve">         </v>
          </cell>
          <cell r="F1045" t="str">
            <v xml:space="preserve">         </v>
          </cell>
          <cell r="G1045">
            <v>22473</v>
          </cell>
        </row>
        <row r="1046">
          <cell r="A1046" t="str">
            <v xml:space="preserve">HEMPADUR 45880/21240 BD 20L        </v>
          </cell>
          <cell r="B1046" t="str">
            <v xml:space="preserve">2RSHB452124     </v>
          </cell>
          <cell r="C1046" t="str">
            <v xml:space="preserve">BD </v>
          </cell>
          <cell r="D1046">
            <v>160000</v>
          </cell>
          <cell r="E1046" t="str">
            <v xml:space="preserve">         </v>
          </cell>
          <cell r="F1046" t="str">
            <v xml:space="preserve">         </v>
          </cell>
          <cell r="G1046" t="str">
            <v xml:space="preserve">         </v>
          </cell>
        </row>
        <row r="1047">
          <cell r="A1047" t="str">
            <v xml:space="preserve">HEMPADUR 45880/27110  BD 20L       </v>
          </cell>
          <cell r="B1047" t="str">
            <v xml:space="preserve">2RSHB452711     </v>
          </cell>
          <cell r="C1047" t="str">
            <v xml:space="preserve">BD </v>
          </cell>
          <cell r="D1047">
            <v>161145</v>
          </cell>
          <cell r="E1047">
            <v>161145</v>
          </cell>
          <cell r="F1047" t="str">
            <v xml:space="preserve">         </v>
          </cell>
          <cell r="G1047">
            <v>82677</v>
          </cell>
        </row>
        <row r="1048">
          <cell r="A1048" t="str">
            <v xml:space="preserve">HEMPADUR 45880/27240  BD 20L       </v>
          </cell>
          <cell r="B1048" t="str">
            <v xml:space="preserve">2RSHB452724     </v>
          </cell>
          <cell r="C1048" t="str">
            <v xml:space="preserve">BD </v>
          </cell>
          <cell r="D1048">
            <v>160000</v>
          </cell>
          <cell r="E1048" t="str">
            <v xml:space="preserve">         </v>
          </cell>
          <cell r="F1048" t="str">
            <v xml:space="preserve">         </v>
          </cell>
          <cell r="G1048">
            <v>81156</v>
          </cell>
        </row>
        <row r="1049">
          <cell r="A1049" t="str">
            <v xml:space="preserve">HEMPADUR 45880/50630 ROUGE BD 20L  </v>
          </cell>
          <cell r="B1049" t="str">
            <v xml:space="preserve">2RSHB455063     </v>
          </cell>
          <cell r="C1049" t="str">
            <v xml:space="preserve">BD </v>
          </cell>
          <cell r="D1049">
            <v>161145</v>
          </cell>
          <cell r="E1049">
            <v>161145</v>
          </cell>
          <cell r="F1049" t="str">
            <v xml:space="preserve">         </v>
          </cell>
          <cell r="G1049">
            <v>72058</v>
          </cell>
        </row>
        <row r="1050">
          <cell r="A1050" t="str">
            <v xml:space="preserve">HEMPADUR 45880/50630 ROUGE BD 5L   </v>
          </cell>
          <cell r="B1050" t="str">
            <v xml:space="preserve">2RSHB4550635    </v>
          </cell>
          <cell r="C1050" t="str">
            <v xml:space="preserve">BD </v>
          </cell>
          <cell r="D1050">
            <v>39600</v>
          </cell>
          <cell r="E1050" t="str">
            <v xml:space="preserve">         </v>
          </cell>
          <cell r="F1050" t="str">
            <v xml:space="preserve">         </v>
          </cell>
          <cell r="G1050" t="str">
            <v xml:space="preserve">         </v>
          </cell>
        </row>
        <row r="1051">
          <cell r="A1051" t="str">
            <v xml:space="preserve">HEMPATEX 56360/50800 ROUGE BD 20l  </v>
          </cell>
          <cell r="B1051" t="str">
            <v xml:space="preserve">2RSHB50800      </v>
          </cell>
          <cell r="C1051" t="str">
            <v xml:space="preserve">BD </v>
          </cell>
          <cell r="D1051">
            <v>159840</v>
          </cell>
          <cell r="E1051" t="str">
            <v xml:space="preserve">         </v>
          </cell>
          <cell r="F1051" t="str">
            <v xml:space="preserve">         </v>
          </cell>
          <cell r="G1051">
            <v>99300</v>
          </cell>
        </row>
        <row r="1052">
          <cell r="A1052" t="str">
            <v xml:space="preserve">HEMPATEX 56360/57120 ORANGE SAUMON </v>
          </cell>
          <cell r="B1052" t="str">
            <v xml:space="preserve">2RSHB5712       </v>
          </cell>
          <cell r="C1052" t="str">
            <v xml:space="preserve">BD </v>
          </cell>
          <cell r="D1052">
            <v>143100</v>
          </cell>
          <cell r="E1052">
            <v>143100</v>
          </cell>
          <cell r="F1052">
            <v>85112</v>
          </cell>
          <cell r="G1052">
            <v>68012</v>
          </cell>
        </row>
        <row r="1053">
          <cell r="A1053" t="str">
            <v>2RSHF           HEMPALIN ENAMEL</v>
          </cell>
          <cell r="D1053" t="str">
            <v xml:space="preserve">         </v>
          </cell>
          <cell r="E1053" t="str">
            <v xml:space="preserve">         </v>
          </cell>
          <cell r="F1053" t="str">
            <v xml:space="preserve">         </v>
          </cell>
          <cell r="G1053" t="str">
            <v xml:space="preserve">         </v>
          </cell>
        </row>
        <row r="1054">
          <cell r="A1054" t="str">
            <v xml:space="preserve">HEMPALIN 52140/1000 BLANC BD 20L   </v>
          </cell>
          <cell r="B1054" t="str">
            <v xml:space="preserve">2RSHF1000       </v>
          </cell>
          <cell r="C1054" t="str">
            <v xml:space="preserve">BD </v>
          </cell>
          <cell r="D1054">
            <v>120500</v>
          </cell>
          <cell r="E1054" t="str">
            <v xml:space="preserve">         </v>
          </cell>
          <cell r="F1054" t="str">
            <v xml:space="preserve">         </v>
          </cell>
          <cell r="G1054">
            <v>54182</v>
          </cell>
        </row>
        <row r="1055">
          <cell r="A1055" t="str">
            <v xml:space="preserve">HEMPALIN 52140/11480 GRIS BD 20L   </v>
          </cell>
          <cell r="B1055" t="str">
            <v xml:space="preserve">2RSHF11480      </v>
          </cell>
          <cell r="C1055" t="str">
            <v xml:space="preserve">BD </v>
          </cell>
          <cell r="D1055">
            <v>120500</v>
          </cell>
          <cell r="E1055" t="str">
            <v xml:space="preserve">         </v>
          </cell>
          <cell r="F1055" t="str">
            <v xml:space="preserve">         </v>
          </cell>
          <cell r="G1055">
            <v>120500</v>
          </cell>
        </row>
        <row r="1056">
          <cell r="A1056" t="str">
            <v xml:space="preserve">HEMPALIN 52140/12170 GRIS CLAIR BD </v>
          </cell>
          <cell r="B1056" t="str">
            <v xml:space="preserve">2RSHF12170      </v>
          </cell>
          <cell r="C1056" t="str">
            <v xml:space="preserve">BD </v>
          </cell>
          <cell r="D1056">
            <v>120500</v>
          </cell>
          <cell r="E1056" t="str">
            <v xml:space="preserve">         </v>
          </cell>
          <cell r="F1056" t="str">
            <v xml:space="preserve">         </v>
          </cell>
          <cell r="G1056">
            <v>51885</v>
          </cell>
        </row>
        <row r="1057">
          <cell r="A1057" t="str">
            <v>HEMPALIN 52140/17160 SIGNAL GREY BD</v>
          </cell>
          <cell r="B1057" t="str">
            <v xml:space="preserve">2RSHF17160      </v>
          </cell>
          <cell r="C1057" t="str">
            <v xml:space="preserve"> BD</v>
          </cell>
          <cell r="D1057">
            <v>91350</v>
          </cell>
          <cell r="E1057" t="str">
            <v xml:space="preserve">         </v>
          </cell>
          <cell r="F1057" t="str">
            <v xml:space="preserve">         </v>
          </cell>
          <cell r="G1057">
            <v>50067</v>
          </cell>
        </row>
        <row r="1058">
          <cell r="A1058" t="str">
            <v xml:space="preserve">HEMPALIN 52140/19990 NOIR BD 20L   </v>
          </cell>
          <cell r="B1058" t="str">
            <v xml:space="preserve">2RSHF19990      </v>
          </cell>
          <cell r="C1058" t="str">
            <v xml:space="preserve">BD </v>
          </cell>
          <cell r="D1058">
            <v>120500</v>
          </cell>
          <cell r="E1058" t="str">
            <v xml:space="preserve">         </v>
          </cell>
          <cell r="F1058" t="str">
            <v xml:space="preserve">         </v>
          </cell>
          <cell r="G1058">
            <v>120500</v>
          </cell>
        </row>
        <row r="1059">
          <cell r="A1059" t="str">
            <v>HEMPALIN 52140/20300 JAUNE GENET BD</v>
          </cell>
          <cell r="B1059" t="str">
            <v xml:space="preserve">2RSHF20300      </v>
          </cell>
          <cell r="C1059" t="str">
            <v xml:space="preserve">BD </v>
          </cell>
          <cell r="D1059">
            <v>209500</v>
          </cell>
          <cell r="E1059" t="str">
            <v xml:space="preserve">         </v>
          </cell>
          <cell r="F1059" t="str">
            <v xml:space="preserve">         </v>
          </cell>
          <cell r="G1059">
            <v>109102</v>
          </cell>
        </row>
        <row r="1060">
          <cell r="A1060" t="str">
            <v xml:space="preserve">HEMPALIN 52140/30100 BLEU OCEAN BD </v>
          </cell>
          <cell r="B1060" t="str">
            <v xml:space="preserve">2RSHF30100      </v>
          </cell>
          <cell r="C1060" t="str">
            <v xml:space="preserve">BD </v>
          </cell>
          <cell r="D1060">
            <v>130500</v>
          </cell>
          <cell r="E1060" t="str">
            <v xml:space="preserve">         </v>
          </cell>
          <cell r="F1060" t="str">
            <v xml:space="preserve">         </v>
          </cell>
          <cell r="G1060">
            <v>62757</v>
          </cell>
        </row>
        <row r="1061">
          <cell r="A1061" t="str">
            <v xml:space="preserve">HEMPALIN 52140/30840 BLEU BD 20L   </v>
          </cell>
          <cell r="B1061" t="str">
            <v xml:space="preserve">2RSHF30840      </v>
          </cell>
          <cell r="C1061" t="str">
            <v xml:space="preserve">BD </v>
          </cell>
          <cell r="D1061">
            <v>130500</v>
          </cell>
          <cell r="E1061" t="str">
            <v xml:space="preserve">         </v>
          </cell>
          <cell r="F1061" t="str">
            <v xml:space="preserve">         </v>
          </cell>
          <cell r="G1061" t="str">
            <v xml:space="preserve">         </v>
          </cell>
        </row>
        <row r="1062">
          <cell r="A1062" t="str">
            <v>HEMPALIN 52140/40640 VERT PONT BD 2</v>
          </cell>
          <cell r="B1062" t="str">
            <v xml:space="preserve">2RSHF40640      </v>
          </cell>
          <cell r="C1062" t="str">
            <v xml:space="preserve">BD </v>
          </cell>
          <cell r="D1062">
            <v>130500</v>
          </cell>
          <cell r="E1062" t="str">
            <v xml:space="preserve">         </v>
          </cell>
          <cell r="F1062" t="str">
            <v xml:space="preserve">         </v>
          </cell>
          <cell r="G1062">
            <v>57397</v>
          </cell>
        </row>
        <row r="1063">
          <cell r="A1063" t="str">
            <v xml:space="preserve">HEMPALIN 52140/40730 VERT CLAIR BD </v>
          </cell>
          <cell r="B1063" t="str">
            <v xml:space="preserve">2RSHF40730      </v>
          </cell>
          <cell r="C1063" t="str">
            <v xml:space="preserve">BD </v>
          </cell>
          <cell r="D1063">
            <v>130500</v>
          </cell>
          <cell r="E1063" t="str">
            <v xml:space="preserve">         </v>
          </cell>
          <cell r="F1063" t="str">
            <v xml:space="preserve">         </v>
          </cell>
          <cell r="G1063" t="str">
            <v xml:space="preserve">         </v>
          </cell>
        </row>
        <row r="1064">
          <cell r="A1064" t="str">
            <v xml:space="preserve">HEMPALIN 52140/40980 VERT BLANC BD </v>
          </cell>
          <cell r="B1064" t="str">
            <v xml:space="preserve">2RSHF40980      </v>
          </cell>
          <cell r="C1064" t="str">
            <v xml:space="preserve">BD </v>
          </cell>
          <cell r="D1064">
            <v>130500</v>
          </cell>
          <cell r="E1064" t="str">
            <v xml:space="preserve">         </v>
          </cell>
          <cell r="F1064" t="str">
            <v xml:space="preserve">         </v>
          </cell>
          <cell r="G1064">
            <v>55294</v>
          </cell>
        </row>
        <row r="1065">
          <cell r="A1065" t="str">
            <v>HEMPALIN 52140/50100 Ral 3004  BD 2</v>
          </cell>
          <cell r="B1065" t="str">
            <v xml:space="preserve">2RSHF50100      </v>
          </cell>
          <cell r="C1065" t="str">
            <v xml:space="preserve">BD </v>
          </cell>
          <cell r="D1065">
            <v>130000</v>
          </cell>
          <cell r="E1065" t="str">
            <v xml:space="preserve">         </v>
          </cell>
          <cell r="F1065" t="str">
            <v xml:space="preserve">         </v>
          </cell>
          <cell r="G1065">
            <v>65816</v>
          </cell>
        </row>
        <row r="1066">
          <cell r="A1066" t="str">
            <v xml:space="preserve">HEMPALIN 52140/50400   BD 20L      </v>
          </cell>
          <cell r="B1066" t="str">
            <v xml:space="preserve">2RSHF5040       </v>
          </cell>
          <cell r="C1066" t="str">
            <v xml:space="preserve">BD </v>
          </cell>
          <cell r="D1066">
            <v>120000</v>
          </cell>
          <cell r="E1066" t="str">
            <v xml:space="preserve">         </v>
          </cell>
          <cell r="F1066" t="str">
            <v xml:space="preserve">         </v>
          </cell>
          <cell r="G1066">
            <v>83300</v>
          </cell>
        </row>
        <row r="1067">
          <cell r="A1067" t="str">
            <v xml:space="preserve">HEMPALIN 52140/50630 ROUGE PONT BD </v>
          </cell>
          <cell r="B1067" t="str">
            <v xml:space="preserve">2RSHF50630      </v>
          </cell>
          <cell r="C1067" t="str">
            <v xml:space="preserve">BD </v>
          </cell>
          <cell r="D1067">
            <v>130500</v>
          </cell>
          <cell r="E1067" t="str">
            <v xml:space="preserve">         </v>
          </cell>
          <cell r="F1067" t="str">
            <v xml:space="preserve">         </v>
          </cell>
          <cell r="G1067">
            <v>54458</v>
          </cell>
        </row>
        <row r="1068">
          <cell r="A1068" t="str">
            <v>HEMPALIN 52140/50800 ROUGE SIGNAL B</v>
          </cell>
          <cell r="B1068" t="str">
            <v xml:space="preserve">2RSHF50800      </v>
          </cell>
          <cell r="C1068" t="str">
            <v xml:space="preserve">BD </v>
          </cell>
          <cell r="D1068">
            <v>209500</v>
          </cell>
          <cell r="E1068" t="str">
            <v xml:space="preserve">         </v>
          </cell>
          <cell r="F1068" t="str">
            <v xml:space="preserve">         </v>
          </cell>
          <cell r="G1068">
            <v>78775</v>
          </cell>
        </row>
        <row r="1069">
          <cell r="A1069" t="str">
            <v xml:space="preserve">HEMPALIN 52140/57200 SIGNAL RED BD </v>
          </cell>
          <cell r="B1069" t="str">
            <v xml:space="preserve">2RSHF57200      </v>
          </cell>
          <cell r="C1069" t="str">
            <v xml:space="preserve"> BD</v>
          </cell>
          <cell r="D1069">
            <v>146650</v>
          </cell>
          <cell r="E1069">
            <v>146650</v>
          </cell>
          <cell r="F1069" t="str">
            <v xml:space="preserve">         </v>
          </cell>
          <cell r="G1069">
            <v>95213</v>
          </cell>
        </row>
        <row r="1070">
          <cell r="A1070" t="str">
            <v xml:space="preserve">HEMPALIN 52140/57206 SIGNAL RED BD </v>
          </cell>
          <cell r="B1070" t="str">
            <v xml:space="preserve">2RSHF57206      </v>
          </cell>
          <cell r="C1070" t="str">
            <v xml:space="preserve"> BD</v>
          </cell>
          <cell r="D1070">
            <v>146650</v>
          </cell>
          <cell r="E1070" t="str">
            <v xml:space="preserve">         </v>
          </cell>
          <cell r="F1070" t="str">
            <v xml:space="preserve">         </v>
          </cell>
          <cell r="G1070" t="str">
            <v xml:space="preserve">         </v>
          </cell>
        </row>
        <row r="1071">
          <cell r="A1071" t="str">
            <v>2RSHT           HEMP</v>
          </cell>
          <cell r="D1071" t="str">
            <v xml:space="preserve">         </v>
          </cell>
          <cell r="E1071" t="str">
            <v xml:space="preserve">         </v>
          </cell>
          <cell r="F1071" t="str">
            <v xml:space="preserve">         </v>
          </cell>
          <cell r="G1071" t="str">
            <v xml:space="preserve">         </v>
          </cell>
        </row>
        <row r="1072">
          <cell r="A1072" t="str">
            <v>HEMPATHANE 55210/10000 BLANC BD 20L</v>
          </cell>
          <cell r="B1072" t="str">
            <v xml:space="preserve">2RSHT10000      </v>
          </cell>
          <cell r="C1072" t="str">
            <v xml:space="preserve">BD </v>
          </cell>
          <cell r="D1072">
            <v>191000</v>
          </cell>
          <cell r="E1072" t="str">
            <v xml:space="preserve">         </v>
          </cell>
          <cell r="F1072" t="str">
            <v xml:space="preserve">         </v>
          </cell>
          <cell r="G1072">
            <v>75772</v>
          </cell>
        </row>
        <row r="1073">
          <cell r="A1073" t="str">
            <v xml:space="preserve">HEMPATHANE 55210/11480 GRIS BD 20L </v>
          </cell>
          <cell r="B1073" t="str">
            <v xml:space="preserve">2RSHT11480      </v>
          </cell>
          <cell r="C1073" t="str">
            <v xml:space="preserve">BD </v>
          </cell>
          <cell r="D1073">
            <v>191000</v>
          </cell>
          <cell r="E1073" t="str">
            <v xml:space="preserve">         </v>
          </cell>
          <cell r="F1073" t="str">
            <v xml:space="preserve">         </v>
          </cell>
          <cell r="G1073">
            <v>191000</v>
          </cell>
        </row>
        <row r="1074">
          <cell r="A1074" t="str">
            <v xml:space="preserve">HEMPATHANE 55210/17740 BD20l       </v>
          </cell>
          <cell r="B1074" t="str">
            <v xml:space="preserve">2RSHT1774       </v>
          </cell>
          <cell r="C1074" t="str">
            <v xml:space="preserve">BD </v>
          </cell>
          <cell r="D1074">
            <v>191000</v>
          </cell>
          <cell r="E1074" t="str">
            <v xml:space="preserve">         </v>
          </cell>
          <cell r="F1074" t="str">
            <v xml:space="preserve">         </v>
          </cell>
          <cell r="G1074">
            <v>88642</v>
          </cell>
        </row>
        <row r="1075">
          <cell r="A1075" t="str">
            <v xml:space="preserve">HEMPATHANE 55210/19990 NOIR BD 20L </v>
          </cell>
          <cell r="B1075" t="str">
            <v xml:space="preserve">2RSHT19990      </v>
          </cell>
          <cell r="C1075" t="str">
            <v xml:space="preserve">BD </v>
          </cell>
          <cell r="D1075">
            <v>191000</v>
          </cell>
          <cell r="E1075" t="str">
            <v xml:space="preserve">         </v>
          </cell>
          <cell r="F1075" t="str">
            <v xml:space="preserve">         </v>
          </cell>
          <cell r="G1075">
            <v>86932</v>
          </cell>
        </row>
        <row r="1076">
          <cell r="A1076" t="str">
            <v xml:space="preserve">HEMPATHANE 55210/27030  BD 20L     </v>
          </cell>
          <cell r="B1076" t="str">
            <v xml:space="preserve">2RSHT27030      </v>
          </cell>
          <cell r="C1076" t="str">
            <v xml:space="preserve">BD </v>
          </cell>
          <cell r="D1076">
            <v>208950</v>
          </cell>
          <cell r="E1076" t="str">
            <v xml:space="preserve">         </v>
          </cell>
          <cell r="F1076" t="str">
            <v xml:space="preserve">         </v>
          </cell>
          <cell r="G1076">
            <v>133717</v>
          </cell>
        </row>
        <row r="1077">
          <cell r="A1077" t="str">
            <v xml:space="preserve">HEMPATHANE 55210/30840 BLEU BD 20L </v>
          </cell>
          <cell r="B1077" t="str">
            <v xml:space="preserve">2RSHT3084       </v>
          </cell>
          <cell r="C1077" t="str">
            <v xml:space="preserve">BD </v>
          </cell>
          <cell r="D1077">
            <v>191000</v>
          </cell>
          <cell r="E1077" t="str">
            <v xml:space="preserve">         </v>
          </cell>
          <cell r="F1077" t="str">
            <v xml:space="preserve">         </v>
          </cell>
          <cell r="G1077">
            <v>91201</v>
          </cell>
        </row>
        <row r="1078">
          <cell r="A1078" t="str">
            <v xml:space="preserve">HEMPATHANE 55210/35120  BD 5L      </v>
          </cell>
          <cell r="B1078" t="str">
            <v xml:space="preserve">2RSHT35125      </v>
          </cell>
          <cell r="C1078" t="str">
            <v xml:space="preserve">BD </v>
          </cell>
          <cell r="D1078">
            <v>42500</v>
          </cell>
          <cell r="E1078" t="str">
            <v xml:space="preserve">         </v>
          </cell>
          <cell r="F1078" t="str">
            <v xml:space="preserve">         </v>
          </cell>
          <cell r="G1078">
            <v>42500</v>
          </cell>
        </row>
        <row r="1079">
          <cell r="A1079" t="str">
            <v>HEMPATHANE 55210/37110  BD 20l  RAL</v>
          </cell>
          <cell r="B1079" t="str">
            <v xml:space="preserve">2RSHT3711       </v>
          </cell>
          <cell r="C1079" t="str">
            <v xml:space="preserve">U  </v>
          </cell>
          <cell r="D1079">
            <v>191000</v>
          </cell>
          <cell r="E1079">
            <v>191000</v>
          </cell>
          <cell r="F1079" t="str">
            <v xml:space="preserve">         </v>
          </cell>
          <cell r="G1079">
            <v>90817</v>
          </cell>
        </row>
        <row r="1080">
          <cell r="A1080" t="str">
            <v xml:space="preserve">HEMPATHANE 55210/40220  BD 5L      </v>
          </cell>
          <cell r="B1080" t="str">
            <v xml:space="preserve">2RSHT40225      </v>
          </cell>
          <cell r="C1080" t="str">
            <v xml:space="preserve">BD </v>
          </cell>
          <cell r="D1080">
            <v>46900</v>
          </cell>
          <cell r="E1080" t="str">
            <v xml:space="preserve">         </v>
          </cell>
          <cell r="F1080" t="str">
            <v xml:space="preserve">         </v>
          </cell>
          <cell r="G1080">
            <v>28125</v>
          </cell>
        </row>
        <row r="1081">
          <cell r="A1081" t="str">
            <v xml:space="preserve">HEMPATHANE 55210/41340 VERT BD 20L </v>
          </cell>
          <cell r="B1081" t="str">
            <v xml:space="preserve">2RSHT41340      </v>
          </cell>
          <cell r="C1081" t="str">
            <v xml:space="preserve">BD </v>
          </cell>
          <cell r="D1081">
            <v>191000</v>
          </cell>
          <cell r="E1081">
            <v>191000</v>
          </cell>
          <cell r="F1081" t="str">
            <v xml:space="preserve">         </v>
          </cell>
          <cell r="G1081">
            <v>87675</v>
          </cell>
        </row>
        <row r="1082">
          <cell r="A1082" t="str">
            <v xml:space="preserve">HEMPATHANE 55210/47240 VERT BD 20L </v>
          </cell>
          <cell r="B1082" t="str">
            <v xml:space="preserve">2RSHT47240      </v>
          </cell>
          <cell r="C1082" t="str">
            <v xml:space="preserve">BD </v>
          </cell>
          <cell r="D1082">
            <v>191000</v>
          </cell>
          <cell r="E1082">
            <v>191000</v>
          </cell>
          <cell r="F1082" t="str">
            <v xml:space="preserve">         </v>
          </cell>
          <cell r="G1082">
            <v>93033</v>
          </cell>
        </row>
        <row r="1083">
          <cell r="A1083" t="str">
            <v>HEMPATHANE 55210/50630 ROUGE BD 20L</v>
          </cell>
          <cell r="B1083" t="str">
            <v xml:space="preserve">2RSHT50630      </v>
          </cell>
          <cell r="C1083" t="str">
            <v xml:space="preserve">BD </v>
          </cell>
          <cell r="D1083">
            <v>191000</v>
          </cell>
          <cell r="E1083">
            <v>191000</v>
          </cell>
          <cell r="F1083" t="str">
            <v xml:space="preserve">         </v>
          </cell>
          <cell r="G1083" t="str">
            <v xml:space="preserve">         </v>
          </cell>
        </row>
        <row r="1084">
          <cell r="A1084" t="str">
            <v>HEMPATHANE 5521/5080 ROUGE BD 20LTS</v>
          </cell>
          <cell r="B1084" t="str">
            <v xml:space="preserve">2RSHT5521       </v>
          </cell>
          <cell r="C1084" t="str">
            <v xml:space="preserve"> BD</v>
          </cell>
          <cell r="D1084">
            <v>191000</v>
          </cell>
          <cell r="E1084">
            <v>191000</v>
          </cell>
          <cell r="F1084" t="str">
            <v xml:space="preserve">         </v>
          </cell>
          <cell r="G1084">
            <v>127149</v>
          </cell>
        </row>
        <row r="1085">
          <cell r="A1085" t="str">
            <v xml:space="preserve">2S               TRAITEMENT DU BOIS RGT 12          </v>
          </cell>
          <cell r="C1085" t="str">
            <v xml:space="preserve">         </v>
          </cell>
          <cell r="D1085" t="str">
            <v xml:space="preserve">         </v>
          </cell>
          <cell r="E1085" t="str">
            <v xml:space="preserve">         </v>
          </cell>
        </row>
        <row r="1086">
          <cell r="A1086" t="str">
            <v xml:space="preserve">BONDEX MAT CHENE RUS -TIQUE 1L     </v>
          </cell>
          <cell r="B1086" t="str">
            <v xml:space="preserve">2SBLM703CR      </v>
          </cell>
          <cell r="C1086" t="str">
            <v xml:space="preserve"> U </v>
          </cell>
          <cell r="D1086">
            <v>14360</v>
          </cell>
          <cell r="E1086">
            <v>11905</v>
          </cell>
          <cell r="F1086" t="str">
            <v xml:space="preserve">         </v>
          </cell>
          <cell r="G1086">
            <v>7040</v>
          </cell>
        </row>
        <row r="1087">
          <cell r="A1087" t="str">
            <v xml:space="preserve">BONDEX MAT CHENE DO- RE 1L LASURE  </v>
          </cell>
          <cell r="B1087" t="str">
            <v xml:space="preserve">2SBLM723CD      </v>
          </cell>
          <cell r="C1087" t="str">
            <v xml:space="preserve"> U </v>
          </cell>
          <cell r="D1087">
            <v>14360</v>
          </cell>
          <cell r="E1087">
            <v>11905</v>
          </cell>
          <cell r="F1087" t="str">
            <v xml:space="preserve">         </v>
          </cell>
          <cell r="G1087">
            <v>7040</v>
          </cell>
        </row>
        <row r="1088">
          <cell r="A1088" t="str">
            <v xml:space="preserve">BONDEX SAT CHENE DO- RE 1L LASURE  </v>
          </cell>
          <cell r="B1088" t="str">
            <v xml:space="preserve">2SBLS723CD      </v>
          </cell>
          <cell r="C1088" t="str">
            <v xml:space="preserve"> U </v>
          </cell>
          <cell r="D1088">
            <v>16400</v>
          </cell>
          <cell r="E1088">
            <v>13600</v>
          </cell>
          <cell r="F1088" t="str">
            <v xml:space="preserve">         </v>
          </cell>
          <cell r="G1088">
            <v>8040</v>
          </cell>
        </row>
        <row r="1089">
          <cell r="A1089" t="str">
            <v xml:space="preserve">BONDEX SAT CHENE RUS -TIQUE 1L     </v>
          </cell>
          <cell r="B1089" t="str">
            <v xml:space="preserve">2SBLS723CR      </v>
          </cell>
          <cell r="C1089" t="str">
            <v xml:space="preserve"> U </v>
          </cell>
          <cell r="D1089">
            <v>16400</v>
          </cell>
          <cell r="E1089">
            <v>13600</v>
          </cell>
          <cell r="F1089" t="str">
            <v xml:space="preserve">         </v>
          </cell>
          <cell r="G1089">
            <v>8040</v>
          </cell>
        </row>
        <row r="1090">
          <cell r="A1090" t="str">
            <v xml:space="preserve">BONDEX SAT TECK 1L LASURE EXT/INT  </v>
          </cell>
          <cell r="B1090" t="str">
            <v xml:space="preserve">2SBLS729T       </v>
          </cell>
          <cell r="C1090" t="str">
            <v xml:space="preserve"> U </v>
          </cell>
          <cell r="D1090">
            <v>16400</v>
          </cell>
          <cell r="E1090">
            <v>13600</v>
          </cell>
          <cell r="F1090" t="str">
            <v xml:space="preserve">         </v>
          </cell>
          <cell r="G1090">
            <v>8040</v>
          </cell>
        </row>
        <row r="1091">
          <cell r="A1091" t="str">
            <v>VITRIFICATEUR PRO 2,5 LT INCOLORE M</v>
          </cell>
          <cell r="B1091" t="str">
            <v xml:space="preserve">2SBVB307550     </v>
          </cell>
          <cell r="C1091" t="str">
            <v>BTE</v>
          </cell>
          <cell r="D1091">
            <v>49625</v>
          </cell>
          <cell r="E1091">
            <v>41145</v>
          </cell>
          <cell r="F1091" t="str">
            <v xml:space="preserve">         </v>
          </cell>
          <cell r="G1091">
            <v>22948</v>
          </cell>
        </row>
        <row r="1092">
          <cell r="A1092" t="str">
            <v>VITRIFICATEUR PRO 2,5 LT INCOLORE B</v>
          </cell>
          <cell r="B1092" t="str">
            <v xml:space="preserve">2SBVB307552     </v>
          </cell>
          <cell r="C1092" t="str">
            <v>BTE</v>
          </cell>
          <cell r="D1092">
            <v>49625</v>
          </cell>
          <cell r="E1092">
            <v>41145</v>
          </cell>
          <cell r="F1092" t="str">
            <v xml:space="preserve">         </v>
          </cell>
          <cell r="G1092">
            <v>22948</v>
          </cell>
        </row>
        <row r="1093">
          <cell r="A1093" t="str">
            <v>VITRIFICATEUR BRILLANT AVEC DURCISS</v>
          </cell>
          <cell r="B1093" t="str">
            <v xml:space="preserve">2SBVB310032     </v>
          </cell>
          <cell r="C1093" t="str">
            <v xml:space="preserve"> BT</v>
          </cell>
          <cell r="D1093">
            <v>41295</v>
          </cell>
          <cell r="E1093">
            <v>34220</v>
          </cell>
          <cell r="F1093" t="str">
            <v xml:space="preserve">         </v>
          </cell>
          <cell r="G1093">
            <v>21475</v>
          </cell>
        </row>
        <row r="1094">
          <cell r="A1094" t="str">
            <v xml:space="preserve">VITRIFICATEUR MAT  2,5 LTS         </v>
          </cell>
          <cell r="B1094" t="str">
            <v xml:space="preserve">2SBVB310034     </v>
          </cell>
          <cell r="C1094" t="str">
            <v xml:space="preserve">BT </v>
          </cell>
          <cell r="D1094">
            <v>41295</v>
          </cell>
          <cell r="E1094">
            <v>34220</v>
          </cell>
          <cell r="F1094" t="str">
            <v xml:space="preserve">         </v>
          </cell>
          <cell r="G1094">
            <v>23199</v>
          </cell>
        </row>
        <row r="1095">
          <cell r="A1095" t="str">
            <v xml:space="preserve">BONDEX VERNIS MARIN 1 LT           </v>
          </cell>
          <cell r="B1095" t="str">
            <v xml:space="preserve">2SBVE304511     </v>
          </cell>
          <cell r="C1095" t="str">
            <v xml:space="preserve"> U </v>
          </cell>
          <cell r="D1095">
            <v>16025</v>
          </cell>
          <cell r="E1095">
            <v>13260</v>
          </cell>
          <cell r="F1095" t="str">
            <v xml:space="preserve">         </v>
          </cell>
          <cell r="G1095">
            <v>8094</v>
          </cell>
        </row>
        <row r="1096">
          <cell r="A1096" t="str">
            <v xml:space="preserve">BONDEX VERNIS INCOLORE SATINE 1 LT </v>
          </cell>
          <cell r="B1096" t="str">
            <v xml:space="preserve">2SBVE307359     </v>
          </cell>
          <cell r="C1096" t="str">
            <v xml:space="preserve"> U </v>
          </cell>
          <cell r="D1096">
            <v>14515</v>
          </cell>
          <cell r="E1096">
            <v>12015</v>
          </cell>
          <cell r="F1096" t="str">
            <v xml:space="preserve">         </v>
          </cell>
          <cell r="G1096">
            <v>7731</v>
          </cell>
        </row>
        <row r="1097">
          <cell r="A1097" t="str">
            <v xml:space="preserve">BONDEX VITRIF.MAT 0,75 LT MONO     </v>
          </cell>
          <cell r="B1097" t="str">
            <v xml:space="preserve">2SBVM307529     </v>
          </cell>
          <cell r="C1097" t="str">
            <v xml:space="preserve"> U </v>
          </cell>
          <cell r="D1097">
            <v>13340</v>
          </cell>
          <cell r="E1097">
            <v>11060</v>
          </cell>
          <cell r="F1097" t="str">
            <v xml:space="preserve">         </v>
          </cell>
          <cell r="G1097">
            <v>6540</v>
          </cell>
        </row>
        <row r="1098">
          <cell r="A1098" t="str">
            <v xml:space="preserve">BONDEX VITRIFICATEUR BRILLANT 0,75 </v>
          </cell>
          <cell r="B1098" t="str">
            <v xml:space="preserve">2SBVM307531     </v>
          </cell>
          <cell r="C1098" t="str">
            <v xml:space="preserve"> U </v>
          </cell>
          <cell r="D1098">
            <v>13340</v>
          </cell>
          <cell r="E1098">
            <v>11060</v>
          </cell>
          <cell r="F1098" t="str">
            <v xml:space="preserve">         </v>
          </cell>
          <cell r="G1098">
            <v>6540</v>
          </cell>
        </row>
        <row r="1099">
          <cell r="A1099" t="str">
            <v xml:space="preserve">DECIREUR DECRASANT 1 LT PARQUET    </v>
          </cell>
          <cell r="B1099" t="str">
            <v xml:space="preserve">2SDD307594      </v>
          </cell>
          <cell r="C1099" t="str">
            <v xml:space="preserve"> U </v>
          </cell>
          <cell r="D1099">
            <v>9450</v>
          </cell>
          <cell r="E1099">
            <v>7835</v>
          </cell>
          <cell r="F1099" t="str">
            <v xml:space="preserve">         </v>
          </cell>
          <cell r="G1099">
            <v>4632</v>
          </cell>
        </row>
        <row r="1100">
          <cell r="A1100" t="str">
            <v xml:space="preserve">DECAPEX DECAPANT 1 LT UNIVERSEL    </v>
          </cell>
          <cell r="B1100" t="str">
            <v xml:space="preserve">2SDDU304840     </v>
          </cell>
          <cell r="C1100" t="str">
            <v xml:space="preserve"> BD</v>
          </cell>
          <cell r="D1100">
            <v>8950</v>
          </cell>
          <cell r="E1100">
            <v>8060</v>
          </cell>
          <cell r="F1100" t="str">
            <v xml:space="preserve">         </v>
          </cell>
          <cell r="G1100">
            <v>5736</v>
          </cell>
        </row>
        <row r="1101">
          <cell r="A1101" t="str">
            <v xml:space="preserve">RENOVATEUR 1 LT VITRIFIE PARQUET   </v>
          </cell>
          <cell r="B1101" t="str">
            <v xml:space="preserve">2SRP307560      </v>
          </cell>
          <cell r="C1101" t="str">
            <v xml:space="preserve"> U </v>
          </cell>
          <cell r="D1101">
            <v>9620</v>
          </cell>
          <cell r="E1101">
            <v>8665</v>
          </cell>
          <cell r="F1101" t="str">
            <v xml:space="preserve">         </v>
          </cell>
          <cell r="G1101">
            <v>4716</v>
          </cell>
        </row>
        <row r="1102">
          <cell r="A1102" t="str">
            <v xml:space="preserve">SHAMPOOING 1 LT PARQUET            </v>
          </cell>
          <cell r="B1102" t="str">
            <v xml:space="preserve">2SSP307564      </v>
          </cell>
          <cell r="C1102" t="str">
            <v xml:space="preserve"> U </v>
          </cell>
          <cell r="D1102">
            <v>9295</v>
          </cell>
          <cell r="E1102">
            <v>7710</v>
          </cell>
          <cell r="F1102" t="str">
            <v xml:space="preserve">         </v>
          </cell>
          <cell r="G1102">
            <v>4557</v>
          </cell>
        </row>
        <row r="1103">
          <cell r="A1103" t="str">
            <v xml:space="preserve">XYLOPHENE 1 L TMULTI- USAGE 307174 </v>
          </cell>
          <cell r="B1103" t="str">
            <v xml:space="preserve">2SX307174       </v>
          </cell>
          <cell r="C1103" t="str">
            <v xml:space="preserve"> U </v>
          </cell>
          <cell r="D1103">
            <v>9310</v>
          </cell>
          <cell r="E1103">
            <v>8760</v>
          </cell>
          <cell r="F1103" t="str">
            <v xml:space="preserve">         </v>
          </cell>
          <cell r="G1103">
            <v>4562</v>
          </cell>
        </row>
        <row r="1104">
          <cell r="A1104" t="str">
            <v xml:space="preserve">XYLOPHENE 5 LT MULTI- USAGE 307175 </v>
          </cell>
          <cell r="B1104" t="str">
            <v xml:space="preserve">2SX307175       </v>
          </cell>
          <cell r="C1104" t="str">
            <v xml:space="preserve"> U </v>
          </cell>
          <cell r="D1104">
            <v>33550</v>
          </cell>
          <cell r="E1104">
            <v>31575</v>
          </cell>
          <cell r="F1104" t="str">
            <v xml:space="preserve">         </v>
          </cell>
          <cell r="G1104">
            <v>18848</v>
          </cell>
        </row>
        <row r="1105">
          <cell r="A1105" t="str">
            <v xml:space="preserve">XYLAMON BD 25 LT PRE-EMPLOI        </v>
          </cell>
          <cell r="B1105" t="str">
            <v xml:space="preserve">2SXYLAMON25     </v>
          </cell>
          <cell r="C1105" t="str">
            <v xml:space="preserve">BD </v>
          </cell>
          <cell r="D1105">
            <v>63375</v>
          </cell>
          <cell r="E1105" t="str">
            <v xml:space="preserve">         </v>
          </cell>
          <cell r="F1105" t="str">
            <v xml:space="preserve">         </v>
          </cell>
          <cell r="G1105">
            <v>53750</v>
          </cell>
        </row>
        <row r="1106">
          <cell r="A1106" t="str">
            <v xml:space="preserve">2T               TIGE ET PLAQUE PTFE RGT 25         </v>
          </cell>
          <cell r="C1106" t="str">
            <v xml:space="preserve">         </v>
          </cell>
          <cell r="D1106" t="str">
            <v xml:space="preserve">         </v>
          </cell>
          <cell r="E1106" t="str">
            <v xml:space="preserve">         </v>
          </cell>
        </row>
        <row r="1107">
          <cell r="A1107" t="str">
            <v xml:space="preserve">CAOUT.NOIR 3MM/2132 SANS INSERTION </v>
          </cell>
          <cell r="B1107" t="str">
            <v xml:space="preserve">2TC3N2132       </v>
          </cell>
          <cell r="C1107" t="str">
            <v xml:space="preserve"> M2</v>
          </cell>
          <cell r="D1107">
            <v>35170</v>
          </cell>
          <cell r="E1107" t="str">
            <v xml:space="preserve">         </v>
          </cell>
          <cell r="F1107" t="str">
            <v xml:space="preserve">         </v>
          </cell>
          <cell r="G1107">
            <v>14329</v>
          </cell>
        </row>
        <row r="1108">
          <cell r="A1108" t="str">
            <v xml:space="preserve">CAOUTCHOUC BLANC 3MM ALIMENTAIRE   </v>
          </cell>
          <cell r="B1108" t="str">
            <v xml:space="preserve">2TCB3CA         </v>
          </cell>
          <cell r="C1108" t="str">
            <v xml:space="preserve"> M2</v>
          </cell>
          <cell r="D1108">
            <v>54125</v>
          </cell>
          <cell r="E1108" t="str">
            <v xml:space="preserve">         </v>
          </cell>
          <cell r="F1108" t="str">
            <v xml:space="preserve">         </v>
          </cell>
          <cell r="G1108">
            <v>27076</v>
          </cell>
        </row>
        <row r="1109">
          <cell r="A1109" t="str">
            <v>CAOUT.BLANC 3MM ALIMENTAIRE DECOUPE</v>
          </cell>
          <cell r="B1109" t="str">
            <v xml:space="preserve">2TCB3CAB        </v>
          </cell>
          <cell r="C1109" t="str">
            <v xml:space="preserve">M2 </v>
          </cell>
          <cell r="D1109">
            <v>77550</v>
          </cell>
          <cell r="E1109" t="str">
            <v xml:space="preserve">         </v>
          </cell>
          <cell r="F1109" t="str">
            <v xml:space="preserve">         </v>
          </cell>
          <cell r="G1109" t="str">
            <v xml:space="preserve">         </v>
          </cell>
        </row>
        <row r="1110">
          <cell r="A1110" t="str">
            <v>CAOUT.NOIR EP.3/2111 SANS INSERTION</v>
          </cell>
          <cell r="B1110" t="str">
            <v xml:space="preserve">2TCN3CA         </v>
          </cell>
          <cell r="C1110" t="str">
            <v xml:space="preserve"> M2</v>
          </cell>
          <cell r="D1110">
            <v>21155</v>
          </cell>
          <cell r="E1110" t="str">
            <v xml:space="preserve">         </v>
          </cell>
          <cell r="F1110" t="str">
            <v xml:space="preserve">         </v>
          </cell>
          <cell r="G1110">
            <v>7895</v>
          </cell>
        </row>
        <row r="1111">
          <cell r="A1111" t="str">
            <v xml:space="preserve">CAOUT.NOIR 3MM BANDE REF.2111      </v>
          </cell>
          <cell r="B1111" t="str">
            <v xml:space="preserve">2TCN3CAB        </v>
          </cell>
          <cell r="C1111" t="str">
            <v xml:space="preserve"> M2</v>
          </cell>
          <cell r="D1111">
            <v>28560</v>
          </cell>
          <cell r="E1111" t="str">
            <v xml:space="preserve">         </v>
          </cell>
          <cell r="F1111" t="str">
            <v xml:space="preserve">         </v>
          </cell>
          <cell r="G1111">
            <v>8635</v>
          </cell>
        </row>
        <row r="1112">
          <cell r="A1112" t="str">
            <v>CAOUT.NOIR EP.3/2121 INSERTION TOIL</v>
          </cell>
          <cell r="B1112" t="str">
            <v xml:space="preserve">2TCN3ITCA       </v>
          </cell>
          <cell r="C1112" t="str">
            <v xml:space="preserve"> M2</v>
          </cell>
          <cell r="D1112">
            <v>25260</v>
          </cell>
          <cell r="E1112" t="str">
            <v xml:space="preserve">         </v>
          </cell>
          <cell r="F1112" t="str">
            <v xml:space="preserve">         </v>
          </cell>
          <cell r="G1112">
            <v>8762</v>
          </cell>
        </row>
        <row r="1113">
          <cell r="A1113" t="str">
            <v xml:space="preserve">CAOUT.IND.3MM BANDE REF.2132       </v>
          </cell>
          <cell r="B1113" t="str">
            <v xml:space="preserve">2TCN3N2132B     </v>
          </cell>
          <cell r="C1113" t="str">
            <v xml:space="preserve"> M2</v>
          </cell>
          <cell r="D1113">
            <v>47480</v>
          </cell>
          <cell r="E1113" t="str">
            <v xml:space="preserve">         </v>
          </cell>
          <cell r="F1113" t="str">
            <v xml:space="preserve">         </v>
          </cell>
          <cell r="G1113">
            <v>14185</v>
          </cell>
        </row>
        <row r="1114">
          <cell r="A1114" t="str">
            <v xml:space="preserve">CAOUT.NOIR 4MM/2111 SANS INSERTION </v>
          </cell>
          <cell r="B1114" t="str">
            <v xml:space="preserve">2TCN4CA         </v>
          </cell>
          <cell r="C1114" t="str">
            <v xml:space="preserve"> M2</v>
          </cell>
          <cell r="D1114">
            <v>28160</v>
          </cell>
          <cell r="E1114" t="str">
            <v xml:space="preserve">         </v>
          </cell>
          <cell r="F1114" t="str">
            <v xml:space="preserve">         </v>
          </cell>
          <cell r="G1114">
            <v>10608</v>
          </cell>
        </row>
        <row r="1115">
          <cell r="A1115" t="str">
            <v xml:space="preserve">CAOUT.IND.4MM BANDE REF.2111       </v>
          </cell>
          <cell r="B1115" t="str">
            <v xml:space="preserve">2TCN4CAB        </v>
          </cell>
          <cell r="C1115" t="str">
            <v xml:space="preserve"> M2</v>
          </cell>
          <cell r="D1115">
            <v>38015</v>
          </cell>
          <cell r="E1115" t="str">
            <v xml:space="preserve">         </v>
          </cell>
          <cell r="F1115" t="str">
            <v xml:space="preserve">         </v>
          </cell>
          <cell r="G1115">
            <v>15516</v>
          </cell>
        </row>
        <row r="1116">
          <cell r="A1116" t="str">
            <v xml:space="preserve">CAOUT.NOIR 4MM/2121 AVEC INSERTION </v>
          </cell>
          <cell r="B1116" t="str">
            <v xml:space="preserve">2TCN4ITCA       </v>
          </cell>
          <cell r="C1116" t="str">
            <v xml:space="preserve"> M2</v>
          </cell>
          <cell r="D1116">
            <v>31045</v>
          </cell>
          <cell r="E1116" t="str">
            <v xml:space="preserve">         </v>
          </cell>
          <cell r="F1116" t="str">
            <v xml:space="preserve">         </v>
          </cell>
          <cell r="G1116">
            <v>11714</v>
          </cell>
        </row>
        <row r="1117">
          <cell r="A1117" t="str">
            <v xml:space="preserve">CAOUT.NOIR 4mm/2121 DECOUPE        </v>
          </cell>
          <cell r="B1117" t="str">
            <v xml:space="preserve">2TCN4ITCAB      </v>
          </cell>
          <cell r="C1117" t="str">
            <v xml:space="preserve">M2 </v>
          </cell>
          <cell r="D1117">
            <v>41910</v>
          </cell>
          <cell r="E1117" t="str">
            <v xml:space="preserve">         </v>
          </cell>
          <cell r="F1117" t="str">
            <v xml:space="preserve">         </v>
          </cell>
          <cell r="G1117" t="str">
            <v xml:space="preserve">         </v>
          </cell>
        </row>
        <row r="1118">
          <cell r="A1118" t="str">
            <v xml:space="preserve">CAOUT.NOIR 5MM 2132 LARGEUR 1.40MT </v>
          </cell>
          <cell r="B1118" t="str">
            <v xml:space="preserve">2TCN52132       </v>
          </cell>
          <cell r="C1118" t="str">
            <v xml:space="preserve">M2 </v>
          </cell>
          <cell r="D1118">
            <v>57445</v>
          </cell>
          <cell r="E1118" t="str">
            <v xml:space="preserve">         </v>
          </cell>
          <cell r="F1118" t="str">
            <v xml:space="preserve">         </v>
          </cell>
          <cell r="G1118">
            <v>21677</v>
          </cell>
        </row>
        <row r="1119">
          <cell r="A1119" t="str">
            <v xml:space="preserve">CAOUT.NOIR 5MM BANDE 2132          </v>
          </cell>
          <cell r="B1119" t="str">
            <v xml:space="preserve">2TCN52132B      </v>
          </cell>
          <cell r="C1119" t="str">
            <v xml:space="preserve">M2 </v>
          </cell>
          <cell r="D1119">
            <v>61755</v>
          </cell>
          <cell r="E1119" t="str">
            <v xml:space="preserve">         </v>
          </cell>
          <cell r="F1119" t="str">
            <v xml:space="preserve">         </v>
          </cell>
          <cell r="G1119" t="str">
            <v xml:space="preserve">         </v>
          </cell>
        </row>
        <row r="1120">
          <cell r="A1120" t="str">
            <v>CAOUT.NOIR 5MM BANDE INSERTION 2121</v>
          </cell>
          <cell r="B1120" t="str">
            <v xml:space="preserve">2TCN5B2121      </v>
          </cell>
          <cell r="C1120" t="str">
            <v xml:space="preserve">M2 </v>
          </cell>
          <cell r="D1120">
            <v>46880</v>
          </cell>
          <cell r="E1120" t="str">
            <v xml:space="preserve">         </v>
          </cell>
          <cell r="F1120" t="str">
            <v xml:space="preserve">         </v>
          </cell>
          <cell r="G1120">
            <v>14185</v>
          </cell>
        </row>
        <row r="1121">
          <cell r="A1121" t="str">
            <v>CAOUT.NOIR 5MM BANDE SANS INSERTION</v>
          </cell>
          <cell r="B1121" t="str">
            <v xml:space="preserve">2TCN5BITCA      </v>
          </cell>
          <cell r="C1121" t="str">
            <v xml:space="preserve"> M2</v>
          </cell>
          <cell r="D1121">
            <v>47480</v>
          </cell>
          <cell r="E1121" t="str">
            <v xml:space="preserve">         </v>
          </cell>
          <cell r="F1121" t="str">
            <v xml:space="preserve">         </v>
          </cell>
          <cell r="G1121">
            <v>21198</v>
          </cell>
        </row>
        <row r="1122">
          <cell r="A1122" t="str">
            <v>CAOUT.NOIR EP.5/2111 SANS INSERTION</v>
          </cell>
          <cell r="B1122" t="str">
            <v xml:space="preserve">2TCN5CA         </v>
          </cell>
          <cell r="C1122" t="str">
            <v xml:space="preserve"> M2</v>
          </cell>
          <cell r="D1122">
            <v>35170</v>
          </cell>
          <cell r="E1122" t="str">
            <v xml:space="preserve">         </v>
          </cell>
          <cell r="F1122" t="str">
            <v xml:space="preserve">         </v>
          </cell>
          <cell r="G1122">
            <v>13200</v>
          </cell>
        </row>
        <row r="1123">
          <cell r="A1123" t="str">
            <v xml:space="preserve">PLAQUE PTFE EP.4MM 60X60 P=3,53KGS </v>
          </cell>
          <cell r="B1123" t="str">
            <v xml:space="preserve">2TPL4IS         </v>
          </cell>
          <cell r="C1123" t="str">
            <v>PLQ</v>
          </cell>
          <cell r="D1123">
            <v>134700</v>
          </cell>
          <cell r="E1123" t="str">
            <v xml:space="preserve">         </v>
          </cell>
          <cell r="F1123" t="str">
            <v xml:space="preserve">         </v>
          </cell>
          <cell r="G1123">
            <v>67351</v>
          </cell>
        </row>
        <row r="1124">
          <cell r="A1124" t="str">
            <v>TIGE PTFE DIAM.100MM L=1mt P=18,20k</v>
          </cell>
          <cell r="B1124" t="str">
            <v xml:space="preserve">2TTI100IS       </v>
          </cell>
          <cell r="C1124" t="str">
            <v xml:space="preserve"> CM</v>
          </cell>
          <cell r="D1124">
            <v>7650</v>
          </cell>
          <cell r="E1124" t="str">
            <v xml:space="preserve">         </v>
          </cell>
          <cell r="F1124" t="str">
            <v xml:space="preserve">         </v>
          </cell>
          <cell r="G1124">
            <v>3477</v>
          </cell>
        </row>
        <row r="1125">
          <cell r="A1125" t="str">
            <v>TIGE PTFE DIAM.110MM L=1mt P=21,9kg</v>
          </cell>
          <cell r="B1125" t="str">
            <v xml:space="preserve">2TTI110IS       </v>
          </cell>
          <cell r="C1125" t="str">
            <v xml:space="preserve"> CM</v>
          </cell>
          <cell r="D1125">
            <v>9205</v>
          </cell>
          <cell r="E1125" t="str">
            <v xml:space="preserve">         </v>
          </cell>
          <cell r="F1125" t="str">
            <v xml:space="preserve">         </v>
          </cell>
          <cell r="G1125">
            <v>4184</v>
          </cell>
        </row>
        <row r="1126">
          <cell r="A1126" t="str">
            <v>TIGE PTFE DIAM.120MM L=1mt P=25,9kg</v>
          </cell>
          <cell r="B1126" t="str">
            <v xml:space="preserve">2TTI120IS       </v>
          </cell>
          <cell r="C1126" t="str">
            <v xml:space="preserve"> CM</v>
          </cell>
          <cell r="D1126">
            <v>10890</v>
          </cell>
          <cell r="E1126" t="str">
            <v xml:space="preserve">         </v>
          </cell>
          <cell r="F1126" t="str">
            <v xml:space="preserve">         </v>
          </cell>
          <cell r="G1126">
            <v>4949</v>
          </cell>
        </row>
        <row r="1127">
          <cell r="A1127" t="str">
            <v>TIGE PTFE DIAM.30MM L=1mt P=1,65kgs</v>
          </cell>
          <cell r="B1127" t="str">
            <v xml:space="preserve">2TTI30IS        </v>
          </cell>
          <cell r="C1127" t="str">
            <v xml:space="preserve"> CM</v>
          </cell>
          <cell r="D1127">
            <v>685</v>
          </cell>
          <cell r="E1127">
            <v>647</v>
          </cell>
          <cell r="F1127" t="str">
            <v xml:space="preserve">         </v>
          </cell>
          <cell r="G1127">
            <v>311</v>
          </cell>
        </row>
        <row r="1128">
          <cell r="A1128" t="str">
            <v>TIGE PTFE DIAM.40MM L=1mt P=2,95kgs</v>
          </cell>
          <cell r="B1128" t="str">
            <v xml:space="preserve">2TTI40IS        </v>
          </cell>
          <cell r="C1128" t="str">
            <v xml:space="preserve"> CM</v>
          </cell>
          <cell r="D1128">
            <v>1350</v>
          </cell>
          <cell r="E1128">
            <v>1275</v>
          </cell>
          <cell r="F1128" t="str">
            <v xml:space="preserve">         </v>
          </cell>
          <cell r="G1128">
            <v>613</v>
          </cell>
        </row>
        <row r="1129">
          <cell r="A1129" t="str">
            <v>TIGE PTFE DIAM.50MM L=1mt P=4,60kgs</v>
          </cell>
          <cell r="B1129" t="str">
            <v xml:space="preserve">2TTI50IS        </v>
          </cell>
          <cell r="C1129" t="str">
            <v xml:space="preserve"> CM</v>
          </cell>
          <cell r="D1129">
            <v>1970</v>
          </cell>
          <cell r="E1129">
            <v>1860</v>
          </cell>
          <cell r="F1129" t="str">
            <v xml:space="preserve">         </v>
          </cell>
          <cell r="G1129">
            <v>896</v>
          </cell>
        </row>
        <row r="1130">
          <cell r="A1130" t="str">
            <v>TIGE PTFE DIAM.60MM L+1mt P=6,40kgs</v>
          </cell>
          <cell r="B1130" t="str">
            <v xml:space="preserve">2TTI60IS        </v>
          </cell>
          <cell r="C1130" t="str">
            <v xml:space="preserve"> CM</v>
          </cell>
          <cell r="D1130">
            <v>2830</v>
          </cell>
          <cell r="E1130">
            <v>2670</v>
          </cell>
          <cell r="F1130" t="str">
            <v xml:space="preserve">         </v>
          </cell>
          <cell r="G1130">
            <v>1285</v>
          </cell>
        </row>
        <row r="1131">
          <cell r="A1131" t="str">
            <v>TIGE PTFE DIAM.70MM L=1mt P=8,80kgs</v>
          </cell>
          <cell r="B1131" t="str">
            <v xml:space="preserve">2TTI70IS        </v>
          </cell>
          <cell r="C1131" t="str">
            <v xml:space="preserve"> CM</v>
          </cell>
          <cell r="D1131">
            <v>3790</v>
          </cell>
          <cell r="E1131">
            <v>3580</v>
          </cell>
          <cell r="F1131" t="str">
            <v xml:space="preserve">         </v>
          </cell>
          <cell r="G1131">
            <v>1723</v>
          </cell>
        </row>
        <row r="1132">
          <cell r="A1132" t="str">
            <v>TIGE PTFE DIAM.80MM L=1mt P=11,35kg</v>
          </cell>
          <cell r="B1132" t="str">
            <v xml:space="preserve">2TTI80IS        </v>
          </cell>
          <cell r="C1132" t="str">
            <v xml:space="preserve"> CM</v>
          </cell>
          <cell r="D1132">
            <v>5030</v>
          </cell>
          <cell r="E1132">
            <v>4755</v>
          </cell>
          <cell r="F1132" t="str">
            <v xml:space="preserve">         </v>
          </cell>
          <cell r="G1132">
            <v>2287</v>
          </cell>
        </row>
        <row r="1133">
          <cell r="A1133" t="str">
            <v xml:space="preserve">TIGE PTFE DIAM.90MM L=1mt P=14,45k </v>
          </cell>
          <cell r="B1133" t="str">
            <v xml:space="preserve">2TTI90IS        </v>
          </cell>
          <cell r="C1133" t="str">
            <v xml:space="preserve"> CM</v>
          </cell>
          <cell r="D1133">
            <v>6210</v>
          </cell>
          <cell r="E1133">
            <v>5870</v>
          </cell>
          <cell r="F1133" t="str">
            <v xml:space="preserve">         </v>
          </cell>
          <cell r="G1133">
            <v>2791</v>
          </cell>
        </row>
        <row r="1134">
          <cell r="A1134" t="str">
            <v xml:space="preserve">2U               PRODUITS DE TERASSEMENT rgt 1     </v>
          </cell>
          <cell r="D1134" t="str">
            <v xml:space="preserve">         </v>
          </cell>
          <cell r="E1134" t="str">
            <v xml:space="preserve">         </v>
          </cell>
          <cell r="F1134" t="str">
            <v xml:space="preserve">         </v>
          </cell>
          <cell r="G1134" t="str">
            <v xml:space="preserve">         </v>
          </cell>
        </row>
        <row r="1135">
          <cell r="A1135" t="str">
            <v xml:space="preserve">BIDIM P20 RL DE 2X175 MTS          </v>
          </cell>
          <cell r="B1135" t="str">
            <v xml:space="preserve">2UB2P20         </v>
          </cell>
          <cell r="C1135" t="str">
            <v xml:space="preserve"> RL</v>
          </cell>
          <cell r="D1135">
            <v>320540</v>
          </cell>
          <cell r="E1135">
            <v>265840</v>
          </cell>
          <cell r="F1135" t="str">
            <v xml:space="preserve">         </v>
          </cell>
          <cell r="G1135">
            <v>145850</v>
          </cell>
        </row>
        <row r="1136">
          <cell r="A1136" t="str">
            <v xml:space="preserve">BIDIM F80 RL DE 40X6 MTS           </v>
          </cell>
          <cell r="B1136" t="str">
            <v xml:space="preserve">2UBF80          </v>
          </cell>
          <cell r="C1136" t="str">
            <v xml:space="preserve"> RL</v>
          </cell>
          <cell r="D1136">
            <v>906480</v>
          </cell>
          <cell r="E1136">
            <v>1</v>
          </cell>
          <cell r="F1136" t="str">
            <v xml:space="preserve">         </v>
          </cell>
          <cell r="G1136">
            <v>739742</v>
          </cell>
        </row>
        <row r="1137">
          <cell r="A1137" t="str">
            <v xml:space="preserve">BIDIM S61 RL 6x135 MTS 250G/M2     </v>
          </cell>
          <cell r="B1137" t="str">
            <v xml:space="preserve">2UBS61          </v>
          </cell>
          <cell r="C1137" t="str">
            <v xml:space="preserve"> RL</v>
          </cell>
          <cell r="D1137">
            <v>795060</v>
          </cell>
          <cell r="E1137">
            <v>658225</v>
          </cell>
          <cell r="F1137" t="str">
            <v xml:space="preserve">         </v>
          </cell>
          <cell r="G1137">
            <v>384927</v>
          </cell>
        </row>
        <row r="1138">
          <cell r="A1138" t="str">
            <v xml:space="preserve">BIDIM PGM 14 RL 1.9x150 MTS        </v>
          </cell>
          <cell r="B1138" t="str">
            <v xml:space="preserve">2UPGM           </v>
          </cell>
          <cell r="C1138" t="str">
            <v xml:space="preserve"> RL</v>
          </cell>
          <cell r="D1138">
            <v>249620</v>
          </cell>
          <cell r="E1138">
            <v>206660</v>
          </cell>
          <cell r="F1138" t="str">
            <v xml:space="preserve">         </v>
          </cell>
          <cell r="G1138">
            <v>150089</v>
          </cell>
        </row>
        <row r="1139">
          <cell r="A1139" t="str">
            <v xml:space="preserve">GEOFELT ACM 300 (2,5X100M)         </v>
          </cell>
          <cell r="B1139" t="str">
            <v xml:space="preserve">2USG101465      </v>
          </cell>
          <cell r="C1139" t="str">
            <v xml:space="preserve"> RL</v>
          </cell>
          <cell r="D1139">
            <v>511250</v>
          </cell>
          <cell r="E1139" t="str">
            <v xml:space="preserve">         </v>
          </cell>
          <cell r="F1139" t="str">
            <v xml:space="preserve">         </v>
          </cell>
          <cell r="G1139">
            <v>208368</v>
          </cell>
        </row>
        <row r="1140">
          <cell r="A1140" t="str">
            <v xml:space="preserve">BIDIM S42 ROULEAU DE 3X200m        </v>
          </cell>
          <cell r="B1140" t="str">
            <v xml:space="preserve">2UT3S42         </v>
          </cell>
          <cell r="C1140" t="str">
            <v xml:space="preserve"> RL</v>
          </cell>
          <cell r="D1140">
            <v>603310</v>
          </cell>
          <cell r="E1140">
            <v>508130</v>
          </cell>
          <cell r="F1140" t="str">
            <v xml:space="preserve">         </v>
          </cell>
          <cell r="G1140">
            <v>329583</v>
          </cell>
        </row>
        <row r="1141">
          <cell r="A1141" t="str">
            <v xml:space="preserve">BIDIM S51 ROULEAU DE 3X180m        </v>
          </cell>
          <cell r="B1141" t="str">
            <v xml:space="preserve">2UT3S51         </v>
          </cell>
          <cell r="C1141" t="str">
            <v xml:space="preserve"> RL</v>
          </cell>
          <cell r="D1141">
            <v>598200</v>
          </cell>
          <cell r="E1141">
            <v>503825</v>
          </cell>
          <cell r="F1141" t="str">
            <v xml:space="preserve">         </v>
          </cell>
          <cell r="G1141">
            <v>235742</v>
          </cell>
        </row>
        <row r="1142">
          <cell r="A1142" t="str">
            <v xml:space="preserve">BIDIM S72 ROULEAU DE 3X100m        </v>
          </cell>
          <cell r="B1142" t="str">
            <v xml:space="preserve">2UT3S72         </v>
          </cell>
          <cell r="C1142" t="str">
            <v xml:space="preserve"> RL</v>
          </cell>
          <cell r="D1142">
            <v>506170</v>
          </cell>
          <cell r="E1142">
            <v>426315</v>
          </cell>
          <cell r="F1142" t="str">
            <v xml:space="preserve">         </v>
          </cell>
          <cell r="G1142">
            <v>229491</v>
          </cell>
        </row>
        <row r="1143">
          <cell r="A1143" t="str">
            <v xml:space="preserve">BIDIM S32 ROULEAU DE 4X250m        </v>
          </cell>
          <cell r="B1143" t="str">
            <v xml:space="preserve">2UT4S32         </v>
          </cell>
          <cell r="C1143" t="str">
            <v xml:space="preserve"> RL</v>
          </cell>
          <cell r="D1143">
            <v>698750</v>
          </cell>
          <cell r="E1143">
            <v>588515</v>
          </cell>
          <cell r="F1143" t="str">
            <v xml:space="preserve">         </v>
          </cell>
          <cell r="G1143">
            <v>380944</v>
          </cell>
        </row>
        <row r="1144">
          <cell r="A1144" t="str">
            <v xml:space="preserve">TENCATE BIDIM S51 200g/m² 6X180m   </v>
          </cell>
          <cell r="B1144" t="str">
            <v xml:space="preserve">2UT6S51         </v>
          </cell>
          <cell r="C1144" t="str">
            <v xml:space="preserve"> RL</v>
          </cell>
          <cell r="D1144">
            <v>989100</v>
          </cell>
          <cell r="E1144" t="str">
            <v xml:space="preserve">         </v>
          </cell>
          <cell r="F1144" t="str">
            <v xml:space="preserve">         </v>
          </cell>
          <cell r="G1144">
            <v>540488</v>
          </cell>
        </row>
        <row r="1145">
          <cell r="A1145" t="str">
            <v xml:space="preserve">BATIGEO 10  RL 2X100m              </v>
          </cell>
          <cell r="B1145" t="str">
            <v xml:space="preserve">2UT9BATIG       </v>
          </cell>
          <cell r="C1145" t="str">
            <v xml:space="preserve"> RL</v>
          </cell>
          <cell r="D1145">
            <v>173300</v>
          </cell>
          <cell r="E1145">
            <v>145805</v>
          </cell>
          <cell r="F1145" t="str">
            <v xml:space="preserve">         </v>
          </cell>
          <cell r="G1145">
            <v>96432</v>
          </cell>
        </row>
        <row r="1146">
          <cell r="A1146" t="str">
            <v xml:space="preserve">2Z               ARTICLES DIVERS RGT 22             </v>
          </cell>
          <cell r="C1146" t="str">
            <v xml:space="preserve">         </v>
          </cell>
          <cell r="D1146" t="str">
            <v xml:space="preserve">         </v>
          </cell>
          <cell r="E1146" t="str">
            <v xml:space="preserve">         </v>
          </cell>
        </row>
        <row r="1147">
          <cell r="A1147" t="str">
            <v xml:space="preserve">CRAPAUDINE EXTENSIBLE POLYETHYLENE </v>
          </cell>
          <cell r="B1147" t="str">
            <v xml:space="preserve">2Z2CE100        </v>
          </cell>
          <cell r="C1147" t="str">
            <v xml:space="preserve"> U </v>
          </cell>
          <cell r="D1147">
            <v>6260</v>
          </cell>
          <cell r="E1147">
            <v>5330</v>
          </cell>
          <cell r="F1147" t="str">
            <v xml:space="preserve">         </v>
          </cell>
          <cell r="G1147">
            <v>2850</v>
          </cell>
        </row>
        <row r="1148">
          <cell r="A1148" t="str">
            <v>CRAPAUDINE EXTENSBLE EN POLYETHYLEN</v>
          </cell>
          <cell r="B1148" t="str">
            <v xml:space="preserve">2Z2CZI25020     </v>
          </cell>
          <cell r="C1148" t="str">
            <v xml:space="preserve"> U </v>
          </cell>
          <cell r="D1148">
            <v>4000</v>
          </cell>
          <cell r="E1148" t="str">
            <v xml:space="preserve">         </v>
          </cell>
          <cell r="F1148" t="str">
            <v xml:space="preserve">         </v>
          </cell>
          <cell r="G1148">
            <v>1673</v>
          </cell>
        </row>
        <row r="1149">
          <cell r="A1149" t="str">
            <v>COUVRE JOINT plat alu gris (réf 460</v>
          </cell>
          <cell r="B1149" t="str">
            <v xml:space="preserve">2Z2ECJ460370    </v>
          </cell>
          <cell r="C1149" t="str">
            <v xml:space="preserve">LG </v>
          </cell>
          <cell r="D1149">
            <v>24540</v>
          </cell>
          <cell r="E1149">
            <v>22565</v>
          </cell>
          <cell r="F1149" t="str">
            <v xml:space="preserve">         </v>
          </cell>
          <cell r="G1149">
            <v>11669</v>
          </cell>
        </row>
        <row r="1150">
          <cell r="A1150" t="str">
            <v>COUVRE JOINT angle alu gris (réf 46</v>
          </cell>
          <cell r="B1150" t="str">
            <v xml:space="preserve">2Z2ECJ461370    </v>
          </cell>
          <cell r="C1150" t="str">
            <v xml:space="preserve">LG </v>
          </cell>
          <cell r="D1150">
            <v>24880</v>
          </cell>
          <cell r="E1150">
            <v>22875</v>
          </cell>
          <cell r="F1150" t="str">
            <v xml:space="preserve">         </v>
          </cell>
          <cell r="G1150">
            <v>11003</v>
          </cell>
        </row>
        <row r="1151">
          <cell r="A1151" t="str">
            <v xml:space="preserve">CLIPS PM/C-JTS W5, W70 &amp; W100      </v>
          </cell>
          <cell r="B1151" t="str">
            <v xml:space="preserve">2Z2ECLIP        </v>
          </cell>
          <cell r="C1151" t="str">
            <v xml:space="preserve">U  </v>
          </cell>
          <cell r="D1151">
            <v>1755</v>
          </cell>
          <cell r="E1151" t="str">
            <v xml:space="preserve">         </v>
          </cell>
          <cell r="F1151" t="str">
            <v xml:space="preserve">         </v>
          </cell>
          <cell r="G1151">
            <v>828</v>
          </cell>
        </row>
        <row r="1152">
          <cell r="A1152" t="str">
            <v xml:space="preserve">BANDE SOLIN ACIER GALVA Lg:2m      </v>
          </cell>
          <cell r="B1152" t="str">
            <v xml:space="preserve">2Z2SBSOLAC      </v>
          </cell>
          <cell r="C1152" t="str">
            <v xml:space="preserve">ML </v>
          </cell>
          <cell r="D1152">
            <v>6290</v>
          </cell>
          <cell r="E1152" t="str">
            <v xml:space="preserve">         </v>
          </cell>
          <cell r="F1152" t="str">
            <v xml:space="preserve">         </v>
          </cell>
          <cell r="G1152">
            <v>2360</v>
          </cell>
        </row>
        <row r="1153">
          <cell r="A1153" t="str">
            <v xml:space="preserve">TIGES ALU AGS 8X300 AVEC ECROUS    </v>
          </cell>
          <cell r="B1153" t="str">
            <v xml:space="preserve">2Z2TILE         </v>
          </cell>
          <cell r="C1153" t="str">
            <v xml:space="preserve"> U </v>
          </cell>
          <cell r="D1153">
            <v>710</v>
          </cell>
          <cell r="E1153">
            <v>590</v>
          </cell>
          <cell r="F1153" t="str">
            <v xml:space="preserve">         </v>
          </cell>
          <cell r="G1153">
            <v>411</v>
          </cell>
        </row>
        <row r="1154">
          <cell r="A1154" t="str">
            <v xml:space="preserve">3A               ARTICLE POUR PECHE RGT 19          </v>
          </cell>
          <cell r="C1154" t="str">
            <v xml:space="preserve">         </v>
          </cell>
          <cell r="D1154" t="str">
            <v xml:space="preserve">         </v>
          </cell>
          <cell r="E1154" t="str">
            <v xml:space="preserve">         </v>
          </cell>
        </row>
        <row r="1155">
          <cell r="A1155" t="str">
            <v xml:space="preserve">COUTEAU REF 210                    </v>
          </cell>
          <cell r="B1155" t="str">
            <v xml:space="preserve">3A210FP         </v>
          </cell>
          <cell r="C1155" t="str">
            <v xml:space="preserve"> U </v>
          </cell>
          <cell r="D1155">
            <v>5447</v>
          </cell>
          <cell r="E1155">
            <v>1</v>
          </cell>
          <cell r="F1155" t="str">
            <v xml:space="preserve">         </v>
          </cell>
          <cell r="G1155">
            <v>3664</v>
          </cell>
        </row>
        <row r="1156">
          <cell r="A1156" t="str">
            <v xml:space="preserve">RESSORT REF.280-20                 </v>
          </cell>
          <cell r="B1156" t="str">
            <v xml:space="preserve">3A28020MJ       </v>
          </cell>
          <cell r="C1156" t="str">
            <v xml:space="preserve"> U </v>
          </cell>
          <cell r="D1156">
            <v>1525</v>
          </cell>
          <cell r="E1156" t="str">
            <v xml:space="preserve">         </v>
          </cell>
          <cell r="F1156" t="str">
            <v xml:space="preserve">         </v>
          </cell>
          <cell r="G1156">
            <v>904</v>
          </cell>
        </row>
        <row r="1157">
          <cell r="A1157" t="str">
            <v xml:space="preserve">LEVIER DE TENSION REF.310-23       </v>
          </cell>
          <cell r="B1157" t="str">
            <v xml:space="preserve">3A31023MJ       </v>
          </cell>
          <cell r="C1157" t="str">
            <v xml:space="preserve"> U </v>
          </cell>
          <cell r="D1157">
            <v>11910</v>
          </cell>
          <cell r="E1157" t="str">
            <v xml:space="preserve">         </v>
          </cell>
          <cell r="F1157" t="str">
            <v xml:space="preserve">         </v>
          </cell>
          <cell r="G1157">
            <v>7072</v>
          </cell>
        </row>
        <row r="1158">
          <cell r="A1158" t="str">
            <v xml:space="preserve">AXE REF.440-35                     </v>
          </cell>
          <cell r="B1158" t="str">
            <v xml:space="preserve">3A44035MJ       </v>
          </cell>
          <cell r="C1158" t="str">
            <v xml:space="preserve"> U </v>
          </cell>
          <cell r="D1158">
            <v>1980</v>
          </cell>
          <cell r="E1158" t="str">
            <v xml:space="preserve">         </v>
          </cell>
          <cell r="F1158" t="str">
            <v xml:space="preserve">         </v>
          </cell>
          <cell r="G1158">
            <v>1176</v>
          </cell>
        </row>
        <row r="1159">
          <cell r="A1159" t="str">
            <v xml:space="preserve">AXE REF.450-36                     </v>
          </cell>
          <cell r="B1159" t="str">
            <v xml:space="preserve">3A45036MJ       </v>
          </cell>
          <cell r="C1159" t="str">
            <v xml:space="preserve"> U </v>
          </cell>
          <cell r="D1159">
            <v>1087</v>
          </cell>
          <cell r="E1159" t="str">
            <v xml:space="preserve">         </v>
          </cell>
          <cell r="F1159" t="str">
            <v xml:space="preserve">         </v>
          </cell>
          <cell r="G1159">
            <v>795</v>
          </cell>
        </row>
        <row r="1160">
          <cell r="A1160" t="str">
            <v xml:space="preserve">LEVIER REF.470-38                  </v>
          </cell>
          <cell r="B1160" t="str">
            <v xml:space="preserve">3A47038MJ       </v>
          </cell>
          <cell r="C1160" t="str">
            <v xml:space="preserve"> U </v>
          </cell>
          <cell r="D1160">
            <v>24795</v>
          </cell>
          <cell r="E1160" t="str">
            <v xml:space="preserve">         </v>
          </cell>
          <cell r="F1160" t="str">
            <v xml:space="preserve">         </v>
          </cell>
          <cell r="G1160">
            <v>14722</v>
          </cell>
        </row>
        <row r="1161">
          <cell r="A1161" t="str">
            <v xml:space="preserve">VIS REF.70B-13                     </v>
          </cell>
          <cell r="B1161" t="str">
            <v xml:space="preserve">3A70B13MJ       </v>
          </cell>
          <cell r="C1161" t="str">
            <v xml:space="preserve"> U </v>
          </cell>
          <cell r="D1161">
            <v>1525</v>
          </cell>
          <cell r="E1161" t="str">
            <v xml:space="preserve">         </v>
          </cell>
          <cell r="F1161" t="str">
            <v xml:space="preserve">         </v>
          </cell>
          <cell r="G1161">
            <v>904</v>
          </cell>
        </row>
        <row r="1162">
          <cell r="A1162" t="str">
            <v xml:space="preserve">CHAPE 9 MM SAC 10000               </v>
          </cell>
          <cell r="B1162" t="str">
            <v xml:space="preserve">3ACA095AG       </v>
          </cell>
          <cell r="C1162" t="str">
            <v>SAC</v>
          </cell>
          <cell r="D1162">
            <v>76800</v>
          </cell>
          <cell r="E1162">
            <v>70400</v>
          </cell>
          <cell r="F1162" t="str">
            <v xml:space="preserve">         </v>
          </cell>
          <cell r="G1162">
            <v>25291</v>
          </cell>
        </row>
        <row r="1163">
          <cell r="A1163" t="str">
            <v>CHAPES AC. GALVAN A/13x 28x0.5 CRAN</v>
          </cell>
          <cell r="B1163" t="str">
            <v xml:space="preserve">3ACA1254LE      </v>
          </cell>
          <cell r="C1163" t="str">
            <v>CAR</v>
          </cell>
          <cell r="D1163">
            <v>26420</v>
          </cell>
          <cell r="E1163">
            <v>22315</v>
          </cell>
          <cell r="F1163" t="str">
            <v xml:space="preserve">         </v>
          </cell>
          <cell r="G1163">
            <v>11564</v>
          </cell>
        </row>
        <row r="1164">
          <cell r="A1164" t="str">
            <v>CHAPES AC. GALVAN A/13x 28x0.5 CRAN</v>
          </cell>
          <cell r="B1164" t="str">
            <v xml:space="preserve">3ACA1254MG3     </v>
          </cell>
          <cell r="C1164" t="str">
            <v>CAR</v>
          </cell>
          <cell r="D1164">
            <v>39631</v>
          </cell>
          <cell r="E1164">
            <v>33475</v>
          </cell>
          <cell r="F1164" t="str">
            <v xml:space="preserve">         </v>
          </cell>
          <cell r="G1164">
            <v>20627</v>
          </cell>
        </row>
        <row r="1165">
          <cell r="A1165" t="str">
            <v>CHAPES AC. POLIES 13X28X0.5 CRANTEE</v>
          </cell>
          <cell r="B1165" t="str">
            <v xml:space="preserve">3ACA1328MG2     </v>
          </cell>
          <cell r="C1165" t="str">
            <v>BTE</v>
          </cell>
          <cell r="D1165">
            <v>16800</v>
          </cell>
          <cell r="E1165">
            <v>13785</v>
          </cell>
          <cell r="F1165" t="str">
            <v xml:space="preserve">         </v>
          </cell>
          <cell r="G1165">
            <v>9699</v>
          </cell>
        </row>
        <row r="1166">
          <cell r="A1166" t="str">
            <v xml:space="preserve">FEUILLARD 12MM/3000ML              </v>
          </cell>
          <cell r="B1166" t="str">
            <v xml:space="preserve">3AFE1253LE      </v>
          </cell>
          <cell r="C1166" t="str">
            <v xml:space="preserve"> RL</v>
          </cell>
          <cell r="D1166">
            <v>32165</v>
          </cell>
          <cell r="E1166">
            <v>29435</v>
          </cell>
          <cell r="F1166" t="str">
            <v xml:space="preserve">         </v>
          </cell>
          <cell r="G1166">
            <v>15210</v>
          </cell>
        </row>
        <row r="1167">
          <cell r="A1167" t="str">
            <v>AGRAFE 35X18X P/AGRAFEUSE DWS BTE 2</v>
          </cell>
          <cell r="B1167" t="str">
            <v xml:space="preserve">3AG4LE          </v>
          </cell>
          <cell r="C1167" t="str">
            <v>BTE</v>
          </cell>
          <cell r="D1167">
            <v>11790</v>
          </cell>
          <cell r="E1167">
            <v>9910</v>
          </cell>
          <cell r="F1167" t="str">
            <v xml:space="preserve">         </v>
          </cell>
          <cell r="G1167">
            <v>6241</v>
          </cell>
        </row>
        <row r="1168">
          <cell r="A1168" t="str">
            <v xml:space="preserve">PINCE A CERCLER 13MM PL BREV       </v>
          </cell>
          <cell r="B1168" t="str">
            <v xml:space="preserve">3APC13PLF       </v>
          </cell>
          <cell r="C1168" t="str">
            <v xml:space="preserve"> U </v>
          </cell>
          <cell r="D1168">
            <v>100350</v>
          </cell>
          <cell r="E1168">
            <v>94415</v>
          </cell>
          <cell r="F1168" t="str">
            <v xml:space="preserve">         </v>
          </cell>
          <cell r="G1168">
            <v>46281</v>
          </cell>
        </row>
        <row r="1169">
          <cell r="A1169" t="str">
            <v xml:space="preserve">3AT              BASCULES RGT 25                    </v>
          </cell>
          <cell r="C1169" t="str">
            <v xml:space="preserve">         </v>
          </cell>
          <cell r="D1169" t="str">
            <v xml:space="preserve">         </v>
          </cell>
          <cell r="E1169" t="str">
            <v xml:space="preserve">         </v>
          </cell>
        </row>
        <row r="1170">
          <cell r="A1170" t="str">
            <v xml:space="preserve">BALANCE 10 KGS TYPE ROBERVAL       </v>
          </cell>
          <cell r="B1170" t="str">
            <v xml:space="preserve">3ATBAL10        </v>
          </cell>
          <cell r="C1170" t="str">
            <v xml:space="preserve"> U </v>
          </cell>
          <cell r="D1170">
            <v>121190</v>
          </cell>
          <cell r="E1170">
            <v>121190</v>
          </cell>
          <cell r="F1170" t="str">
            <v xml:space="preserve">         </v>
          </cell>
          <cell r="G1170">
            <v>63784</v>
          </cell>
        </row>
        <row r="1171">
          <cell r="A1171" t="str">
            <v>PATTES SUPPORT GALVA SUPPORT PLATEA</v>
          </cell>
          <cell r="B1171" t="str">
            <v xml:space="preserve">3ATBSP          </v>
          </cell>
          <cell r="C1171" t="str">
            <v xml:space="preserve"> U </v>
          </cell>
          <cell r="D1171">
            <v>1600</v>
          </cell>
          <cell r="E1171">
            <v>1600</v>
          </cell>
          <cell r="F1171" t="str">
            <v xml:space="preserve">         </v>
          </cell>
          <cell r="G1171">
            <v>929</v>
          </cell>
        </row>
        <row r="1172">
          <cell r="A1172" t="str">
            <v xml:space="preserve">SUPPORT PLATEAU PORTE POIDS 50/100 </v>
          </cell>
          <cell r="B1172" t="str">
            <v xml:space="preserve">3ATBSPC10       </v>
          </cell>
          <cell r="C1172" t="str">
            <v xml:space="preserve"> U </v>
          </cell>
          <cell r="D1172">
            <v>9940</v>
          </cell>
          <cell r="E1172">
            <v>1</v>
          </cell>
          <cell r="F1172" t="str">
            <v xml:space="preserve">         </v>
          </cell>
          <cell r="G1172">
            <v>4968</v>
          </cell>
        </row>
        <row r="1173">
          <cell r="A1173" t="str">
            <v xml:space="preserve">3ATC             CABLE/CHAINE/MANILLE RGT 18        </v>
          </cell>
          <cell r="C1173" t="str">
            <v xml:space="preserve">         </v>
          </cell>
          <cell r="D1173" t="str">
            <v xml:space="preserve">         </v>
          </cell>
          <cell r="E1173" t="str">
            <v xml:space="preserve">         </v>
          </cell>
        </row>
        <row r="1174">
          <cell r="A1174" t="str">
            <v xml:space="preserve">CABLE ACIER Ø28/250 M              </v>
          </cell>
          <cell r="B1174" t="str">
            <v xml:space="preserve">3ATC28250       </v>
          </cell>
          <cell r="C1174" t="str">
            <v xml:space="preserve"> RL</v>
          </cell>
          <cell r="D1174">
            <v>872837</v>
          </cell>
          <cell r="E1174">
            <v>690000</v>
          </cell>
          <cell r="F1174">
            <v>1</v>
          </cell>
          <cell r="G1174">
            <v>689080</v>
          </cell>
        </row>
        <row r="1175">
          <cell r="A1175" t="str">
            <v>CABLE ACIER Ø12 SEALE+AT 6X19 RL 25</v>
          </cell>
          <cell r="B1175" t="str">
            <v xml:space="preserve">3ATCB12250      </v>
          </cell>
          <cell r="C1175" t="str">
            <v xml:space="preserve">RL </v>
          </cell>
          <cell r="D1175">
            <v>329480</v>
          </cell>
          <cell r="E1175">
            <v>277170</v>
          </cell>
          <cell r="F1175" t="str">
            <v xml:space="preserve">         </v>
          </cell>
          <cell r="G1175">
            <v>149303</v>
          </cell>
        </row>
        <row r="1176">
          <cell r="A1176" t="str">
            <v>CABLE ACIER Ø14 SEALE+AT 6X19 RL 25</v>
          </cell>
          <cell r="B1176" t="str">
            <v xml:space="preserve">3ATCB14250      </v>
          </cell>
          <cell r="C1176" t="str">
            <v xml:space="preserve">RL </v>
          </cell>
          <cell r="D1176">
            <v>468975</v>
          </cell>
          <cell r="E1176">
            <v>394000</v>
          </cell>
          <cell r="F1176" t="str">
            <v xml:space="preserve">         </v>
          </cell>
          <cell r="G1176">
            <v>211728</v>
          </cell>
        </row>
        <row r="1177">
          <cell r="A1177" t="str">
            <v>CABLE ACIER Ø16 SEALE+AT 6X19 RL 25</v>
          </cell>
          <cell r="B1177" t="str">
            <v xml:space="preserve">3ATCB16250      </v>
          </cell>
          <cell r="C1177" t="str">
            <v xml:space="preserve">RL </v>
          </cell>
          <cell r="D1177">
            <v>586420</v>
          </cell>
          <cell r="E1177">
            <v>493313</v>
          </cell>
          <cell r="F1177" t="str">
            <v xml:space="preserve">         </v>
          </cell>
          <cell r="G1177">
            <v>265897</v>
          </cell>
        </row>
        <row r="1178">
          <cell r="A1178" t="str">
            <v>CABLE ACIER Ø18 SEALE+AT 6X19 RL 25</v>
          </cell>
          <cell r="B1178" t="str">
            <v xml:space="preserve">3ATCB18250      </v>
          </cell>
          <cell r="C1178" t="str">
            <v xml:space="preserve">RL </v>
          </cell>
          <cell r="D1178">
            <v>746240</v>
          </cell>
          <cell r="E1178">
            <v>627765</v>
          </cell>
          <cell r="F1178" t="str">
            <v xml:space="preserve">         </v>
          </cell>
          <cell r="G1178">
            <v>338364</v>
          </cell>
        </row>
        <row r="1179">
          <cell r="A1179" t="str">
            <v>CABLE ACIER Ø20 SEALE+AT 6X19 RL 25</v>
          </cell>
          <cell r="B1179" t="str">
            <v xml:space="preserve">3ATCB20250      </v>
          </cell>
          <cell r="C1179" t="str">
            <v xml:space="preserve">RL </v>
          </cell>
          <cell r="D1179">
            <v>926995</v>
          </cell>
          <cell r="E1179">
            <v>759635</v>
          </cell>
          <cell r="F1179" t="str">
            <v xml:space="preserve">         </v>
          </cell>
          <cell r="G1179">
            <v>414761</v>
          </cell>
        </row>
        <row r="1180">
          <cell r="A1180" t="str">
            <v>CABLE ACIER COMPACTE Ø16  RL 250MTS</v>
          </cell>
          <cell r="B1180" t="str">
            <v xml:space="preserve">3ATCBC16250     </v>
          </cell>
          <cell r="C1180" t="str">
            <v xml:space="preserve">RL </v>
          </cell>
          <cell r="D1180">
            <v>735735</v>
          </cell>
          <cell r="E1180">
            <v>618925</v>
          </cell>
          <cell r="F1180" t="str">
            <v xml:space="preserve">         </v>
          </cell>
          <cell r="G1180">
            <v>351771</v>
          </cell>
        </row>
        <row r="1181">
          <cell r="A1181" t="str">
            <v>CABLE ACIER COMPACTE Ø18  RL 250MTS</v>
          </cell>
          <cell r="B1181" t="str">
            <v xml:space="preserve">3ATCBC18250     </v>
          </cell>
          <cell r="C1181" t="str">
            <v xml:space="preserve">RL </v>
          </cell>
          <cell r="D1181">
            <v>930655</v>
          </cell>
          <cell r="E1181">
            <v>782895</v>
          </cell>
          <cell r="F1181" t="str">
            <v xml:space="preserve">         </v>
          </cell>
          <cell r="G1181">
            <v>434923</v>
          </cell>
        </row>
        <row r="1182">
          <cell r="A1182" t="str">
            <v>CHAINE Ø8 GENOVESE PQT 25ML ET 32.5</v>
          </cell>
          <cell r="B1182" t="str">
            <v xml:space="preserve">3ATCH108LE      </v>
          </cell>
          <cell r="C1182" t="str">
            <v>PQT</v>
          </cell>
          <cell r="D1182">
            <v>66240</v>
          </cell>
          <cell r="E1182">
            <v>55650</v>
          </cell>
          <cell r="F1182" t="str">
            <v xml:space="preserve">         </v>
          </cell>
          <cell r="G1182">
            <v>26835</v>
          </cell>
        </row>
        <row r="1183">
          <cell r="A1183" t="str">
            <v>CHAINE Ø10 GENOVESE PQT 25ML ET 51.</v>
          </cell>
          <cell r="B1183" t="str">
            <v xml:space="preserve">3ATCH10LE       </v>
          </cell>
          <cell r="C1183" t="str">
            <v>PQT</v>
          </cell>
          <cell r="D1183">
            <v>97805</v>
          </cell>
          <cell r="E1183">
            <v>82170</v>
          </cell>
          <cell r="F1183" t="str">
            <v xml:space="preserve">         </v>
          </cell>
          <cell r="G1183">
            <v>41248</v>
          </cell>
        </row>
        <row r="1184">
          <cell r="A1184" t="str">
            <v>CHAINE Ø12 GENOVESE PQT 25ML ET 72.</v>
          </cell>
          <cell r="B1184" t="str">
            <v xml:space="preserve">3ATCH12LE       </v>
          </cell>
          <cell r="C1184" t="str">
            <v>PQT</v>
          </cell>
          <cell r="D1184">
            <v>137040</v>
          </cell>
          <cell r="E1184">
            <v>115280</v>
          </cell>
          <cell r="F1184" t="str">
            <v xml:space="preserve">         </v>
          </cell>
          <cell r="G1184">
            <v>58345</v>
          </cell>
        </row>
        <row r="1185">
          <cell r="A1185" t="str">
            <v xml:space="preserve">MANILLE DROITE Ø12MM TETE CARREE   </v>
          </cell>
          <cell r="B1185" t="str">
            <v xml:space="preserve">3ATMADN12LE     </v>
          </cell>
          <cell r="C1185" t="str">
            <v xml:space="preserve"> U </v>
          </cell>
          <cell r="D1185">
            <v>850</v>
          </cell>
          <cell r="E1185">
            <v>720</v>
          </cell>
          <cell r="F1185" t="str">
            <v xml:space="preserve">         </v>
          </cell>
          <cell r="G1185">
            <v>453</v>
          </cell>
        </row>
        <row r="1186">
          <cell r="A1186" t="str">
            <v>MANILLE DROITE Ø14MM TETE CARREE ZI</v>
          </cell>
          <cell r="B1186" t="str">
            <v xml:space="preserve">3ATMADN14LE     </v>
          </cell>
          <cell r="C1186" t="str">
            <v xml:space="preserve"> U </v>
          </cell>
          <cell r="D1186">
            <v>1580</v>
          </cell>
          <cell r="E1186">
            <v>1335</v>
          </cell>
          <cell r="F1186" t="str">
            <v xml:space="preserve">         </v>
          </cell>
          <cell r="G1186">
            <v>797</v>
          </cell>
        </row>
        <row r="1187">
          <cell r="A1187" t="str">
            <v>MANILLE DROITE Ø16MM TETE CARREE ZI</v>
          </cell>
          <cell r="B1187" t="str">
            <v xml:space="preserve">3ATMADN16LE     </v>
          </cell>
          <cell r="C1187" t="str">
            <v xml:space="preserve"> U </v>
          </cell>
          <cell r="D1187">
            <v>2215</v>
          </cell>
          <cell r="E1187">
            <v>1870</v>
          </cell>
          <cell r="F1187" t="str">
            <v xml:space="preserve">         </v>
          </cell>
          <cell r="G1187">
            <v>1135</v>
          </cell>
        </row>
        <row r="1188">
          <cell r="A1188" t="str">
            <v>MANILLE DROITE Ø20MM TETE CARREE ZI</v>
          </cell>
          <cell r="B1188" t="str">
            <v xml:space="preserve">3ATMADN20LE     </v>
          </cell>
          <cell r="C1188" t="str">
            <v xml:space="preserve">U  </v>
          </cell>
          <cell r="D1188">
            <v>3900</v>
          </cell>
          <cell r="E1188">
            <v>3280</v>
          </cell>
          <cell r="F1188" t="str">
            <v xml:space="preserve">         </v>
          </cell>
          <cell r="G1188">
            <v>2065</v>
          </cell>
        </row>
        <row r="1189">
          <cell r="A1189" t="str">
            <v xml:space="preserve">3B               POMPES FORANI RGT 25               </v>
          </cell>
          <cell r="C1189" t="str">
            <v xml:space="preserve">         </v>
          </cell>
          <cell r="D1189" t="str">
            <v xml:space="preserve">         </v>
          </cell>
          <cell r="E1189" t="str">
            <v xml:space="preserve">         </v>
          </cell>
        </row>
        <row r="1190">
          <cell r="A1190" t="str">
            <v xml:space="preserve">BAGUE D'ETANCHEITE PC50/18  52K10  </v>
          </cell>
          <cell r="B1190" t="str">
            <v xml:space="preserve">3B1B52K10       </v>
          </cell>
          <cell r="C1190" t="str">
            <v xml:space="preserve"> U </v>
          </cell>
          <cell r="D1190">
            <v>10610</v>
          </cell>
          <cell r="E1190">
            <v>19290</v>
          </cell>
          <cell r="F1190" t="str">
            <v xml:space="preserve">         </v>
          </cell>
          <cell r="G1190">
            <v>8209</v>
          </cell>
        </row>
        <row r="1191">
          <cell r="A1191" t="str">
            <v xml:space="preserve">ELECTROPOMPE AM40D EM 2T50 V230    </v>
          </cell>
          <cell r="B1191" t="str">
            <v xml:space="preserve">3B909150202     </v>
          </cell>
          <cell r="C1191" t="str">
            <v xml:space="preserve"> U </v>
          </cell>
          <cell r="D1191">
            <v>497428</v>
          </cell>
          <cell r="E1191">
            <v>904415</v>
          </cell>
          <cell r="F1191" t="str">
            <v xml:space="preserve">         </v>
          </cell>
          <cell r="G1191">
            <v>443340</v>
          </cell>
        </row>
        <row r="1192">
          <cell r="A1192" t="str">
            <v xml:space="preserve">3C               FILETS DE PECHE RGT 18             </v>
          </cell>
          <cell r="C1192" t="str">
            <v xml:space="preserve">         </v>
          </cell>
          <cell r="D1192" t="str">
            <v xml:space="preserve">         </v>
          </cell>
          <cell r="E1192" t="str">
            <v xml:space="preserve">         </v>
          </cell>
        </row>
        <row r="1193">
          <cell r="A1193" t="str">
            <v xml:space="preserve">3CM              CORDAGE RGT 18                     </v>
          </cell>
          <cell r="C1193" t="str">
            <v xml:space="preserve">         </v>
          </cell>
          <cell r="D1193" t="str">
            <v xml:space="preserve">         </v>
          </cell>
          <cell r="E1193" t="str">
            <v xml:space="preserve">         </v>
          </cell>
        </row>
        <row r="1194">
          <cell r="A1194" t="str">
            <v>CORDAGE MIXTE PP6 TORONS Ø14 200MTS</v>
          </cell>
          <cell r="B1194" t="str">
            <v xml:space="preserve">3CM6T14200      </v>
          </cell>
          <cell r="C1194" t="str">
            <v xml:space="preserve"> RL</v>
          </cell>
          <cell r="D1194">
            <v>279040</v>
          </cell>
          <cell r="E1194">
            <v>228600</v>
          </cell>
          <cell r="F1194" t="str">
            <v xml:space="preserve">         </v>
          </cell>
          <cell r="G1194">
            <v>117141</v>
          </cell>
        </row>
        <row r="1195">
          <cell r="A1195" t="str">
            <v>CORDAGE MIXTE PP6 TORONS Ø16 200MTS</v>
          </cell>
          <cell r="B1195" t="str">
            <v xml:space="preserve">3CM6T16200      </v>
          </cell>
          <cell r="C1195" t="str">
            <v xml:space="preserve"> RL</v>
          </cell>
          <cell r="D1195">
            <v>308500</v>
          </cell>
          <cell r="E1195">
            <v>252800</v>
          </cell>
          <cell r="F1195" t="str">
            <v xml:space="preserve">         </v>
          </cell>
          <cell r="G1195">
            <v>138030</v>
          </cell>
        </row>
        <row r="1196">
          <cell r="A1196" t="str">
            <v>CORDAGE MIXTE PP6 TORONS Ø28 200MTS</v>
          </cell>
          <cell r="B1196" t="str">
            <v xml:space="preserve">3CM6T28200      </v>
          </cell>
          <cell r="C1196" t="str">
            <v xml:space="preserve"> RL</v>
          </cell>
          <cell r="D1196">
            <v>780080</v>
          </cell>
          <cell r="E1196">
            <v>639245</v>
          </cell>
          <cell r="F1196" t="str">
            <v xml:space="preserve">         </v>
          </cell>
          <cell r="G1196">
            <v>348957</v>
          </cell>
        </row>
        <row r="1197">
          <cell r="A1197" t="str">
            <v>CORDAGE MIXTE  Ø32 200mts COLORIE B</v>
          </cell>
          <cell r="B1197" t="str">
            <v xml:space="preserve">3CM6T32200      </v>
          </cell>
          <cell r="C1197" t="str">
            <v xml:space="preserve"> RL</v>
          </cell>
          <cell r="D1197">
            <v>974045</v>
          </cell>
          <cell r="E1197">
            <v>798190</v>
          </cell>
          <cell r="F1197" t="str">
            <v xml:space="preserve">         </v>
          </cell>
          <cell r="G1197">
            <v>430378</v>
          </cell>
        </row>
        <row r="1198">
          <cell r="A1198" t="str">
            <v>CORDAGE MIXTE  Ø32 200mts COLORIE B</v>
          </cell>
          <cell r="B1198" t="str">
            <v xml:space="preserve">3CM6T32200B     </v>
          </cell>
          <cell r="C1198" t="str">
            <v xml:space="preserve">RL </v>
          </cell>
          <cell r="D1198">
            <v>1004215</v>
          </cell>
          <cell r="E1198">
            <v>825660</v>
          </cell>
          <cell r="F1198" t="str">
            <v xml:space="preserve">         </v>
          </cell>
          <cell r="G1198">
            <v>450505</v>
          </cell>
        </row>
        <row r="1199">
          <cell r="A1199" t="str">
            <v>CORDAGE MIXTE PP6 TORONS Ø34 200MTS</v>
          </cell>
          <cell r="B1199" t="str">
            <v xml:space="preserve">3CM6T34200      </v>
          </cell>
          <cell r="C1199" t="str">
            <v xml:space="preserve"> RL</v>
          </cell>
          <cell r="D1199">
            <v>998300</v>
          </cell>
          <cell r="E1199">
            <v>818065</v>
          </cell>
          <cell r="F1199" t="str">
            <v xml:space="preserve">         </v>
          </cell>
          <cell r="G1199">
            <v>178666</v>
          </cell>
        </row>
        <row r="1200">
          <cell r="A1200" t="str">
            <v>CORDAGE MIXTE PP6 TORONS Ø36 200MTS</v>
          </cell>
          <cell r="B1200" t="str">
            <v xml:space="preserve">3CM6T36200      </v>
          </cell>
          <cell r="C1200" t="str">
            <v xml:space="preserve">RL </v>
          </cell>
          <cell r="D1200">
            <v>1448430</v>
          </cell>
          <cell r="E1200">
            <v>1186930</v>
          </cell>
          <cell r="F1200" t="str">
            <v xml:space="preserve">         </v>
          </cell>
          <cell r="G1200">
            <v>259316</v>
          </cell>
        </row>
        <row r="1201">
          <cell r="A1201" t="str">
            <v>CORDAGE MIXTE POLYESTER Ø22/200M 5T</v>
          </cell>
          <cell r="B1201" t="str">
            <v xml:space="preserve">3CMP22200       </v>
          </cell>
          <cell r="C1201" t="str">
            <v xml:space="preserve"> RL</v>
          </cell>
          <cell r="D1201">
            <v>455820</v>
          </cell>
          <cell r="E1201">
            <v>245000</v>
          </cell>
          <cell r="F1201" t="str">
            <v xml:space="preserve">         </v>
          </cell>
          <cell r="G1201">
            <v>91875</v>
          </cell>
        </row>
        <row r="1202">
          <cell r="A1202" t="str">
            <v xml:space="preserve">3D               RESINE RGT 20                      </v>
          </cell>
          <cell r="C1202" t="str">
            <v xml:space="preserve">         </v>
          </cell>
          <cell r="D1202" t="str">
            <v xml:space="preserve">         </v>
          </cell>
          <cell r="E1202" t="str">
            <v xml:space="preserve">         </v>
          </cell>
        </row>
        <row r="1203">
          <cell r="A1203" t="str">
            <v xml:space="preserve">ACCELERATEUR OCTOATE DE COBALT 6%  </v>
          </cell>
          <cell r="B1203" t="str">
            <v xml:space="preserve">3DAC001K        </v>
          </cell>
          <cell r="C1203" t="str">
            <v xml:space="preserve"> KG</v>
          </cell>
          <cell r="D1203">
            <v>15360</v>
          </cell>
          <cell r="E1203">
            <v>12340</v>
          </cell>
          <cell r="F1203" t="str">
            <v xml:space="preserve">         </v>
          </cell>
          <cell r="G1203">
            <v>7495</v>
          </cell>
        </row>
        <row r="1204">
          <cell r="A1204" t="str">
            <v>ACCELERATEUR NCS ULTRACURE AC2 bd 2</v>
          </cell>
          <cell r="B1204" t="str">
            <v xml:space="preserve">3DACNCSAC2      </v>
          </cell>
          <cell r="C1204" t="str">
            <v xml:space="preserve">KG </v>
          </cell>
          <cell r="D1204">
            <v>4995</v>
          </cell>
          <cell r="E1204">
            <v>4275</v>
          </cell>
          <cell r="F1204" t="str">
            <v xml:space="preserve">         </v>
          </cell>
          <cell r="G1204">
            <v>2355</v>
          </cell>
        </row>
        <row r="1205">
          <cell r="A1205" t="str">
            <v xml:space="preserve">ACETONE                            </v>
          </cell>
          <cell r="B1205" t="str">
            <v xml:space="preserve">3DACT           </v>
          </cell>
          <cell r="C1205" t="str">
            <v xml:space="preserve"> KG</v>
          </cell>
          <cell r="D1205">
            <v>2190</v>
          </cell>
          <cell r="E1205" t="str">
            <v xml:space="preserve">         </v>
          </cell>
          <cell r="F1205" t="str">
            <v xml:space="preserve">         </v>
          </cell>
          <cell r="G1205">
            <v>1100</v>
          </cell>
        </row>
        <row r="1206">
          <cell r="A1206" t="str">
            <v xml:space="preserve">AROPOL G 154 TUE                   </v>
          </cell>
          <cell r="B1206" t="str">
            <v xml:space="preserve">3DAPG154U       </v>
          </cell>
          <cell r="C1206" t="str">
            <v xml:space="preserve">KG </v>
          </cell>
          <cell r="D1206">
            <v>2410</v>
          </cell>
          <cell r="E1206">
            <v>2250</v>
          </cell>
          <cell r="F1206" t="str">
            <v xml:space="preserve">         </v>
          </cell>
          <cell r="G1206">
            <v>1775</v>
          </cell>
        </row>
        <row r="1207">
          <cell r="A1207" t="str">
            <v xml:space="preserve">FLACONS 500 GRS                    </v>
          </cell>
          <cell r="B1207" t="str">
            <v xml:space="preserve">3DB125CL        </v>
          </cell>
          <cell r="C1207" t="str">
            <v xml:space="preserve"> U </v>
          </cell>
          <cell r="D1207">
            <v>115</v>
          </cell>
          <cell r="E1207" t="str">
            <v xml:space="preserve">         </v>
          </cell>
          <cell r="F1207" t="str">
            <v xml:space="preserve">         </v>
          </cell>
          <cell r="G1207">
            <v>8</v>
          </cell>
        </row>
        <row r="1208">
          <cell r="A1208" t="str">
            <v xml:space="preserve">BIDON 1 LITRE                      </v>
          </cell>
          <cell r="B1208" t="str">
            <v xml:space="preserve">3DB1L           </v>
          </cell>
          <cell r="C1208" t="str">
            <v xml:space="preserve"> U </v>
          </cell>
          <cell r="D1208">
            <v>400</v>
          </cell>
          <cell r="E1208">
            <v>400</v>
          </cell>
          <cell r="F1208" t="str">
            <v xml:space="preserve">         </v>
          </cell>
          <cell r="G1208">
            <v>201</v>
          </cell>
        </row>
        <row r="1209">
          <cell r="A1209" t="str">
            <v xml:space="preserve">BIDON DE 20L                       </v>
          </cell>
          <cell r="B1209" t="str">
            <v xml:space="preserve">3DB20L          </v>
          </cell>
          <cell r="C1209" t="str">
            <v xml:space="preserve">U  </v>
          </cell>
          <cell r="D1209">
            <v>1725</v>
          </cell>
          <cell r="E1209">
            <v>1</v>
          </cell>
          <cell r="F1209" t="str">
            <v xml:space="preserve">         </v>
          </cell>
          <cell r="G1209">
            <v>2089</v>
          </cell>
        </row>
        <row r="1210">
          <cell r="A1210" t="str">
            <v xml:space="preserve">FLACON 250ML                       </v>
          </cell>
          <cell r="B1210" t="str">
            <v xml:space="preserve">3DB250ML        </v>
          </cell>
          <cell r="C1210" t="str">
            <v xml:space="preserve"> U </v>
          </cell>
          <cell r="D1210">
            <v>200</v>
          </cell>
          <cell r="E1210">
            <v>200</v>
          </cell>
          <cell r="F1210" t="str">
            <v xml:space="preserve">         </v>
          </cell>
          <cell r="G1210">
            <v>196</v>
          </cell>
        </row>
        <row r="1211">
          <cell r="A1211" t="str">
            <v xml:space="preserve">BIDON 2 LITRES                     </v>
          </cell>
          <cell r="B1211" t="str">
            <v xml:space="preserve">3DB2L           </v>
          </cell>
          <cell r="C1211" t="str">
            <v xml:space="preserve"> BD</v>
          </cell>
          <cell r="D1211">
            <v>580</v>
          </cell>
          <cell r="E1211" t="str">
            <v xml:space="preserve">         </v>
          </cell>
          <cell r="F1211" t="str">
            <v xml:space="preserve">         </v>
          </cell>
          <cell r="G1211">
            <v>290</v>
          </cell>
        </row>
        <row r="1212">
          <cell r="A1212" t="str">
            <v xml:space="preserve">FLACON 300ML                       </v>
          </cell>
          <cell r="B1212" t="str">
            <v xml:space="preserve">3DB300ML        </v>
          </cell>
          <cell r="C1212" t="str">
            <v xml:space="preserve">U  </v>
          </cell>
          <cell r="D1212">
            <v>200</v>
          </cell>
          <cell r="E1212">
            <v>200</v>
          </cell>
          <cell r="F1212" t="str">
            <v xml:space="preserve">         </v>
          </cell>
          <cell r="G1212">
            <v>75</v>
          </cell>
        </row>
        <row r="1213">
          <cell r="A1213" t="str">
            <v xml:space="preserve">BIDON 5 LITRES                     </v>
          </cell>
          <cell r="B1213" t="str">
            <v xml:space="preserve">3DBL            </v>
          </cell>
          <cell r="C1213" t="str">
            <v xml:space="preserve"> U </v>
          </cell>
          <cell r="D1213">
            <v>1000</v>
          </cell>
          <cell r="E1213">
            <v>1000</v>
          </cell>
          <cell r="F1213" t="str">
            <v xml:space="preserve">         </v>
          </cell>
          <cell r="G1213">
            <v>431</v>
          </cell>
        </row>
        <row r="1214">
          <cell r="A1214" t="str">
            <v xml:space="preserve">BUTANOX M-50                       </v>
          </cell>
          <cell r="B1214" t="str">
            <v xml:space="preserve">3DBUTM50        </v>
          </cell>
          <cell r="C1214" t="str">
            <v xml:space="preserve"> KG</v>
          </cell>
          <cell r="D1214">
            <v>11030</v>
          </cell>
          <cell r="E1214">
            <v>9575</v>
          </cell>
          <cell r="F1214" t="str">
            <v xml:space="preserve">         </v>
          </cell>
          <cell r="G1214">
            <v>5367</v>
          </cell>
        </row>
        <row r="1215">
          <cell r="A1215" t="str">
            <v xml:space="preserve">PEROXYDE DE MEC                    </v>
          </cell>
          <cell r="B1215" t="str">
            <v xml:space="preserve">3DCA001K        </v>
          </cell>
          <cell r="C1215" t="str">
            <v xml:space="preserve"> KG</v>
          </cell>
          <cell r="D1215">
            <v>8750</v>
          </cell>
          <cell r="E1215">
            <v>8270</v>
          </cell>
          <cell r="F1215" t="str">
            <v xml:space="preserve">         </v>
          </cell>
          <cell r="G1215">
            <v>6775</v>
          </cell>
        </row>
        <row r="1216">
          <cell r="A1216" t="str">
            <v xml:space="preserve">CIRE DE DEMOULAGE BD DE 5 KGS      </v>
          </cell>
          <cell r="B1216" t="str">
            <v xml:space="preserve">3DCI5L          </v>
          </cell>
          <cell r="C1216" t="str">
            <v xml:space="preserve"> BD</v>
          </cell>
          <cell r="D1216">
            <v>93750</v>
          </cell>
          <cell r="E1216" t="str">
            <v xml:space="preserve">         </v>
          </cell>
          <cell r="F1216" t="str">
            <v xml:space="preserve">         </v>
          </cell>
          <cell r="G1216">
            <v>3000</v>
          </cell>
        </row>
        <row r="1217">
          <cell r="A1217" t="str">
            <v xml:space="preserve">CIRE DE DEMOULAGE ABEL  BTE 350GRS </v>
          </cell>
          <cell r="B1217" t="str">
            <v xml:space="preserve">3DCIA54D        </v>
          </cell>
          <cell r="C1217" t="str">
            <v xml:space="preserve"> BT</v>
          </cell>
          <cell r="D1217">
            <v>17480</v>
          </cell>
          <cell r="E1217">
            <v>15730</v>
          </cell>
          <cell r="F1217" t="str">
            <v xml:space="preserve">         </v>
          </cell>
          <cell r="G1217">
            <v>8481</v>
          </cell>
        </row>
        <row r="1218">
          <cell r="A1218" t="str">
            <v>GELCOAT BLANC SI 10001 NA INH BIDON</v>
          </cell>
          <cell r="B1218" t="str">
            <v xml:space="preserve">3DGE25BA        </v>
          </cell>
          <cell r="C1218" t="str">
            <v xml:space="preserve"> BD</v>
          </cell>
          <cell r="D1218">
            <v>112510</v>
          </cell>
          <cell r="E1218">
            <v>105090</v>
          </cell>
          <cell r="F1218" t="str">
            <v xml:space="preserve">         </v>
          </cell>
          <cell r="G1218">
            <v>79705</v>
          </cell>
        </row>
        <row r="1219">
          <cell r="A1219" t="str">
            <v>COLORANT BLANC  base de titane pour</v>
          </cell>
          <cell r="B1219" t="str">
            <v xml:space="preserve">3DGEL250RTH1    </v>
          </cell>
          <cell r="C1219" t="str">
            <v xml:space="preserve">BD </v>
          </cell>
          <cell r="D1219">
            <v>10535</v>
          </cell>
          <cell r="E1219" t="str">
            <v xml:space="preserve">         </v>
          </cell>
          <cell r="F1219" t="str">
            <v xml:space="preserve">         </v>
          </cell>
          <cell r="G1219">
            <v>4103</v>
          </cell>
        </row>
        <row r="1220">
          <cell r="A1220" t="str">
            <v>COLORANT BLANC à base de titane pou</v>
          </cell>
          <cell r="B1220" t="str">
            <v xml:space="preserve">3DGEL25ORTH     </v>
          </cell>
          <cell r="C1220" t="str">
            <v xml:space="preserve">BD </v>
          </cell>
          <cell r="D1220">
            <v>263375</v>
          </cell>
          <cell r="E1220" t="str">
            <v xml:space="preserve">         </v>
          </cell>
          <cell r="F1220" t="str">
            <v xml:space="preserve">         </v>
          </cell>
          <cell r="G1220">
            <v>110863</v>
          </cell>
        </row>
        <row r="1221">
          <cell r="A1221" t="str">
            <v xml:space="preserve">GELCOAT 64 NATPAEISO NPG BD 25KG   </v>
          </cell>
          <cell r="B1221" t="str">
            <v xml:space="preserve">3DGEL64NPG      </v>
          </cell>
          <cell r="C1221" t="str">
            <v xml:space="preserve">BD </v>
          </cell>
          <cell r="D1221">
            <v>105125</v>
          </cell>
          <cell r="E1221">
            <v>98915</v>
          </cell>
          <cell r="F1221" t="str">
            <v xml:space="preserve">         </v>
          </cell>
          <cell r="G1221">
            <v>46044</v>
          </cell>
        </row>
        <row r="1222">
          <cell r="A1222" t="str">
            <v>GELCOAT STARTIGEL BLANC 2200 non ac</v>
          </cell>
          <cell r="B1222" t="str">
            <v xml:space="preserve">3DGELSTARLE     </v>
          </cell>
          <cell r="C1222" t="str">
            <v xml:space="preserve">KG </v>
          </cell>
          <cell r="D1222">
            <v>5440</v>
          </cell>
          <cell r="E1222">
            <v>5200</v>
          </cell>
          <cell r="F1222" t="str">
            <v xml:space="preserve">         </v>
          </cell>
          <cell r="G1222">
            <v>2900</v>
          </cell>
        </row>
        <row r="1223">
          <cell r="A1223" t="str">
            <v>LANIERE TRANSPARENT REF.100 150X2 R</v>
          </cell>
          <cell r="B1223" t="str">
            <v xml:space="preserve">3DLAN150X2      </v>
          </cell>
          <cell r="C1223" t="str">
            <v xml:space="preserve"> RL</v>
          </cell>
          <cell r="D1223">
            <v>119415</v>
          </cell>
          <cell r="E1223">
            <v>107855</v>
          </cell>
          <cell r="F1223" t="str">
            <v xml:space="preserve">         </v>
          </cell>
          <cell r="G1223">
            <v>30455</v>
          </cell>
        </row>
        <row r="1224">
          <cell r="A1224" t="str">
            <v xml:space="preserve">LANIERE TRANSPARENT Ep.3mm L=50mts </v>
          </cell>
          <cell r="B1224" t="str">
            <v xml:space="preserve">3DLAN20         </v>
          </cell>
          <cell r="C1224" t="str">
            <v xml:space="preserve">RL </v>
          </cell>
          <cell r="D1224">
            <v>292505</v>
          </cell>
          <cell r="E1224">
            <v>264090</v>
          </cell>
          <cell r="F1224" t="str">
            <v xml:space="preserve">         </v>
          </cell>
          <cell r="G1224">
            <v>129293</v>
          </cell>
        </row>
        <row r="1225">
          <cell r="A1225" t="str">
            <v xml:space="preserve">LANIERE PVC l=300mm Ep.4mm L=50mts </v>
          </cell>
          <cell r="B1225" t="str">
            <v xml:space="preserve">3DLAN30         </v>
          </cell>
          <cell r="C1225" t="str">
            <v xml:space="preserve"> RL</v>
          </cell>
          <cell r="D1225">
            <v>352495</v>
          </cell>
          <cell r="E1225">
            <v>318430</v>
          </cell>
          <cell r="F1225" t="str">
            <v xml:space="preserve">         </v>
          </cell>
          <cell r="G1225">
            <v>174571</v>
          </cell>
        </row>
        <row r="1226">
          <cell r="A1226" t="str">
            <v xml:space="preserve">LANIERE TRANSPARENTE REF.100 300X2 </v>
          </cell>
          <cell r="B1226" t="str">
            <v xml:space="preserve">3DLAN300X2      </v>
          </cell>
          <cell r="C1226" t="str">
            <v xml:space="preserve"> RL</v>
          </cell>
          <cell r="D1226">
            <v>245465</v>
          </cell>
          <cell r="E1226">
            <v>221700</v>
          </cell>
          <cell r="F1226" t="str">
            <v xml:space="preserve">         </v>
          </cell>
          <cell r="G1226">
            <v>62602</v>
          </cell>
        </row>
        <row r="1227">
          <cell r="A1227" t="str">
            <v>LANIERE T GD FROID azure vert ep.2m</v>
          </cell>
          <cell r="B1227" t="str">
            <v xml:space="preserve">3DLAN40         </v>
          </cell>
          <cell r="C1227" t="str">
            <v xml:space="preserve"> RL</v>
          </cell>
          <cell r="D1227">
            <v>146180</v>
          </cell>
          <cell r="E1227">
            <v>134120</v>
          </cell>
          <cell r="F1227" t="str">
            <v xml:space="preserve">         </v>
          </cell>
          <cell r="G1227">
            <v>52342</v>
          </cell>
        </row>
        <row r="1228">
          <cell r="A1228" t="str">
            <v>LANIERE T BLEUTE ep.2mm L=50m l=0,2</v>
          </cell>
          <cell r="B1228" t="str">
            <v xml:space="preserve">3DLAN40BLE      </v>
          </cell>
          <cell r="C1228" t="str">
            <v xml:space="preserve">RL </v>
          </cell>
          <cell r="D1228">
            <v>128090</v>
          </cell>
          <cell r="E1228">
            <v>117525</v>
          </cell>
          <cell r="F1228" t="str">
            <v xml:space="preserve">         </v>
          </cell>
          <cell r="G1228">
            <v>45349</v>
          </cell>
        </row>
        <row r="1229">
          <cell r="A1229" t="str">
            <v xml:space="preserve">RESINOL AL 745 FUT 220KGS          </v>
          </cell>
          <cell r="B1229" t="str">
            <v xml:space="preserve">3DRAL745        </v>
          </cell>
          <cell r="C1229" t="str">
            <v xml:space="preserve"> KG</v>
          </cell>
          <cell r="D1229">
            <v>3725</v>
          </cell>
          <cell r="E1229">
            <v>3505</v>
          </cell>
          <cell r="F1229" t="str">
            <v xml:space="preserve">         </v>
          </cell>
          <cell r="G1229">
            <v>2838</v>
          </cell>
        </row>
        <row r="1230">
          <cell r="A1230" t="str">
            <v xml:space="preserve">3DRE220KH1B                        </v>
          </cell>
          <cell r="B1230" t="str">
            <v xml:space="preserve">3DRE220KH1B     </v>
          </cell>
          <cell r="C1230" t="str">
            <v xml:space="preserve">BD </v>
          </cell>
          <cell r="D1230">
            <v>3080</v>
          </cell>
          <cell r="E1230" t="str">
            <v xml:space="preserve">         </v>
          </cell>
          <cell r="F1230" t="str">
            <v xml:space="preserve">         </v>
          </cell>
          <cell r="G1230" t="str">
            <v xml:space="preserve">         </v>
          </cell>
        </row>
        <row r="1231">
          <cell r="A1231" t="str">
            <v xml:space="preserve">RESINE POLYESTER BD 5KGS           </v>
          </cell>
          <cell r="B1231" t="str">
            <v xml:space="preserve">3DRE220KH5B     </v>
          </cell>
          <cell r="C1231" t="str">
            <v xml:space="preserve">BD </v>
          </cell>
          <cell r="D1231">
            <v>11425</v>
          </cell>
          <cell r="E1231" t="str">
            <v xml:space="preserve">         </v>
          </cell>
          <cell r="F1231" t="str">
            <v xml:space="preserve">         </v>
          </cell>
          <cell r="G1231" t="str">
            <v xml:space="preserve">         </v>
          </cell>
        </row>
        <row r="1232">
          <cell r="A1232" t="str">
            <v>RESINE POLYESTER PRE-ACCELEREE STRA</v>
          </cell>
          <cell r="B1232" t="str">
            <v xml:space="preserve">3DRE220KHLE     </v>
          </cell>
          <cell r="C1232" t="str">
            <v xml:space="preserve">KG </v>
          </cell>
          <cell r="D1232">
            <v>3500</v>
          </cell>
          <cell r="E1232">
            <v>2875</v>
          </cell>
          <cell r="F1232" t="str">
            <v xml:space="preserve">         </v>
          </cell>
          <cell r="G1232">
            <v>1771</v>
          </cell>
        </row>
        <row r="1233">
          <cell r="A1233" t="str">
            <v xml:space="preserve">RESINE POLYESTER                   </v>
          </cell>
          <cell r="B1233" t="str">
            <v xml:space="preserve">3DRE220KHO      </v>
          </cell>
          <cell r="C1233" t="str">
            <v xml:space="preserve"> KG</v>
          </cell>
          <cell r="D1233">
            <v>2410</v>
          </cell>
          <cell r="E1233">
            <v>2250</v>
          </cell>
          <cell r="F1233" t="str">
            <v xml:space="preserve">         </v>
          </cell>
          <cell r="G1233">
            <v>1749</v>
          </cell>
        </row>
        <row r="1234">
          <cell r="A1234" t="str">
            <v xml:space="preserve">RESINE Orthophtalique Tropicalisée </v>
          </cell>
          <cell r="B1234" t="str">
            <v xml:space="preserve">3DRE220ORTH     </v>
          </cell>
          <cell r="C1234" t="str">
            <v xml:space="preserve">KG </v>
          </cell>
          <cell r="D1234">
            <v>3325</v>
          </cell>
          <cell r="E1234">
            <v>2305</v>
          </cell>
          <cell r="F1234" t="str">
            <v xml:space="preserve">         </v>
          </cell>
          <cell r="G1234">
            <v>1800</v>
          </cell>
        </row>
        <row r="1235">
          <cell r="A1235" t="str">
            <v xml:space="preserve">RESINE NCS 985                     </v>
          </cell>
          <cell r="B1235" t="str">
            <v xml:space="preserve">3DRE985NCS      </v>
          </cell>
          <cell r="C1235" t="str">
            <v xml:space="preserve">KG </v>
          </cell>
          <cell r="D1235">
            <v>2060</v>
          </cell>
          <cell r="E1235">
            <v>1940</v>
          </cell>
          <cell r="F1235" t="str">
            <v xml:space="preserve">         </v>
          </cell>
          <cell r="G1235">
            <v>1750</v>
          </cell>
        </row>
        <row r="1236">
          <cell r="A1236" t="str">
            <v>MASTIC ENGUARD SPRIGEL MPL BIDON 30</v>
          </cell>
          <cell r="B1236" t="str">
            <v xml:space="preserve">3DSP30          </v>
          </cell>
          <cell r="C1236" t="str">
            <v xml:space="preserve"> BD</v>
          </cell>
          <cell r="D1236">
            <v>154700</v>
          </cell>
          <cell r="E1236">
            <v>145540</v>
          </cell>
          <cell r="F1236" t="str">
            <v xml:space="preserve">         </v>
          </cell>
          <cell r="G1236">
            <v>89104</v>
          </cell>
        </row>
        <row r="1237">
          <cell r="A1237" t="str">
            <v xml:space="preserve">MAT MA441 - 300 GRS/M2 125 T1      </v>
          </cell>
          <cell r="B1237" t="str">
            <v xml:space="preserve">3DST300         </v>
          </cell>
          <cell r="C1237" t="str">
            <v xml:space="preserve"> KG</v>
          </cell>
          <cell r="D1237">
            <v>2735</v>
          </cell>
          <cell r="E1237">
            <v>2265</v>
          </cell>
          <cell r="F1237" t="str">
            <v xml:space="preserve">         </v>
          </cell>
          <cell r="G1237">
            <v>1950</v>
          </cell>
        </row>
        <row r="1238">
          <cell r="A1238" t="str">
            <v>MAT de verre 300g/m2 CSMM144 en rou</v>
          </cell>
          <cell r="B1238" t="str">
            <v xml:space="preserve">3DST300CSM      </v>
          </cell>
          <cell r="C1238" t="str">
            <v xml:space="preserve"> KG</v>
          </cell>
          <cell r="D1238">
            <v>4005</v>
          </cell>
          <cell r="E1238">
            <v>3070</v>
          </cell>
          <cell r="F1238" t="str">
            <v xml:space="preserve">         </v>
          </cell>
          <cell r="G1238">
            <v>1687</v>
          </cell>
        </row>
        <row r="1239">
          <cell r="A1239" t="str">
            <v>MAT de verre 450g/m2 CSMM144  en ro</v>
          </cell>
          <cell r="B1239" t="str">
            <v xml:space="preserve">3DST450CSM      </v>
          </cell>
          <cell r="C1239" t="str">
            <v xml:space="preserve"> KG</v>
          </cell>
          <cell r="D1239">
            <v>4005</v>
          </cell>
          <cell r="E1239">
            <v>3070</v>
          </cell>
          <cell r="F1239" t="str">
            <v xml:space="preserve">         </v>
          </cell>
          <cell r="G1239">
            <v>1662</v>
          </cell>
        </row>
        <row r="1240">
          <cell r="A1240" t="str">
            <v>MAT MA 442-450 GRS/M2 125 STRATIMAT</v>
          </cell>
          <cell r="B1240" t="str">
            <v xml:space="preserve">3DST450M        </v>
          </cell>
          <cell r="C1240" t="str">
            <v xml:space="preserve"> KG</v>
          </cell>
          <cell r="D1240">
            <v>4005</v>
          </cell>
          <cell r="E1240">
            <v>3070</v>
          </cell>
          <cell r="F1240" t="str">
            <v xml:space="preserve">         </v>
          </cell>
          <cell r="G1240">
            <v>1944</v>
          </cell>
        </row>
        <row r="1241">
          <cell r="A1241" t="str">
            <v xml:space="preserve">MAT DE VERRE 450 rouleau de 48kg   </v>
          </cell>
          <cell r="B1241" t="str">
            <v xml:space="preserve">3DST450MLE      </v>
          </cell>
          <cell r="C1241" t="str">
            <v xml:space="preserve">KG </v>
          </cell>
          <cell r="D1241">
            <v>4005</v>
          </cell>
          <cell r="E1241">
            <v>3070</v>
          </cell>
          <cell r="F1241" t="str">
            <v xml:space="preserve">         </v>
          </cell>
          <cell r="G1241">
            <v>2193</v>
          </cell>
        </row>
        <row r="1242">
          <cell r="A1242" t="str">
            <v xml:space="preserve">MAT DE VERRE 450 RL 50KGS          </v>
          </cell>
          <cell r="B1242" t="str">
            <v xml:space="preserve">3DST450MORTH    </v>
          </cell>
          <cell r="C1242" t="str">
            <v xml:space="preserve">KG </v>
          </cell>
          <cell r="D1242">
            <v>4005</v>
          </cell>
          <cell r="E1242">
            <v>3070</v>
          </cell>
          <cell r="F1242" t="str">
            <v xml:space="preserve">         </v>
          </cell>
          <cell r="G1242">
            <v>1781</v>
          </cell>
        </row>
        <row r="1243">
          <cell r="A1243" t="str">
            <v xml:space="preserve">MAT EMULSION MA 644-300-125E       </v>
          </cell>
          <cell r="B1243" t="str">
            <v xml:space="preserve">3DST644300      </v>
          </cell>
          <cell r="C1243" t="str">
            <v xml:space="preserve"> KG</v>
          </cell>
          <cell r="D1243">
            <v>2735</v>
          </cell>
          <cell r="E1243">
            <v>2265</v>
          </cell>
          <cell r="F1243" t="str">
            <v xml:space="preserve">         </v>
          </cell>
          <cell r="G1243">
            <v>1957</v>
          </cell>
        </row>
        <row r="1244">
          <cell r="A1244" t="str">
            <v>MAT EMULSION MA 644 - 450 GRS/M2 12</v>
          </cell>
          <cell r="B1244" t="str">
            <v xml:space="preserve">3DST644450      </v>
          </cell>
          <cell r="C1244" t="str">
            <v xml:space="preserve"> KG</v>
          </cell>
          <cell r="D1244">
            <v>2820</v>
          </cell>
          <cell r="E1244">
            <v>2280</v>
          </cell>
          <cell r="F1244" t="str">
            <v xml:space="preserve">         </v>
          </cell>
          <cell r="G1244">
            <v>2058</v>
          </cell>
        </row>
        <row r="1245">
          <cell r="A1245" t="str">
            <v xml:space="preserve">MAT KOMPLEX KNMR 300/800 K1x125    </v>
          </cell>
          <cell r="B1245" t="str">
            <v xml:space="preserve">3DSTK300        </v>
          </cell>
          <cell r="C1245" t="str">
            <v xml:space="preserve"> KG</v>
          </cell>
          <cell r="D1245">
            <v>3850</v>
          </cell>
          <cell r="E1245" t="str">
            <v xml:space="preserve">         </v>
          </cell>
          <cell r="F1245" t="str">
            <v xml:space="preserve">         </v>
          </cell>
          <cell r="G1245">
            <v>1157</v>
          </cell>
        </row>
        <row r="1246">
          <cell r="A1246" t="str">
            <v xml:space="preserve">STYRENE Bidon 20L                  </v>
          </cell>
          <cell r="B1246" t="str">
            <v xml:space="preserve">3DSTYRENELE     </v>
          </cell>
          <cell r="C1246" t="str">
            <v xml:space="preserve">L  </v>
          </cell>
          <cell r="D1246">
            <v>6258</v>
          </cell>
          <cell r="E1246">
            <v>5982</v>
          </cell>
          <cell r="F1246" t="str">
            <v xml:space="preserve">         </v>
          </cell>
          <cell r="G1246">
            <v>3148</v>
          </cell>
        </row>
        <row r="1247">
          <cell r="A1247" t="str">
            <v>ENGUARD 10001 NA TOPCOAT BLANC BIDO</v>
          </cell>
          <cell r="B1247" t="str">
            <v xml:space="preserve">3DTBA           </v>
          </cell>
          <cell r="C1247" t="str">
            <v xml:space="preserve"> BD</v>
          </cell>
          <cell r="D1247">
            <v>108690</v>
          </cell>
          <cell r="E1247">
            <v>102250</v>
          </cell>
          <cell r="F1247" t="str">
            <v xml:space="preserve">         </v>
          </cell>
          <cell r="G1247">
            <v>78054</v>
          </cell>
        </row>
        <row r="1248">
          <cell r="A1248" t="str">
            <v xml:space="preserve">TISSU DE VERRE GW500               </v>
          </cell>
          <cell r="B1248" t="str">
            <v xml:space="preserve">3DTV500         </v>
          </cell>
          <cell r="C1248" t="str">
            <v xml:space="preserve"> KG</v>
          </cell>
          <cell r="D1248">
            <v>3810</v>
          </cell>
          <cell r="E1248">
            <v>2375</v>
          </cell>
          <cell r="F1248" t="str">
            <v xml:space="preserve">         </v>
          </cell>
          <cell r="G1248">
            <v>2343</v>
          </cell>
        </row>
        <row r="1249">
          <cell r="A1249" t="str">
            <v xml:space="preserve">ROVINGS 600g/m2 WOVEN en rouleau   </v>
          </cell>
          <cell r="B1249" t="str">
            <v xml:space="preserve">3DTV600W        </v>
          </cell>
          <cell r="C1249" t="str">
            <v xml:space="preserve"> KG</v>
          </cell>
          <cell r="D1249">
            <v>3810</v>
          </cell>
          <cell r="E1249">
            <v>2375</v>
          </cell>
          <cell r="F1249" t="str">
            <v xml:space="preserve">         </v>
          </cell>
          <cell r="G1249">
            <v>875</v>
          </cell>
        </row>
        <row r="1250">
          <cell r="A1250" t="str">
            <v xml:space="preserve">URESTYL 10 FUT DE 250KGS           </v>
          </cell>
          <cell r="B1250" t="str">
            <v xml:space="preserve">3DURE10         </v>
          </cell>
          <cell r="C1250" t="str">
            <v xml:space="preserve"> KG</v>
          </cell>
          <cell r="D1250">
            <v>3725</v>
          </cell>
          <cell r="E1250">
            <v>3505</v>
          </cell>
          <cell r="F1250" t="str">
            <v xml:space="preserve">         </v>
          </cell>
          <cell r="G1250">
            <v>2846</v>
          </cell>
        </row>
        <row r="1251">
          <cell r="A1251" t="str">
            <v xml:space="preserve">3E               BACS ET CASIERS RGT 21             </v>
          </cell>
          <cell r="C1251" t="str">
            <v xml:space="preserve">         </v>
          </cell>
          <cell r="D1251" t="str">
            <v xml:space="preserve">         </v>
          </cell>
          <cell r="E1251" t="str">
            <v xml:space="preserve">         </v>
          </cell>
        </row>
        <row r="1252">
          <cell r="A1252" t="str">
            <v xml:space="preserve">BAC DE MANUTENTION 60l/40kg        </v>
          </cell>
          <cell r="B1252" t="str">
            <v xml:space="preserve">3EB60CR         </v>
          </cell>
          <cell r="C1252" t="str">
            <v xml:space="preserve">U  </v>
          </cell>
          <cell r="D1252">
            <v>17355</v>
          </cell>
          <cell r="E1252">
            <v>14615</v>
          </cell>
          <cell r="F1252" t="str">
            <v xml:space="preserve">         </v>
          </cell>
          <cell r="G1252">
            <v>7577</v>
          </cell>
        </row>
        <row r="1253">
          <cell r="A1253" t="str">
            <v>CAISSE-PALETTE Big Box réf:4401.300</v>
          </cell>
          <cell r="B1253" t="str">
            <v xml:space="preserve">3EB670CP554     </v>
          </cell>
          <cell r="C1253" t="str">
            <v xml:space="preserve">U  </v>
          </cell>
          <cell r="D1253">
            <v>312040</v>
          </cell>
          <cell r="E1253">
            <v>263320</v>
          </cell>
          <cell r="F1253" t="str">
            <v xml:space="preserve">         </v>
          </cell>
          <cell r="G1253">
            <v>146166</v>
          </cell>
        </row>
        <row r="1254">
          <cell r="A1254" t="str">
            <v>BAC DE TREMPAGE 670l AVEC BOUCHON V</v>
          </cell>
          <cell r="B1254" t="str">
            <v xml:space="preserve">3EB670CR        </v>
          </cell>
          <cell r="C1254" t="str">
            <v xml:space="preserve">U  </v>
          </cell>
          <cell r="D1254">
            <v>249610</v>
          </cell>
          <cell r="E1254">
            <v>210215</v>
          </cell>
          <cell r="F1254" t="str">
            <v xml:space="preserve">         </v>
          </cell>
          <cell r="G1254">
            <v>108430</v>
          </cell>
        </row>
        <row r="1255">
          <cell r="A1255" t="str">
            <v xml:space="preserve">BAC A POISSON 40kg/60l PEHD BLANC  </v>
          </cell>
          <cell r="B1255" t="str">
            <v xml:space="preserve">3EBP60BL        </v>
          </cell>
          <cell r="C1255" t="str">
            <v xml:space="preserve">U  </v>
          </cell>
          <cell r="D1255">
            <v>18935</v>
          </cell>
          <cell r="E1255">
            <v>15950</v>
          </cell>
          <cell r="F1255" t="str">
            <v xml:space="preserve">         </v>
          </cell>
          <cell r="G1255">
            <v>9049</v>
          </cell>
        </row>
        <row r="1256">
          <cell r="A1256" t="str">
            <v xml:space="preserve">BAC A POISSON 40kg/60l HDPE BLANC  </v>
          </cell>
          <cell r="B1256" t="str">
            <v xml:space="preserve">3EBP60CR        </v>
          </cell>
          <cell r="C1256" t="str">
            <v xml:space="preserve">U  </v>
          </cell>
          <cell r="D1256">
            <v>18935</v>
          </cell>
          <cell r="E1256">
            <v>15950</v>
          </cell>
          <cell r="F1256" t="str">
            <v xml:space="preserve">         </v>
          </cell>
          <cell r="G1256">
            <v>9095</v>
          </cell>
        </row>
        <row r="1257">
          <cell r="A1257" t="str">
            <v xml:space="preserve">BAC A POISSON 40kg/60l PEHD GRIS   </v>
          </cell>
          <cell r="B1257" t="str">
            <v xml:space="preserve">3EBP60GR        </v>
          </cell>
          <cell r="C1257" t="str">
            <v xml:space="preserve">U  </v>
          </cell>
          <cell r="D1257">
            <v>18935</v>
          </cell>
          <cell r="E1257">
            <v>15950</v>
          </cell>
          <cell r="F1257" t="str">
            <v xml:space="preserve">         </v>
          </cell>
          <cell r="G1257">
            <v>9068</v>
          </cell>
        </row>
        <row r="1258">
          <cell r="A1258" t="str">
            <v xml:space="preserve">BAC A POISSON 50kg/75l PEHD BLANC  </v>
          </cell>
          <cell r="B1258" t="str">
            <v xml:space="preserve">3EBP75BL        </v>
          </cell>
          <cell r="C1258" t="str">
            <v xml:space="preserve">U  </v>
          </cell>
          <cell r="D1258">
            <v>21605</v>
          </cell>
          <cell r="E1258">
            <v>18195</v>
          </cell>
          <cell r="F1258" t="str">
            <v xml:space="preserve">         </v>
          </cell>
          <cell r="G1258">
            <v>10508</v>
          </cell>
        </row>
        <row r="1259">
          <cell r="A1259" t="str">
            <v xml:space="preserve">BAC A POISSON 50kg/75l PEHD GRIS   </v>
          </cell>
          <cell r="B1259" t="str">
            <v xml:space="preserve">3EBP75GR        </v>
          </cell>
          <cell r="C1259" t="str">
            <v xml:space="preserve">U  </v>
          </cell>
          <cell r="D1259">
            <v>21605</v>
          </cell>
          <cell r="E1259">
            <v>19195</v>
          </cell>
          <cell r="F1259" t="str">
            <v xml:space="preserve">         </v>
          </cell>
          <cell r="G1259">
            <v>10592</v>
          </cell>
        </row>
        <row r="1260">
          <cell r="A1260" t="str">
            <v xml:space="preserve">CAGIPLAST AJOURE 5350 A120 BLANC   </v>
          </cell>
          <cell r="B1260" t="str">
            <v xml:space="preserve">3EC5350B        </v>
          </cell>
          <cell r="C1260" t="str">
            <v xml:space="preserve">   </v>
          </cell>
          <cell r="D1260">
            <v>8155</v>
          </cell>
          <cell r="E1260">
            <v>6885</v>
          </cell>
          <cell r="F1260" t="str">
            <v xml:space="preserve">         </v>
          </cell>
          <cell r="G1260">
            <v>4627</v>
          </cell>
        </row>
        <row r="1261">
          <cell r="A1261" t="str">
            <v xml:space="preserve">CAGIPLAST AJOURE 5738 A120 BLANC   </v>
          </cell>
          <cell r="B1261" t="str">
            <v xml:space="preserve">3EC5738B        </v>
          </cell>
          <cell r="C1261" t="str">
            <v xml:space="preserve"> U </v>
          </cell>
          <cell r="D1261">
            <v>7965</v>
          </cell>
          <cell r="E1261">
            <v>6725</v>
          </cell>
          <cell r="F1261" t="str">
            <v xml:space="preserve">         </v>
          </cell>
          <cell r="G1261">
            <v>3801</v>
          </cell>
        </row>
        <row r="1262">
          <cell r="A1262" t="str">
            <v xml:space="preserve">CAGIPLAST AJOURE 5738 A120 ROUGE   </v>
          </cell>
          <cell r="B1262" t="str">
            <v xml:space="preserve">3EC5738R        </v>
          </cell>
          <cell r="C1262" t="str">
            <v xml:space="preserve"> U </v>
          </cell>
          <cell r="D1262">
            <v>7965</v>
          </cell>
          <cell r="E1262">
            <v>6725</v>
          </cell>
          <cell r="F1262" t="str">
            <v xml:space="preserve">         </v>
          </cell>
          <cell r="G1262">
            <v>3794</v>
          </cell>
        </row>
        <row r="1263">
          <cell r="A1263" t="str">
            <v xml:space="preserve">CAGIPLAST AJOURE 5738 A120 VERT    </v>
          </cell>
          <cell r="B1263" t="str">
            <v xml:space="preserve">3EC5738V        </v>
          </cell>
          <cell r="C1263" t="str">
            <v xml:space="preserve">U  </v>
          </cell>
          <cell r="D1263">
            <v>7965</v>
          </cell>
          <cell r="E1263">
            <v>6725</v>
          </cell>
          <cell r="F1263" t="str">
            <v xml:space="preserve">         </v>
          </cell>
          <cell r="G1263">
            <v>3521</v>
          </cell>
        </row>
        <row r="1264">
          <cell r="A1264" t="str">
            <v>CONTENEUR A DECHETS MGB 120 L COLOR</v>
          </cell>
          <cell r="B1264" t="str">
            <v xml:space="preserve">3EP120          </v>
          </cell>
          <cell r="C1264" t="str">
            <v xml:space="preserve"> U </v>
          </cell>
          <cell r="D1264">
            <v>54520</v>
          </cell>
          <cell r="E1264">
            <v>45300</v>
          </cell>
          <cell r="F1264" t="str">
            <v xml:space="preserve">         </v>
          </cell>
          <cell r="G1264">
            <v>24201</v>
          </cell>
        </row>
        <row r="1265">
          <cell r="A1265" t="str">
            <v>PALETTE C4C-R PEHD NOIR 1200X1000MM</v>
          </cell>
          <cell r="B1265" t="str">
            <v xml:space="preserve">3EPPC4CR        </v>
          </cell>
          <cell r="C1265" t="str">
            <v xml:space="preserve"> U </v>
          </cell>
          <cell r="D1265">
            <v>43890</v>
          </cell>
          <cell r="E1265">
            <v>36435</v>
          </cell>
          <cell r="F1265" t="str">
            <v xml:space="preserve">         </v>
          </cell>
          <cell r="G1265">
            <v>21910</v>
          </cell>
        </row>
        <row r="1266">
          <cell r="A1266" t="str">
            <v xml:space="preserve">PALETTE CR1  1200X800MM            </v>
          </cell>
          <cell r="B1266" t="str">
            <v xml:space="preserve">3EPPCR1         </v>
          </cell>
          <cell r="C1266" t="str">
            <v xml:space="preserve">   </v>
          </cell>
          <cell r="D1266">
            <v>66735</v>
          </cell>
          <cell r="E1266">
            <v>46440</v>
          </cell>
          <cell r="F1266" t="str">
            <v xml:space="preserve">         </v>
          </cell>
          <cell r="G1266">
            <v>47684</v>
          </cell>
        </row>
        <row r="1267">
          <cell r="A1267" t="str">
            <v>PALETTE D3-R(C4C-R)PEHD NOIR 1200x1</v>
          </cell>
          <cell r="B1267" t="str">
            <v xml:space="preserve">3EPPD3R         </v>
          </cell>
          <cell r="C1267" t="str">
            <v xml:space="preserve">U  </v>
          </cell>
          <cell r="D1267">
            <v>43135</v>
          </cell>
          <cell r="E1267">
            <v>36340</v>
          </cell>
          <cell r="F1267" t="str">
            <v xml:space="preserve">         </v>
          </cell>
          <cell r="G1267">
            <v>27360</v>
          </cell>
        </row>
        <row r="1268">
          <cell r="A1268" t="str">
            <v xml:space="preserve">3F1C             THIMONNIER RGT 25                  </v>
          </cell>
          <cell r="C1268" t="str">
            <v xml:space="preserve">         </v>
          </cell>
          <cell r="D1268" t="str">
            <v xml:space="preserve">         </v>
          </cell>
          <cell r="E1268" t="str">
            <v xml:space="preserve">         </v>
          </cell>
        </row>
        <row r="1269">
          <cell r="A1269" t="str">
            <v xml:space="preserve">COMPTEUR MECANIQUE THIMONNIER      </v>
          </cell>
          <cell r="B1269" t="str">
            <v xml:space="preserve">3F1CM           </v>
          </cell>
          <cell r="C1269" t="str">
            <v xml:space="preserve"> U </v>
          </cell>
          <cell r="D1269">
            <v>18760</v>
          </cell>
          <cell r="E1269" t="str">
            <v xml:space="preserve">         </v>
          </cell>
          <cell r="F1269" t="str">
            <v xml:space="preserve">         </v>
          </cell>
          <cell r="G1269">
            <v>10800</v>
          </cell>
        </row>
        <row r="1270">
          <cell r="A1270" t="str">
            <v xml:space="preserve">MACHOIRE SUPER K 20 THIMONNIER     </v>
          </cell>
          <cell r="B1270" t="str">
            <v xml:space="preserve">3F1MAS          </v>
          </cell>
          <cell r="C1270" t="str">
            <v xml:space="preserve"> U </v>
          </cell>
          <cell r="D1270">
            <v>46925</v>
          </cell>
          <cell r="E1270" t="str">
            <v xml:space="preserve">         </v>
          </cell>
          <cell r="F1270" t="str">
            <v xml:space="preserve">         </v>
          </cell>
          <cell r="G1270">
            <v>19367</v>
          </cell>
        </row>
        <row r="1271">
          <cell r="A1271" t="str">
            <v xml:space="preserve">RESISTANCE K20 THIMONNIER          </v>
          </cell>
          <cell r="B1271" t="str">
            <v xml:space="preserve">3F1RK20         </v>
          </cell>
          <cell r="C1271" t="str">
            <v xml:space="preserve"> U </v>
          </cell>
          <cell r="D1271">
            <v>49570</v>
          </cell>
          <cell r="E1271" t="str">
            <v xml:space="preserve">         </v>
          </cell>
          <cell r="F1271" t="str">
            <v xml:space="preserve">         </v>
          </cell>
          <cell r="G1271">
            <v>23872</v>
          </cell>
        </row>
        <row r="1272">
          <cell r="A1272" t="str">
            <v xml:space="preserve">RESISTANCE S 32 THIMONNIER         </v>
          </cell>
          <cell r="B1272" t="str">
            <v xml:space="preserve">3F1S32          </v>
          </cell>
          <cell r="C1272" t="str">
            <v xml:space="preserve"> U </v>
          </cell>
          <cell r="D1272">
            <v>18570</v>
          </cell>
          <cell r="E1272" t="str">
            <v xml:space="preserve">         </v>
          </cell>
          <cell r="F1272" t="str">
            <v xml:space="preserve">         </v>
          </cell>
          <cell r="G1272">
            <v>8834</v>
          </cell>
        </row>
        <row r="1273">
          <cell r="A1273" t="str">
            <v xml:space="preserve">THERMOSOUDEUSE JR300 FUTURA        </v>
          </cell>
          <cell r="B1273" t="str">
            <v xml:space="preserve">3F1THGA         </v>
          </cell>
          <cell r="C1273" t="str">
            <v xml:space="preserve"> U </v>
          </cell>
          <cell r="D1273">
            <v>353430</v>
          </cell>
          <cell r="E1273" t="str">
            <v xml:space="preserve">         </v>
          </cell>
          <cell r="F1273" t="str">
            <v xml:space="preserve">         </v>
          </cell>
          <cell r="G1273">
            <v>172800</v>
          </cell>
        </row>
        <row r="1274">
          <cell r="A1274" t="str">
            <v xml:space="preserve">3FA              PIECES RECHANGES RGT 22            </v>
          </cell>
          <cell r="C1274" t="str">
            <v xml:space="preserve">         </v>
          </cell>
          <cell r="D1274" t="str">
            <v xml:space="preserve">         </v>
          </cell>
          <cell r="E1274" t="str">
            <v xml:space="preserve">         </v>
          </cell>
        </row>
        <row r="1275">
          <cell r="A1275" t="str">
            <v xml:space="preserve">3G               ROBINETTERIE INDUST.RGT 25         </v>
          </cell>
          <cell r="C1275" t="str">
            <v xml:space="preserve">         </v>
          </cell>
          <cell r="D1275" t="str">
            <v xml:space="preserve">         </v>
          </cell>
          <cell r="E1275" t="str">
            <v xml:space="preserve">         </v>
          </cell>
        </row>
        <row r="1276">
          <cell r="A1276" t="str">
            <v xml:space="preserve">COUDE 1/8 DN100/10 NOIR N°90 FONTE </v>
          </cell>
          <cell r="B1276" t="str">
            <v xml:space="preserve">3GC18N90LE      </v>
          </cell>
          <cell r="C1276" t="str">
            <v xml:space="preserve"> P </v>
          </cell>
          <cell r="D1276">
            <v>62460</v>
          </cell>
          <cell r="E1276" t="str">
            <v xml:space="preserve">         </v>
          </cell>
          <cell r="F1276" t="str">
            <v xml:space="preserve">         </v>
          </cell>
          <cell r="G1276">
            <v>30618</v>
          </cell>
        </row>
        <row r="1277">
          <cell r="A1277" t="str">
            <v>REDUCTION DN100/60FF NOIR 240 FONTE</v>
          </cell>
          <cell r="B1277" t="str">
            <v xml:space="preserve">3GR60F240LE     </v>
          </cell>
          <cell r="C1277" t="str">
            <v xml:space="preserve"> P </v>
          </cell>
          <cell r="D1277">
            <v>51190</v>
          </cell>
          <cell r="E1277" t="str">
            <v xml:space="preserve">         </v>
          </cell>
          <cell r="F1277" t="str">
            <v xml:space="preserve">         </v>
          </cell>
          <cell r="G1277">
            <v>25094</v>
          </cell>
        </row>
        <row r="1278">
          <cell r="A1278" t="str">
            <v xml:space="preserve">TE FONTE DN 100/100 NOIR N° 130    </v>
          </cell>
          <cell r="B1278" t="str">
            <v xml:space="preserve">3GT100LE        </v>
          </cell>
          <cell r="C1278" t="str">
            <v xml:space="preserve"> P </v>
          </cell>
          <cell r="D1278">
            <v>64970</v>
          </cell>
          <cell r="E1278" t="str">
            <v xml:space="preserve">         </v>
          </cell>
          <cell r="F1278" t="str">
            <v xml:space="preserve">         </v>
          </cell>
          <cell r="G1278">
            <v>31847</v>
          </cell>
        </row>
        <row r="1279">
          <cell r="A1279" t="str">
            <v xml:space="preserve">TE FONTE DN 100/60 NOIR N° 130     </v>
          </cell>
          <cell r="B1279" t="str">
            <v xml:space="preserve">3GT60LE         </v>
          </cell>
          <cell r="C1279" t="str">
            <v xml:space="preserve"> P </v>
          </cell>
          <cell r="D1279">
            <v>57130</v>
          </cell>
          <cell r="E1279" t="str">
            <v xml:space="preserve">         </v>
          </cell>
          <cell r="F1279" t="str">
            <v xml:space="preserve">         </v>
          </cell>
          <cell r="G1279">
            <v>28006</v>
          </cell>
        </row>
        <row r="1280">
          <cell r="A1280" t="str">
            <v>VANNE A VOLANT DN100 PN16 PA.DIR.TA</v>
          </cell>
          <cell r="B1280" t="str">
            <v xml:space="preserve">3GVAV100LE      </v>
          </cell>
          <cell r="C1280" t="str">
            <v xml:space="preserve"> P </v>
          </cell>
          <cell r="D1280">
            <v>132130</v>
          </cell>
          <cell r="E1280" t="str">
            <v xml:space="preserve">         </v>
          </cell>
          <cell r="F1280" t="str">
            <v xml:space="preserve">         </v>
          </cell>
          <cell r="G1280">
            <v>64770</v>
          </cell>
        </row>
        <row r="1281">
          <cell r="A1281" t="str">
            <v>VANNE A VOLANT DN65 PN16 PA.DIR.TAR</v>
          </cell>
          <cell r="B1281" t="str">
            <v xml:space="preserve">3GVAV65LE       </v>
          </cell>
          <cell r="C1281" t="str">
            <v xml:space="preserve"> P </v>
          </cell>
          <cell r="D1281">
            <v>53700</v>
          </cell>
          <cell r="E1281" t="str">
            <v xml:space="preserve">         </v>
          </cell>
          <cell r="F1281" t="str">
            <v xml:space="preserve">         </v>
          </cell>
          <cell r="G1281">
            <v>26323</v>
          </cell>
        </row>
        <row r="1282">
          <cell r="A1282" t="str">
            <v xml:space="preserve">3L               LUBRIFIANTS RGT 25                 </v>
          </cell>
          <cell r="C1282" t="str">
            <v xml:space="preserve">         </v>
          </cell>
          <cell r="D1282" t="str">
            <v xml:space="preserve">         </v>
          </cell>
          <cell r="E1282" t="str">
            <v xml:space="preserve">         </v>
          </cell>
        </row>
        <row r="1283">
          <cell r="A1283" t="str">
            <v xml:space="preserve">LUBRIFIANT BLACK G AEROSOL         </v>
          </cell>
          <cell r="B1283" t="str">
            <v xml:space="preserve">3LABGMA         </v>
          </cell>
          <cell r="C1283" t="str">
            <v xml:space="preserve"> U </v>
          </cell>
          <cell r="D1283">
            <v>4500</v>
          </cell>
          <cell r="E1283" t="str">
            <v xml:space="preserve">         </v>
          </cell>
          <cell r="F1283" t="str">
            <v xml:space="preserve">         </v>
          </cell>
          <cell r="G1283">
            <v>1840</v>
          </cell>
        </row>
        <row r="1284">
          <cell r="A1284" t="str">
            <v>LUBRIFIANT DW40 200 CARTOUCHE 200ML</v>
          </cell>
          <cell r="B1284" t="str">
            <v xml:space="preserve">3LDW40200LE     </v>
          </cell>
          <cell r="C1284" t="str">
            <v xml:space="preserve"> U </v>
          </cell>
          <cell r="D1284">
            <v>1845</v>
          </cell>
          <cell r="E1284">
            <v>1735</v>
          </cell>
          <cell r="F1284" t="str">
            <v xml:space="preserve">         </v>
          </cell>
          <cell r="G1284">
            <v>2280</v>
          </cell>
        </row>
        <row r="1285">
          <cell r="A1285" t="str">
            <v>LUBRIFIANT DW40 400 CARTOUCHE 400ML</v>
          </cell>
          <cell r="B1285" t="str">
            <v xml:space="preserve">3LDW40400LE     </v>
          </cell>
          <cell r="C1285" t="str">
            <v xml:space="preserve"> U </v>
          </cell>
          <cell r="D1285">
            <v>3120</v>
          </cell>
          <cell r="E1285">
            <v>2935</v>
          </cell>
          <cell r="F1285" t="str">
            <v xml:space="preserve">         </v>
          </cell>
          <cell r="G1285">
            <v>1760</v>
          </cell>
        </row>
        <row r="1286">
          <cell r="A1286" t="str">
            <v xml:space="preserve">3Y               DIVERS PECHE RGT 25                </v>
          </cell>
          <cell r="C1286" t="str">
            <v xml:space="preserve">         </v>
          </cell>
          <cell r="D1286" t="str">
            <v xml:space="preserve">         </v>
          </cell>
          <cell r="E1286" t="str">
            <v xml:space="preserve">         </v>
          </cell>
        </row>
        <row r="1287">
          <cell r="A1287" t="str">
            <v xml:space="preserve">COSSES COEUR 12MM                  </v>
          </cell>
          <cell r="B1287" t="str">
            <v xml:space="preserve">3YCC12          </v>
          </cell>
          <cell r="C1287" t="str">
            <v xml:space="preserve"> U </v>
          </cell>
          <cell r="D1287">
            <v>370</v>
          </cell>
          <cell r="E1287">
            <v>435</v>
          </cell>
          <cell r="F1287" t="str">
            <v xml:space="preserve">         </v>
          </cell>
          <cell r="G1287">
            <v>216</v>
          </cell>
        </row>
        <row r="1288">
          <cell r="A1288" t="str">
            <v xml:space="preserve">EPISSOIR CORDAGE INOX              </v>
          </cell>
          <cell r="B1288" t="str">
            <v xml:space="preserve">3YECI           </v>
          </cell>
          <cell r="C1288" t="str">
            <v xml:space="preserve"> U </v>
          </cell>
          <cell r="D1288">
            <v>8470</v>
          </cell>
          <cell r="E1288">
            <v>12095</v>
          </cell>
          <cell r="F1288" t="str">
            <v xml:space="preserve">         </v>
          </cell>
          <cell r="G1288">
            <v>740</v>
          </cell>
        </row>
        <row r="1289">
          <cell r="A1289" t="str">
            <v xml:space="preserve">4A               MATERIEL PROTECT° RGT 26           </v>
          </cell>
          <cell r="C1289" t="str">
            <v xml:space="preserve">         </v>
          </cell>
          <cell r="D1289" t="str">
            <v xml:space="preserve">         </v>
          </cell>
          <cell r="E1289" t="str">
            <v xml:space="preserve">         </v>
          </cell>
        </row>
        <row r="1290">
          <cell r="A1290" t="str">
            <v xml:space="preserve">GILET DE SIGNALISATION             </v>
          </cell>
          <cell r="B1290" t="str">
            <v xml:space="preserve">4GIS            </v>
          </cell>
          <cell r="C1290" t="str">
            <v xml:space="preserve"> U </v>
          </cell>
          <cell r="D1290">
            <v>3075</v>
          </cell>
          <cell r="E1290" t="str">
            <v xml:space="preserve">         </v>
          </cell>
          <cell r="F1290" t="str">
            <v xml:space="preserve">         </v>
          </cell>
          <cell r="G1290">
            <v>3000</v>
          </cell>
        </row>
        <row r="1291">
          <cell r="A1291" t="str">
            <v xml:space="preserve">CASQUE CENTURION 260 001C BLANC    </v>
          </cell>
          <cell r="B1291" t="str">
            <v xml:space="preserve">4ICCB260        </v>
          </cell>
          <cell r="C1291" t="str">
            <v xml:space="preserve"> U </v>
          </cell>
          <cell r="D1291">
            <v>5045</v>
          </cell>
          <cell r="E1291">
            <v>4190</v>
          </cell>
          <cell r="F1291" t="str">
            <v xml:space="preserve">         </v>
          </cell>
          <cell r="G1291">
            <v>2824</v>
          </cell>
        </row>
        <row r="1292">
          <cell r="A1292" t="str">
            <v xml:space="preserve">CASQUE CENTURION 260 001C JAUNE    </v>
          </cell>
          <cell r="B1292" t="str">
            <v xml:space="preserve">4ICCJ260        </v>
          </cell>
          <cell r="C1292" t="str">
            <v xml:space="preserve"> U </v>
          </cell>
          <cell r="D1292">
            <v>5045</v>
          </cell>
          <cell r="E1292">
            <v>4190</v>
          </cell>
          <cell r="F1292" t="str">
            <v xml:space="preserve">         </v>
          </cell>
          <cell r="G1292">
            <v>2824</v>
          </cell>
        </row>
        <row r="1293">
          <cell r="A1293" t="str">
            <v xml:space="preserve">CARTOUCHE DE MASQUE                </v>
          </cell>
          <cell r="B1293" t="str">
            <v xml:space="preserve">4IHCAMA         </v>
          </cell>
          <cell r="C1293" t="str">
            <v xml:space="preserve"> U </v>
          </cell>
          <cell r="D1293">
            <v>4750</v>
          </cell>
          <cell r="E1293" t="str">
            <v xml:space="preserve">         </v>
          </cell>
          <cell r="F1293" t="str">
            <v xml:space="preserve">         </v>
          </cell>
          <cell r="G1293">
            <v>2500</v>
          </cell>
        </row>
        <row r="1294">
          <cell r="A1294" t="str">
            <v xml:space="preserve">CASQUE JAUNE                       </v>
          </cell>
          <cell r="B1294" t="str">
            <v xml:space="preserve">4IHCJ           </v>
          </cell>
          <cell r="C1294" t="str">
            <v xml:space="preserve"> U </v>
          </cell>
          <cell r="D1294">
            <v>3040</v>
          </cell>
          <cell r="E1294" t="str">
            <v xml:space="preserve">         </v>
          </cell>
          <cell r="F1294" t="str">
            <v xml:space="preserve">         </v>
          </cell>
          <cell r="G1294">
            <v>1600</v>
          </cell>
        </row>
        <row r="1295">
          <cell r="A1295" t="str">
            <v xml:space="preserve">GANT EN CUIR GM                    </v>
          </cell>
          <cell r="B1295" t="str">
            <v xml:space="preserve">4IHGACUM        </v>
          </cell>
          <cell r="C1295" t="str">
            <v xml:space="preserve"> P </v>
          </cell>
          <cell r="D1295">
            <v>2470</v>
          </cell>
          <cell r="E1295" t="str">
            <v xml:space="preserve">         </v>
          </cell>
          <cell r="F1295" t="str">
            <v xml:space="preserve">         </v>
          </cell>
          <cell r="G1295">
            <v>1000</v>
          </cell>
        </row>
        <row r="1296">
          <cell r="A1296" t="str">
            <v xml:space="preserve">MASQUE + CARTOUCHE                 </v>
          </cell>
          <cell r="B1296" t="str">
            <v xml:space="preserve">4IHMAS          </v>
          </cell>
          <cell r="C1296" t="str">
            <v xml:space="preserve"> U </v>
          </cell>
          <cell r="D1296">
            <v>11400</v>
          </cell>
          <cell r="E1296" t="str">
            <v xml:space="preserve">         </v>
          </cell>
          <cell r="F1296" t="str">
            <v xml:space="preserve">         </v>
          </cell>
          <cell r="G1296">
            <v>6000</v>
          </cell>
        </row>
        <row r="1297">
          <cell r="A1297" t="str">
            <v xml:space="preserve">BOTTE POINTURE 38 S VERTE          </v>
          </cell>
          <cell r="B1297" t="str">
            <v xml:space="preserve">4LB38           </v>
          </cell>
          <cell r="C1297" t="str">
            <v xml:space="preserve"> P </v>
          </cell>
          <cell r="D1297">
            <v>8320</v>
          </cell>
          <cell r="E1297">
            <v>7045</v>
          </cell>
          <cell r="F1297" t="str">
            <v xml:space="preserve">         </v>
          </cell>
          <cell r="G1297">
            <v>2937</v>
          </cell>
        </row>
        <row r="1298">
          <cell r="A1298" t="str">
            <v xml:space="preserve">BOTTE POINTURE 39 S VERTE          </v>
          </cell>
          <cell r="B1298" t="str">
            <v xml:space="preserve">4LB39           </v>
          </cell>
          <cell r="C1298" t="str">
            <v xml:space="preserve"> P </v>
          </cell>
          <cell r="D1298">
            <v>8320</v>
          </cell>
          <cell r="E1298">
            <v>7045</v>
          </cell>
          <cell r="F1298" t="str">
            <v xml:space="preserve">         </v>
          </cell>
          <cell r="G1298">
            <v>2937</v>
          </cell>
        </row>
        <row r="1299">
          <cell r="A1299" t="str">
            <v xml:space="preserve">BOTTE POINTURE 40 S VERTE          </v>
          </cell>
          <cell r="B1299" t="str">
            <v xml:space="preserve">4LB40           </v>
          </cell>
          <cell r="C1299" t="str">
            <v xml:space="preserve"> P </v>
          </cell>
          <cell r="D1299">
            <v>8320</v>
          </cell>
          <cell r="E1299">
            <v>7045</v>
          </cell>
          <cell r="F1299" t="str">
            <v xml:space="preserve">         </v>
          </cell>
          <cell r="G1299">
            <v>3228</v>
          </cell>
        </row>
        <row r="1300">
          <cell r="A1300" t="str">
            <v xml:space="preserve">BOTTE POINTURE 41 STAR VERTE       </v>
          </cell>
          <cell r="B1300" t="str">
            <v xml:space="preserve">4LB41           </v>
          </cell>
          <cell r="C1300" t="str">
            <v xml:space="preserve"> P </v>
          </cell>
          <cell r="D1300">
            <v>8320</v>
          </cell>
          <cell r="E1300">
            <v>7045</v>
          </cell>
          <cell r="F1300" t="str">
            <v xml:space="preserve">         </v>
          </cell>
          <cell r="G1300">
            <v>3269</v>
          </cell>
        </row>
        <row r="1301">
          <cell r="A1301" t="str">
            <v xml:space="preserve">BOTTE PVC VERTE POINTURE 42        </v>
          </cell>
          <cell r="B1301" t="str">
            <v xml:space="preserve">4LB42           </v>
          </cell>
          <cell r="C1301" t="str">
            <v xml:space="preserve"> P </v>
          </cell>
          <cell r="D1301">
            <v>8320</v>
          </cell>
          <cell r="E1301">
            <v>7045</v>
          </cell>
          <cell r="F1301" t="str">
            <v xml:space="preserve">         </v>
          </cell>
          <cell r="G1301">
            <v>2937</v>
          </cell>
        </row>
        <row r="1302">
          <cell r="A1302" t="str">
            <v xml:space="preserve">BOTTE PVC VERTE POINTURE 43        </v>
          </cell>
          <cell r="B1302" t="str">
            <v xml:space="preserve">4LB43           </v>
          </cell>
          <cell r="C1302" t="str">
            <v xml:space="preserve"> P </v>
          </cell>
          <cell r="D1302">
            <v>8320</v>
          </cell>
          <cell r="E1302">
            <v>7045</v>
          </cell>
          <cell r="F1302" t="str">
            <v xml:space="preserve">         </v>
          </cell>
          <cell r="G1302">
            <v>3735</v>
          </cell>
        </row>
        <row r="1303">
          <cell r="A1303" t="str">
            <v xml:space="preserve">BOTTE PVC VERTE POINTURE 44        </v>
          </cell>
          <cell r="B1303" t="str">
            <v xml:space="preserve">4LB44           </v>
          </cell>
          <cell r="C1303" t="str">
            <v xml:space="preserve"> P </v>
          </cell>
          <cell r="D1303">
            <v>8320</v>
          </cell>
          <cell r="E1303">
            <v>7045</v>
          </cell>
          <cell r="F1303" t="str">
            <v xml:space="preserve">         </v>
          </cell>
          <cell r="G1303">
            <v>3704</v>
          </cell>
        </row>
        <row r="1304">
          <cell r="A1304" t="str">
            <v xml:space="preserve">BOTTE PVC VERTE POINTURE 45        </v>
          </cell>
          <cell r="B1304" t="str">
            <v xml:space="preserve">4LB45           </v>
          </cell>
          <cell r="C1304" t="str">
            <v xml:space="preserve"> P </v>
          </cell>
          <cell r="D1304">
            <v>8320</v>
          </cell>
          <cell r="E1304">
            <v>7045</v>
          </cell>
          <cell r="F1304" t="str">
            <v xml:space="preserve">         </v>
          </cell>
          <cell r="G1304">
            <v>3691</v>
          </cell>
        </row>
        <row r="1305">
          <cell r="A1305" t="str">
            <v xml:space="preserve">BOTTE PVC VERTE POINTURE 46        </v>
          </cell>
          <cell r="B1305" t="str">
            <v xml:space="preserve">4LB46           </v>
          </cell>
          <cell r="C1305" t="str">
            <v xml:space="preserve"> P </v>
          </cell>
          <cell r="D1305">
            <v>8320</v>
          </cell>
          <cell r="E1305">
            <v>7045</v>
          </cell>
          <cell r="F1305" t="str">
            <v xml:space="preserve">         </v>
          </cell>
          <cell r="G1305">
            <v>3664</v>
          </cell>
        </row>
        <row r="1306">
          <cell r="A1306" t="str">
            <v xml:space="preserve">BOTTE PVC VERTE POINTURE 47        </v>
          </cell>
          <cell r="B1306" t="str">
            <v xml:space="preserve">4LB47           </v>
          </cell>
          <cell r="C1306" t="str">
            <v xml:space="preserve"> P </v>
          </cell>
          <cell r="D1306">
            <v>8320</v>
          </cell>
          <cell r="E1306">
            <v>7045</v>
          </cell>
          <cell r="F1306" t="str">
            <v xml:space="preserve">         </v>
          </cell>
          <cell r="G1306">
            <v>3664</v>
          </cell>
        </row>
        <row r="1307">
          <cell r="A1307" t="str">
            <v>BOTTE BLANCHE PVC NYTRIL ALIMENTAIR</v>
          </cell>
          <cell r="B1307" t="str">
            <v xml:space="preserve">4LBB41          </v>
          </cell>
          <cell r="C1307" t="str">
            <v xml:space="preserve"> P </v>
          </cell>
          <cell r="D1307">
            <v>10150</v>
          </cell>
          <cell r="E1307">
            <v>8585</v>
          </cell>
          <cell r="F1307" t="str">
            <v xml:space="preserve">         </v>
          </cell>
          <cell r="G1307">
            <v>8141</v>
          </cell>
        </row>
        <row r="1308">
          <cell r="A1308" t="str">
            <v>BOTTE BLANCHE PVC NYTRIL ALIMENTAIR</v>
          </cell>
          <cell r="B1308" t="str">
            <v xml:space="preserve">4LBB42          </v>
          </cell>
          <cell r="C1308" t="str">
            <v xml:space="preserve"> P </v>
          </cell>
          <cell r="D1308">
            <v>10150</v>
          </cell>
          <cell r="E1308">
            <v>8585</v>
          </cell>
          <cell r="F1308" t="str">
            <v xml:space="preserve">         </v>
          </cell>
          <cell r="G1308">
            <v>4188</v>
          </cell>
        </row>
        <row r="1309">
          <cell r="A1309" t="str">
            <v xml:space="preserve">BOTTE BLANCHE P.40 POINTURE 40     </v>
          </cell>
          <cell r="B1309" t="str">
            <v xml:space="preserve">4LBBS40         </v>
          </cell>
          <cell r="C1309" t="str">
            <v xml:space="preserve"> P </v>
          </cell>
          <cell r="D1309">
            <v>12015</v>
          </cell>
          <cell r="E1309">
            <v>9990</v>
          </cell>
          <cell r="F1309" t="str">
            <v xml:space="preserve">         </v>
          </cell>
          <cell r="G1309">
            <v>5286</v>
          </cell>
        </row>
        <row r="1310">
          <cell r="A1310" t="str">
            <v xml:space="preserve">BOTTE BLANCHE POINTURE 42          </v>
          </cell>
          <cell r="B1310" t="str">
            <v xml:space="preserve">4LBBS42         </v>
          </cell>
          <cell r="C1310" t="str">
            <v xml:space="preserve"> P </v>
          </cell>
          <cell r="D1310">
            <v>12015</v>
          </cell>
          <cell r="E1310">
            <v>9990</v>
          </cell>
          <cell r="F1310" t="str">
            <v xml:space="preserve">         </v>
          </cell>
          <cell r="G1310">
            <v>5575</v>
          </cell>
        </row>
        <row r="1311">
          <cell r="A1311" t="str">
            <v xml:space="preserve">BOTTE BLANCHE POINTURE 43          </v>
          </cell>
          <cell r="B1311" t="str">
            <v xml:space="preserve">4LBBS43         </v>
          </cell>
          <cell r="C1311" t="str">
            <v xml:space="preserve"> P </v>
          </cell>
          <cell r="D1311">
            <v>12015</v>
          </cell>
          <cell r="E1311">
            <v>9990</v>
          </cell>
          <cell r="F1311" t="str">
            <v xml:space="preserve">         </v>
          </cell>
          <cell r="G1311">
            <v>5530</v>
          </cell>
        </row>
        <row r="1312">
          <cell r="A1312" t="str">
            <v xml:space="preserve">BOTTE BLANCHE POINTURE 44          </v>
          </cell>
          <cell r="B1312" t="str">
            <v xml:space="preserve">4LBBS44         </v>
          </cell>
          <cell r="C1312" t="str">
            <v xml:space="preserve"> P </v>
          </cell>
          <cell r="D1312">
            <v>12015</v>
          </cell>
          <cell r="E1312">
            <v>9990</v>
          </cell>
          <cell r="F1312" t="str">
            <v xml:space="preserve">         </v>
          </cell>
          <cell r="G1312">
            <v>5550</v>
          </cell>
        </row>
        <row r="1313">
          <cell r="A1313" t="str">
            <v xml:space="preserve">BOTTE BLANCHE POINTURE 45          </v>
          </cell>
          <cell r="B1313" t="str">
            <v xml:space="preserve">4LBBS45         </v>
          </cell>
          <cell r="C1313" t="str">
            <v xml:space="preserve"> P </v>
          </cell>
          <cell r="D1313">
            <v>12015</v>
          </cell>
          <cell r="E1313">
            <v>9990</v>
          </cell>
          <cell r="F1313" t="str">
            <v xml:space="preserve">         </v>
          </cell>
          <cell r="G1313">
            <v>5572</v>
          </cell>
        </row>
        <row r="1314">
          <cell r="A1314" t="str">
            <v xml:space="preserve">BOTTE BLANCHE POINTURE 46          </v>
          </cell>
          <cell r="B1314" t="str">
            <v xml:space="preserve">4LBBS46         </v>
          </cell>
          <cell r="C1314" t="str">
            <v xml:space="preserve"> P </v>
          </cell>
          <cell r="D1314">
            <v>12015</v>
          </cell>
          <cell r="E1314">
            <v>9990</v>
          </cell>
          <cell r="F1314" t="str">
            <v xml:space="preserve">         </v>
          </cell>
          <cell r="G1314">
            <v>5530</v>
          </cell>
        </row>
        <row r="1315">
          <cell r="A1315" t="str">
            <v xml:space="preserve">BOTTE JAUNE LG P.39                </v>
          </cell>
          <cell r="B1315" t="str">
            <v xml:space="preserve">4LBJL39         </v>
          </cell>
          <cell r="C1315" t="str">
            <v xml:space="preserve"> P </v>
          </cell>
          <cell r="D1315">
            <v>14175</v>
          </cell>
          <cell r="E1315">
            <v>11250</v>
          </cell>
          <cell r="F1315" t="str">
            <v xml:space="preserve">         </v>
          </cell>
          <cell r="G1315">
            <v>5515</v>
          </cell>
        </row>
        <row r="1316">
          <cell r="A1316" t="str">
            <v xml:space="preserve">BOTTE JAUNE LG P.40                </v>
          </cell>
          <cell r="B1316" t="str">
            <v xml:space="preserve">4LBJL40         </v>
          </cell>
          <cell r="C1316" t="str">
            <v xml:space="preserve"> P </v>
          </cell>
          <cell r="D1316">
            <v>14175</v>
          </cell>
          <cell r="E1316">
            <v>11250</v>
          </cell>
          <cell r="F1316" t="str">
            <v xml:space="preserve">         </v>
          </cell>
          <cell r="G1316">
            <v>5515</v>
          </cell>
        </row>
        <row r="1317">
          <cell r="A1317" t="str">
            <v xml:space="preserve">BOTTE JAUNE LG P.46                </v>
          </cell>
          <cell r="B1317" t="str">
            <v xml:space="preserve">4LBJL46         </v>
          </cell>
          <cell r="C1317" t="str">
            <v xml:space="preserve"> P </v>
          </cell>
          <cell r="D1317">
            <v>14175</v>
          </cell>
          <cell r="E1317">
            <v>11250</v>
          </cell>
          <cell r="F1317" t="str">
            <v xml:space="preserve">         </v>
          </cell>
          <cell r="G1317">
            <v>5515</v>
          </cell>
        </row>
        <row r="1318">
          <cell r="A1318" t="str">
            <v xml:space="preserve">BOTTE GENOU NOIRE 41 P.41          </v>
          </cell>
          <cell r="B1318" t="str">
            <v xml:space="preserve">4LBNL41         </v>
          </cell>
          <cell r="C1318" t="str">
            <v xml:space="preserve"> P </v>
          </cell>
          <cell r="D1318">
            <v>5810</v>
          </cell>
          <cell r="E1318">
            <v>4610</v>
          </cell>
          <cell r="F1318" t="str">
            <v xml:space="preserve">         </v>
          </cell>
          <cell r="G1318">
            <v>2283</v>
          </cell>
        </row>
        <row r="1319">
          <cell r="A1319" t="str">
            <v>CHAUSSURES DE SECURITE 560.003H P.4</v>
          </cell>
          <cell r="B1319" t="str">
            <v xml:space="preserve">4LCS40          </v>
          </cell>
          <cell r="C1319" t="str">
            <v xml:space="preserve"> P </v>
          </cell>
          <cell r="D1319">
            <v>22410</v>
          </cell>
          <cell r="E1319">
            <v>18615</v>
          </cell>
          <cell r="F1319" t="str">
            <v xml:space="preserve">         </v>
          </cell>
          <cell r="G1319">
            <v>12549</v>
          </cell>
        </row>
        <row r="1320">
          <cell r="A1320" t="str">
            <v>CHAUSSURES DE SECURITE 560.003H P.4</v>
          </cell>
          <cell r="B1320" t="str">
            <v xml:space="preserve">4LCS41          </v>
          </cell>
          <cell r="C1320" t="str">
            <v xml:space="preserve"> P </v>
          </cell>
          <cell r="D1320">
            <v>22410</v>
          </cell>
          <cell r="E1320">
            <v>18615</v>
          </cell>
          <cell r="F1320" t="str">
            <v xml:space="preserve">         </v>
          </cell>
          <cell r="G1320">
            <v>12549</v>
          </cell>
        </row>
        <row r="1321">
          <cell r="A1321" t="str">
            <v>CHAUSSURES DE SECURITE 560.003H P.4</v>
          </cell>
          <cell r="B1321" t="str">
            <v xml:space="preserve">4LCS42          </v>
          </cell>
          <cell r="C1321" t="str">
            <v xml:space="preserve"> P </v>
          </cell>
          <cell r="D1321">
            <v>22410</v>
          </cell>
          <cell r="E1321">
            <v>18615</v>
          </cell>
          <cell r="F1321" t="str">
            <v xml:space="preserve">         </v>
          </cell>
          <cell r="G1321">
            <v>10458</v>
          </cell>
        </row>
        <row r="1322">
          <cell r="A1322" t="str">
            <v>CHAUSSURES DE SECURITE 560.003H P.4</v>
          </cell>
          <cell r="B1322" t="str">
            <v xml:space="preserve">4LCS43          </v>
          </cell>
          <cell r="C1322" t="str">
            <v xml:space="preserve"> P </v>
          </cell>
          <cell r="D1322">
            <v>22410</v>
          </cell>
          <cell r="E1322">
            <v>18615</v>
          </cell>
          <cell r="F1322" t="str">
            <v xml:space="preserve">         </v>
          </cell>
          <cell r="G1322">
            <v>12548</v>
          </cell>
        </row>
        <row r="1323">
          <cell r="A1323" t="str">
            <v>CHAUSSURES DE SECURITE 560.003H P.4</v>
          </cell>
          <cell r="B1323" t="str">
            <v xml:space="preserve">4LCS44          </v>
          </cell>
          <cell r="C1323" t="str">
            <v xml:space="preserve"> P </v>
          </cell>
          <cell r="D1323">
            <v>22410</v>
          </cell>
          <cell r="E1323">
            <v>18615</v>
          </cell>
          <cell r="F1323" t="str">
            <v xml:space="preserve">         </v>
          </cell>
          <cell r="G1323">
            <v>12549</v>
          </cell>
        </row>
        <row r="1324">
          <cell r="A1324" t="str">
            <v>CHAUSSURES DE SECURITE 560.003H P.4</v>
          </cell>
          <cell r="B1324" t="str">
            <v xml:space="preserve">4LCS45          </v>
          </cell>
          <cell r="C1324" t="str">
            <v xml:space="preserve"> P </v>
          </cell>
          <cell r="D1324">
            <v>22410</v>
          </cell>
          <cell r="E1324">
            <v>18615</v>
          </cell>
          <cell r="F1324" t="str">
            <v xml:space="preserve">         </v>
          </cell>
          <cell r="G1324">
            <v>13174</v>
          </cell>
        </row>
        <row r="1325">
          <cell r="A1325" t="str">
            <v>CHAUSSURES DE SECURITE 560.003H P.4</v>
          </cell>
          <cell r="B1325" t="str">
            <v xml:space="preserve">4LCS46          </v>
          </cell>
          <cell r="C1325" t="str">
            <v xml:space="preserve"> P </v>
          </cell>
          <cell r="D1325">
            <v>22410</v>
          </cell>
          <cell r="E1325">
            <v>18615</v>
          </cell>
          <cell r="F1325" t="str">
            <v xml:space="preserve">         </v>
          </cell>
          <cell r="G1325">
            <v>12549</v>
          </cell>
        </row>
        <row r="1326">
          <cell r="A1326" t="str">
            <v>CHAUSSURES DE SECURITE 560.003H P.4</v>
          </cell>
          <cell r="B1326" t="str">
            <v xml:space="preserve">4LCS47          </v>
          </cell>
          <cell r="C1326" t="str">
            <v xml:space="preserve"> P </v>
          </cell>
          <cell r="D1326">
            <v>22410</v>
          </cell>
          <cell r="E1326">
            <v>18615</v>
          </cell>
          <cell r="F1326" t="str">
            <v xml:space="preserve">         </v>
          </cell>
          <cell r="G1326">
            <v>10457</v>
          </cell>
        </row>
        <row r="1327">
          <cell r="A1327" t="str">
            <v xml:space="preserve">CHAUSSURE DE SECURITE WETSTOP P.42 </v>
          </cell>
          <cell r="B1327" t="str">
            <v xml:space="preserve">4LCW42          </v>
          </cell>
          <cell r="C1327" t="str">
            <v xml:space="preserve"> P </v>
          </cell>
          <cell r="D1327">
            <v>17225</v>
          </cell>
          <cell r="E1327">
            <v>14565</v>
          </cell>
          <cell r="F1327" t="str">
            <v xml:space="preserve">         </v>
          </cell>
          <cell r="G1327">
            <v>7844</v>
          </cell>
        </row>
        <row r="1328">
          <cell r="A1328" t="str">
            <v xml:space="preserve">CHAUSSURE DE SECURITE WETSTOP P.43 </v>
          </cell>
          <cell r="B1328" t="str">
            <v xml:space="preserve">4LCW43          </v>
          </cell>
          <cell r="C1328" t="str">
            <v xml:space="preserve"> P </v>
          </cell>
          <cell r="D1328">
            <v>17225</v>
          </cell>
          <cell r="E1328">
            <v>14565</v>
          </cell>
          <cell r="F1328" t="str">
            <v xml:space="preserve">         </v>
          </cell>
          <cell r="G1328">
            <v>7475</v>
          </cell>
        </row>
        <row r="1329">
          <cell r="A1329" t="str">
            <v xml:space="preserve">CHAUSSURE DE SECURITE WETSTOP P.44 </v>
          </cell>
          <cell r="B1329" t="str">
            <v xml:space="preserve">4LCW44          </v>
          </cell>
          <cell r="C1329" t="str">
            <v xml:space="preserve"> P </v>
          </cell>
          <cell r="D1329">
            <v>17225</v>
          </cell>
          <cell r="E1329">
            <v>14565</v>
          </cell>
          <cell r="F1329" t="str">
            <v xml:space="preserve">         </v>
          </cell>
          <cell r="G1329">
            <v>7185</v>
          </cell>
        </row>
        <row r="1330">
          <cell r="A1330" t="str">
            <v xml:space="preserve">CHAUSSURE DE SECURITE WETSTOP P.45 </v>
          </cell>
          <cell r="B1330" t="str">
            <v xml:space="preserve">4LCW45          </v>
          </cell>
          <cell r="C1330" t="str">
            <v xml:space="preserve"> P </v>
          </cell>
          <cell r="D1330">
            <v>17225</v>
          </cell>
          <cell r="E1330">
            <v>14565</v>
          </cell>
          <cell r="F1330" t="str">
            <v xml:space="preserve">         </v>
          </cell>
          <cell r="G1330">
            <v>7141</v>
          </cell>
        </row>
        <row r="1331">
          <cell r="A1331" t="str">
            <v xml:space="preserve">CHAUSSURE DE SECURITE WETSTOP P.46 </v>
          </cell>
          <cell r="B1331" t="str">
            <v xml:space="preserve">4LCW46          </v>
          </cell>
          <cell r="C1331" t="str">
            <v xml:space="preserve"> P </v>
          </cell>
          <cell r="D1331">
            <v>17225</v>
          </cell>
          <cell r="E1331">
            <v>14565</v>
          </cell>
          <cell r="F1331" t="str">
            <v xml:space="preserve">         </v>
          </cell>
          <cell r="G1331">
            <v>7221</v>
          </cell>
        </row>
        <row r="1332">
          <cell r="A1332" t="str">
            <v xml:space="preserve">ENSEMBLE DE PLUIE 304 JAUNE XL     </v>
          </cell>
          <cell r="B1332" t="str">
            <v xml:space="preserve">4LEPJXL         </v>
          </cell>
          <cell r="C1332" t="str">
            <v xml:space="preserve">U  </v>
          </cell>
          <cell r="D1332">
            <v>4305</v>
          </cell>
          <cell r="E1332">
            <v>3880</v>
          </cell>
          <cell r="F1332" t="str">
            <v xml:space="preserve">         </v>
          </cell>
          <cell r="G1332">
            <v>2380</v>
          </cell>
        </row>
        <row r="1333">
          <cell r="A1333" t="str">
            <v xml:space="preserve">ENSEMBLE DE PLUIE 304 JAUNE XXL    </v>
          </cell>
          <cell r="B1333" t="str">
            <v xml:space="preserve">4LEPJXXL        </v>
          </cell>
          <cell r="C1333" t="str">
            <v xml:space="preserve">U  </v>
          </cell>
          <cell r="D1333">
            <v>4305</v>
          </cell>
          <cell r="E1333">
            <v>3880</v>
          </cell>
          <cell r="F1333" t="str">
            <v xml:space="preserve">         </v>
          </cell>
          <cell r="G1333">
            <v>2415</v>
          </cell>
        </row>
        <row r="1334">
          <cell r="A1334" t="str">
            <v xml:space="preserve">ENSEMBLE DE PLUIE 304 VERT XL      </v>
          </cell>
          <cell r="B1334" t="str">
            <v xml:space="preserve">4LEPVXL         </v>
          </cell>
          <cell r="C1334" t="str">
            <v xml:space="preserve">U  </v>
          </cell>
          <cell r="D1334">
            <v>4305</v>
          </cell>
          <cell r="E1334">
            <v>3880</v>
          </cell>
          <cell r="F1334" t="str">
            <v xml:space="preserve">         </v>
          </cell>
          <cell r="G1334">
            <v>4800</v>
          </cell>
        </row>
        <row r="1335">
          <cell r="A1335" t="str">
            <v xml:space="preserve">ENSEMBLE DE PLUIE 304 VERT XXL     </v>
          </cell>
          <cell r="B1335" t="str">
            <v xml:space="preserve">4LEPVXXL        </v>
          </cell>
          <cell r="C1335" t="str">
            <v xml:space="preserve">U  </v>
          </cell>
          <cell r="D1335">
            <v>4305</v>
          </cell>
          <cell r="E1335">
            <v>3880</v>
          </cell>
          <cell r="F1335" t="str">
            <v xml:space="preserve">         </v>
          </cell>
          <cell r="G1335">
            <v>2409</v>
          </cell>
        </row>
        <row r="1336">
          <cell r="A1336" t="str">
            <v xml:space="preserve">GANTS LATEX V.1365 TAILLE XL       </v>
          </cell>
          <cell r="B1336" t="str">
            <v xml:space="preserve">4LG1365         </v>
          </cell>
          <cell r="C1336" t="str">
            <v>BTE</v>
          </cell>
          <cell r="D1336">
            <v>3835</v>
          </cell>
          <cell r="E1336">
            <v>3135</v>
          </cell>
          <cell r="F1336" t="str">
            <v xml:space="preserve">         </v>
          </cell>
          <cell r="G1336">
            <v>1587</v>
          </cell>
        </row>
        <row r="1337">
          <cell r="A1337" t="str">
            <v xml:space="preserve">GANT LATEX TOPCARE                 </v>
          </cell>
          <cell r="B1337" t="str">
            <v xml:space="preserve">4LGTOPCARE      </v>
          </cell>
          <cell r="C1337" t="str">
            <v>BTE</v>
          </cell>
          <cell r="D1337">
            <v>3385</v>
          </cell>
          <cell r="E1337">
            <v>2765</v>
          </cell>
          <cell r="F1337" t="str">
            <v xml:space="preserve">         </v>
          </cell>
          <cell r="G1337">
            <v>1703</v>
          </cell>
        </row>
        <row r="1338">
          <cell r="A1338" t="str">
            <v xml:space="preserve">TABLIER NITRILE PVC BLANC          </v>
          </cell>
          <cell r="B1338" t="str">
            <v xml:space="preserve">4LTPVCLE        </v>
          </cell>
          <cell r="C1338" t="str">
            <v xml:space="preserve"> U </v>
          </cell>
          <cell r="D1338">
            <v>11890</v>
          </cell>
          <cell r="E1338">
            <v>10695</v>
          </cell>
          <cell r="F1338" t="str">
            <v xml:space="preserve">         </v>
          </cell>
          <cell r="G1338">
            <v>5243</v>
          </cell>
        </row>
        <row r="1339">
          <cell r="A1339" t="str">
            <v xml:space="preserve">VETEMENT PLUIE JAUNE VPLCOM        </v>
          </cell>
          <cell r="B1339" t="str">
            <v xml:space="preserve">4LVP304J        </v>
          </cell>
          <cell r="C1339" t="str">
            <v xml:space="preserve"> U </v>
          </cell>
          <cell r="D1339">
            <v>4305</v>
          </cell>
          <cell r="E1339">
            <v>3880</v>
          </cell>
          <cell r="F1339" t="str">
            <v xml:space="preserve">         </v>
          </cell>
          <cell r="G1339">
            <v>2051</v>
          </cell>
        </row>
        <row r="1340">
          <cell r="A1340" t="str">
            <v xml:space="preserve">VETEMENT PLUIE VERT VPLCOM         </v>
          </cell>
          <cell r="B1340" t="str">
            <v xml:space="preserve">4LVP304V        </v>
          </cell>
          <cell r="C1340" t="str">
            <v xml:space="preserve"> U </v>
          </cell>
          <cell r="D1340">
            <v>4305</v>
          </cell>
          <cell r="E1340">
            <v>3880</v>
          </cell>
          <cell r="F1340" t="str">
            <v xml:space="preserve">         </v>
          </cell>
          <cell r="G1340">
            <v>2019</v>
          </cell>
        </row>
        <row r="1341">
          <cell r="A1341" t="str">
            <v xml:space="preserve">GANT FIN ADHESIF REF.258 8/8,5     </v>
          </cell>
          <cell r="B1341" t="str">
            <v xml:space="preserve">4MAG258         </v>
          </cell>
          <cell r="C1341" t="str">
            <v xml:space="preserve"> P </v>
          </cell>
          <cell r="D1341">
            <v>1425</v>
          </cell>
          <cell r="E1341">
            <v>1205</v>
          </cell>
          <cell r="F1341" t="str">
            <v xml:space="preserve">         </v>
          </cell>
          <cell r="G1341">
            <v>626</v>
          </cell>
        </row>
        <row r="1342">
          <cell r="A1342" t="str">
            <v xml:space="preserve">GANT FIN ADHESIF REF.258 10/10,5   </v>
          </cell>
          <cell r="B1342" t="str">
            <v xml:space="preserve">4MAG2582        </v>
          </cell>
          <cell r="C1342" t="str">
            <v xml:space="preserve">P  </v>
          </cell>
          <cell r="D1342">
            <v>1425</v>
          </cell>
          <cell r="E1342">
            <v>1205</v>
          </cell>
          <cell r="F1342" t="str">
            <v xml:space="preserve">         </v>
          </cell>
          <cell r="G1342">
            <v>751</v>
          </cell>
        </row>
        <row r="1343">
          <cell r="A1343" t="str">
            <v xml:space="preserve">GANT PVC RUGUEUX 528 ROUGE 27 CM   </v>
          </cell>
          <cell r="B1343" t="str">
            <v xml:space="preserve">4SG528          </v>
          </cell>
          <cell r="C1343" t="str">
            <v xml:space="preserve"> P </v>
          </cell>
          <cell r="D1343">
            <v>1560</v>
          </cell>
          <cell r="E1343">
            <v>1300</v>
          </cell>
          <cell r="F1343" t="str">
            <v xml:space="preserve">         </v>
          </cell>
          <cell r="G1343">
            <v>554</v>
          </cell>
        </row>
        <row r="1344">
          <cell r="A1344" t="str">
            <v xml:space="preserve">GANT PVC ROUGE 536 L:35CM T=9,5 P  </v>
          </cell>
          <cell r="B1344" t="str">
            <v xml:space="preserve">4SG536          </v>
          </cell>
          <cell r="C1344" t="str">
            <v xml:space="preserve"> P </v>
          </cell>
          <cell r="D1344">
            <v>1955</v>
          </cell>
          <cell r="E1344">
            <v>1605</v>
          </cell>
          <cell r="F1344" t="str">
            <v xml:space="preserve">         </v>
          </cell>
          <cell r="G1344">
            <v>787</v>
          </cell>
        </row>
        <row r="1345">
          <cell r="A1345" t="str">
            <v xml:space="preserve">GANTS PVC ROUGE 27CM T10           </v>
          </cell>
          <cell r="B1345" t="str">
            <v xml:space="preserve">4SGT10          </v>
          </cell>
          <cell r="C1345" t="str">
            <v xml:space="preserve"> P </v>
          </cell>
          <cell r="D1345">
            <v>1560</v>
          </cell>
          <cell r="E1345">
            <v>1300</v>
          </cell>
          <cell r="F1345" t="str">
            <v xml:space="preserve">         </v>
          </cell>
          <cell r="G1345">
            <v>83</v>
          </cell>
        </row>
        <row r="1346">
          <cell r="A1346" t="str">
            <v xml:space="preserve">5D               PRODUIT CHIMIQUE RGT 23            </v>
          </cell>
          <cell r="C1346" t="str">
            <v xml:space="preserve">         </v>
          </cell>
          <cell r="D1346" t="str">
            <v xml:space="preserve">         </v>
          </cell>
          <cell r="E1346" t="str">
            <v xml:space="preserve">         </v>
          </cell>
        </row>
        <row r="1347">
          <cell r="A1347" t="str">
            <v xml:space="preserve">METABISULFITE DE SOUDE 25 KGS      </v>
          </cell>
          <cell r="B1347" t="str">
            <v xml:space="preserve">5DSMO25O        </v>
          </cell>
          <cell r="C1347" t="str">
            <v xml:space="preserve"> KG</v>
          </cell>
          <cell r="D1347">
            <v>520</v>
          </cell>
          <cell r="E1347">
            <v>490</v>
          </cell>
          <cell r="F1347" t="str">
            <v xml:space="preserve">         </v>
          </cell>
          <cell r="G1347">
            <v>256</v>
          </cell>
        </row>
        <row r="1348">
          <cell r="A1348" t="str">
            <v>SOUDE CAUSTIQUE ECAILLE SAC DE 25KS</v>
          </cell>
          <cell r="B1348" t="str">
            <v xml:space="preserve">5EE02SO         </v>
          </cell>
          <cell r="C1348" t="str">
            <v>SAC</v>
          </cell>
          <cell r="D1348">
            <v>9560</v>
          </cell>
          <cell r="E1348" t="str">
            <v xml:space="preserve">         </v>
          </cell>
          <cell r="F1348" t="str">
            <v xml:space="preserve">         </v>
          </cell>
          <cell r="G1348">
            <v>7332</v>
          </cell>
        </row>
        <row r="1349">
          <cell r="A1349" t="str">
            <v xml:space="preserve">HYDROSULFITE PRAYON BD 50 KGS      </v>
          </cell>
          <cell r="B1349" t="str">
            <v xml:space="preserve">5HYDROEX        </v>
          </cell>
          <cell r="C1349" t="str">
            <v>FUT</v>
          </cell>
          <cell r="D1349">
            <v>60310</v>
          </cell>
          <cell r="E1349">
            <v>56760</v>
          </cell>
          <cell r="F1349" t="str">
            <v xml:space="preserve">         </v>
          </cell>
          <cell r="G1349">
            <v>32616</v>
          </cell>
        </row>
        <row r="1350">
          <cell r="A1350" t="str">
            <v xml:space="preserve">5I               COLORANT RGT 23                    </v>
          </cell>
          <cell r="C1350" t="str">
            <v xml:space="preserve">         </v>
          </cell>
          <cell r="D1350" t="str">
            <v xml:space="preserve">         </v>
          </cell>
          <cell r="E1350" t="str">
            <v xml:space="preserve">         </v>
          </cell>
        </row>
        <row r="1351">
          <cell r="A1351" t="str">
            <v xml:space="preserve">COLORANT BRUN BR N                 </v>
          </cell>
          <cell r="B1351" t="str">
            <v xml:space="preserve">5IALBRUN25      </v>
          </cell>
          <cell r="C1351" t="str">
            <v xml:space="preserve"> KG</v>
          </cell>
          <cell r="D1351">
            <v>13220</v>
          </cell>
          <cell r="E1351">
            <v>12445</v>
          </cell>
          <cell r="F1351" t="str">
            <v xml:space="preserve">         </v>
          </cell>
          <cell r="G1351">
            <v>8774</v>
          </cell>
        </row>
        <row r="1352">
          <cell r="A1352" t="str">
            <v xml:space="preserve">COLORANT BLEU RSN N FUT DE 25KGS   </v>
          </cell>
          <cell r="B1352" t="str">
            <v xml:space="preserve">5IALBU25        </v>
          </cell>
          <cell r="C1352" t="str">
            <v xml:space="preserve"> KG</v>
          </cell>
          <cell r="D1352">
            <v>6135</v>
          </cell>
          <cell r="E1352">
            <v>5775</v>
          </cell>
          <cell r="F1352" t="str">
            <v xml:space="preserve">         </v>
          </cell>
          <cell r="G1352">
            <v>4862</v>
          </cell>
        </row>
        <row r="1353">
          <cell r="A1353" t="str">
            <v>COLORANT JAUNE GCN N  FUT DE 25 KGS</v>
          </cell>
          <cell r="B1353" t="str">
            <v xml:space="preserve">5IALJU25        </v>
          </cell>
          <cell r="C1353" t="str">
            <v xml:space="preserve"> KG</v>
          </cell>
          <cell r="D1353">
            <v>9915</v>
          </cell>
          <cell r="E1353">
            <v>9335</v>
          </cell>
          <cell r="F1353" t="str">
            <v xml:space="preserve">         </v>
          </cell>
          <cell r="G1353">
            <v>7869</v>
          </cell>
        </row>
        <row r="1354">
          <cell r="A1354" t="str">
            <v xml:space="preserve">COLORANT ROSE R N                  </v>
          </cell>
          <cell r="B1354" t="str">
            <v xml:space="preserve">5IALRO25        </v>
          </cell>
          <cell r="C1354" t="str">
            <v xml:space="preserve"> KG</v>
          </cell>
          <cell r="D1354">
            <v>13390</v>
          </cell>
          <cell r="E1354">
            <v>12605</v>
          </cell>
          <cell r="F1354" t="str">
            <v xml:space="preserve">         </v>
          </cell>
          <cell r="G1354">
            <v>9831</v>
          </cell>
        </row>
        <row r="1355">
          <cell r="A1355" t="str">
            <v xml:space="preserve">COLORANT ROUGE BORDEAUX RR         </v>
          </cell>
          <cell r="B1355" t="str">
            <v xml:space="preserve">5IALROB25       </v>
          </cell>
          <cell r="C1355" t="str">
            <v xml:space="preserve"> KG</v>
          </cell>
          <cell r="D1355">
            <v>16364</v>
          </cell>
          <cell r="E1355">
            <v>15500</v>
          </cell>
          <cell r="F1355" t="str">
            <v xml:space="preserve">         </v>
          </cell>
          <cell r="G1355">
            <v>10947</v>
          </cell>
        </row>
        <row r="1356">
          <cell r="A1356" t="str">
            <v>SEL DE BLEU VARIAMIN B  CARTON 25KG</v>
          </cell>
          <cell r="B1356" t="str">
            <v xml:space="preserve">5IALSBEVA       </v>
          </cell>
          <cell r="C1356" t="str">
            <v xml:space="preserve"> KG</v>
          </cell>
          <cell r="D1356">
            <v>11220</v>
          </cell>
          <cell r="E1356" t="str">
            <v xml:space="preserve">         </v>
          </cell>
          <cell r="F1356" t="str">
            <v xml:space="preserve">         </v>
          </cell>
          <cell r="G1356">
            <v>8170</v>
          </cell>
        </row>
        <row r="1357">
          <cell r="A1357" t="str">
            <v xml:space="preserve">SEL DE CORINTHE V CARTON DE 25KGS  </v>
          </cell>
          <cell r="B1357" t="str">
            <v xml:space="preserve">5IALSCOR        </v>
          </cell>
          <cell r="C1357" t="str">
            <v xml:space="preserve"> KG</v>
          </cell>
          <cell r="D1357">
            <v>15000</v>
          </cell>
          <cell r="E1357" t="str">
            <v xml:space="preserve">         </v>
          </cell>
          <cell r="F1357" t="str">
            <v xml:space="preserve">         </v>
          </cell>
          <cell r="G1357">
            <v>11671</v>
          </cell>
        </row>
        <row r="1358">
          <cell r="A1358" t="str">
            <v xml:space="preserve">SEL D'ORANGE GGD CARTON DE 25KGS   </v>
          </cell>
          <cell r="B1358" t="str">
            <v xml:space="preserve">5IALSORA        </v>
          </cell>
          <cell r="C1358" t="str">
            <v xml:space="preserve"> KG</v>
          </cell>
          <cell r="D1358">
            <v>12400</v>
          </cell>
          <cell r="E1358" t="str">
            <v xml:space="preserve">         </v>
          </cell>
          <cell r="F1358" t="str">
            <v xml:space="preserve">         </v>
          </cell>
          <cell r="G1358">
            <v>9337</v>
          </cell>
        </row>
        <row r="1359">
          <cell r="A1359" t="str">
            <v xml:space="preserve">COLORANT VERT FFB FUT DE 25 KGS    </v>
          </cell>
          <cell r="B1359" t="str">
            <v xml:space="preserve">5IALVE25        </v>
          </cell>
          <cell r="C1359" t="str">
            <v xml:space="preserve"> KG</v>
          </cell>
          <cell r="D1359">
            <v>13135</v>
          </cell>
          <cell r="E1359">
            <v>12365</v>
          </cell>
          <cell r="F1359" t="str">
            <v xml:space="preserve">         </v>
          </cell>
          <cell r="G1359">
            <v>10133</v>
          </cell>
        </row>
        <row r="1360">
          <cell r="A1360" t="str">
            <v xml:space="preserve">COLORANT VIOLET RR N FUT DE 25GKS  </v>
          </cell>
          <cell r="B1360" t="str">
            <v xml:space="preserve">5IALVI25        </v>
          </cell>
          <cell r="C1360" t="str">
            <v xml:space="preserve"> KG</v>
          </cell>
          <cell r="D1360">
            <v>11490</v>
          </cell>
          <cell r="E1360">
            <v>10800</v>
          </cell>
          <cell r="F1360" t="str">
            <v xml:space="preserve">         </v>
          </cell>
          <cell r="G1360">
            <v>7707</v>
          </cell>
        </row>
        <row r="1361">
          <cell r="A1361" t="str">
            <v xml:space="preserve">UVITEX BHT 180%                    </v>
          </cell>
          <cell r="B1361" t="str">
            <v xml:space="preserve">5IUVITCG        </v>
          </cell>
          <cell r="C1361" t="str">
            <v xml:space="preserve"> KG</v>
          </cell>
          <cell r="D1361">
            <v>10345</v>
          </cell>
          <cell r="E1361">
            <v>9895</v>
          </cell>
          <cell r="F1361" t="str">
            <v xml:space="preserve">         </v>
          </cell>
          <cell r="G1361">
            <v>4910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X400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B11" sqref="B11"/>
    </sheetView>
  </sheetViews>
  <sheetFormatPr baseColWidth="10" defaultRowHeight="15"/>
  <cols>
    <col min="1" max="1" width="17.85546875" bestFit="1" customWidth="1"/>
    <col min="2" max="2" width="23.140625" style="9" customWidth="1"/>
    <col min="3" max="3" width="12.85546875" style="9" customWidth="1"/>
    <col min="4" max="4" width="4.5703125" style="9" customWidth="1"/>
    <col min="5" max="5" width="6.28515625" style="9" customWidth="1"/>
    <col min="6" max="6" width="9.85546875" style="9" customWidth="1"/>
    <col min="7" max="7" width="6.85546875" customWidth="1"/>
    <col min="8" max="8" width="12.28515625" customWidth="1"/>
    <col min="9" max="9" width="11" customWidth="1"/>
    <col min="10" max="10" width="12.28515625" customWidth="1"/>
    <col min="11" max="11" width="13" customWidth="1"/>
    <col min="12" max="12" width="14.140625" customWidth="1"/>
    <col min="14" max="14" width="18.7109375" customWidth="1"/>
    <col min="15" max="15" width="0" hidden="1" customWidth="1"/>
    <col min="16" max="16" width="1.5703125" hidden="1" customWidth="1"/>
    <col min="18" max="18" width="0" hidden="1" customWidth="1"/>
    <col min="20" max="23" width="0" hidden="1" customWidth="1"/>
    <col min="25" max="33" width="0" hidden="1" customWidth="1"/>
    <col min="35" max="44" width="0" hidden="1" customWidth="1"/>
    <col min="45" max="45" width="12.42578125" customWidth="1"/>
    <col min="46" max="49" width="0" hidden="1" customWidth="1"/>
  </cols>
  <sheetData>
    <row r="1" spans="1:50">
      <c r="J1" t="s">
        <v>1347</v>
      </c>
    </row>
    <row r="2" spans="1:50" ht="20.25">
      <c r="B2" s="10" t="s">
        <v>1348</v>
      </c>
      <c r="C2" s="11"/>
      <c r="D2" s="12"/>
      <c r="F2"/>
      <c r="G2" s="13"/>
      <c r="H2" s="14">
        <v>0.2</v>
      </c>
      <c r="I2" s="14">
        <v>0.1</v>
      </c>
      <c r="J2" s="15">
        <v>0.05</v>
      </c>
      <c r="K2" s="16"/>
      <c r="L2" s="16"/>
      <c r="M2" s="17"/>
    </row>
    <row r="3" spans="1:50" ht="15.75">
      <c r="B3" s="10" t="s">
        <v>1349</v>
      </c>
      <c r="C3" s="18"/>
      <c r="F3" s="19" t="s">
        <v>1350</v>
      </c>
      <c r="G3" s="20"/>
      <c r="H3" s="21" t="str">
        <f>+[1]Feuil1!B47</f>
        <v>0</v>
      </c>
      <c r="I3" s="21" t="str">
        <f>+[1]Feuil1!C47</f>
        <v>0</v>
      </c>
      <c r="J3" s="22" t="str">
        <f>+[1]Feuil1!D47</f>
        <v>0</v>
      </c>
      <c r="K3" s="16"/>
      <c r="L3" s="19" t="s">
        <v>1351</v>
      </c>
      <c r="M3" s="20"/>
      <c r="N3" s="21" t="str">
        <f>+[1]Feuil1!E47</f>
        <v>0</v>
      </c>
    </row>
    <row r="4" spans="1:50" ht="15.75">
      <c r="D4" s="23"/>
      <c r="F4" s="24"/>
      <c r="G4" s="25"/>
      <c r="H4" s="26" t="str">
        <f>+[1]Feuil1!B48</f>
        <v>0</v>
      </c>
      <c r="I4" s="26" t="str">
        <f>+[1]Feuil1!C48</f>
        <v>0</v>
      </c>
      <c r="J4" s="27" t="str">
        <f>+[1]Feuil1!D48</f>
        <v>0</v>
      </c>
      <c r="K4" s="16"/>
      <c r="L4" s="24"/>
      <c r="M4" s="25"/>
      <c r="N4" s="26" t="str">
        <f>+[1]Feuil1!E48</f>
        <v>0</v>
      </c>
    </row>
    <row r="5" spans="1:50" ht="15.75">
      <c r="B5" s="23" t="s">
        <v>1352</v>
      </c>
      <c r="C5" s="28">
        <v>0.18</v>
      </c>
      <c r="D5" s="29"/>
      <c r="E5" s="29"/>
    </row>
    <row r="6" spans="1:50">
      <c r="N6" s="9"/>
    </row>
    <row r="7" spans="1:50" ht="15.75">
      <c r="B7" s="29"/>
      <c r="C7" s="29"/>
      <c r="D7" s="29"/>
      <c r="E7" s="29"/>
    </row>
    <row r="8" spans="1:50" ht="18">
      <c r="F8" s="30"/>
      <c r="G8" s="31"/>
      <c r="H8" s="30"/>
      <c r="I8" s="32"/>
      <c r="J8" s="33"/>
      <c r="K8" s="33"/>
      <c r="L8" s="33"/>
      <c r="M8" s="33"/>
      <c r="N8" s="33"/>
      <c r="Q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</row>
    <row r="9" spans="1:50" ht="15.75">
      <c r="H9" s="9"/>
      <c r="I9" s="34"/>
      <c r="J9" s="34"/>
      <c r="K9" s="34"/>
      <c r="L9" s="34"/>
      <c r="M9" s="34"/>
      <c r="N9" s="34"/>
      <c r="O9" s="35"/>
      <c r="P9" s="35"/>
      <c r="Q9" s="36"/>
      <c r="R9" s="35"/>
      <c r="S9" s="36"/>
      <c r="T9" s="36"/>
      <c r="U9" s="36"/>
      <c r="V9" s="36"/>
      <c r="W9" s="36"/>
      <c r="X9" s="36"/>
      <c r="Y9" s="36"/>
      <c r="Z9" s="36"/>
      <c r="AA9" s="36"/>
      <c r="AB9" s="107"/>
      <c r="AC9" s="107"/>
      <c r="AD9" s="107"/>
      <c r="AE9" s="107"/>
      <c r="AF9" s="107"/>
      <c r="AG9" s="107"/>
      <c r="AH9" s="107"/>
      <c r="AI9" s="107"/>
      <c r="AJ9" s="107"/>
      <c r="AK9" s="107"/>
      <c r="AL9" s="107"/>
      <c r="AM9" s="107"/>
      <c r="AN9" s="107"/>
      <c r="AO9" s="107"/>
      <c r="AP9" s="107"/>
      <c r="AQ9" s="107"/>
      <c r="AR9" s="107"/>
      <c r="AS9" s="107"/>
      <c r="AT9" s="107"/>
      <c r="AU9" s="107"/>
      <c r="AV9" s="107"/>
      <c r="AW9" s="107"/>
    </row>
    <row r="10" spans="1:50" s="49" customFormat="1" ht="53.25" customHeight="1" thickBot="1">
      <c r="A10" s="37" t="s">
        <v>1353</v>
      </c>
      <c r="B10" s="37" t="s">
        <v>1354</v>
      </c>
      <c r="C10" s="37" t="s">
        <v>1355</v>
      </c>
      <c r="D10" s="37" t="s">
        <v>1356</v>
      </c>
      <c r="E10" s="37" t="s">
        <v>1357</v>
      </c>
      <c r="F10" s="38" t="s">
        <v>1358</v>
      </c>
      <c r="G10" s="38" t="s">
        <v>1359</v>
      </c>
      <c r="H10" s="39" t="s">
        <v>1360</v>
      </c>
      <c r="I10" s="37" t="s">
        <v>1361</v>
      </c>
      <c r="J10" s="37" t="s">
        <v>1362</v>
      </c>
      <c r="K10" s="37" t="s">
        <v>1363</v>
      </c>
      <c r="L10" s="40" t="s">
        <v>1364</v>
      </c>
      <c r="M10" s="37" t="s">
        <v>1365</v>
      </c>
      <c r="N10" s="37" t="s">
        <v>1366</v>
      </c>
      <c r="O10" s="41" t="s">
        <v>1367</v>
      </c>
      <c r="P10" s="42" t="s">
        <v>1368</v>
      </c>
      <c r="Q10" s="43" t="s">
        <v>1369</v>
      </c>
      <c r="R10" s="44"/>
      <c r="S10" s="45" t="s">
        <v>1370</v>
      </c>
      <c r="T10" s="45" t="s">
        <v>1371</v>
      </c>
      <c r="U10" s="45" t="s">
        <v>1372</v>
      </c>
      <c r="V10" s="45" t="s">
        <v>1373</v>
      </c>
      <c r="W10" s="45" t="s">
        <v>1374</v>
      </c>
      <c r="X10" s="45" t="s">
        <v>1375</v>
      </c>
      <c r="Y10" s="45" t="s">
        <v>1371</v>
      </c>
      <c r="Z10" s="45" t="s">
        <v>1372</v>
      </c>
      <c r="AA10" s="45" t="s">
        <v>1373</v>
      </c>
      <c r="AB10" s="45"/>
      <c r="AC10" s="45" t="s">
        <v>1371</v>
      </c>
      <c r="AD10" s="46" t="s">
        <v>1376</v>
      </c>
      <c r="AE10" s="46" t="s">
        <v>1377</v>
      </c>
      <c r="AF10" s="45" t="s">
        <v>1378</v>
      </c>
      <c r="AG10" s="45" t="s">
        <v>1374</v>
      </c>
      <c r="AH10" s="45" t="s">
        <v>1379</v>
      </c>
      <c r="AI10" s="45" t="s">
        <v>1371</v>
      </c>
      <c r="AJ10" s="46" t="s">
        <v>1376</v>
      </c>
      <c r="AK10" s="46" t="s">
        <v>1377</v>
      </c>
      <c r="AL10" s="45" t="s">
        <v>1380</v>
      </c>
      <c r="AM10" s="45"/>
      <c r="AN10" s="45" t="s">
        <v>1371</v>
      </c>
      <c r="AO10" s="46" t="s">
        <v>1376</v>
      </c>
      <c r="AP10" s="46" t="s">
        <v>1377</v>
      </c>
      <c r="AQ10" s="45" t="s">
        <v>1381</v>
      </c>
      <c r="AR10" s="45" t="s">
        <v>1374</v>
      </c>
      <c r="AS10" s="45" t="s">
        <v>1382</v>
      </c>
      <c r="AT10" s="47" t="s">
        <v>1371</v>
      </c>
      <c r="AU10" s="48" t="s">
        <v>1376</v>
      </c>
      <c r="AV10" s="48" t="s">
        <v>1377</v>
      </c>
      <c r="AW10" s="47" t="s">
        <v>1383</v>
      </c>
    </row>
    <row r="11" spans="1:50" ht="24.75" customHeight="1" thickTop="1">
      <c r="A11" s="50">
        <f>+VLOOKUP(B11,[1]Feuil2!$A$2:$G$1362,2,0)</f>
        <v>0</v>
      </c>
      <c r="B11" s="51"/>
      <c r="C11" s="52" t="s">
        <v>1384</v>
      </c>
      <c r="D11" s="52"/>
      <c r="E11" s="53"/>
      <c r="F11" s="54"/>
      <c r="G11" s="55"/>
      <c r="H11" s="56">
        <f>IF(G11=10,$I$3,IF(G11=20,$H$3,IF(G11=5,$J$3,0)))</f>
        <v>0</v>
      </c>
      <c r="I11" s="57">
        <f>IF(G11=10,$I$4,IF(G11=20,$H$4,IF(G11=5,$J$4,0)))</f>
        <v>0</v>
      </c>
      <c r="J11" s="58">
        <f>IF(ISERROR(F11*G11),"",F11*H11)</f>
        <v>0</v>
      </c>
      <c r="K11" s="59" t="str">
        <f>IF(ISERROR(M11/N11),"",M11/N11)</f>
        <v/>
      </c>
      <c r="L11" s="60">
        <v>0</v>
      </c>
      <c r="M11" s="58">
        <f>IF(ISERROR(N11-J11),"",N11-J11)</f>
        <v>0</v>
      </c>
      <c r="N11" s="61">
        <f>+VLOOKUP(B11,[1]Feuil2!$A$2:$G$1362,4,0)</f>
        <v>0</v>
      </c>
      <c r="O11" s="62">
        <f t="shared" ref="O11:O56" si="0">IF(J11=0,0,((N11-J11)/N11))</f>
        <v>0</v>
      </c>
      <c r="P11" s="63">
        <v>0.1</v>
      </c>
      <c r="Q11" s="64">
        <f>S11/(1-T11)</f>
        <v>0</v>
      </c>
      <c r="R11" s="65">
        <f>IF(Q11=0,0,((N11-Q11)/N11))</f>
        <v>0</v>
      </c>
      <c r="S11" s="66">
        <f>J11/(1-L11)</f>
        <v>0</v>
      </c>
      <c r="T11" s="67">
        <v>0.3</v>
      </c>
      <c r="U11" s="66">
        <f>S11-J11</f>
        <v>0</v>
      </c>
      <c r="V11" s="66">
        <f>IF(S11=0,0,(U11/S11))</f>
        <v>0</v>
      </c>
      <c r="W11" s="68">
        <f t="shared" ref="W11:W40" si="1">IF(S11=0,0,((X11-S11)/X11))</f>
        <v>0</v>
      </c>
      <c r="X11" s="66">
        <f>Q11*(1-Y11)</f>
        <v>0</v>
      </c>
      <c r="Y11" s="67">
        <v>0.25</v>
      </c>
      <c r="Z11" s="66">
        <f>X11-J11</f>
        <v>0</v>
      </c>
      <c r="AA11" s="66">
        <f t="shared" ref="AA11:AA40" si="2">IF(X11=0,0,(Z11/X11))</f>
        <v>0</v>
      </c>
      <c r="AB11" s="69">
        <f t="shared" ref="AB11:AB56" si="3">Q11*(1-AC11)</f>
        <v>0</v>
      </c>
      <c r="AC11" s="67">
        <v>0.25</v>
      </c>
      <c r="AD11" s="66">
        <f>AB11-J11</f>
        <v>0</v>
      </c>
      <c r="AE11" s="66">
        <f t="shared" ref="AE11:AE49" si="4">IF(AB11=0,0,(AD11/AB11))</f>
        <v>0</v>
      </c>
      <c r="AF11" s="66">
        <f t="shared" ref="AF11:AF49" si="5">IF(AB11=0,0,((AB11-S11)/AB11))</f>
        <v>0</v>
      </c>
      <c r="AG11" s="66">
        <f t="shared" ref="AG11:AG49" si="6">IF(AB11=0,0,((AH11-AB11)/AH11))</f>
        <v>0</v>
      </c>
      <c r="AH11" s="66">
        <f>Q11*(1-AI11)</f>
        <v>0</v>
      </c>
      <c r="AI11" s="67">
        <v>0.2</v>
      </c>
      <c r="AJ11" s="66">
        <f>AH11-J11</f>
        <v>0</v>
      </c>
      <c r="AK11" s="66">
        <f t="shared" ref="AK11:AK49" si="7">IF(AH11=0,0,(AJ11/AH11))</f>
        <v>0</v>
      </c>
      <c r="AL11" s="66">
        <f t="shared" ref="AL11:AL49" si="8">IF(AH11=0,0,((AH11-X11)/AH11))</f>
        <v>0</v>
      </c>
      <c r="AM11" s="66">
        <f t="shared" ref="AM11:AM56" si="9">Q11*(1-AN11)</f>
        <v>0</v>
      </c>
      <c r="AN11" s="67">
        <v>0.2</v>
      </c>
      <c r="AO11" s="70">
        <f>AM11-J11</f>
        <v>0</v>
      </c>
      <c r="AP11" s="70">
        <f t="shared" ref="AP11:AP49" si="10">IF(AM11=0,0,(AO11/AM11))</f>
        <v>0</v>
      </c>
      <c r="AQ11" s="66">
        <f t="shared" ref="AQ11:AQ49" si="11">IF(AM11=0,0,((AM11-AB11)/AM11))</f>
        <v>0</v>
      </c>
      <c r="AR11" s="66">
        <f t="shared" ref="AR11:AR49" si="12">IF(AM11=0,0,((AS11-AM11)/AS11))</f>
        <v>0</v>
      </c>
      <c r="AS11" s="66">
        <f t="shared" ref="AS11:AS56" si="13">Q11*(1-AT11)</f>
        <v>0</v>
      </c>
      <c r="AT11" s="71">
        <v>0.1</v>
      </c>
      <c r="AU11" s="72">
        <f>AS11-J11</f>
        <v>0</v>
      </c>
      <c r="AV11" s="73">
        <f t="shared" ref="AV11:AV49" si="14">IF(AS11=0,0,(AU11/AS11))</f>
        <v>0</v>
      </c>
      <c r="AW11" s="74">
        <f t="shared" ref="AW11:AW49" si="15">IF(AS11=0,0,((AS11-AH11)/AS11))</f>
        <v>0</v>
      </c>
      <c r="AX11" s="75">
        <f>+N11-Q11</f>
        <v>0</v>
      </c>
    </row>
    <row r="12" spans="1:50" ht="16.5" thickBot="1">
      <c r="A12" s="76">
        <f>+VLOOKUP(B12,[1]Feuil2!$A$2:$G$1362,2,0)</f>
        <v>0</v>
      </c>
      <c r="B12" s="77">
        <v>0</v>
      </c>
      <c r="C12" s="78" t="s">
        <v>1385</v>
      </c>
      <c r="D12" s="78"/>
      <c r="E12" s="78"/>
      <c r="F12" s="79"/>
      <c r="G12" s="80"/>
      <c r="H12" s="81" t="str">
        <f>IF(B12="",0,$N$3)</f>
        <v>0</v>
      </c>
      <c r="I12" s="82" t="str">
        <f>IF(B12="",0,$N$4)</f>
        <v>0</v>
      </c>
      <c r="J12" s="83">
        <f>IF(ISERROR(F12*G12),"",F12*H12)</f>
        <v>0</v>
      </c>
      <c r="K12" s="84" t="str">
        <f>IF(ISERROR(M12/N12),"",M12/N12)</f>
        <v/>
      </c>
      <c r="L12" s="85">
        <v>0</v>
      </c>
      <c r="M12" s="83">
        <f t="shared" ref="M12:M56" si="16">IF(ISERROR(N12-J12),"",N12-J12)</f>
        <v>0</v>
      </c>
      <c r="N12" s="86">
        <f>+VLOOKUP(B12,[1]Feuil2!$A$3:$G$1362,5,0)</f>
        <v>0</v>
      </c>
      <c r="O12" s="87">
        <f t="shared" si="0"/>
        <v>0</v>
      </c>
      <c r="P12" s="88">
        <v>0.1</v>
      </c>
      <c r="Q12" s="89">
        <f>S12/(1-T12)</f>
        <v>0</v>
      </c>
      <c r="R12" s="90">
        <f t="shared" ref="R12:R56" si="17">IF(Q12=0,0,((N12-Q12)/N12))</f>
        <v>0</v>
      </c>
      <c r="S12" s="91">
        <f t="shared" ref="S12:S56" si="18">J12/(1-L12)</f>
        <v>0</v>
      </c>
      <c r="T12" s="92">
        <v>0.3</v>
      </c>
      <c r="U12" s="91" t="e">
        <f>S12-#REF!</f>
        <v>#REF!</v>
      </c>
      <c r="V12" s="91">
        <f t="shared" ref="V12:V40" si="19">IF(S12=0,0,(U12/S12))</f>
        <v>0</v>
      </c>
      <c r="W12" s="93">
        <f t="shared" si="1"/>
        <v>0</v>
      </c>
      <c r="X12" s="91">
        <f t="shared" ref="X12:X56" si="20">Q12*(1-Y12)</f>
        <v>0</v>
      </c>
      <c r="Y12" s="92">
        <v>0.25</v>
      </c>
      <c r="Z12" s="91" t="e">
        <f>X12-#REF!</f>
        <v>#REF!</v>
      </c>
      <c r="AA12" s="91">
        <f t="shared" si="2"/>
        <v>0</v>
      </c>
      <c r="AB12" s="94">
        <f t="shared" si="3"/>
        <v>0</v>
      </c>
      <c r="AC12" s="92">
        <v>0.25</v>
      </c>
      <c r="AD12" s="91" t="e">
        <f>AB12-#REF!</f>
        <v>#REF!</v>
      </c>
      <c r="AE12" s="91">
        <f t="shared" si="4"/>
        <v>0</v>
      </c>
      <c r="AF12" s="91">
        <f t="shared" si="5"/>
        <v>0</v>
      </c>
      <c r="AG12" s="91">
        <f t="shared" si="6"/>
        <v>0</v>
      </c>
      <c r="AH12" s="91">
        <f t="shared" ref="AH12:AH56" si="21">Q12*(1-AI12)</f>
        <v>0</v>
      </c>
      <c r="AI12" s="92">
        <v>0.2</v>
      </c>
      <c r="AJ12" s="91" t="e">
        <f>AH12-#REF!</f>
        <v>#REF!</v>
      </c>
      <c r="AK12" s="91">
        <f t="shared" si="7"/>
        <v>0</v>
      </c>
      <c r="AL12" s="91">
        <f t="shared" si="8"/>
        <v>0</v>
      </c>
      <c r="AM12" s="91">
        <f t="shared" si="9"/>
        <v>0</v>
      </c>
      <c r="AN12" s="92">
        <v>0.2</v>
      </c>
      <c r="AO12" s="95" t="e">
        <f>AM12-#REF!</f>
        <v>#REF!</v>
      </c>
      <c r="AP12" s="95">
        <f t="shared" si="10"/>
        <v>0</v>
      </c>
      <c r="AQ12" s="91">
        <f t="shared" si="11"/>
        <v>0</v>
      </c>
      <c r="AR12" s="91">
        <f t="shared" si="12"/>
        <v>0</v>
      </c>
      <c r="AS12" s="91">
        <f t="shared" si="13"/>
        <v>0</v>
      </c>
      <c r="AT12" s="96">
        <v>0.1</v>
      </c>
      <c r="AU12" s="97" t="e">
        <f>AS12-#REF!</f>
        <v>#REF!</v>
      </c>
      <c r="AV12" s="98">
        <f t="shared" si="14"/>
        <v>0</v>
      </c>
      <c r="AW12" s="99">
        <f t="shared" si="15"/>
        <v>0</v>
      </c>
      <c r="AX12" s="75">
        <f t="shared" ref="AX12:AX56" si="22">+N12-Q12</f>
        <v>0</v>
      </c>
    </row>
    <row r="13" spans="1:50" ht="24.75" customHeight="1" thickTop="1">
      <c r="A13" s="50">
        <f>+VLOOKUP(B13,[1]Feuil2!$A$2:$G$1362,2,0)</f>
        <v>0</v>
      </c>
      <c r="B13" s="51">
        <v>0</v>
      </c>
      <c r="C13" s="52" t="s">
        <v>1384</v>
      </c>
      <c r="D13" s="52" t="s">
        <v>1347</v>
      </c>
      <c r="E13" s="53"/>
      <c r="F13" s="54"/>
      <c r="G13" s="55"/>
      <c r="H13" s="56">
        <f>IF(G13=10,$I$3,IF(G13=20,$H$3,IF(G13=5,$J$3,0)))</f>
        <v>0</v>
      </c>
      <c r="I13" s="57">
        <f>IF(G13=10,$I$4,IF(G13=20,$H$4,IF(G13=5,$J$4,0)))</f>
        <v>0</v>
      </c>
      <c r="J13" s="58">
        <f>IF(ISERROR(F13*G13),"",F13*H13)</f>
        <v>0</v>
      </c>
      <c r="K13" s="59" t="str">
        <f t="shared" ref="K13:K56" si="23">IF(ISERROR(M13/N13),"",M13/N13)</f>
        <v/>
      </c>
      <c r="L13" s="60">
        <v>0</v>
      </c>
      <c r="M13" s="58">
        <f t="shared" si="16"/>
        <v>0</v>
      </c>
      <c r="N13" s="61">
        <f>+VLOOKUP(B13,[1]Feuil2!$A$2:$G$1362,4,0)</f>
        <v>0</v>
      </c>
      <c r="O13" s="62">
        <f t="shared" si="0"/>
        <v>0</v>
      </c>
      <c r="P13" s="63">
        <v>0.1</v>
      </c>
      <c r="Q13" s="64">
        <f>S13/(1-T13)</f>
        <v>0</v>
      </c>
      <c r="R13" s="65">
        <f t="shared" si="17"/>
        <v>0</v>
      </c>
      <c r="S13" s="66">
        <f t="shared" si="18"/>
        <v>0</v>
      </c>
      <c r="T13" s="67">
        <v>0.3</v>
      </c>
      <c r="U13" s="66" t="e">
        <f>S13-#REF!</f>
        <v>#REF!</v>
      </c>
      <c r="V13" s="66">
        <f t="shared" si="19"/>
        <v>0</v>
      </c>
      <c r="W13" s="68">
        <f t="shared" si="1"/>
        <v>0</v>
      </c>
      <c r="X13" s="66">
        <f t="shared" si="20"/>
        <v>0</v>
      </c>
      <c r="Y13" s="67">
        <v>0.25</v>
      </c>
      <c r="Z13" s="66" t="e">
        <f>X13-#REF!</f>
        <v>#REF!</v>
      </c>
      <c r="AA13" s="66">
        <f t="shared" si="2"/>
        <v>0</v>
      </c>
      <c r="AB13" s="69">
        <f t="shared" si="3"/>
        <v>0</v>
      </c>
      <c r="AC13" s="67">
        <v>0.25</v>
      </c>
      <c r="AD13" s="66" t="e">
        <f>AB13-#REF!</f>
        <v>#REF!</v>
      </c>
      <c r="AE13" s="66">
        <f t="shared" si="4"/>
        <v>0</v>
      </c>
      <c r="AF13" s="66">
        <f t="shared" si="5"/>
        <v>0</v>
      </c>
      <c r="AG13" s="66">
        <f t="shared" si="6"/>
        <v>0</v>
      </c>
      <c r="AH13" s="66">
        <f t="shared" si="21"/>
        <v>0</v>
      </c>
      <c r="AI13" s="67">
        <v>0.2</v>
      </c>
      <c r="AJ13" s="66" t="e">
        <f>AH13-#REF!</f>
        <v>#REF!</v>
      </c>
      <c r="AK13" s="66">
        <f t="shared" si="7"/>
        <v>0</v>
      </c>
      <c r="AL13" s="66">
        <f t="shared" si="8"/>
        <v>0</v>
      </c>
      <c r="AM13" s="66">
        <f t="shared" si="9"/>
        <v>0</v>
      </c>
      <c r="AN13" s="67">
        <v>0.2</v>
      </c>
      <c r="AO13" s="70" t="e">
        <f>AM13-#REF!</f>
        <v>#REF!</v>
      </c>
      <c r="AP13" s="70">
        <f t="shared" si="10"/>
        <v>0</v>
      </c>
      <c r="AQ13" s="66">
        <f t="shared" si="11"/>
        <v>0</v>
      </c>
      <c r="AR13" s="66">
        <f t="shared" si="12"/>
        <v>0</v>
      </c>
      <c r="AS13" s="66">
        <f t="shared" si="13"/>
        <v>0</v>
      </c>
      <c r="AT13" s="71">
        <v>0.1</v>
      </c>
      <c r="AU13" s="72" t="e">
        <f>AS13-#REF!</f>
        <v>#REF!</v>
      </c>
      <c r="AV13" s="73">
        <f t="shared" si="14"/>
        <v>0</v>
      </c>
      <c r="AW13" s="74">
        <f t="shared" si="15"/>
        <v>0</v>
      </c>
      <c r="AX13" s="75">
        <f t="shared" si="22"/>
        <v>0</v>
      </c>
    </row>
    <row r="14" spans="1:50" ht="16.5" thickBot="1">
      <c r="A14" s="76">
        <f>+VLOOKUP(B14,[1]Feuil2!$A$2:$G$1362,2,0)</f>
        <v>0</v>
      </c>
      <c r="B14" s="77">
        <v>0</v>
      </c>
      <c r="C14" s="78" t="s">
        <v>1385</v>
      </c>
      <c r="D14" s="78"/>
      <c r="E14" s="78"/>
      <c r="F14" s="79"/>
      <c r="G14" s="80"/>
      <c r="H14" s="100" t="str">
        <f>IF(B14="",0,$N$3)</f>
        <v>0</v>
      </c>
      <c r="I14" s="101" t="str">
        <f>IF(B14="",0,$N$4)</f>
        <v>0</v>
      </c>
      <c r="J14" s="83">
        <f>IF(ISERROR(F14*G14),"",F14*H14)</f>
        <v>0</v>
      </c>
      <c r="K14" s="84" t="str">
        <f>IF(ISERROR(M14/N14),"",M14/N14)</f>
        <v/>
      </c>
      <c r="L14" s="85">
        <v>0</v>
      </c>
      <c r="M14" s="83">
        <f t="shared" si="16"/>
        <v>0</v>
      </c>
      <c r="N14" s="86">
        <f>+VLOOKUP(B14,[1]Feuil2!$A$3:$G$1362,5,0)</f>
        <v>0</v>
      </c>
      <c r="O14" s="87">
        <f t="shared" si="0"/>
        <v>0</v>
      </c>
      <c r="P14" s="88">
        <v>0.1</v>
      </c>
      <c r="Q14" s="89">
        <f t="shared" ref="Q14:Q44" si="24">S14/(1-T14)</f>
        <v>0</v>
      </c>
      <c r="R14" s="90">
        <f t="shared" si="17"/>
        <v>0</v>
      </c>
      <c r="S14" s="91">
        <f t="shared" si="18"/>
        <v>0</v>
      </c>
      <c r="T14" s="92">
        <v>0.3</v>
      </c>
      <c r="U14" s="91" t="e">
        <f>S14-#REF!</f>
        <v>#REF!</v>
      </c>
      <c r="V14" s="91">
        <f t="shared" si="19"/>
        <v>0</v>
      </c>
      <c r="W14" s="93">
        <f t="shared" si="1"/>
        <v>0</v>
      </c>
      <c r="X14" s="91">
        <f t="shared" si="20"/>
        <v>0</v>
      </c>
      <c r="Y14" s="92">
        <v>0.25</v>
      </c>
      <c r="Z14" s="91" t="e">
        <f>X14-#REF!</f>
        <v>#REF!</v>
      </c>
      <c r="AA14" s="91">
        <f t="shared" si="2"/>
        <v>0</v>
      </c>
      <c r="AB14" s="94">
        <f t="shared" si="3"/>
        <v>0</v>
      </c>
      <c r="AC14" s="92">
        <v>0.25</v>
      </c>
      <c r="AD14" s="91" t="e">
        <f>AB14-#REF!</f>
        <v>#REF!</v>
      </c>
      <c r="AE14" s="91">
        <f t="shared" si="4"/>
        <v>0</v>
      </c>
      <c r="AF14" s="91">
        <f t="shared" si="5"/>
        <v>0</v>
      </c>
      <c r="AG14" s="91">
        <f t="shared" si="6"/>
        <v>0</v>
      </c>
      <c r="AH14" s="91">
        <f t="shared" si="21"/>
        <v>0</v>
      </c>
      <c r="AI14" s="92">
        <v>0.2</v>
      </c>
      <c r="AJ14" s="91" t="e">
        <f>AH14-#REF!</f>
        <v>#REF!</v>
      </c>
      <c r="AK14" s="91">
        <f t="shared" si="7"/>
        <v>0</v>
      </c>
      <c r="AL14" s="91">
        <f t="shared" si="8"/>
        <v>0</v>
      </c>
      <c r="AM14" s="91">
        <f t="shared" si="9"/>
        <v>0</v>
      </c>
      <c r="AN14" s="92">
        <v>0.2</v>
      </c>
      <c r="AO14" s="95" t="e">
        <f>AM14-#REF!</f>
        <v>#REF!</v>
      </c>
      <c r="AP14" s="95">
        <f t="shared" si="10"/>
        <v>0</v>
      </c>
      <c r="AQ14" s="91">
        <f t="shared" si="11"/>
        <v>0</v>
      </c>
      <c r="AR14" s="91">
        <f t="shared" si="12"/>
        <v>0</v>
      </c>
      <c r="AS14" s="91">
        <f t="shared" si="13"/>
        <v>0</v>
      </c>
      <c r="AT14" s="96">
        <v>0.1</v>
      </c>
      <c r="AU14" s="97" t="e">
        <f>AS14-#REF!</f>
        <v>#REF!</v>
      </c>
      <c r="AV14" s="98">
        <f t="shared" si="14"/>
        <v>0</v>
      </c>
      <c r="AW14" s="99">
        <f t="shared" si="15"/>
        <v>0</v>
      </c>
      <c r="AX14" s="75">
        <f t="shared" si="22"/>
        <v>0</v>
      </c>
    </row>
    <row r="15" spans="1:50" ht="24.75" customHeight="1" thickTop="1">
      <c r="A15" s="50">
        <f>+VLOOKUP(B15,[1]Feuil2!$A$2:$G$1362,2,0)</f>
        <v>0</v>
      </c>
      <c r="B15" s="51">
        <v>0</v>
      </c>
      <c r="C15" s="52" t="s">
        <v>1384</v>
      </c>
      <c r="D15" s="52" t="s">
        <v>1347</v>
      </c>
      <c r="E15" s="53"/>
      <c r="F15" s="54"/>
      <c r="G15" s="55"/>
      <c r="H15" s="56">
        <f>IF(G15=10,$I$3,IF(G15=20,$H$3,IF(G15=5,$J$3,0)))</f>
        <v>0</v>
      </c>
      <c r="I15" s="57">
        <f>IF(G15=10,$I$4,IF(G15=20,$H$4,IF(G15=5,$J$4,0)))</f>
        <v>0</v>
      </c>
      <c r="J15" s="58">
        <f t="shared" ref="J15:J56" si="25">IF(ISERROR(F15*G15),"",F15*H15)</f>
        <v>0</v>
      </c>
      <c r="K15" s="59" t="str">
        <f t="shared" si="23"/>
        <v/>
      </c>
      <c r="L15" s="60">
        <v>0</v>
      </c>
      <c r="M15" s="58">
        <f t="shared" si="16"/>
        <v>0</v>
      </c>
      <c r="N15" s="61">
        <f>+VLOOKUP(B15,[1]Feuil2!$A$2:$G$1362,4,0)</f>
        <v>0</v>
      </c>
      <c r="O15" s="62">
        <f t="shared" si="0"/>
        <v>0</v>
      </c>
      <c r="P15" s="63">
        <v>0.1</v>
      </c>
      <c r="Q15" s="64">
        <f t="shared" si="24"/>
        <v>0</v>
      </c>
      <c r="R15" s="65">
        <f t="shared" si="17"/>
        <v>0</v>
      </c>
      <c r="S15" s="66">
        <f t="shared" si="18"/>
        <v>0</v>
      </c>
      <c r="T15" s="67">
        <v>0.3</v>
      </c>
      <c r="U15" s="66" t="e">
        <f>S15-#REF!</f>
        <v>#REF!</v>
      </c>
      <c r="V15" s="66">
        <f t="shared" si="19"/>
        <v>0</v>
      </c>
      <c r="W15" s="68">
        <f t="shared" si="1"/>
        <v>0</v>
      </c>
      <c r="X15" s="66">
        <f t="shared" si="20"/>
        <v>0</v>
      </c>
      <c r="Y15" s="67">
        <v>0.25</v>
      </c>
      <c r="Z15" s="66" t="e">
        <f>X15-#REF!</f>
        <v>#REF!</v>
      </c>
      <c r="AA15" s="66">
        <f t="shared" si="2"/>
        <v>0</v>
      </c>
      <c r="AB15" s="69">
        <f t="shared" si="3"/>
        <v>0</v>
      </c>
      <c r="AC15" s="67">
        <v>0.25</v>
      </c>
      <c r="AD15" s="66" t="e">
        <f>AB15-#REF!</f>
        <v>#REF!</v>
      </c>
      <c r="AE15" s="66">
        <f t="shared" si="4"/>
        <v>0</v>
      </c>
      <c r="AF15" s="66">
        <f t="shared" si="5"/>
        <v>0</v>
      </c>
      <c r="AG15" s="66">
        <f t="shared" si="6"/>
        <v>0</v>
      </c>
      <c r="AH15" s="66">
        <f t="shared" si="21"/>
        <v>0</v>
      </c>
      <c r="AI15" s="67">
        <v>0.2</v>
      </c>
      <c r="AJ15" s="66" t="e">
        <f>AH15-#REF!</f>
        <v>#REF!</v>
      </c>
      <c r="AK15" s="66">
        <f t="shared" si="7"/>
        <v>0</v>
      </c>
      <c r="AL15" s="66">
        <f t="shared" si="8"/>
        <v>0</v>
      </c>
      <c r="AM15" s="66">
        <f t="shared" si="9"/>
        <v>0</v>
      </c>
      <c r="AN15" s="67">
        <v>0.2</v>
      </c>
      <c r="AO15" s="70" t="e">
        <f>AM15-#REF!</f>
        <v>#REF!</v>
      </c>
      <c r="AP15" s="70">
        <f t="shared" si="10"/>
        <v>0</v>
      </c>
      <c r="AQ15" s="66">
        <f t="shared" si="11"/>
        <v>0</v>
      </c>
      <c r="AR15" s="66">
        <f t="shared" si="12"/>
        <v>0</v>
      </c>
      <c r="AS15" s="66">
        <f t="shared" si="13"/>
        <v>0</v>
      </c>
      <c r="AT15" s="71">
        <v>0.1</v>
      </c>
      <c r="AU15" s="72" t="e">
        <f>AS15-#REF!</f>
        <v>#REF!</v>
      </c>
      <c r="AV15" s="73">
        <f t="shared" si="14"/>
        <v>0</v>
      </c>
      <c r="AW15" s="74">
        <f t="shared" si="15"/>
        <v>0</v>
      </c>
      <c r="AX15" s="75">
        <f t="shared" si="22"/>
        <v>0</v>
      </c>
    </row>
    <row r="16" spans="1:50" ht="16.5" thickBot="1">
      <c r="A16" s="76">
        <f>+VLOOKUP(B16,[1]Feuil2!$A$2:$G$1362,2,0)</f>
        <v>0</v>
      </c>
      <c r="B16" s="77">
        <v>0</v>
      </c>
      <c r="C16" s="78" t="s">
        <v>1385</v>
      </c>
      <c r="D16" s="78" t="s">
        <v>1347</v>
      </c>
      <c r="E16" s="78"/>
      <c r="F16" s="79"/>
      <c r="G16" s="80"/>
      <c r="H16" s="100" t="str">
        <f>IF(B16="",0,$N$3)</f>
        <v>0</v>
      </c>
      <c r="I16" s="101" t="str">
        <f>IF(B16="",0,$N$4)</f>
        <v>0</v>
      </c>
      <c r="J16" s="83">
        <f t="shared" si="25"/>
        <v>0</v>
      </c>
      <c r="K16" s="84" t="str">
        <f t="shared" si="23"/>
        <v/>
      </c>
      <c r="L16" s="85">
        <v>0</v>
      </c>
      <c r="M16" s="83">
        <f t="shared" si="16"/>
        <v>0</v>
      </c>
      <c r="N16" s="86">
        <f>+VLOOKUP(B16,[1]Feuil2!$A$3:$G$1362,5,0)</f>
        <v>0</v>
      </c>
      <c r="O16" s="87">
        <f t="shared" si="0"/>
        <v>0</v>
      </c>
      <c r="P16" s="88">
        <v>0.1</v>
      </c>
      <c r="Q16" s="89">
        <f t="shared" si="24"/>
        <v>0</v>
      </c>
      <c r="R16" s="90">
        <f t="shared" si="17"/>
        <v>0</v>
      </c>
      <c r="S16" s="91">
        <f t="shared" si="18"/>
        <v>0</v>
      </c>
      <c r="T16" s="92">
        <v>0.3</v>
      </c>
      <c r="U16" s="91" t="e">
        <f>S16-#REF!</f>
        <v>#REF!</v>
      </c>
      <c r="V16" s="91">
        <f t="shared" si="19"/>
        <v>0</v>
      </c>
      <c r="W16" s="93">
        <f t="shared" si="1"/>
        <v>0</v>
      </c>
      <c r="X16" s="91">
        <f t="shared" si="20"/>
        <v>0</v>
      </c>
      <c r="Y16" s="92">
        <v>0.25</v>
      </c>
      <c r="Z16" s="91" t="e">
        <f>X16-#REF!</f>
        <v>#REF!</v>
      </c>
      <c r="AA16" s="91">
        <f t="shared" si="2"/>
        <v>0</v>
      </c>
      <c r="AB16" s="94">
        <f t="shared" si="3"/>
        <v>0</v>
      </c>
      <c r="AC16" s="92">
        <v>0.25</v>
      </c>
      <c r="AD16" s="91" t="e">
        <f>AB16-#REF!</f>
        <v>#REF!</v>
      </c>
      <c r="AE16" s="91">
        <f t="shared" si="4"/>
        <v>0</v>
      </c>
      <c r="AF16" s="91">
        <f t="shared" si="5"/>
        <v>0</v>
      </c>
      <c r="AG16" s="91">
        <f t="shared" si="6"/>
        <v>0</v>
      </c>
      <c r="AH16" s="91">
        <f t="shared" si="21"/>
        <v>0</v>
      </c>
      <c r="AI16" s="92">
        <v>0.2</v>
      </c>
      <c r="AJ16" s="91" t="e">
        <f>AH16-#REF!</f>
        <v>#REF!</v>
      </c>
      <c r="AK16" s="91">
        <f t="shared" si="7"/>
        <v>0</v>
      </c>
      <c r="AL16" s="91">
        <f t="shared" si="8"/>
        <v>0</v>
      </c>
      <c r="AM16" s="91">
        <f t="shared" si="9"/>
        <v>0</v>
      </c>
      <c r="AN16" s="92">
        <v>0.2</v>
      </c>
      <c r="AO16" s="95" t="e">
        <f>AM16-#REF!</f>
        <v>#REF!</v>
      </c>
      <c r="AP16" s="95">
        <f t="shared" si="10"/>
        <v>0</v>
      </c>
      <c r="AQ16" s="91">
        <f t="shared" si="11"/>
        <v>0</v>
      </c>
      <c r="AR16" s="91">
        <f t="shared" si="12"/>
        <v>0</v>
      </c>
      <c r="AS16" s="91">
        <f t="shared" si="13"/>
        <v>0</v>
      </c>
      <c r="AT16" s="96">
        <v>0.1</v>
      </c>
      <c r="AU16" s="97" t="e">
        <f>AS16-#REF!</f>
        <v>#REF!</v>
      </c>
      <c r="AV16" s="98">
        <f t="shared" si="14"/>
        <v>0</v>
      </c>
      <c r="AW16" s="99">
        <f t="shared" si="15"/>
        <v>0</v>
      </c>
      <c r="AX16" s="75">
        <f t="shared" si="22"/>
        <v>0</v>
      </c>
    </row>
    <row r="17" spans="1:50" ht="24.75" customHeight="1" thickTop="1">
      <c r="A17" s="50">
        <f>+VLOOKUP(B17,[1]Feuil2!$A$2:$G$1362,2,0)</f>
        <v>0</v>
      </c>
      <c r="B17" s="51">
        <v>0</v>
      </c>
      <c r="C17" s="102" t="s">
        <v>1384</v>
      </c>
      <c r="D17" s="52" t="s">
        <v>1347</v>
      </c>
      <c r="E17" s="53"/>
      <c r="F17" s="54"/>
      <c r="G17" s="55"/>
      <c r="H17" s="56">
        <f>IF(G17=10,$I$3,IF(G17=20,$H$3,IF(G17=5,$J$3,0)))</f>
        <v>0</v>
      </c>
      <c r="I17" s="57">
        <f>IF(G17=10,$I$4,IF(G17=20,$H$4,IF(G17=5,$J$4,0)))</f>
        <v>0</v>
      </c>
      <c r="J17" s="58">
        <f t="shared" si="25"/>
        <v>0</v>
      </c>
      <c r="K17" s="59" t="str">
        <f t="shared" si="23"/>
        <v/>
      </c>
      <c r="L17" s="60">
        <v>0</v>
      </c>
      <c r="M17" s="58">
        <f t="shared" si="16"/>
        <v>0</v>
      </c>
      <c r="N17" s="61">
        <f>+VLOOKUP(B17,[1]Feuil2!$A$2:$G$1362,4,0)</f>
        <v>0</v>
      </c>
      <c r="O17" s="62">
        <f t="shared" si="0"/>
        <v>0</v>
      </c>
      <c r="P17" s="63">
        <v>0.1</v>
      </c>
      <c r="Q17" s="64">
        <f t="shared" si="24"/>
        <v>0</v>
      </c>
      <c r="R17" s="65">
        <f t="shared" si="17"/>
        <v>0</v>
      </c>
      <c r="S17" s="66">
        <f t="shared" si="18"/>
        <v>0</v>
      </c>
      <c r="T17" s="67">
        <v>0.3</v>
      </c>
      <c r="U17" s="66" t="e">
        <f>S17-#REF!</f>
        <v>#REF!</v>
      </c>
      <c r="V17" s="66">
        <f t="shared" si="19"/>
        <v>0</v>
      </c>
      <c r="W17" s="68">
        <f t="shared" si="1"/>
        <v>0</v>
      </c>
      <c r="X17" s="66">
        <f t="shared" si="20"/>
        <v>0</v>
      </c>
      <c r="Y17" s="67">
        <v>0.25</v>
      </c>
      <c r="Z17" s="66" t="e">
        <f>X17-#REF!</f>
        <v>#REF!</v>
      </c>
      <c r="AA17" s="66">
        <f t="shared" si="2"/>
        <v>0</v>
      </c>
      <c r="AB17" s="69">
        <f t="shared" si="3"/>
        <v>0</v>
      </c>
      <c r="AC17" s="67">
        <v>0.25</v>
      </c>
      <c r="AD17" s="66" t="e">
        <f>AB17-#REF!</f>
        <v>#REF!</v>
      </c>
      <c r="AE17" s="66">
        <f t="shared" si="4"/>
        <v>0</v>
      </c>
      <c r="AF17" s="66">
        <f t="shared" si="5"/>
        <v>0</v>
      </c>
      <c r="AG17" s="66">
        <f t="shared" si="6"/>
        <v>0</v>
      </c>
      <c r="AH17" s="66">
        <f t="shared" si="21"/>
        <v>0</v>
      </c>
      <c r="AI17" s="67">
        <v>0.2</v>
      </c>
      <c r="AJ17" s="66" t="e">
        <f>AH17-#REF!</f>
        <v>#REF!</v>
      </c>
      <c r="AK17" s="66">
        <f t="shared" si="7"/>
        <v>0</v>
      </c>
      <c r="AL17" s="66">
        <f t="shared" si="8"/>
        <v>0</v>
      </c>
      <c r="AM17" s="66">
        <f t="shared" si="9"/>
        <v>0</v>
      </c>
      <c r="AN17" s="67">
        <v>0.2</v>
      </c>
      <c r="AO17" s="70" t="e">
        <f>AM17-#REF!</f>
        <v>#REF!</v>
      </c>
      <c r="AP17" s="70">
        <f t="shared" si="10"/>
        <v>0</v>
      </c>
      <c r="AQ17" s="66">
        <f t="shared" si="11"/>
        <v>0</v>
      </c>
      <c r="AR17" s="66">
        <f t="shared" si="12"/>
        <v>0</v>
      </c>
      <c r="AS17" s="66">
        <f t="shared" si="13"/>
        <v>0</v>
      </c>
      <c r="AT17" s="71">
        <v>0.1</v>
      </c>
      <c r="AU17" s="72" t="e">
        <f>AS17-#REF!</f>
        <v>#REF!</v>
      </c>
      <c r="AV17" s="73">
        <f t="shared" si="14"/>
        <v>0</v>
      </c>
      <c r="AW17" s="74">
        <f t="shared" si="15"/>
        <v>0</v>
      </c>
      <c r="AX17" s="75">
        <f t="shared" si="22"/>
        <v>0</v>
      </c>
    </row>
    <row r="18" spans="1:50" ht="16.5" thickBot="1">
      <c r="A18" s="76">
        <f>+VLOOKUP(B18,[1]Feuil2!$A$2:$G$1362,2,0)</f>
        <v>0</v>
      </c>
      <c r="B18" s="77">
        <v>0</v>
      </c>
      <c r="C18" s="103" t="s">
        <v>1385</v>
      </c>
      <c r="D18" s="78" t="s">
        <v>1347</v>
      </c>
      <c r="E18" s="78"/>
      <c r="F18" s="79"/>
      <c r="G18" s="80"/>
      <c r="H18" s="100" t="str">
        <f>IF(B18="",0,$N$3)</f>
        <v>0</v>
      </c>
      <c r="I18" s="101" t="str">
        <f>IF(B18="",0,$N$4)</f>
        <v>0</v>
      </c>
      <c r="J18" s="83">
        <f t="shared" si="25"/>
        <v>0</v>
      </c>
      <c r="K18" s="84" t="str">
        <f t="shared" si="23"/>
        <v/>
      </c>
      <c r="L18" s="85">
        <v>0</v>
      </c>
      <c r="M18" s="83">
        <f t="shared" si="16"/>
        <v>0</v>
      </c>
      <c r="N18" s="86">
        <f>+VLOOKUP(B18,[1]Feuil2!$A$3:$G$1362,5,0)</f>
        <v>0</v>
      </c>
      <c r="O18" s="87">
        <f t="shared" si="0"/>
        <v>0</v>
      </c>
      <c r="P18" s="88">
        <v>0.1</v>
      </c>
      <c r="Q18" s="89">
        <f t="shared" si="24"/>
        <v>0</v>
      </c>
      <c r="R18" s="90">
        <f t="shared" si="17"/>
        <v>0</v>
      </c>
      <c r="S18" s="91">
        <f t="shared" si="18"/>
        <v>0</v>
      </c>
      <c r="T18" s="92">
        <v>0.3</v>
      </c>
      <c r="U18" s="91" t="e">
        <f>S18-#REF!</f>
        <v>#REF!</v>
      </c>
      <c r="V18" s="91">
        <f t="shared" si="19"/>
        <v>0</v>
      </c>
      <c r="W18" s="93">
        <f t="shared" si="1"/>
        <v>0</v>
      </c>
      <c r="X18" s="91">
        <f t="shared" si="20"/>
        <v>0</v>
      </c>
      <c r="Y18" s="92">
        <v>0.25</v>
      </c>
      <c r="Z18" s="91" t="e">
        <f>X18-#REF!</f>
        <v>#REF!</v>
      </c>
      <c r="AA18" s="91">
        <f t="shared" si="2"/>
        <v>0</v>
      </c>
      <c r="AB18" s="94">
        <f t="shared" si="3"/>
        <v>0</v>
      </c>
      <c r="AC18" s="92">
        <v>0.25</v>
      </c>
      <c r="AD18" s="91" t="e">
        <f>AB18-#REF!</f>
        <v>#REF!</v>
      </c>
      <c r="AE18" s="91">
        <f t="shared" si="4"/>
        <v>0</v>
      </c>
      <c r="AF18" s="91">
        <f t="shared" si="5"/>
        <v>0</v>
      </c>
      <c r="AG18" s="91">
        <f t="shared" si="6"/>
        <v>0</v>
      </c>
      <c r="AH18" s="91">
        <f t="shared" si="21"/>
        <v>0</v>
      </c>
      <c r="AI18" s="92">
        <v>0.2</v>
      </c>
      <c r="AJ18" s="91" t="e">
        <f>AH18-#REF!</f>
        <v>#REF!</v>
      </c>
      <c r="AK18" s="91">
        <f t="shared" si="7"/>
        <v>0</v>
      </c>
      <c r="AL18" s="91">
        <f t="shared" si="8"/>
        <v>0</v>
      </c>
      <c r="AM18" s="91">
        <f t="shared" si="9"/>
        <v>0</v>
      </c>
      <c r="AN18" s="92">
        <v>0.2</v>
      </c>
      <c r="AO18" s="95" t="e">
        <f>AM18-#REF!</f>
        <v>#REF!</v>
      </c>
      <c r="AP18" s="95">
        <f t="shared" si="10"/>
        <v>0</v>
      </c>
      <c r="AQ18" s="91">
        <f t="shared" si="11"/>
        <v>0</v>
      </c>
      <c r="AR18" s="91">
        <f t="shared" si="12"/>
        <v>0</v>
      </c>
      <c r="AS18" s="91">
        <f t="shared" si="13"/>
        <v>0</v>
      </c>
      <c r="AT18" s="96">
        <v>0.1</v>
      </c>
      <c r="AU18" s="97" t="e">
        <f>AS18-#REF!</f>
        <v>#REF!</v>
      </c>
      <c r="AV18" s="98">
        <f t="shared" si="14"/>
        <v>0</v>
      </c>
      <c r="AW18" s="99">
        <f t="shared" si="15"/>
        <v>0</v>
      </c>
      <c r="AX18" s="75">
        <f t="shared" si="22"/>
        <v>0</v>
      </c>
    </row>
    <row r="19" spans="1:50" ht="24.75" customHeight="1" thickTop="1">
      <c r="A19" s="50">
        <f>+VLOOKUP(B19,[1]Feuil2!$A$2:$G$1362,2,0)</f>
        <v>0</v>
      </c>
      <c r="B19" s="51">
        <v>0</v>
      </c>
      <c r="C19" s="102" t="s">
        <v>1384</v>
      </c>
      <c r="D19" s="52" t="s">
        <v>1347</v>
      </c>
      <c r="E19" s="53"/>
      <c r="F19" s="54"/>
      <c r="G19" s="55"/>
      <c r="H19" s="56">
        <f>IF(G19=10,$I$3,IF(G19=20,$H$3,IF(G19=5,$J$3,0)))</f>
        <v>0</v>
      </c>
      <c r="I19" s="57">
        <f>IF(G19=10,$I$4,IF(G19=20,$H$4,IF(G19=5,$J$4,0)))</f>
        <v>0</v>
      </c>
      <c r="J19" s="58">
        <f t="shared" si="25"/>
        <v>0</v>
      </c>
      <c r="K19" s="59" t="str">
        <f t="shared" si="23"/>
        <v/>
      </c>
      <c r="L19" s="60">
        <v>0</v>
      </c>
      <c r="M19" s="58">
        <f t="shared" si="16"/>
        <v>0</v>
      </c>
      <c r="N19" s="61">
        <f>+VLOOKUP(B19,[1]Feuil2!$A$2:$G$1362,4,0)</f>
        <v>0</v>
      </c>
      <c r="O19" s="62">
        <f t="shared" si="0"/>
        <v>0</v>
      </c>
      <c r="P19" s="63">
        <v>0.1</v>
      </c>
      <c r="Q19" s="64">
        <f t="shared" si="24"/>
        <v>0</v>
      </c>
      <c r="R19" s="65">
        <f t="shared" si="17"/>
        <v>0</v>
      </c>
      <c r="S19" s="66">
        <f t="shared" si="18"/>
        <v>0</v>
      </c>
      <c r="T19" s="67">
        <v>0.3</v>
      </c>
      <c r="U19" s="66" t="e">
        <f>S19-#REF!</f>
        <v>#REF!</v>
      </c>
      <c r="V19" s="66">
        <f t="shared" si="19"/>
        <v>0</v>
      </c>
      <c r="W19" s="68">
        <f t="shared" si="1"/>
        <v>0</v>
      </c>
      <c r="X19" s="66">
        <f t="shared" si="20"/>
        <v>0</v>
      </c>
      <c r="Y19" s="67">
        <v>0.25</v>
      </c>
      <c r="Z19" s="66" t="e">
        <f>X19-#REF!</f>
        <v>#REF!</v>
      </c>
      <c r="AA19" s="66">
        <f t="shared" si="2"/>
        <v>0</v>
      </c>
      <c r="AB19" s="69">
        <f t="shared" si="3"/>
        <v>0</v>
      </c>
      <c r="AC19" s="67">
        <v>0.25</v>
      </c>
      <c r="AD19" s="66" t="e">
        <f>AB19-#REF!</f>
        <v>#REF!</v>
      </c>
      <c r="AE19" s="66">
        <f t="shared" si="4"/>
        <v>0</v>
      </c>
      <c r="AF19" s="66">
        <f t="shared" si="5"/>
        <v>0</v>
      </c>
      <c r="AG19" s="66">
        <f t="shared" si="6"/>
        <v>0</v>
      </c>
      <c r="AH19" s="66">
        <f t="shared" si="21"/>
        <v>0</v>
      </c>
      <c r="AI19" s="67">
        <v>0.2</v>
      </c>
      <c r="AJ19" s="66" t="e">
        <f>AH19-#REF!</f>
        <v>#REF!</v>
      </c>
      <c r="AK19" s="66">
        <f t="shared" si="7"/>
        <v>0</v>
      </c>
      <c r="AL19" s="66">
        <f t="shared" si="8"/>
        <v>0</v>
      </c>
      <c r="AM19" s="66">
        <f t="shared" si="9"/>
        <v>0</v>
      </c>
      <c r="AN19" s="67">
        <v>0.2</v>
      </c>
      <c r="AO19" s="70" t="e">
        <f>AM19-#REF!</f>
        <v>#REF!</v>
      </c>
      <c r="AP19" s="70">
        <f t="shared" si="10"/>
        <v>0</v>
      </c>
      <c r="AQ19" s="66">
        <f t="shared" si="11"/>
        <v>0</v>
      </c>
      <c r="AR19" s="66">
        <f t="shared" si="12"/>
        <v>0</v>
      </c>
      <c r="AS19" s="66">
        <f t="shared" si="13"/>
        <v>0</v>
      </c>
      <c r="AT19" s="71">
        <v>0.1</v>
      </c>
      <c r="AU19" s="72" t="e">
        <f>AS19-#REF!</f>
        <v>#REF!</v>
      </c>
      <c r="AV19" s="73">
        <f t="shared" si="14"/>
        <v>0</v>
      </c>
      <c r="AW19" s="74">
        <f t="shared" si="15"/>
        <v>0</v>
      </c>
      <c r="AX19" s="75">
        <f t="shared" si="22"/>
        <v>0</v>
      </c>
    </row>
    <row r="20" spans="1:50" ht="16.5" thickBot="1">
      <c r="A20" s="76">
        <f>+VLOOKUP(B20,[1]Feuil2!$A$2:$G$1362,2,0)</f>
        <v>0</v>
      </c>
      <c r="B20" s="77">
        <v>0</v>
      </c>
      <c r="C20" s="103" t="s">
        <v>1385</v>
      </c>
      <c r="D20" s="78" t="s">
        <v>1347</v>
      </c>
      <c r="E20" s="78"/>
      <c r="F20" s="79"/>
      <c r="G20" s="80"/>
      <c r="H20" s="100" t="str">
        <f>IF(B20="",0,$N$3)</f>
        <v>0</v>
      </c>
      <c r="I20" s="101" t="str">
        <f>IF(B20="",0,$N$4)</f>
        <v>0</v>
      </c>
      <c r="J20" s="83">
        <f t="shared" si="25"/>
        <v>0</v>
      </c>
      <c r="K20" s="84" t="str">
        <f t="shared" si="23"/>
        <v/>
      </c>
      <c r="L20" s="85">
        <v>0</v>
      </c>
      <c r="M20" s="83">
        <f t="shared" si="16"/>
        <v>0</v>
      </c>
      <c r="N20" s="86">
        <f>+VLOOKUP(B20,[1]Feuil2!$A$3:$G$1362,5,0)</f>
        <v>0</v>
      </c>
      <c r="O20" s="87">
        <f t="shared" si="0"/>
        <v>0</v>
      </c>
      <c r="P20" s="88">
        <v>0.1</v>
      </c>
      <c r="Q20" s="89">
        <f t="shared" si="24"/>
        <v>0</v>
      </c>
      <c r="R20" s="90">
        <f t="shared" si="17"/>
        <v>0</v>
      </c>
      <c r="S20" s="91">
        <f t="shared" si="18"/>
        <v>0</v>
      </c>
      <c r="T20" s="92">
        <v>0.3</v>
      </c>
      <c r="U20" s="91" t="e">
        <f>S20-#REF!</f>
        <v>#REF!</v>
      </c>
      <c r="V20" s="91">
        <f t="shared" si="19"/>
        <v>0</v>
      </c>
      <c r="W20" s="93">
        <f t="shared" si="1"/>
        <v>0</v>
      </c>
      <c r="X20" s="91">
        <f t="shared" si="20"/>
        <v>0</v>
      </c>
      <c r="Y20" s="92">
        <v>0.25</v>
      </c>
      <c r="Z20" s="91" t="e">
        <f>X20-#REF!</f>
        <v>#REF!</v>
      </c>
      <c r="AA20" s="91">
        <f t="shared" si="2"/>
        <v>0</v>
      </c>
      <c r="AB20" s="94">
        <f t="shared" si="3"/>
        <v>0</v>
      </c>
      <c r="AC20" s="92">
        <v>0.25</v>
      </c>
      <c r="AD20" s="91" t="e">
        <f>AB20-#REF!</f>
        <v>#REF!</v>
      </c>
      <c r="AE20" s="91">
        <f t="shared" si="4"/>
        <v>0</v>
      </c>
      <c r="AF20" s="91">
        <f t="shared" si="5"/>
        <v>0</v>
      </c>
      <c r="AG20" s="91">
        <f t="shared" si="6"/>
        <v>0</v>
      </c>
      <c r="AH20" s="91">
        <f t="shared" si="21"/>
        <v>0</v>
      </c>
      <c r="AI20" s="92">
        <v>0.2</v>
      </c>
      <c r="AJ20" s="91" t="e">
        <f>AH20-#REF!</f>
        <v>#REF!</v>
      </c>
      <c r="AK20" s="91">
        <f t="shared" si="7"/>
        <v>0</v>
      </c>
      <c r="AL20" s="91">
        <f t="shared" si="8"/>
        <v>0</v>
      </c>
      <c r="AM20" s="91">
        <f t="shared" si="9"/>
        <v>0</v>
      </c>
      <c r="AN20" s="92">
        <v>0.2</v>
      </c>
      <c r="AO20" s="95" t="e">
        <f>AM20-#REF!</f>
        <v>#REF!</v>
      </c>
      <c r="AP20" s="95">
        <f t="shared" si="10"/>
        <v>0</v>
      </c>
      <c r="AQ20" s="91">
        <f t="shared" si="11"/>
        <v>0</v>
      </c>
      <c r="AR20" s="91">
        <f t="shared" si="12"/>
        <v>0</v>
      </c>
      <c r="AS20" s="91">
        <f t="shared" si="13"/>
        <v>0</v>
      </c>
      <c r="AT20" s="96">
        <v>0.1</v>
      </c>
      <c r="AU20" s="97" t="e">
        <f>AS20-#REF!</f>
        <v>#REF!</v>
      </c>
      <c r="AV20" s="98">
        <f t="shared" si="14"/>
        <v>0</v>
      </c>
      <c r="AW20" s="99">
        <f t="shared" si="15"/>
        <v>0</v>
      </c>
      <c r="AX20" s="75">
        <f t="shared" si="22"/>
        <v>0</v>
      </c>
    </row>
    <row r="21" spans="1:50" ht="24.75" customHeight="1" thickTop="1">
      <c r="A21" s="50">
        <f>+VLOOKUP(B21,[1]Feuil2!$A$2:$G$1362,2,0)</f>
        <v>0</v>
      </c>
      <c r="B21" s="51">
        <v>0</v>
      </c>
      <c r="C21" s="102" t="s">
        <v>1384</v>
      </c>
      <c r="D21" s="52" t="s">
        <v>1347</v>
      </c>
      <c r="E21" s="53"/>
      <c r="F21" s="54"/>
      <c r="G21" s="55"/>
      <c r="H21" s="56">
        <f>IF(G21=10,$I$3,IF(G21=20,$H$3,IF(G21=5,$J$3,0)))</f>
        <v>0</v>
      </c>
      <c r="I21" s="57">
        <f>IF(G21=10,$I$4,IF(G21=20,$H$4,IF(G21=5,$J$4,0)))</f>
        <v>0</v>
      </c>
      <c r="J21" s="58">
        <f t="shared" si="25"/>
        <v>0</v>
      </c>
      <c r="K21" s="59" t="str">
        <f t="shared" si="23"/>
        <v/>
      </c>
      <c r="L21" s="60">
        <v>0</v>
      </c>
      <c r="M21" s="58">
        <f t="shared" si="16"/>
        <v>0</v>
      </c>
      <c r="N21" s="61">
        <f>+VLOOKUP(B21,[1]Feuil2!$A$2:$G$1362,4,0)</f>
        <v>0</v>
      </c>
      <c r="O21" s="62">
        <f t="shared" si="0"/>
        <v>0</v>
      </c>
      <c r="P21" s="63">
        <v>0.1</v>
      </c>
      <c r="Q21" s="64">
        <f t="shared" si="24"/>
        <v>0</v>
      </c>
      <c r="R21" s="65">
        <f t="shared" si="17"/>
        <v>0</v>
      </c>
      <c r="S21" s="66">
        <f t="shared" si="18"/>
        <v>0</v>
      </c>
      <c r="T21" s="67">
        <v>0.3</v>
      </c>
      <c r="U21" s="66" t="e">
        <f>S21-#REF!</f>
        <v>#REF!</v>
      </c>
      <c r="V21" s="66">
        <f t="shared" si="19"/>
        <v>0</v>
      </c>
      <c r="W21" s="68">
        <f t="shared" si="1"/>
        <v>0</v>
      </c>
      <c r="X21" s="66">
        <f t="shared" si="20"/>
        <v>0</v>
      </c>
      <c r="Y21" s="67">
        <v>0.25</v>
      </c>
      <c r="Z21" s="66" t="e">
        <f>X21-#REF!</f>
        <v>#REF!</v>
      </c>
      <c r="AA21" s="66">
        <f t="shared" si="2"/>
        <v>0</v>
      </c>
      <c r="AB21" s="69">
        <f t="shared" si="3"/>
        <v>0</v>
      </c>
      <c r="AC21" s="67">
        <v>0.25</v>
      </c>
      <c r="AD21" s="66" t="e">
        <f>AB21-#REF!</f>
        <v>#REF!</v>
      </c>
      <c r="AE21" s="66">
        <f t="shared" si="4"/>
        <v>0</v>
      </c>
      <c r="AF21" s="66">
        <f t="shared" si="5"/>
        <v>0</v>
      </c>
      <c r="AG21" s="66">
        <f t="shared" si="6"/>
        <v>0</v>
      </c>
      <c r="AH21" s="66">
        <f t="shared" si="21"/>
        <v>0</v>
      </c>
      <c r="AI21" s="67">
        <v>0.2</v>
      </c>
      <c r="AJ21" s="66" t="e">
        <f>AH21-#REF!</f>
        <v>#REF!</v>
      </c>
      <c r="AK21" s="66">
        <f t="shared" si="7"/>
        <v>0</v>
      </c>
      <c r="AL21" s="66">
        <f t="shared" si="8"/>
        <v>0</v>
      </c>
      <c r="AM21" s="66">
        <f t="shared" si="9"/>
        <v>0</v>
      </c>
      <c r="AN21" s="67">
        <v>0.2</v>
      </c>
      <c r="AO21" s="70" t="e">
        <f>AM21-#REF!</f>
        <v>#REF!</v>
      </c>
      <c r="AP21" s="70">
        <f t="shared" si="10"/>
        <v>0</v>
      </c>
      <c r="AQ21" s="66">
        <f t="shared" si="11"/>
        <v>0</v>
      </c>
      <c r="AR21" s="66">
        <f t="shared" si="12"/>
        <v>0</v>
      </c>
      <c r="AS21" s="66">
        <f t="shared" si="13"/>
        <v>0</v>
      </c>
      <c r="AT21" s="71">
        <v>0.1</v>
      </c>
      <c r="AU21" s="72" t="e">
        <f>AS21-#REF!</f>
        <v>#REF!</v>
      </c>
      <c r="AV21" s="73">
        <f t="shared" si="14"/>
        <v>0</v>
      </c>
      <c r="AW21" s="74">
        <f t="shared" si="15"/>
        <v>0</v>
      </c>
      <c r="AX21" s="75">
        <f t="shared" si="22"/>
        <v>0</v>
      </c>
    </row>
    <row r="22" spans="1:50" ht="16.5" thickBot="1">
      <c r="A22" s="76">
        <f>+VLOOKUP(B22,[1]Feuil2!$A$2:$G$1362,2,0)</f>
        <v>0</v>
      </c>
      <c r="B22" s="77">
        <v>0</v>
      </c>
      <c r="C22" s="78" t="s">
        <v>1385</v>
      </c>
      <c r="D22" s="78" t="s">
        <v>1347</v>
      </c>
      <c r="E22" s="78"/>
      <c r="F22" s="79"/>
      <c r="G22" s="80"/>
      <c r="H22" s="100" t="str">
        <f>IF(B22="",0,$N$3)</f>
        <v>0</v>
      </c>
      <c r="I22" s="101" t="str">
        <f>IF(B22="",0,$N$4)</f>
        <v>0</v>
      </c>
      <c r="J22" s="83">
        <f t="shared" si="25"/>
        <v>0</v>
      </c>
      <c r="K22" s="84" t="str">
        <f t="shared" si="23"/>
        <v/>
      </c>
      <c r="L22" s="85">
        <v>0</v>
      </c>
      <c r="M22" s="83">
        <f t="shared" si="16"/>
        <v>0</v>
      </c>
      <c r="N22" s="86">
        <f>+VLOOKUP(B22,[1]Feuil2!$A$3:$G$1362,5,0)</f>
        <v>0</v>
      </c>
      <c r="O22" s="87">
        <f t="shared" si="0"/>
        <v>0</v>
      </c>
      <c r="P22" s="88">
        <v>0.1</v>
      </c>
      <c r="Q22" s="89">
        <f t="shared" si="24"/>
        <v>0</v>
      </c>
      <c r="R22" s="90">
        <f t="shared" si="17"/>
        <v>0</v>
      </c>
      <c r="S22" s="91">
        <f t="shared" si="18"/>
        <v>0</v>
      </c>
      <c r="T22" s="92">
        <v>0.3</v>
      </c>
      <c r="U22" s="91" t="e">
        <f>S22-#REF!</f>
        <v>#REF!</v>
      </c>
      <c r="V22" s="91">
        <f t="shared" si="19"/>
        <v>0</v>
      </c>
      <c r="W22" s="93">
        <f t="shared" si="1"/>
        <v>0</v>
      </c>
      <c r="X22" s="91">
        <f t="shared" si="20"/>
        <v>0</v>
      </c>
      <c r="Y22" s="92">
        <v>0.25</v>
      </c>
      <c r="Z22" s="91" t="e">
        <f>X22-#REF!</f>
        <v>#REF!</v>
      </c>
      <c r="AA22" s="91">
        <f t="shared" si="2"/>
        <v>0</v>
      </c>
      <c r="AB22" s="94">
        <f t="shared" si="3"/>
        <v>0</v>
      </c>
      <c r="AC22" s="92">
        <v>0.25</v>
      </c>
      <c r="AD22" s="91" t="e">
        <f>AB22-#REF!</f>
        <v>#REF!</v>
      </c>
      <c r="AE22" s="91">
        <f t="shared" si="4"/>
        <v>0</v>
      </c>
      <c r="AF22" s="91">
        <f t="shared" si="5"/>
        <v>0</v>
      </c>
      <c r="AG22" s="91">
        <f t="shared" si="6"/>
        <v>0</v>
      </c>
      <c r="AH22" s="91">
        <f t="shared" si="21"/>
        <v>0</v>
      </c>
      <c r="AI22" s="92">
        <v>0.2</v>
      </c>
      <c r="AJ22" s="91" t="e">
        <f>AH22-#REF!</f>
        <v>#REF!</v>
      </c>
      <c r="AK22" s="91">
        <f t="shared" si="7"/>
        <v>0</v>
      </c>
      <c r="AL22" s="91">
        <f t="shared" si="8"/>
        <v>0</v>
      </c>
      <c r="AM22" s="91">
        <f t="shared" si="9"/>
        <v>0</v>
      </c>
      <c r="AN22" s="92">
        <v>0.2</v>
      </c>
      <c r="AO22" s="95" t="e">
        <f>AM22-#REF!</f>
        <v>#REF!</v>
      </c>
      <c r="AP22" s="95">
        <f t="shared" si="10"/>
        <v>0</v>
      </c>
      <c r="AQ22" s="91">
        <f t="shared" si="11"/>
        <v>0</v>
      </c>
      <c r="AR22" s="91">
        <f t="shared" si="12"/>
        <v>0</v>
      </c>
      <c r="AS22" s="91">
        <f t="shared" si="13"/>
        <v>0</v>
      </c>
      <c r="AT22" s="96">
        <v>0.1</v>
      </c>
      <c r="AU22" s="97" t="e">
        <f>AS22-#REF!</f>
        <v>#REF!</v>
      </c>
      <c r="AV22" s="98">
        <f t="shared" si="14"/>
        <v>0</v>
      </c>
      <c r="AW22" s="99">
        <f t="shared" si="15"/>
        <v>0</v>
      </c>
      <c r="AX22" s="75">
        <f t="shared" si="22"/>
        <v>0</v>
      </c>
    </row>
    <row r="23" spans="1:50" ht="24.75" customHeight="1" thickTop="1">
      <c r="A23" s="50">
        <f>+VLOOKUP(B23,[1]Feuil2!$A$2:$G$1362,2,0)</f>
        <v>0</v>
      </c>
      <c r="B23" s="51">
        <v>0</v>
      </c>
      <c r="C23" s="52" t="s">
        <v>1384</v>
      </c>
      <c r="D23" s="52" t="s">
        <v>1347</v>
      </c>
      <c r="E23" s="53"/>
      <c r="F23" s="54"/>
      <c r="G23" s="55"/>
      <c r="H23" s="56">
        <f>IF(G23=10,$I$3,IF(G23=20,$H$3,IF(G23=5,$J$3,0)))</f>
        <v>0</v>
      </c>
      <c r="I23" s="57">
        <f>IF(G23=10,$I$4,IF(G23=20,$H$4,IF(G23=5,$J$4,0)))</f>
        <v>0</v>
      </c>
      <c r="J23" s="58">
        <f t="shared" si="25"/>
        <v>0</v>
      </c>
      <c r="K23" s="59" t="str">
        <f t="shared" si="23"/>
        <v/>
      </c>
      <c r="L23" s="60">
        <v>0</v>
      </c>
      <c r="M23" s="58">
        <f t="shared" si="16"/>
        <v>0</v>
      </c>
      <c r="N23" s="61">
        <f>+VLOOKUP(B23,[1]Feuil2!$A$2:$G$1362,4,0)</f>
        <v>0</v>
      </c>
      <c r="O23" s="62">
        <f t="shared" si="0"/>
        <v>0</v>
      </c>
      <c r="P23" s="63">
        <v>0.1</v>
      </c>
      <c r="Q23" s="64">
        <f t="shared" si="24"/>
        <v>0</v>
      </c>
      <c r="R23" s="65">
        <f t="shared" si="17"/>
        <v>0</v>
      </c>
      <c r="S23" s="66">
        <f t="shared" si="18"/>
        <v>0</v>
      </c>
      <c r="T23" s="67">
        <v>0.3</v>
      </c>
      <c r="U23" s="66" t="e">
        <f>S23-#REF!</f>
        <v>#REF!</v>
      </c>
      <c r="V23" s="66">
        <f t="shared" si="19"/>
        <v>0</v>
      </c>
      <c r="W23" s="68">
        <f t="shared" si="1"/>
        <v>0</v>
      </c>
      <c r="X23" s="66">
        <f t="shared" si="20"/>
        <v>0</v>
      </c>
      <c r="Y23" s="67">
        <v>0.25</v>
      </c>
      <c r="Z23" s="66" t="e">
        <f>X23-#REF!</f>
        <v>#REF!</v>
      </c>
      <c r="AA23" s="66">
        <f t="shared" si="2"/>
        <v>0</v>
      </c>
      <c r="AB23" s="69">
        <f t="shared" si="3"/>
        <v>0</v>
      </c>
      <c r="AC23" s="67">
        <v>0.25</v>
      </c>
      <c r="AD23" s="66" t="e">
        <f>AB23-#REF!</f>
        <v>#REF!</v>
      </c>
      <c r="AE23" s="66">
        <f t="shared" si="4"/>
        <v>0</v>
      </c>
      <c r="AF23" s="66">
        <f t="shared" si="5"/>
        <v>0</v>
      </c>
      <c r="AG23" s="66">
        <f t="shared" si="6"/>
        <v>0</v>
      </c>
      <c r="AH23" s="66">
        <f t="shared" si="21"/>
        <v>0</v>
      </c>
      <c r="AI23" s="67">
        <v>0.2</v>
      </c>
      <c r="AJ23" s="66" t="e">
        <f>AH23-#REF!</f>
        <v>#REF!</v>
      </c>
      <c r="AK23" s="66">
        <f t="shared" si="7"/>
        <v>0</v>
      </c>
      <c r="AL23" s="66">
        <f t="shared" si="8"/>
        <v>0</v>
      </c>
      <c r="AM23" s="66">
        <f t="shared" si="9"/>
        <v>0</v>
      </c>
      <c r="AN23" s="67">
        <v>0.2</v>
      </c>
      <c r="AO23" s="70" t="e">
        <f>AM23-#REF!</f>
        <v>#REF!</v>
      </c>
      <c r="AP23" s="70">
        <f t="shared" si="10"/>
        <v>0</v>
      </c>
      <c r="AQ23" s="66">
        <f t="shared" si="11"/>
        <v>0</v>
      </c>
      <c r="AR23" s="66">
        <f t="shared" si="12"/>
        <v>0</v>
      </c>
      <c r="AS23" s="66">
        <f t="shared" si="13"/>
        <v>0</v>
      </c>
      <c r="AT23" s="71">
        <v>0.1</v>
      </c>
      <c r="AU23" s="72" t="e">
        <f>AS23-#REF!</f>
        <v>#REF!</v>
      </c>
      <c r="AV23" s="73">
        <f t="shared" si="14"/>
        <v>0</v>
      </c>
      <c r="AW23" s="74">
        <f t="shared" si="15"/>
        <v>0</v>
      </c>
      <c r="AX23" s="75">
        <f t="shared" si="22"/>
        <v>0</v>
      </c>
    </row>
    <row r="24" spans="1:50" ht="16.5" thickBot="1">
      <c r="A24" s="76">
        <f>+VLOOKUP(B24,[1]Feuil2!$A$2:$G$1362,2,0)</f>
        <v>0</v>
      </c>
      <c r="B24" s="77">
        <v>0</v>
      </c>
      <c r="C24" s="78" t="s">
        <v>1385</v>
      </c>
      <c r="D24" s="78"/>
      <c r="E24" s="78"/>
      <c r="F24" s="79"/>
      <c r="G24" s="80"/>
      <c r="H24" s="100" t="str">
        <f>IF(B24="",0,$N$3)</f>
        <v>0</v>
      </c>
      <c r="I24" s="101" t="str">
        <f>IF(B24="",0,$N$4)</f>
        <v>0</v>
      </c>
      <c r="J24" s="83">
        <f t="shared" si="25"/>
        <v>0</v>
      </c>
      <c r="K24" s="84" t="str">
        <f t="shared" si="23"/>
        <v/>
      </c>
      <c r="L24" s="85">
        <v>0</v>
      </c>
      <c r="M24" s="83">
        <f t="shared" si="16"/>
        <v>0</v>
      </c>
      <c r="N24" s="86">
        <f>+VLOOKUP(B24,[1]Feuil2!$A$3:$G$1362,5,0)</f>
        <v>0</v>
      </c>
      <c r="O24" s="87">
        <f t="shared" si="0"/>
        <v>0</v>
      </c>
      <c r="P24" s="88">
        <v>0.1</v>
      </c>
      <c r="Q24" s="89">
        <f t="shared" si="24"/>
        <v>0</v>
      </c>
      <c r="R24" s="90">
        <f t="shared" si="17"/>
        <v>0</v>
      </c>
      <c r="S24" s="91">
        <f t="shared" si="18"/>
        <v>0</v>
      </c>
      <c r="T24" s="92">
        <v>0.3</v>
      </c>
      <c r="U24" s="91" t="e">
        <f>S24-#REF!</f>
        <v>#REF!</v>
      </c>
      <c r="V24" s="91">
        <f t="shared" si="19"/>
        <v>0</v>
      </c>
      <c r="W24" s="93">
        <f t="shared" si="1"/>
        <v>0</v>
      </c>
      <c r="X24" s="91">
        <f t="shared" si="20"/>
        <v>0</v>
      </c>
      <c r="Y24" s="92">
        <v>0.25</v>
      </c>
      <c r="Z24" s="91" t="e">
        <f>X24-#REF!</f>
        <v>#REF!</v>
      </c>
      <c r="AA24" s="91">
        <f t="shared" si="2"/>
        <v>0</v>
      </c>
      <c r="AB24" s="94">
        <f t="shared" si="3"/>
        <v>0</v>
      </c>
      <c r="AC24" s="92">
        <v>0.25</v>
      </c>
      <c r="AD24" s="91" t="e">
        <f>AB24-#REF!</f>
        <v>#REF!</v>
      </c>
      <c r="AE24" s="91">
        <f t="shared" si="4"/>
        <v>0</v>
      </c>
      <c r="AF24" s="91">
        <f t="shared" si="5"/>
        <v>0</v>
      </c>
      <c r="AG24" s="91">
        <f t="shared" si="6"/>
        <v>0</v>
      </c>
      <c r="AH24" s="91">
        <f t="shared" si="21"/>
        <v>0</v>
      </c>
      <c r="AI24" s="92">
        <v>0.2</v>
      </c>
      <c r="AJ24" s="91" t="e">
        <f>AH24-#REF!</f>
        <v>#REF!</v>
      </c>
      <c r="AK24" s="91">
        <f t="shared" si="7"/>
        <v>0</v>
      </c>
      <c r="AL24" s="91">
        <f t="shared" si="8"/>
        <v>0</v>
      </c>
      <c r="AM24" s="91">
        <f t="shared" si="9"/>
        <v>0</v>
      </c>
      <c r="AN24" s="92">
        <v>0.2</v>
      </c>
      <c r="AO24" s="95" t="e">
        <f>AM24-#REF!</f>
        <v>#REF!</v>
      </c>
      <c r="AP24" s="95">
        <f t="shared" si="10"/>
        <v>0</v>
      </c>
      <c r="AQ24" s="91">
        <f t="shared" si="11"/>
        <v>0</v>
      </c>
      <c r="AR24" s="91">
        <f t="shared" si="12"/>
        <v>0</v>
      </c>
      <c r="AS24" s="91">
        <f t="shared" si="13"/>
        <v>0</v>
      </c>
      <c r="AT24" s="96">
        <v>0.1</v>
      </c>
      <c r="AU24" s="97" t="e">
        <f>AS24-#REF!</f>
        <v>#REF!</v>
      </c>
      <c r="AV24" s="98">
        <f t="shared" si="14"/>
        <v>0</v>
      </c>
      <c r="AW24" s="99">
        <f t="shared" si="15"/>
        <v>0</v>
      </c>
      <c r="AX24" s="75">
        <f t="shared" si="22"/>
        <v>0</v>
      </c>
    </row>
    <row r="25" spans="1:50" ht="24.75" customHeight="1" thickTop="1">
      <c r="A25" s="50">
        <f>+VLOOKUP(B25,[1]Feuil2!$A$2:$G$1362,2,0)</f>
        <v>0</v>
      </c>
      <c r="B25" s="51">
        <v>0</v>
      </c>
      <c r="C25" s="52" t="s">
        <v>1384</v>
      </c>
      <c r="D25" s="52" t="s">
        <v>1347</v>
      </c>
      <c r="E25" s="53"/>
      <c r="F25" s="54"/>
      <c r="G25" s="55"/>
      <c r="H25" s="56">
        <f>IF(G25=10,$I$3,IF(G25=20,$H$3,IF(G25=5,$J$3,0)))</f>
        <v>0</v>
      </c>
      <c r="I25" s="57">
        <f>IF(G25=10,$I$4,IF(G25=20,$H$4,IF(G25=5,$J$4,0)))</f>
        <v>0</v>
      </c>
      <c r="J25" s="58">
        <f t="shared" si="25"/>
        <v>0</v>
      </c>
      <c r="K25" s="59" t="str">
        <f t="shared" si="23"/>
        <v/>
      </c>
      <c r="L25" s="60">
        <v>0</v>
      </c>
      <c r="M25" s="58">
        <f t="shared" si="16"/>
        <v>0</v>
      </c>
      <c r="N25" s="61">
        <f>+VLOOKUP(B25,[1]Feuil2!$A$2:$G$1362,4,0)</f>
        <v>0</v>
      </c>
      <c r="O25" s="62">
        <f t="shared" si="0"/>
        <v>0</v>
      </c>
      <c r="P25" s="63">
        <v>0.1</v>
      </c>
      <c r="Q25" s="64">
        <f t="shared" si="24"/>
        <v>0</v>
      </c>
      <c r="R25" s="65">
        <f t="shared" si="17"/>
        <v>0</v>
      </c>
      <c r="S25" s="66">
        <f t="shared" si="18"/>
        <v>0</v>
      </c>
      <c r="T25" s="67">
        <v>0.3</v>
      </c>
      <c r="U25" s="66" t="e">
        <f>S25-#REF!</f>
        <v>#REF!</v>
      </c>
      <c r="V25" s="66">
        <f t="shared" si="19"/>
        <v>0</v>
      </c>
      <c r="W25" s="68">
        <f t="shared" si="1"/>
        <v>0</v>
      </c>
      <c r="X25" s="66">
        <f t="shared" si="20"/>
        <v>0</v>
      </c>
      <c r="Y25" s="67">
        <v>0.25</v>
      </c>
      <c r="Z25" s="66" t="e">
        <f>X25-#REF!</f>
        <v>#REF!</v>
      </c>
      <c r="AA25" s="66">
        <f t="shared" si="2"/>
        <v>0</v>
      </c>
      <c r="AB25" s="69">
        <f t="shared" si="3"/>
        <v>0</v>
      </c>
      <c r="AC25" s="67">
        <v>0.25</v>
      </c>
      <c r="AD25" s="66" t="e">
        <f>AB25-#REF!</f>
        <v>#REF!</v>
      </c>
      <c r="AE25" s="66">
        <f t="shared" si="4"/>
        <v>0</v>
      </c>
      <c r="AF25" s="66">
        <f t="shared" si="5"/>
        <v>0</v>
      </c>
      <c r="AG25" s="66">
        <f t="shared" si="6"/>
        <v>0</v>
      </c>
      <c r="AH25" s="66">
        <f t="shared" si="21"/>
        <v>0</v>
      </c>
      <c r="AI25" s="67">
        <v>0.2</v>
      </c>
      <c r="AJ25" s="66" t="e">
        <f>AH25-#REF!</f>
        <v>#REF!</v>
      </c>
      <c r="AK25" s="66">
        <f t="shared" si="7"/>
        <v>0</v>
      </c>
      <c r="AL25" s="66">
        <f t="shared" si="8"/>
        <v>0</v>
      </c>
      <c r="AM25" s="66">
        <f t="shared" si="9"/>
        <v>0</v>
      </c>
      <c r="AN25" s="67">
        <v>0.2</v>
      </c>
      <c r="AO25" s="70" t="e">
        <f>AM25-#REF!</f>
        <v>#REF!</v>
      </c>
      <c r="AP25" s="70">
        <f t="shared" si="10"/>
        <v>0</v>
      </c>
      <c r="AQ25" s="66">
        <f t="shared" si="11"/>
        <v>0</v>
      </c>
      <c r="AR25" s="66">
        <f t="shared" si="12"/>
        <v>0</v>
      </c>
      <c r="AS25" s="66">
        <f t="shared" si="13"/>
        <v>0</v>
      </c>
      <c r="AT25" s="71">
        <v>0.1</v>
      </c>
      <c r="AU25" s="72" t="e">
        <f>AS25-#REF!</f>
        <v>#REF!</v>
      </c>
      <c r="AV25" s="73">
        <f t="shared" si="14"/>
        <v>0</v>
      </c>
      <c r="AW25" s="74">
        <f t="shared" si="15"/>
        <v>0</v>
      </c>
      <c r="AX25" s="75">
        <f t="shared" si="22"/>
        <v>0</v>
      </c>
    </row>
    <row r="26" spans="1:50" ht="16.5" thickBot="1">
      <c r="A26" s="76">
        <f>+VLOOKUP(B26,[1]Feuil2!$A$2:$G$1362,2,0)</f>
        <v>0</v>
      </c>
      <c r="B26" s="77">
        <v>0</v>
      </c>
      <c r="C26" s="78" t="s">
        <v>1385</v>
      </c>
      <c r="D26" s="78" t="s">
        <v>1347</v>
      </c>
      <c r="E26" s="78"/>
      <c r="F26" s="79"/>
      <c r="G26" s="80"/>
      <c r="H26" s="100" t="str">
        <f>IF(B26="",0,$N$3)</f>
        <v>0</v>
      </c>
      <c r="I26" s="101" t="str">
        <f>IF(B26="",0,$N$4)</f>
        <v>0</v>
      </c>
      <c r="J26" s="83">
        <f t="shared" si="25"/>
        <v>0</v>
      </c>
      <c r="K26" s="84" t="str">
        <f t="shared" si="23"/>
        <v/>
      </c>
      <c r="L26" s="85">
        <v>0</v>
      </c>
      <c r="M26" s="83">
        <f t="shared" si="16"/>
        <v>0</v>
      </c>
      <c r="N26" s="86">
        <f>+VLOOKUP(B26,[1]Feuil2!$A$3:$G$1362,5,0)</f>
        <v>0</v>
      </c>
      <c r="O26" s="87">
        <f t="shared" si="0"/>
        <v>0</v>
      </c>
      <c r="P26" s="88">
        <v>0.1</v>
      </c>
      <c r="Q26" s="89">
        <f t="shared" si="24"/>
        <v>0</v>
      </c>
      <c r="R26" s="90">
        <f t="shared" si="17"/>
        <v>0</v>
      </c>
      <c r="S26" s="91">
        <f t="shared" si="18"/>
        <v>0</v>
      </c>
      <c r="T26" s="92">
        <v>0.3</v>
      </c>
      <c r="U26" s="91" t="e">
        <f>S26-#REF!</f>
        <v>#REF!</v>
      </c>
      <c r="V26" s="91">
        <f t="shared" si="19"/>
        <v>0</v>
      </c>
      <c r="W26" s="93">
        <f t="shared" si="1"/>
        <v>0</v>
      </c>
      <c r="X26" s="91">
        <f t="shared" si="20"/>
        <v>0</v>
      </c>
      <c r="Y26" s="92">
        <v>0.25</v>
      </c>
      <c r="Z26" s="91" t="e">
        <f>X26-#REF!</f>
        <v>#REF!</v>
      </c>
      <c r="AA26" s="91">
        <f t="shared" si="2"/>
        <v>0</v>
      </c>
      <c r="AB26" s="94">
        <f t="shared" si="3"/>
        <v>0</v>
      </c>
      <c r="AC26" s="92">
        <v>0.25</v>
      </c>
      <c r="AD26" s="91" t="e">
        <f>AB26-#REF!</f>
        <v>#REF!</v>
      </c>
      <c r="AE26" s="91">
        <f t="shared" si="4"/>
        <v>0</v>
      </c>
      <c r="AF26" s="91">
        <f t="shared" si="5"/>
        <v>0</v>
      </c>
      <c r="AG26" s="91">
        <f t="shared" si="6"/>
        <v>0</v>
      </c>
      <c r="AH26" s="91">
        <f t="shared" si="21"/>
        <v>0</v>
      </c>
      <c r="AI26" s="92">
        <v>0.2</v>
      </c>
      <c r="AJ26" s="91" t="e">
        <f>AH26-#REF!</f>
        <v>#REF!</v>
      </c>
      <c r="AK26" s="91">
        <f t="shared" si="7"/>
        <v>0</v>
      </c>
      <c r="AL26" s="91">
        <f t="shared" si="8"/>
        <v>0</v>
      </c>
      <c r="AM26" s="91">
        <f t="shared" si="9"/>
        <v>0</v>
      </c>
      <c r="AN26" s="92">
        <v>0.2</v>
      </c>
      <c r="AO26" s="95" t="e">
        <f>AM26-#REF!</f>
        <v>#REF!</v>
      </c>
      <c r="AP26" s="95">
        <f t="shared" si="10"/>
        <v>0</v>
      </c>
      <c r="AQ26" s="91">
        <f t="shared" si="11"/>
        <v>0</v>
      </c>
      <c r="AR26" s="91">
        <f t="shared" si="12"/>
        <v>0</v>
      </c>
      <c r="AS26" s="91">
        <f t="shared" si="13"/>
        <v>0</v>
      </c>
      <c r="AT26" s="96">
        <v>0.1</v>
      </c>
      <c r="AU26" s="97" t="e">
        <f>AS26-#REF!</f>
        <v>#REF!</v>
      </c>
      <c r="AV26" s="98">
        <f t="shared" si="14"/>
        <v>0</v>
      </c>
      <c r="AW26" s="99">
        <f t="shared" si="15"/>
        <v>0</v>
      </c>
      <c r="AX26" s="75">
        <f t="shared" si="22"/>
        <v>0</v>
      </c>
    </row>
    <row r="27" spans="1:50" ht="24.75" customHeight="1" thickTop="1">
      <c r="A27" s="50">
        <f>+VLOOKUP(B27,[1]Feuil2!$A$2:$G$1362,2,0)</f>
        <v>0</v>
      </c>
      <c r="B27" s="51">
        <v>0</v>
      </c>
      <c r="C27" s="52" t="s">
        <v>1384</v>
      </c>
      <c r="D27" s="52" t="s">
        <v>1347</v>
      </c>
      <c r="E27" s="53"/>
      <c r="F27" s="54"/>
      <c r="G27" s="55"/>
      <c r="H27" s="56">
        <f>IF(G27=10,$I$3,IF(G27=20,$H$3,IF(G27=5,$J$3,0)))</f>
        <v>0</v>
      </c>
      <c r="I27" s="57">
        <f>IF(G27=10,$I$4,IF(G27=20,$H$4,IF(G27=5,$J$4,0)))</f>
        <v>0</v>
      </c>
      <c r="J27" s="58">
        <f t="shared" si="25"/>
        <v>0</v>
      </c>
      <c r="K27" s="59" t="str">
        <f t="shared" si="23"/>
        <v/>
      </c>
      <c r="L27" s="60">
        <v>0</v>
      </c>
      <c r="M27" s="58">
        <f t="shared" si="16"/>
        <v>0</v>
      </c>
      <c r="N27" s="61">
        <f>+VLOOKUP(B27,[1]Feuil2!$A$2:$G$1362,4,0)</f>
        <v>0</v>
      </c>
      <c r="O27" s="62">
        <f t="shared" si="0"/>
        <v>0</v>
      </c>
      <c r="P27" s="63">
        <v>0.1</v>
      </c>
      <c r="Q27" s="64">
        <f t="shared" si="24"/>
        <v>0</v>
      </c>
      <c r="R27" s="65">
        <f t="shared" si="17"/>
        <v>0</v>
      </c>
      <c r="S27" s="66">
        <f t="shared" si="18"/>
        <v>0</v>
      </c>
      <c r="T27" s="67">
        <v>0.3</v>
      </c>
      <c r="U27" s="66" t="e">
        <f>S27-#REF!</f>
        <v>#REF!</v>
      </c>
      <c r="V27" s="66">
        <f t="shared" si="19"/>
        <v>0</v>
      </c>
      <c r="W27" s="68">
        <f t="shared" si="1"/>
        <v>0</v>
      </c>
      <c r="X27" s="66">
        <f t="shared" si="20"/>
        <v>0</v>
      </c>
      <c r="Y27" s="67">
        <v>0.25</v>
      </c>
      <c r="Z27" s="66" t="e">
        <f>X27-#REF!</f>
        <v>#REF!</v>
      </c>
      <c r="AA27" s="66">
        <f t="shared" si="2"/>
        <v>0</v>
      </c>
      <c r="AB27" s="69">
        <f t="shared" si="3"/>
        <v>0</v>
      </c>
      <c r="AC27" s="67">
        <v>0.25</v>
      </c>
      <c r="AD27" s="66" t="e">
        <f>AB27-#REF!</f>
        <v>#REF!</v>
      </c>
      <c r="AE27" s="66">
        <f t="shared" si="4"/>
        <v>0</v>
      </c>
      <c r="AF27" s="66">
        <f t="shared" si="5"/>
        <v>0</v>
      </c>
      <c r="AG27" s="66">
        <f t="shared" si="6"/>
        <v>0</v>
      </c>
      <c r="AH27" s="66">
        <f t="shared" si="21"/>
        <v>0</v>
      </c>
      <c r="AI27" s="67">
        <v>0.2</v>
      </c>
      <c r="AJ27" s="66" t="e">
        <f>AH27-#REF!</f>
        <v>#REF!</v>
      </c>
      <c r="AK27" s="66">
        <f t="shared" si="7"/>
        <v>0</v>
      </c>
      <c r="AL27" s="66">
        <f t="shared" si="8"/>
        <v>0</v>
      </c>
      <c r="AM27" s="66">
        <f t="shared" si="9"/>
        <v>0</v>
      </c>
      <c r="AN27" s="67">
        <v>0.2</v>
      </c>
      <c r="AO27" s="70" t="e">
        <f>AM27-#REF!</f>
        <v>#REF!</v>
      </c>
      <c r="AP27" s="70">
        <f t="shared" si="10"/>
        <v>0</v>
      </c>
      <c r="AQ27" s="66">
        <f t="shared" si="11"/>
        <v>0</v>
      </c>
      <c r="AR27" s="66">
        <f t="shared" si="12"/>
        <v>0</v>
      </c>
      <c r="AS27" s="66">
        <f t="shared" si="13"/>
        <v>0</v>
      </c>
      <c r="AT27" s="71">
        <v>0.1</v>
      </c>
      <c r="AU27" s="72" t="e">
        <f>AS27-#REF!</f>
        <v>#REF!</v>
      </c>
      <c r="AV27" s="73">
        <f t="shared" si="14"/>
        <v>0</v>
      </c>
      <c r="AW27" s="74">
        <f t="shared" si="15"/>
        <v>0</v>
      </c>
      <c r="AX27" s="75">
        <f t="shared" si="22"/>
        <v>0</v>
      </c>
    </row>
    <row r="28" spans="1:50" ht="16.5" thickBot="1">
      <c r="A28" s="76">
        <f>+VLOOKUP(B28,[1]Feuil2!$A$2:$G$1362,2,0)</f>
        <v>0</v>
      </c>
      <c r="B28" s="77">
        <v>0</v>
      </c>
      <c r="C28" s="78" t="s">
        <v>1385</v>
      </c>
      <c r="D28" s="78" t="s">
        <v>1347</v>
      </c>
      <c r="E28" s="78"/>
      <c r="F28" s="79"/>
      <c r="G28" s="80"/>
      <c r="H28" s="100" t="str">
        <f>IF(B28="",0,$N$3)</f>
        <v>0</v>
      </c>
      <c r="I28" s="101" t="str">
        <f>IF(B28="",0,$N$4)</f>
        <v>0</v>
      </c>
      <c r="J28" s="83">
        <f t="shared" si="25"/>
        <v>0</v>
      </c>
      <c r="K28" s="84" t="str">
        <f t="shared" si="23"/>
        <v/>
      </c>
      <c r="L28" s="85">
        <v>0</v>
      </c>
      <c r="M28" s="83">
        <f t="shared" si="16"/>
        <v>0</v>
      </c>
      <c r="N28" s="86">
        <f>+VLOOKUP(B28,[1]Feuil2!$A$3:$G$1362,5,0)</f>
        <v>0</v>
      </c>
      <c r="O28" s="87">
        <f t="shared" si="0"/>
        <v>0</v>
      </c>
      <c r="P28" s="88">
        <v>0.1</v>
      </c>
      <c r="Q28" s="89">
        <f t="shared" si="24"/>
        <v>0</v>
      </c>
      <c r="R28" s="90">
        <f t="shared" si="17"/>
        <v>0</v>
      </c>
      <c r="S28" s="91">
        <f t="shared" si="18"/>
        <v>0</v>
      </c>
      <c r="T28" s="92">
        <v>0.3</v>
      </c>
      <c r="U28" s="91" t="e">
        <f>S28-#REF!</f>
        <v>#REF!</v>
      </c>
      <c r="V28" s="91">
        <f t="shared" si="19"/>
        <v>0</v>
      </c>
      <c r="W28" s="93">
        <f t="shared" si="1"/>
        <v>0</v>
      </c>
      <c r="X28" s="91">
        <f t="shared" si="20"/>
        <v>0</v>
      </c>
      <c r="Y28" s="92">
        <v>0.25</v>
      </c>
      <c r="Z28" s="91" t="e">
        <f>X28-#REF!</f>
        <v>#REF!</v>
      </c>
      <c r="AA28" s="91">
        <f t="shared" si="2"/>
        <v>0</v>
      </c>
      <c r="AB28" s="94">
        <f t="shared" si="3"/>
        <v>0</v>
      </c>
      <c r="AC28" s="92">
        <v>0.25</v>
      </c>
      <c r="AD28" s="91" t="e">
        <f>AB28-#REF!</f>
        <v>#REF!</v>
      </c>
      <c r="AE28" s="91">
        <f t="shared" si="4"/>
        <v>0</v>
      </c>
      <c r="AF28" s="91">
        <f t="shared" si="5"/>
        <v>0</v>
      </c>
      <c r="AG28" s="91">
        <f t="shared" si="6"/>
        <v>0</v>
      </c>
      <c r="AH28" s="91">
        <f t="shared" si="21"/>
        <v>0</v>
      </c>
      <c r="AI28" s="92">
        <v>0.2</v>
      </c>
      <c r="AJ28" s="91" t="e">
        <f>AH28-#REF!</f>
        <v>#REF!</v>
      </c>
      <c r="AK28" s="91">
        <f t="shared" si="7"/>
        <v>0</v>
      </c>
      <c r="AL28" s="91">
        <f t="shared" si="8"/>
        <v>0</v>
      </c>
      <c r="AM28" s="91">
        <f t="shared" si="9"/>
        <v>0</v>
      </c>
      <c r="AN28" s="92">
        <v>0.2</v>
      </c>
      <c r="AO28" s="95" t="e">
        <f>AM28-#REF!</f>
        <v>#REF!</v>
      </c>
      <c r="AP28" s="95">
        <f t="shared" si="10"/>
        <v>0</v>
      </c>
      <c r="AQ28" s="91">
        <f t="shared" si="11"/>
        <v>0</v>
      </c>
      <c r="AR28" s="91">
        <f t="shared" si="12"/>
        <v>0</v>
      </c>
      <c r="AS28" s="91">
        <f t="shared" si="13"/>
        <v>0</v>
      </c>
      <c r="AT28" s="96">
        <v>0.1</v>
      </c>
      <c r="AU28" s="97" t="e">
        <f>AS28-#REF!</f>
        <v>#REF!</v>
      </c>
      <c r="AV28" s="98">
        <f t="shared" si="14"/>
        <v>0</v>
      </c>
      <c r="AW28" s="99">
        <f t="shared" si="15"/>
        <v>0</v>
      </c>
      <c r="AX28" s="75">
        <f t="shared" si="22"/>
        <v>0</v>
      </c>
    </row>
    <row r="29" spans="1:50" ht="24.75" customHeight="1" thickTop="1">
      <c r="A29" s="50">
        <f>+VLOOKUP(B29,[1]Feuil2!$A$2:$G$1362,2,0)</f>
        <v>0</v>
      </c>
      <c r="B29" s="51">
        <v>0</v>
      </c>
      <c r="C29" s="52" t="s">
        <v>1384</v>
      </c>
      <c r="D29" s="52"/>
      <c r="E29" s="53"/>
      <c r="F29" s="54"/>
      <c r="G29" s="55"/>
      <c r="H29" s="56">
        <f>IF(G29=10,$I$3,IF(G29=20,$H$3,IF(G29=5,$J$3,0)))</f>
        <v>0</v>
      </c>
      <c r="I29" s="57">
        <f>IF(G29=10,$I$4,IF(G29=20,$H$4,IF(G29=5,$J$4,0)))</f>
        <v>0</v>
      </c>
      <c r="J29" s="58">
        <f t="shared" si="25"/>
        <v>0</v>
      </c>
      <c r="K29" s="59" t="str">
        <f t="shared" si="23"/>
        <v/>
      </c>
      <c r="L29" s="60">
        <v>0</v>
      </c>
      <c r="M29" s="58">
        <f t="shared" si="16"/>
        <v>0</v>
      </c>
      <c r="N29" s="61">
        <f>+VLOOKUP(B29,[1]Feuil2!$A$2:$G$1362,4,0)</f>
        <v>0</v>
      </c>
      <c r="O29" s="62">
        <f t="shared" si="0"/>
        <v>0</v>
      </c>
      <c r="P29" s="63">
        <v>0.1</v>
      </c>
      <c r="Q29" s="64">
        <f t="shared" si="24"/>
        <v>0</v>
      </c>
      <c r="R29" s="65">
        <f t="shared" si="17"/>
        <v>0</v>
      </c>
      <c r="S29" s="66">
        <f t="shared" si="18"/>
        <v>0</v>
      </c>
      <c r="T29" s="67">
        <v>0.3</v>
      </c>
      <c r="U29" s="66" t="e">
        <f>S29-#REF!</f>
        <v>#REF!</v>
      </c>
      <c r="V29" s="66">
        <f t="shared" si="19"/>
        <v>0</v>
      </c>
      <c r="W29" s="68">
        <f t="shared" si="1"/>
        <v>0</v>
      </c>
      <c r="X29" s="66">
        <f t="shared" si="20"/>
        <v>0</v>
      </c>
      <c r="Y29" s="67">
        <v>0.25</v>
      </c>
      <c r="Z29" s="66" t="e">
        <f>X29-#REF!</f>
        <v>#REF!</v>
      </c>
      <c r="AA29" s="66">
        <f t="shared" si="2"/>
        <v>0</v>
      </c>
      <c r="AB29" s="69">
        <f t="shared" si="3"/>
        <v>0</v>
      </c>
      <c r="AC29" s="67">
        <v>0.25</v>
      </c>
      <c r="AD29" s="66" t="e">
        <f>AB29-#REF!</f>
        <v>#REF!</v>
      </c>
      <c r="AE29" s="66">
        <f t="shared" si="4"/>
        <v>0</v>
      </c>
      <c r="AF29" s="66">
        <f t="shared" si="5"/>
        <v>0</v>
      </c>
      <c r="AG29" s="66">
        <f t="shared" si="6"/>
        <v>0</v>
      </c>
      <c r="AH29" s="66">
        <f t="shared" si="21"/>
        <v>0</v>
      </c>
      <c r="AI29" s="67">
        <v>0.2</v>
      </c>
      <c r="AJ29" s="66" t="e">
        <f>AH29-#REF!</f>
        <v>#REF!</v>
      </c>
      <c r="AK29" s="66">
        <f t="shared" si="7"/>
        <v>0</v>
      </c>
      <c r="AL29" s="66">
        <f t="shared" si="8"/>
        <v>0</v>
      </c>
      <c r="AM29" s="66">
        <f t="shared" si="9"/>
        <v>0</v>
      </c>
      <c r="AN29" s="67">
        <v>0.2</v>
      </c>
      <c r="AO29" s="70" t="e">
        <f>AM29-#REF!</f>
        <v>#REF!</v>
      </c>
      <c r="AP29" s="70">
        <f t="shared" si="10"/>
        <v>0</v>
      </c>
      <c r="AQ29" s="66">
        <f t="shared" si="11"/>
        <v>0</v>
      </c>
      <c r="AR29" s="66">
        <f t="shared" si="12"/>
        <v>0</v>
      </c>
      <c r="AS29" s="66">
        <f t="shared" si="13"/>
        <v>0</v>
      </c>
      <c r="AT29" s="71">
        <v>0.1</v>
      </c>
      <c r="AU29" s="72" t="e">
        <f>AS29-#REF!</f>
        <v>#REF!</v>
      </c>
      <c r="AV29" s="73">
        <f t="shared" si="14"/>
        <v>0</v>
      </c>
      <c r="AW29" s="74">
        <f t="shared" si="15"/>
        <v>0</v>
      </c>
      <c r="AX29" s="75">
        <f t="shared" si="22"/>
        <v>0</v>
      </c>
    </row>
    <row r="30" spans="1:50" ht="16.5" thickBot="1">
      <c r="A30" s="76">
        <f>+VLOOKUP(B30,[1]Feuil2!$A$2:$G$1362,2,0)</f>
        <v>0</v>
      </c>
      <c r="B30" s="77">
        <v>0</v>
      </c>
      <c r="C30" s="78" t="s">
        <v>1385</v>
      </c>
      <c r="D30" s="78"/>
      <c r="E30" s="78"/>
      <c r="F30" s="79"/>
      <c r="G30" s="80"/>
      <c r="H30" s="100" t="str">
        <f>IF(B30="",0,$N$3)</f>
        <v>0</v>
      </c>
      <c r="I30" s="101" t="str">
        <f>IF(B30="",0,$N$4)</f>
        <v>0</v>
      </c>
      <c r="J30" s="83">
        <f t="shared" si="25"/>
        <v>0</v>
      </c>
      <c r="K30" s="84" t="str">
        <f t="shared" si="23"/>
        <v/>
      </c>
      <c r="L30" s="85">
        <v>0</v>
      </c>
      <c r="M30" s="83">
        <f t="shared" si="16"/>
        <v>0</v>
      </c>
      <c r="N30" s="86">
        <f>+VLOOKUP(B30,[1]Feuil2!$A$3:$G$1362,5,0)</f>
        <v>0</v>
      </c>
      <c r="O30" s="87">
        <f t="shared" si="0"/>
        <v>0</v>
      </c>
      <c r="P30" s="88">
        <v>0.1</v>
      </c>
      <c r="Q30" s="89">
        <f t="shared" si="24"/>
        <v>0</v>
      </c>
      <c r="R30" s="90">
        <f t="shared" si="17"/>
        <v>0</v>
      </c>
      <c r="S30" s="91">
        <f t="shared" si="18"/>
        <v>0</v>
      </c>
      <c r="T30" s="92">
        <v>0.3</v>
      </c>
      <c r="U30" s="91" t="e">
        <f>S30-#REF!</f>
        <v>#REF!</v>
      </c>
      <c r="V30" s="91">
        <f t="shared" si="19"/>
        <v>0</v>
      </c>
      <c r="W30" s="93">
        <f t="shared" si="1"/>
        <v>0</v>
      </c>
      <c r="X30" s="91">
        <f t="shared" si="20"/>
        <v>0</v>
      </c>
      <c r="Y30" s="92">
        <v>0.25</v>
      </c>
      <c r="Z30" s="91" t="e">
        <f>X30-#REF!</f>
        <v>#REF!</v>
      </c>
      <c r="AA30" s="91">
        <f t="shared" si="2"/>
        <v>0</v>
      </c>
      <c r="AB30" s="94">
        <f t="shared" si="3"/>
        <v>0</v>
      </c>
      <c r="AC30" s="92">
        <v>0.25</v>
      </c>
      <c r="AD30" s="91" t="e">
        <f>AB30-#REF!</f>
        <v>#REF!</v>
      </c>
      <c r="AE30" s="91">
        <f t="shared" si="4"/>
        <v>0</v>
      </c>
      <c r="AF30" s="91">
        <f t="shared" si="5"/>
        <v>0</v>
      </c>
      <c r="AG30" s="91">
        <f t="shared" si="6"/>
        <v>0</v>
      </c>
      <c r="AH30" s="91">
        <f t="shared" si="21"/>
        <v>0</v>
      </c>
      <c r="AI30" s="92">
        <v>0.2</v>
      </c>
      <c r="AJ30" s="91" t="e">
        <f>AH30-#REF!</f>
        <v>#REF!</v>
      </c>
      <c r="AK30" s="91">
        <f t="shared" si="7"/>
        <v>0</v>
      </c>
      <c r="AL30" s="91">
        <f t="shared" si="8"/>
        <v>0</v>
      </c>
      <c r="AM30" s="91">
        <f t="shared" si="9"/>
        <v>0</v>
      </c>
      <c r="AN30" s="92">
        <v>0.2</v>
      </c>
      <c r="AO30" s="95" t="e">
        <f>AM30-#REF!</f>
        <v>#REF!</v>
      </c>
      <c r="AP30" s="95">
        <f t="shared" si="10"/>
        <v>0</v>
      </c>
      <c r="AQ30" s="91">
        <f t="shared" si="11"/>
        <v>0</v>
      </c>
      <c r="AR30" s="91">
        <f t="shared" si="12"/>
        <v>0</v>
      </c>
      <c r="AS30" s="91">
        <f t="shared" si="13"/>
        <v>0</v>
      </c>
      <c r="AT30" s="96">
        <v>0.1</v>
      </c>
      <c r="AU30" s="97" t="e">
        <f>AS30-#REF!</f>
        <v>#REF!</v>
      </c>
      <c r="AV30" s="98">
        <f t="shared" si="14"/>
        <v>0</v>
      </c>
      <c r="AW30" s="99">
        <f t="shared" si="15"/>
        <v>0</v>
      </c>
      <c r="AX30" s="75">
        <f t="shared" si="22"/>
        <v>0</v>
      </c>
    </row>
    <row r="31" spans="1:50" ht="24.75" customHeight="1" thickTop="1">
      <c r="A31" s="50">
        <f>+VLOOKUP(B31,[1]Feuil2!$A$2:$G$1362,2,0)</f>
        <v>0</v>
      </c>
      <c r="B31" s="51">
        <v>0</v>
      </c>
      <c r="C31" s="52" t="s">
        <v>1384</v>
      </c>
      <c r="D31" s="52"/>
      <c r="E31" s="53"/>
      <c r="F31" s="54"/>
      <c r="G31" s="55"/>
      <c r="H31" s="56">
        <f>IF(G31=10,$I$3,IF(G31=20,$H$3,IF(G31=5,$J$3,0)))</f>
        <v>0</v>
      </c>
      <c r="I31" s="57">
        <f>IF(G31=10,$I$4,IF(G31=20,$H$4,IF(G31=5,$J$4,0)))</f>
        <v>0</v>
      </c>
      <c r="J31" s="58">
        <f t="shared" si="25"/>
        <v>0</v>
      </c>
      <c r="K31" s="59" t="str">
        <f t="shared" si="23"/>
        <v/>
      </c>
      <c r="L31" s="60">
        <v>0</v>
      </c>
      <c r="M31" s="58">
        <f t="shared" si="16"/>
        <v>0</v>
      </c>
      <c r="N31" s="61">
        <f>+VLOOKUP(B31,[1]Feuil2!$A$2:$G$1362,4,0)</f>
        <v>0</v>
      </c>
      <c r="O31" s="62">
        <f t="shared" si="0"/>
        <v>0</v>
      </c>
      <c r="P31" s="63">
        <v>0.1</v>
      </c>
      <c r="Q31" s="64">
        <f t="shared" si="24"/>
        <v>0</v>
      </c>
      <c r="R31" s="65">
        <f t="shared" si="17"/>
        <v>0</v>
      </c>
      <c r="S31" s="66">
        <f t="shared" si="18"/>
        <v>0</v>
      </c>
      <c r="T31" s="67">
        <v>0.3</v>
      </c>
      <c r="U31" s="66" t="e">
        <f>S31-#REF!</f>
        <v>#REF!</v>
      </c>
      <c r="V31" s="66">
        <f t="shared" si="19"/>
        <v>0</v>
      </c>
      <c r="W31" s="68">
        <f t="shared" si="1"/>
        <v>0</v>
      </c>
      <c r="X31" s="66">
        <f t="shared" si="20"/>
        <v>0</v>
      </c>
      <c r="Y31" s="67">
        <v>0.25</v>
      </c>
      <c r="Z31" s="66" t="e">
        <f>X31-#REF!</f>
        <v>#REF!</v>
      </c>
      <c r="AA31" s="66">
        <f t="shared" si="2"/>
        <v>0</v>
      </c>
      <c r="AB31" s="69">
        <f t="shared" si="3"/>
        <v>0</v>
      </c>
      <c r="AC31" s="67">
        <v>0.25</v>
      </c>
      <c r="AD31" s="66" t="e">
        <f>AB31-#REF!</f>
        <v>#REF!</v>
      </c>
      <c r="AE31" s="66">
        <f t="shared" si="4"/>
        <v>0</v>
      </c>
      <c r="AF31" s="66">
        <f t="shared" si="5"/>
        <v>0</v>
      </c>
      <c r="AG31" s="66">
        <f t="shared" si="6"/>
        <v>0</v>
      </c>
      <c r="AH31" s="66">
        <f t="shared" si="21"/>
        <v>0</v>
      </c>
      <c r="AI31" s="67">
        <v>0.2</v>
      </c>
      <c r="AJ31" s="66" t="e">
        <f>AH31-#REF!</f>
        <v>#REF!</v>
      </c>
      <c r="AK31" s="66">
        <f t="shared" si="7"/>
        <v>0</v>
      </c>
      <c r="AL31" s="66">
        <f t="shared" si="8"/>
        <v>0</v>
      </c>
      <c r="AM31" s="66">
        <f t="shared" si="9"/>
        <v>0</v>
      </c>
      <c r="AN31" s="67">
        <v>0.2</v>
      </c>
      <c r="AO31" s="70" t="e">
        <f>AM31-#REF!</f>
        <v>#REF!</v>
      </c>
      <c r="AP31" s="70">
        <f t="shared" si="10"/>
        <v>0</v>
      </c>
      <c r="AQ31" s="66">
        <f t="shared" si="11"/>
        <v>0</v>
      </c>
      <c r="AR31" s="66">
        <f t="shared" si="12"/>
        <v>0</v>
      </c>
      <c r="AS31" s="66">
        <f t="shared" si="13"/>
        <v>0</v>
      </c>
      <c r="AT31" s="71">
        <v>0.1</v>
      </c>
      <c r="AU31" s="72" t="e">
        <f>AS31-#REF!</f>
        <v>#REF!</v>
      </c>
      <c r="AV31" s="73">
        <f t="shared" si="14"/>
        <v>0</v>
      </c>
      <c r="AW31" s="74">
        <f t="shared" si="15"/>
        <v>0</v>
      </c>
      <c r="AX31" s="75">
        <f t="shared" si="22"/>
        <v>0</v>
      </c>
    </row>
    <row r="32" spans="1:50" ht="16.5" thickBot="1">
      <c r="A32" s="76">
        <f>+VLOOKUP(B32,[1]Feuil2!$A$2:$G$1362,2,0)</f>
        <v>0</v>
      </c>
      <c r="B32" s="77">
        <v>0</v>
      </c>
      <c r="C32" s="78" t="s">
        <v>1385</v>
      </c>
      <c r="D32" s="78"/>
      <c r="E32" s="78"/>
      <c r="F32" s="79"/>
      <c r="G32" s="80"/>
      <c r="H32" s="100" t="str">
        <f>IF(B32="",0,$N$3)</f>
        <v>0</v>
      </c>
      <c r="I32" s="101" t="str">
        <f>IF(B32="",0,$N$4)</f>
        <v>0</v>
      </c>
      <c r="J32" s="83">
        <f t="shared" si="25"/>
        <v>0</v>
      </c>
      <c r="K32" s="84" t="str">
        <f t="shared" si="23"/>
        <v/>
      </c>
      <c r="L32" s="85">
        <v>0</v>
      </c>
      <c r="M32" s="83">
        <f t="shared" si="16"/>
        <v>0</v>
      </c>
      <c r="N32" s="86">
        <f>+VLOOKUP(B32,[1]Feuil2!$A$3:$G$1362,5,0)</f>
        <v>0</v>
      </c>
      <c r="O32" s="87">
        <f t="shared" si="0"/>
        <v>0</v>
      </c>
      <c r="P32" s="88">
        <v>0.1</v>
      </c>
      <c r="Q32" s="89">
        <f t="shared" si="24"/>
        <v>0</v>
      </c>
      <c r="R32" s="90">
        <f t="shared" si="17"/>
        <v>0</v>
      </c>
      <c r="S32" s="91">
        <f t="shared" si="18"/>
        <v>0</v>
      </c>
      <c r="T32" s="92">
        <v>0.3</v>
      </c>
      <c r="U32" s="91" t="e">
        <f>S32-#REF!</f>
        <v>#REF!</v>
      </c>
      <c r="V32" s="91">
        <f t="shared" si="19"/>
        <v>0</v>
      </c>
      <c r="W32" s="93">
        <f t="shared" si="1"/>
        <v>0</v>
      </c>
      <c r="X32" s="91">
        <f t="shared" si="20"/>
        <v>0</v>
      </c>
      <c r="Y32" s="92">
        <v>0.25</v>
      </c>
      <c r="Z32" s="91" t="e">
        <f>X32-#REF!</f>
        <v>#REF!</v>
      </c>
      <c r="AA32" s="91">
        <f t="shared" si="2"/>
        <v>0</v>
      </c>
      <c r="AB32" s="94">
        <f t="shared" si="3"/>
        <v>0</v>
      </c>
      <c r="AC32" s="92">
        <v>0.25</v>
      </c>
      <c r="AD32" s="91" t="e">
        <f>AB32-#REF!</f>
        <v>#REF!</v>
      </c>
      <c r="AE32" s="91">
        <f t="shared" si="4"/>
        <v>0</v>
      </c>
      <c r="AF32" s="91">
        <f t="shared" si="5"/>
        <v>0</v>
      </c>
      <c r="AG32" s="91">
        <f t="shared" si="6"/>
        <v>0</v>
      </c>
      <c r="AH32" s="91">
        <f t="shared" si="21"/>
        <v>0</v>
      </c>
      <c r="AI32" s="92">
        <v>0.2</v>
      </c>
      <c r="AJ32" s="91" t="e">
        <f>AH32-#REF!</f>
        <v>#REF!</v>
      </c>
      <c r="AK32" s="91">
        <f t="shared" si="7"/>
        <v>0</v>
      </c>
      <c r="AL32" s="91">
        <f t="shared" si="8"/>
        <v>0</v>
      </c>
      <c r="AM32" s="91">
        <f t="shared" si="9"/>
        <v>0</v>
      </c>
      <c r="AN32" s="92">
        <v>0.2</v>
      </c>
      <c r="AO32" s="95" t="e">
        <f>AM32-#REF!</f>
        <v>#REF!</v>
      </c>
      <c r="AP32" s="95">
        <f t="shared" si="10"/>
        <v>0</v>
      </c>
      <c r="AQ32" s="91">
        <f t="shared" si="11"/>
        <v>0</v>
      </c>
      <c r="AR32" s="91">
        <f t="shared" si="12"/>
        <v>0</v>
      </c>
      <c r="AS32" s="91">
        <f t="shared" si="13"/>
        <v>0</v>
      </c>
      <c r="AT32" s="96">
        <v>0.1</v>
      </c>
      <c r="AU32" s="97" t="e">
        <f>AS32-#REF!</f>
        <v>#REF!</v>
      </c>
      <c r="AV32" s="98">
        <f t="shared" si="14"/>
        <v>0</v>
      </c>
      <c r="AW32" s="99">
        <f t="shared" si="15"/>
        <v>0</v>
      </c>
      <c r="AX32" s="75">
        <f t="shared" si="22"/>
        <v>0</v>
      </c>
    </row>
    <row r="33" spans="1:50" ht="24.75" customHeight="1" thickTop="1">
      <c r="A33" s="50">
        <f>+VLOOKUP(B33,[1]Feuil2!$A$2:$G$1362,2,0)</f>
        <v>0</v>
      </c>
      <c r="B33" s="51">
        <v>0</v>
      </c>
      <c r="C33" s="52" t="s">
        <v>1384</v>
      </c>
      <c r="D33" s="52"/>
      <c r="E33" s="53"/>
      <c r="F33" s="54"/>
      <c r="G33" s="55"/>
      <c r="H33" s="56">
        <f>IF(G33=10,$I$3,IF(G33=20,$H$3,IF(G33=5,$J$3,0)))</f>
        <v>0</v>
      </c>
      <c r="I33" s="57">
        <f>IF(G33=10,$I$4,IF(G33=20,$H$4,IF(G33=5,$J$4,0)))</f>
        <v>0</v>
      </c>
      <c r="J33" s="58">
        <f t="shared" si="25"/>
        <v>0</v>
      </c>
      <c r="K33" s="59" t="str">
        <f>IF(ISERROR(M33/N33),"",M33/N33)</f>
        <v/>
      </c>
      <c r="L33" s="60">
        <v>0</v>
      </c>
      <c r="M33" s="58">
        <f t="shared" si="16"/>
        <v>0</v>
      </c>
      <c r="N33" s="61">
        <f>+VLOOKUP(B33,[1]Feuil2!$A$2:$G$1362,4,0)</f>
        <v>0</v>
      </c>
      <c r="O33" s="62">
        <f t="shared" si="0"/>
        <v>0</v>
      </c>
      <c r="P33" s="63">
        <v>0.1</v>
      </c>
      <c r="Q33" s="64">
        <f t="shared" si="24"/>
        <v>0</v>
      </c>
      <c r="R33" s="65">
        <f t="shared" si="17"/>
        <v>0</v>
      </c>
      <c r="S33" s="66">
        <f t="shared" si="18"/>
        <v>0</v>
      </c>
      <c r="T33" s="67">
        <v>0.3</v>
      </c>
      <c r="U33" s="66" t="e">
        <f>S33-#REF!</f>
        <v>#REF!</v>
      </c>
      <c r="V33" s="66">
        <f t="shared" si="19"/>
        <v>0</v>
      </c>
      <c r="W33" s="68">
        <f t="shared" si="1"/>
        <v>0</v>
      </c>
      <c r="X33" s="66">
        <f t="shared" si="20"/>
        <v>0</v>
      </c>
      <c r="Y33" s="67">
        <v>0.25</v>
      </c>
      <c r="Z33" s="66" t="e">
        <f>X33-#REF!</f>
        <v>#REF!</v>
      </c>
      <c r="AA33" s="66">
        <f t="shared" si="2"/>
        <v>0</v>
      </c>
      <c r="AB33" s="69">
        <f t="shared" si="3"/>
        <v>0</v>
      </c>
      <c r="AC33" s="67">
        <v>0.25</v>
      </c>
      <c r="AD33" s="66" t="e">
        <f>AB33-#REF!</f>
        <v>#REF!</v>
      </c>
      <c r="AE33" s="66">
        <f t="shared" si="4"/>
        <v>0</v>
      </c>
      <c r="AF33" s="66">
        <f t="shared" si="5"/>
        <v>0</v>
      </c>
      <c r="AG33" s="66">
        <f t="shared" si="6"/>
        <v>0</v>
      </c>
      <c r="AH33" s="66">
        <f t="shared" si="21"/>
        <v>0</v>
      </c>
      <c r="AI33" s="67">
        <v>0.2</v>
      </c>
      <c r="AJ33" s="66" t="e">
        <f>AH33-#REF!</f>
        <v>#REF!</v>
      </c>
      <c r="AK33" s="66">
        <f t="shared" si="7"/>
        <v>0</v>
      </c>
      <c r="AL33" s="66">
        <f t="shared" si="8"/>
        <v>0</v>
      </c>
      <c r="AM33" s="66">
        <f t="shared" si="9"/>
        <v>0</v>
      </c>
      <c r="AN33" s="67">
        <v>0.2</v>
      </c>
      <c r="AO33" s="70" t="e">
        <f>AM33-#REF!</f>
        <v>#REF!</v>
      </c>
      <c r="AP33" s="70">
        <f t="shared" si="10"/>
        <v>0</v>
      </c>
      <c r="AQ33" s="66">
        <f t="shared" si="11"/>
        <v>0</v>
      </c>
      <c r="AR33" s="66">
        <f t="shared" si="12"/>
        <v>0</v>
      </c>
      <c r="AS33" s="66">
        <f t="shared" si="13"/>
        <v>0</v>
      </c>
      <c r="AT33" s="71">
        <v>0.1</v>
      </c>
      <c r="AU33" s="72" t="e">
        <f>AS33-#REF!</f>
        <v>#REF!</v>
      </c>
      <c r="AV33" s="73">
        <f t="shared" si="14"/>
        <v>0</v>
      </c>
      <c r="AW33" s="74">
        <f t="shared" si="15"/>
        <v>0</v>
      </c>
      <c r="AX33" s="75">
        <f t="shared" si="22"/>
        <v>0</v>
      </c>
    </row>
    <row r="34" spans="1:50" ht="16.5" thickBot="1">
      <c r="A34" s="76">
        <f>+VLOOKUP(B34,[1]Feuil2!$A$2:$G$1362,2,0)</f>
        <v>0</v>
      </c>
      <c r="B34" s="77">
        <v>0</v>
      </c>
      <c r="C34" s="78" t="s">
        <v>1385</v>
      </c>
      <c r="D34" s="78"/>
      <c r="E34" s="78"/>
      <c r="F34" s="79"/>
      <c r="G34" s="80"/>
      <c r="H34" s="100" t="str">
        <f>IF(B34="",0,$N$3)</f>
        <v>0</v>
      </c>
      <c r="I34" s="101" t="str">
        <f>IF(B34="",0,$N$4)</f>
        <v>0</v>
      </c>
      <c r="J34" s="83">
        <f t="shared" si="25"/>
        <v>0</v>
      </c>
      <c r="K34" s="84" t="str">
        <f t="shared" si="23"/>
        <v/>
      </c>
      <c r="L34" s="85">
        <v>0</v>
      </c>
      <c r="M34" s="83">
        <f t="shared" si="16"/>
        <v>0</v>
      </c>
      <c r="N34" s="86">
        <f>+VLOOKUP(B34,[1]Feuil2!$A$3:$G$1362,5,0)</f>
        <v>0</v>
      </c>
      <c r="O34" s="87">
        <f t="shared" si="0"/>
        <v>0</v>
      </c>
      <c r="P34" s="88">
        <v>0.1</v>
      </c>
      <c r="Q34" s="89">
        <f t="shared" si="24"/>
        <v>0</v>
      </c>
      <c r="R34" s="90">
        <f t="shared" si="17"/>
        <v>0</v>
      </c>
      <c r="S34" s="91">
        <f t="shared" si="18"/>
        <v>0</v>
      </c>
      <c r="T34" s="92">
        <v>0.3</v>
      </c>
      <c r="U34" s="91" t="e">
        <f>S34-#REF!</f>
        <v>#REF!</v>
      </c>
      <c r="V34" s="91">
        <f t="shared" si="19"/>
        <v>0</v>
      </c>
      <c r="W34" s="93">
        <f t="shared" si="1"/>
        <v>0</v>
      </c>
      <c r="X34" s="91">
        <f t="shared" si="20"/>
        <v>0</v>
      </c>
      <c r="Y34" s="92">
        <v>0.25</v>
      </c>
      <c r="Z34" s="91" t="e">
        <f>X34-#REF!</f>
        <v>#REF!</v>
      </c>
      <c r="AA34" s="91">
        <f t="shared" si="2"/>
        <v>0</v>
      </c>
      <c r="AB34" s="94">
        <f t="shared" si="3"/>
        <v>0</v>
      </c>
      <c r="AC34" s="92">
        <v>0.25</v>
      </c>
      <c r="AD34" s="91" t="e">
        <f>AB34-#REF!</f>
        <v>#REF!</v>
      </c>
      <c r="AE34" s="91">
        <f t="shared" si="4"/>
        <v>0</v>
      </c>
      <c r="AF34" s="91">
        <f t="shared" si="5"/>
        <v>0</v>
      </c>
      <c r="AG34" s="91">
        <f t="shared" si="6"/>
        <v>0</v>
      </c>
      <c r="AH34" s="91">
        <f t="shared" si="21"/>
        <v>0</v>
      </c>
      <c r="AI34" s="92">
        <v>0.2</v>
      </c>
      <c r="AJ34" s="91" t="e">
        <f>AH34-#REF!</f>
        <v>#REF!</v>
      </c>
      <c r="AK34" s="91">
        <f t="shared" si="7"/>
        <v>0</v>
      </c>
      <c r="AL34" s="91">
        <f t="shared" si="8"/>
        <v>0</v>
      </c>
      <c r="AM34" s="91">
        <f t="shared" si="9"/>
        <v>0</v>
      </c>
      <c r="AN34" s="92">
        <v>0.2</v>
      </c>
      <c r="AO34" s="95" t="e">
        <f>AM34-#REF!</f>
        <v>#REF!</v>
      </c>
      <c r="AP34" s="95">
        <f t="shared" si="10"/>
        <v>0</v>
      </c>
      <c r="AQ34" s="91">
        <f t="shared" si="11"/>
        <v>0</v>
      </c>
      <c r="AR34" s="91">
        <f t="shared" si="12"/>
        <v>0</v>
      </c>
      <c r="AS34" s="91">
        <f t="shared" si="13"/>
        <v>0</v>
      </c>
      <c r="AT34" s="96">
        <v>0.1</v>
      </c>
      <c r="AU34" s="97" t="e">
        <f>AS34-#REF!</f>
        <v>#REF!</v>
      </c>
      <c r="AV34" s="98">
        <f t="shared" si="14"/>
        <v>0</v>
      </c>
      <c r="AW34" s="99">
        <f t="shared" si="15"/>
        <v>0</v>
      </c>
      <c r="AX34" s="75">
        <f t="shared" si="22"/>
        <v>0</v>
      </c>
    </row>
    <row r="35" spans="1:50" ht="24.75" customHeight="1" thickTop="1">
      <c r="A35" s="50">
        <f>+VLOOKUP(B35,[1]Feuil2!$A$2:$G$1362,2,0)</f>
        <v>0</v>
      </c>
      <c r="B35" s="51">
        <v>0</v>
      </c>
      <c r="C35" s="52" t="s">
        <v>1384</v>
      </c>
      <c r="D35" s="52"/>
      <c r="E35" s="53"/>
      <c r="F35" s="54"/>
      <c r="G35" s="55"/>
      <c r="H35" s="56">
        <f>IF(G35=10,$I$3,IF(G35=20,$H$3,IF(G35=5,$J$3,0)))</f>
        <v>0</v>
      </c>
      <c r="I35" s="57">
        <f>IF(G35=10,$I$4,IF(G35=20,$H$4,IF(G35=5,$J$4,0)))</f>
        <v>0</v>
      </c>
      <c r="J35" s="58">
        <f t="shared" si="25"/>
        <v>0</v>
      </c>
      <c r="K35" s="59" t="str">
        <f t="shared" si="23"/>
        <v/>
      </c>
      <c r="L35" s="60">
        <v>0</v>
      </c>
      <c r="M35" s="58">
        <f t="shared" si="16"/>
        <v>0</v>
      </c>
      <c r="N35" s="61">
        <f>+VLOOKUP(B35,[1]Feuil2!$A$2:$G$1362,4,0)</f>
        <v>0</v>
      </c>
      <c r="O35" s="62">
        <f t="shared" si="0"/>
        <v>0</v>
      </c>
      <c r="P35" s="63">
        <v>0.1</v>
      </c>
      <c r="Q35" s="64">
        <f t="shared" si="24"/>
        <v>0</v>
      </c>
      <c r="R35" s="65">
        <f t="shared" si="17"/>
        <v>0</v>
      </c>
      <c r="S35" s="66">
        <f t="shared" si="18"/>
        <v>0</v>
      </c>
      <c r="T35" s="67">
        <v>0.3</v>
      </c>
      <c r="U35" s="66" t="e">
        <f>S35-#REF!</f>
        <v>#REF!</v>
      </c>
      <c r="V35" s="66">
        <f t="shared" si="19"/>
        <v>0</v>
      </c>
      <c r="W35" s="68">
        <f t="shared" si="1"/>
        <v>0</v>
      </c>
      <c r="X35" s="66">
        <f t="shared" si="20"/>
        <v>0</v>
      </c>
      <c r="Y35" s="67">
        <v>0.25</v>
      </c>
      <c r="Z35" s="66" t="e">
        <f>X35-#REF!</f>
        <v>#REF!</v>
      </c>
      <c r="AA35" s="66">
        <f t="shared" si="2"/>
        <v>0</v>
      </c>
      <c r="AB35" s="69">
        <f t="shared" si="3"/>
        <v>0</v>
      </c>
      <c r="AC35" s="67">
        <v>0.25</v>
      </c>
      <c r="AD35" s="66" t="e">
        <f>AB35-#REF!</f>
        <v>#REF!</v>
      </c>
      <c r="AE35" s="66">
        <f t="shared" si="4"/>
        <v>0</v>
      </c>
      <c r="AF35" s="66">
        <f t="shared" si="5"/>
        <v>0</v>
      </c>
      <c r="AG35" s="66">
        <f t="shared" si="6"/>
        <v>0</v>
      </c>
      <c r="AH35" s="66">
        <f t="shared" si="21"/>
        <v>0</v>
      </c>
      <c r="AI35" s="67">
        <v>0.2</v>
      </c>
      <c r="AJ35" s="66" t="e">
        <f>AH35-#REF!</f>
        <v>#REF!</v>
      </c>
      <c r="AK35" s="66">
        <f t="shared" si="7"/>
        <v>0</v>
      </c>
      <c r="AL35" s="66">
        <f t="shared" si="8"/>
        <v>0</v>
      </c>
      <c r="AM35" s="66">
        <f t="shared" si="9"/>
        <v>0</v>
      </c>
      <c r="AN35" s="67">
        <v>0.2</v>
      </c>
      <c r="AO35" s="70" t="e">
        <f>AM35-#REF!</f>
        <v>#REF!</v>
      </c>
      <c r="AP35" s="70">
        <f t="shared" si="10"/>
        <v>0</v>
      </c>
      <c r="AQ35" s="66">
        <f t="shared" si="11"/>
        <v>0</v>
      </c>
      <c r="AR35" s="66">
        <f t="shared" si="12"/>
        <v>0</v>
      </c>
      <c r="AS35" s="66">
        <f t="shared" si="13"/>
        <v>0</v>
      </c>
      <c r="AT35" s="71">
        <v>0.1</v>
      </c>
      <c r="AU35" s="72" t="e">
        <f>AS35-#REF!</f>
        <v>#REF!</v>
      </c>
      <c r="AV35" s="73">
        <f t="shared" si="14"/>
        <v>0</v>
      </c>
      <c r="AW35" s="74">
        <f t="shared" si="15"/>
        <v>0</v>
      </c>
      <c r="AX35" s="75">
        <f t="shared" si="22"/>
        <v>0</v>
      </c>
    </row>
    <row r="36" spans="1:50" ht="16.5" thickBot="1">
      <c r="A36" s="76">
        <f>+VLOOKUP(B36,[1]Feuil2!$A$2:$G$1362,2,0)</f>
        <v>0</v>
      </c>
      <c r="B36" s="77">
        <v>0</v>
      </c>
      <c r="C36" s="78" t="s">
        <v>1385</v>
      </c>
      <c r="D36" s="78"/>
      <c r="E36" s="78"/>
      <c r="F36" s="79"/>
      <c r="G36" s="80"/>
      <c r="H36" s="100" t="str">
        <f>IF(B36="",0,$N$3)</f>
        <v>0</v>
      </c>
      <c r="I36" s="101" t="str">
        <f>IF(B36="",0,$N$4)</f>
        <v>0</v>
      </c>
      <c r="J36" s="83">
        <f t="shared" si="25"/>
        <v>0</v>
      </c>
      <c r="K36" s="84" t="str">
        <f t="shared" si="23"/>
        <v/>
      </c>
      <c r="L36" s="85">
        <v>0</v>
      </c>
      <c r="M36" s="83">
        <f t="shared" si="16"/>
        <v>0</v>
      </c>
      <c r="N36" s="86">
        <f>+VLOOKUP(B36,[1]Feuil2!$A$3:$G$1362,5,0)</f>
        <v>0</v>
      </c>
      <c r="O36" s="87">
        <f t="shared" si="0"/>
        <v>0</v>
      </c>
      <c r="P36" s="88">
        <v>0.1</v>
      </c>
      <c r="Q36" s="89">
        <f t="shared" si="24"/>
        <v>0</v>
      </c>
      <c r="R36" s="90">
        <f t="shared" si="17"/>
        <v>0</v>
      </c>
      <c r="S36" s="91">
        <f t="shared" si="18"/>
        <v>0</v>
      </c>
      <c r="T36" s="92">
        <v>0.3</v>
      </c>
      <c r="U36" s="91" t="e">
        <f>S36-#REF!</f>
        <v>#REF!</v>
      </c>
      <c r="V36" s="91">
        <f t="shared" si="19"/>
        <v>0</v>
      </c>
      <c r="W36" s="93">
        <f t="shared" si="1"/>
        <v>0</v>
      </c>
      <c r="X36" s="91">
        <f t="shared" si="20"/>
        <v>0</v>
      </c>
      <c r="Y36" s="92">
        <v>0.25</v>
      </c>
      <c r="Z36" s="91" t="e">
        <f>X36-#REF!</f>
        <v>#REF!</v>
      </c>
      <c r="AA36" s="91">
        <f t="shared" si="2"/>
        <v>0</v>
      </c>
      <c r="AB36" s="94">
        <f t="shared" si="3"/>
        <v>0</v>
      </c>
      <c r="AC36" s="92">
        <v>0.25</v>
      </c>
      <c r="AD36" s="91" t="e">
        <f>AB36-#REF!</f>
        <v>#REF!</v>
      </c>
      <c r="AE36" s="91">
        <f t="shared" si="4"/>
        <v>0</v>
      </c>
      <c r="AF36" s="91">
        <f t="shared" si="5"/>
        <v>0</v>
      </c>
      <c r="AG36" s="91">
        <f t="shared" si="6"/>
        <v>0</v>
      </c>
      <c r="AH36" s="91">
        <f t="shared" si="21"/>
        <v>0</v>
      </c>
      <c r="AI36" s="92">
        <v>0.2</v>
      </c>
      <c r="AJ36" s="91" t="e">
        <f>AH36-#REF!</f>
        <v>#REF!</v>
      </c>
      <c r="AK36" s="91">
        <f t="shared" si="7"/>
        <v>0</v>
      </c>
      <c r="AL36" s="91">
        <f t="shared" si="8"/>
        <v>0</v>
      </c>
      <c r="AM36" s="91">
        <f t="shared" si="9"/>
        <v>0</v>
      </c>
      <c r="AN36" s="92">
        <v>0.2</v>
      </c>
      <c r="AO36" s="95" t="e">
        <f>AM36-#REF!</f>
        <v>#REF!</v>
      </c>
      <c r="AP36" s="95">
        <f t="shared" si="10"/>
        <v>0</v>
      </c>
      <c r="AQ36" s="91">
        <f t="shared" si="11"/>
        <v>0</v>
      </c>
      <c r="AR36" s="91">
        <f t="shared" si="12"/>
        <v>0</v>
      </c>
      <c r="AS36" s="91">
        <f t="shared" si="13"/>
        <v>0</v>
      </c>
      <c r="AT36" s="96">
        <v>0.1</v>
      </c>
      <c r="AU36" s="97" t="e">
        <f>AS36-#REF!</f>
        <v>#REF!</v>
      </c>
      <c r="AV36" s="98">
        <f t="shared" si="14"/>
        <v>0</v>
      </c>
      <c r="AW36" s="99">
        <f t="shared" si="15"/>
        <v>0</v>
      </c>
      <c r="AX36" s="75">
        <f t="shared" si="22"/>
        <v>0</v>
      </c>
    </row>
    <row r="37" spans="1:50" ht="24.75" customHeight="1" thickTop="1">
      <c r="A37" s="50">
        <f>+VLOOKUP(B37,[1]Feuil2!$A$2:$G$1362,2,0)</f>
        <v>0</v>
      </c>
      <c r="B37" s="51">
        <v>0</v>
      </c>
      <c r="C37" s="52" t="s">
        <v>1384</v>
      </c>
      <c r="D37" s="52"/>
      <c r="E37" s="53"/>
      <c r="F37" s="54"/>
      <c r="G37" s="55"/>
      <c r="H37" s="56">
        <f>IF(G37=10,$I$3,IF(G37=20,$H$3,IF(G37=5,$J$3,0)))</f>
        <v>0</v>
      </c>
      <c r="I37" s="57">
        <f>IF(G37=10,$I$4,IF(G37=20,$H$4,IF(G37=5,$J$4,0)))</f>
        <v>0</v>
      </c>
      <c r="J37" s="58">
        <f t="shared" si="25"/>
        <v>0</v>
      </c>
      <c r="K37" s="59" t="str">
        <f t="shared" si="23"/>
        <v/>
      </c>
      <c r="L37" s="60">
        <v>0</v>
      </c>
      <c r="M37" s="58">
        <f t="shared" si="16"/>
        <v>0</v>
      </c>
      <c r="N37" s="61">
        <f>+VLOOKUP(B37,[1]Feuil2!$A$2:$G$1362,4,0)</f>
        <v>0</v>
      </c>
      <c r="O37" s="62">
        <f t="shared" si="0"/>
        <v>0</v>
      </c>
      <c r="P37" s="63">
        <v>0.1</v>
      </c>
      <c r="Q37" s="64">
        <f t="shared" si="24"/>
        <v>0</v>
      </c>
      <c r="R37" s="65">
        <f t="shared" si="17"/>
        <v>0</v>
      </c>
      <c r="S37" s="66">
        <f t="shared" si="18"/>
        <v>0</v>
      </c>
      <c r="T37" s="67">
        <v>0.3</v>
      </c>
      <c r="U37" s="66" t="e">
        <f>S37-#REF!</f>
        <v>#REF!</v>
      </c>
      <c r="V37" s="66">
        <f t="shared" si="19"/>
        <v>0</v>
      </c>
      <c r="W37" s="68">
        <f t="shared" si="1"/>
        <v>0</v>
      </c>
      <c r="X37" s="66">
        <f t="shared" si="20"/>
        <v>0</v>
      </c>
      <c r="Y37" s="67">
        <v>0.25</v>
      </c>
      <c r="Z37" s="66" t="e">
        <f>X37-#REF!</f>
        <v>#REF!</v>
      </c>
      <c r="AA37" s="66">
        <f t="shared" si="2"/>
        <v>0</v>
      </c>
      <c r="AB37" s="69">
        <f t="shared" si="3"/>
        <v>0</v>
      </c>
      <c r="AC37" s="67">
        <v>0.25</v>
      </c>
      <c r="AD37" s="66" t="e">
        <f>AB37-#REF!</f>
        <v>#REF!</v>
      </c>
      <c r="AE37" s="66">
        <f t="shared" si="4"/>
        <v>0</v>
      </c>
      <c r="AF37" s="66">
        <f t="shared" si="5"/>
        <v>0</v>
      </c>
      <c r="AG37" s="66">
        <f t="shared" si="6"/>
        <v>0</v>
      </c>
      <c r="AH37" s="66">
        <f t="shared" si="21"/>
        <v>0</v>
      </c>
      <c r="AI37" s="67">
        <v>0.2</v>
      </c>
      <c r="AJ37" s="66" t="e">
        <f>AH37-#REF!</f>
        <v>#REF!</v>
      </c>
      <c r="AK37" s="66">
        <f t="shared" si="7"/>
        <v>0</v>
      </c>
      <c r="AL37" s="66">
        <f t="shared" si="8"/>
        <v>0</v>
      </c>
      <c r="AM37" s="66">
        <f t="shared" si="9"/>
        <v>0</v>
      </c>
      <c r="AN37" s="67">
        <v>0.2</v>
      </c>
      <c r="AO37" s="70" t="e">
        <f>AM37-#REF!</f>
        <v>#REF!</v>
      </c>
      <c r="AP37" s="70">
        <f t="shared" si="10"/>
        <v>0</v>
      </c>
      <c r="AQ37" s="66">
        <f t="shared" si="11"/>
        <v>0</v>
      </c>
      <c r="AR37" s="66">
        <f t="shared" si="12"/>
        <v>0</v>
      </c>
      <c r="AS37" s="66">
        <f t="shared" si="13"/>
        <v>0</v>
      </c>
      <c r="AT37" s="71">
        <v>0.1</v>
      </c>
      <c r="AU37" s="72" t="e">
        <f>AS37-#REF!</f>
        <v>#REF!</v>
      </c>
      <c r="AV37" s="73">
        <f t="shared" si="14"/>
        <v>0</v>
      </c>
      <c r="AW37" s="74">
        <f t="shared" si="15"/>
        <v>0</v>
      </c>
      <c r="AX37" s="75">
        <f t="shared" si="22"/>
        <v>0</v>
      </c>
    </row>
    <row r="38" spans="1:50" ht="16.5" thickBot="1">
      <c r="A38" s="76">
        <f>+VLOOKUP(B38,[1]Feuil2!$A$2:$G$1362,2,0)</f>
        <v>0</v>
      </c>
      <c r="B38" s="77">
        <v>0</v>
      </c>
      <c r="C38" s="78" t="s">
        <v>1385</v>
      </c>
      <c r="D38" s="78"/>
      <c r="E38" s="78"/>
      <c r="F38" s="79"/>
      <c r="G38" s="80"/>
      <c r="H38" s="100" t="str">
        <f>IF(B38="",0,$N$3)</f>
        <v>0</v>
      </c>
      <c r="I38" s="101" t="str">
        <f>IF(B38="",0,$N$4)</f>
        <v>0</v>
      </c>
      <c r="J38" s="83">
        <f t="shared" si="25"/>
        <v>0</v>
      </c>
      <c r="K38" s="84" t="str">
        <f>IF(ISERROR(M38/N38),"",M38/N38)</f>
        <v/>
      </c>
      <c r="L38" s="85">
        <v>0</v>
      </c>
      <c r="M38" s="83">
        <f t="shared" si="16"/>
        <v>0</v>
      </c>
      <c r="N38" s="86">
        <f>+VLOOKUP(B38,[1]Feuil2!$A$3:$G$1362,5,0)</f>
        <v>0</v>
      </c>
      <c r="O38" s="87">
        <f t="shared" si="0"/>
        <v>0</v>
      </c>
      <c r="P38" s="88">
        <v>0.1</v>
      </c>
      <c r="Q38" s="89">
        <f t="shared" si="24"/>
        <v>0</v>
      </c>
      <c r="R38" s="90">
        <f t="shared" si="17"/>
        <v>0</v>
      </c>
      <c r="S38" s="91">
        <f t="shared" si="18"/>
        <v>0</v>
      </c>
      <c r="T38" s="92">
        <v>0.3</v>
      </c>
      <c r="U38" s="91" t="e">
        <f>S38-#REF!</f>
        <v>#REF!</v>
      </c>
      <c r="V38" s="91">
        <f t="shared" si="19"/>
        <v>0</v>
      </c>
      <c r="W38" s="93">
        <f t="shared" si="1"/>
        <v>0</v>
      </c>
      <c r="X38" s="91">
        <f t="shared" si="20"/>
        <v>0</v>
      </c>
      <c r="Y38" s="92">
        <v>0.25</v>
      </c>
      <c r="Z38" s="91" t="e">
        <f>X38-#REF!</f>
        <v>#REF!</v>
      </c>
      <c r="AA38" s="91">
        <f t="shared" si="2"/>
        <v>0</v>
      </c>
      <c r="AB38" s="94">
        <f t="shared" si="3"/>
        <v>0</v>
      </c>
      <c r="AC38" s="92">
        <v>0.25</v>
      </c>
      <c r="AD38" s="91" t="e">
        <f>AB38-#REF!</f>
        <v>#REF!</v>
      </c>
      <c r="AE38" s="91">
        <f t="shared" si="4"/>
        <v>0</v>
      </c>
      <c r="AF38" s="91">
        <f t="shared" si="5"/>
        <v>0</v>
      </c>
      <c r="AG38" s="91">
        <f t="shared" si="6"/>
        <v>0</v>
      </c>
      <c r="AH38" s="91">
        <f t="shared" si="21"/>
        <v>0</v>
      </c>
      <c r="AI38" s="92">
        <v>0.2</v>
      </c>
      <c r="AJ38" s="91" t="e">
        <f>AH38-#REF!</f>
        <v>#REF!</v>
      </c>
      <c r="AK38" s="91">
        <f t="shared" si="7"/>
        <v>0</v>
      </c>
      <c r="AL38" s="91">
        <f t="shared" si="8"/>
        <v>0</v>
      </c>
      <c r="AM38" s="91">
        <f t="shared" si="9"/>
        <v>0</v>
      </c>
      <c r="AN38" s="92">
        <v>0.2</v>
      </c>
      <c r="AO38" s="95" t="e">
        <f>AM38-#REF!</f>
        <v>#REF!</v>
      </c>
      <c r="AP38" s="95">
        <f t="shared" si="10"/>
        <v>0</v>
      </c>
      <c r="AQ38" s="91">
        <f t="shared" si="11"/>
        <v>0</v>
      </c>
      <c r="AR38" s="91">
        <f t="shared" si="12"/>
        <v>0</v>
      </c>
      <c r="AS38" s="91">
        <f t="shared" si="13"/>
        <v>0</v>
      </c>
      <c r="AT38" s="96">
        <v>0.1</v>
      </c>
      <c r="AU38" s="97" t="e">
        <f>AS38-#REF!</f>
        <v>#REF!</v>
      </c>
      <c r="AV38" s="98">
        <f t="shared" si="14"/>
        <v>0</v>
      </c>
      <c r="AW38" s="99">
        <f t="shared" si="15"/>
        <v>0</v>
      </c>
      <c r="AX38" s="75">
        <f t="shared" si="22"/>
        <v>0</v>
      </c>
    </row>
    <row r="39" spans="1:50" ht="24.75" customHeight="1" thickTop="1">
      <c r="A39" s="50">
        <f>+VLOOKUP(B39,[1]Feuil2!$A$2:$G$1362,2,0)</f>
        <v>0</v>
      </c>
      <c r="B39" s="51">
        <v>0</v>
      </c>
      <c r="C39" s="52" t="s">
        <v>1384</v>
      </c>
      <c r="D39" s="52"/>
      <c r="E39" s="53"/>
      <c r="F39" s="54"/>
      <c r="G39" s="55"/>
      <c r="H39" s="56">
        <f>IF(G39=10,$I$3,IF(G39=20,$H$3,IF(G39=5,$J$3,0)))</f>
        <v>0</v>
      </c>
      <c r="I39" s="57">
        <f>IF(G39=10,$I$4,IF(G39=20,$H$4,IF(G39=5,$J$4,0)))</f>
        <v>0</v>
      </c>
      <c r="J39" s="58">
        <f t="shared" si="25"/>
        <v>0</v>
      </c>
      <c r="K39" s="59" t="str">
        <f t="shared" si="23"/>
        <v/>
      </c>
      <c r="L39" s="60">
        <v>0</v>
      </c>
      <c r="M39" s="58">
        <f t="shared" si="16"/>
        <v>0</v>
      </c>
      <c r="N39" s="61">
        <f>+VLOOKUP(B39,[1]Feuil2!$A$2:$G$1362,4,0)</f>
        <v>0</v>
      </c>
      <c r="O39" s="62">
        <f t="shared" si="0"/>
        <v>0</v>
      </c>
      <c r="P39" s="63">
        <v>0.1</v>
      </c>
      <c r="Q39" s="64">
        <f t="shared" si="24"/>
        <v>0</v>
      </c>
      <c r="R39" s="65">
        <f t="shared" si="17"/>
        <v>0</v>
      </c>
      <c r="S39" s="66">
        <f t="shared" si="18"/>
        <v>0</v>
      </c>
      <c r="T39" s="67">
        <v>0.3</v>
      </c>
      <c r="U39" s="66" t="e">
        <f>S39-#REF!</f>
        <v>#REF!</v>
      </c>
      <c r="V39" s="66">
        <f t="shared" si="19"/>
        <v>0</v>
      </c>
      <c r="W39" s="68">
        <f t="shared" si="1"/>
        <v>0</v>
      </c>
      <c r="X39" s="66">
        <f t="shared" si="20"/>
        <v>0</v>
      </c>
      <c r="Y39" s="67">
        <v>0.25</v>
      </c>
      <c r="Z39" s="66" t="e">
        <f>X39-#REF!</f>
        <v>#REF!</v>
      </c>
      <c r="AA39" s="66">
        <f t="shared" si="2"/>
        <v>0</v>
      </c>
      <c r="AB39" s="69">
        <f t="shared" si="3"/>
        <v>0</v>
      </c>
      <c r="AC39" s="67">
        <v>0.25</v>
      </c>
      <c r="AD39" s="66" t="e">
        <f>AB39-#REF!</f>
        <v>#REF!</v>
      </c>
      <c r="AE39" s="66">
        <f t="shared" si="4"/>
        <v>0</v>
      </c>
      <c r="AF39" s="66">
        <f t="shared" si="5"/>
        <v>0</v>
      </c>
      <c r="AG39" s="66">
        <f t="shared" si="6"/>
        <v>0</v>
      </c>
      <c r="AH39" s="66">
        <f t="shared" si="21"/>
        <v>0</v>
      </c>
      <c r="AI39" s="67">
        <v>0.2</v>
      </c>
      <c r="AJ39" s="66" t="e">
        <f>AH39-#REF!</f>
        <v>#REF!</v>
      </c>
      <c r="AK39" s="66">
        <f t="shared" si="7"/>
        <v>0</v>
      </c>
      <c r="AL39" s="66">
        <f t="shared" si="8"/>
        <v>0</v>
      </c>
      <c r="AM39" s="66">
        <f t="shared" si="9"/>
        <v>0</v>
      </c>
      <c r="AN39" s="67">
        <v>0.2</v>
      </c>
      <c r="AO39" s="70" t="e">
        <f>AM39-#REF!</f>
        <v>#REF!</v>
      </c>
      <c r="AP39" s="70">
        <f t="shared" si="10"/>
        <v>0</v>
      </c>
      <c r="AQ39" s="66">
        <f t="shared" si="11"/>
        <v>0</v>
      </c>
      <c r="AR39" s="66">
        <f t="shared" si="12"/>
        <v>0</v>
      </c>
      <c r="AS39" s="66">
        <f t="shared" si="13"/>
        <v>0</v>
      </c>
      <c r="AT39" s="71">
        <v>0.1</v>
      </c>
      <c r="AU39" s="72" t="e">
        <f>AS39-#REF!</f>
        <v>#REF!</v>
      </c>
      <c r="AV39" s="73">
        <f t="shared" si="14"/>
        <v>0</v>
      </c>
      <c r="AW39" s="74">
        <f t="shared" si="15"/>
        <v>0</v>
      </c>
      <c r="AX39" s="75">
        <f t="shared" si="22"/>
        <v>0</v>
      </c>
    </row>
    <row r="40" spans="1:50" ht="16.5" thickBot="1">
      <c r="A40" s="76">
        <f>+VLOOKUP(B40,[1]Feuil2!$A$2:$G$1362,2,0)</f>
        <v>0</v>
      </c>
      <c r="B40" s="77">
        <v>0</v>
      </c>
      <c r="C40" s="78" t="s">
        <v>1385</v>
      </c>
      <c r="D40" s="78"/>
      <c r="E40" s="78"/>
      <c r="F40" s="79"/>
      <c r="G40" s="80"/>
      <c r="H40" s="100" t="str">
        <f>IF(B40="",0,$N$3)</f>
        <v>0</v>
      </c>
      <c r="I40" s="101" t="str">
        <f t="shared" ref="I40:I56" si="26">IF(B40="",0,$N$4)</f>
        <v>0</v>
      </c>
      <c r="J40" s="83">
        <f t="shared" si="25"/>
        <v>0</v>
      </c>
      <c r="K40" s="84" t="str">
        <f t="shared" si="23"/>
        <v/>
      </c>
      <c r="L40" s="85">
        <v>0</v>
      </c>
      <c r="M40" s="83">
        <f t="shared" si="16"/>
        <v>0</v>
      </c>
      <c r="N40" s="86">
        <f>+VLOOKUP(B40,[1]Feuil2!$A$3:$G$1362,5,0)</f>
        <v>0</v>
      </c>
      <c r="O40" s="87">
        <f t="shared" si="0"/>
        <v>0</v>
      </c>
      <c r="P40" s="88">
        <v>0.1</v>
      </c>
      <c r="Q40" s="89">
        <f t="shared" si="24"/>
        <v>0</v>
      </c>
      <c r="R40" s="90">
        <f t="shared" si="17"/>
        <v>0</v>
      </c>
      <c r="S40" s="91">
        <f t="shared" si="18"/>
        <v>0</v>
      </c>
      <c r="T40" s="92">
        <v>0.3</v>
      </c>
      <c r="U40" s="91" t="e">
        <f>S40-#REF!</f>
        <v>#REF!</v>
      </c>
      <c r="V40" s="91">
        <f t="shared" si="19"/>
        <v>0</v>
      </c>
      <c r="W40" s="93">
        <f t="shared" si="1"/>
        <v>0</v>
      </c>
      <c r="X40" s="91">
        <f t="shared" si="20"/>
        <v>0</v>
      </c>
      <c r="Y40" s="92">
        <v>0.25</v>
      </c>
      <c r="Z40" s="91" t="e">
        <f>X40-#REF!</f>
        <v>#REF!</v>
      </c>
      <c r="AA40" s="91">
        <f t="shared" si="2"/>
        <v>0</v>
      </c>
      <c r="AB40" s="94">
        <f t="shared" si="3"/>
        <v>0</v>
      </c>
      <c r="AC40" s="92">
        <v>0.25</v>
      </c>
      <c r="AD40" s="91" t="e">
        <f>AB40-#REF!</f>
        <v>#REF!</v>
      </c>
      <c r="AE40" s="91">
        <f t="shared" si="4"/>
        <v>0</v>
      </c>
      <c r="AF40" s="91">
        <f t="shared" si="5"/>
        <v>0</v>
      </c>
      <c r="AG40" s="91">
        <f t="shared" si="6"/>
        <v>0</v>
      </c>
      <c r="AH40" s="91">
        <f t="shared" si="21"/>
        <v>0</v>
      </c>
      <c r="AI40" s="92">
        <v>0.2</v>
      </c>
      <c r="AJ40" s="91" t="e">
        <f>AH40-#REF!</f>
        <v>#REF!</v>
      </c>
      <c r="AK40" s="91">
        <f t="shared" si="7"/>
        <v>0</v>
      </c>
      <c r="AL40" s="91">
        <f t="shared" si="8"/>
        <v>0</v>
      </c>
      <c r="AM40" s="91">
        <f t="shared" si="9"/>
        <v>0</v>
      </c>
      <c r="AN40" s="92">
        <v>0.2</v>
      </c>
      <c r="AO40" s="95" t="e">
        <f>AM40-#REF!</f>
        <v>#REF!</v>
      </c>
      <c r="AP40" s="95">
        <f t="shared" si="10"/>
        <v>0</v>
      </c>
      <c r="AQ40" s="91">
        <f t="shared" si="11"/>
        <v>0</v>
      </c>
      <c r="AR40" s="91">
        <f t="shared" si="12"/>
        <v>0</v>
      </c>
      <c r="AS40" s="91">
        <f t="shared" si="13"/>
        <v>0</v>
      </c>
      <c r="AT40" s="96">
        <v>0.1</v>
      </c>
      <c r="AU40" s="97" t="e">
        <f>AS40-#REF!</f>
        <v>#REF!</v>
      </c>
      <c r="AV40" s="98">
        <f t="shared" si="14"/>
        <v>0</v>
      </c>
      <c r="AW40" s="99">
        <f t="shared" si="15"/>
        <v>0</v>
      </c>
      <c r="AX40" s="75">
        <f t="shared" si="22"/>
        <v>0</v>
      </c>
    </row>
    <row r="41" spans="1:50" ht="24.75" customHeight="1" thickTop="1">
      <c r="A41" s="50">
        <f>+VLOOKUP(B41,[1]Feuil2!$A$2:$G$1362,2,0)</f>
        <v>0</v>
      </c>
      <c r="B41" s="51">
        <v>0</v>
      </c>
      <c r="C41" s="52" t="s">
        <v>1384</v>
      </c>
      <c r="D41" s="52"/>
      <c r="E41" s="53"/>
      <c r="F41" s="54"/>
      <c r="G41" s="55"/>
      <c r="H41" s="56">
        <f>IF(G41=10,$I$3,IF(G41=20,$H$3,IF(G41=5,$J$3,0)))</f>
        <v>0</v>
      </c>
      <c r="I41" s="57" t="str">
        <f t="shared" si="26"/>
        <v>0</v>
      </c>
      <c r="J41" s="58">
        <f t="shared" si="25"/>
        <v>0</v>
      </c>
      <c r="K41" s="59" t="str">
        <f t="shared" si="23"/>
        <v/>
      </c>
      <c r="L41" s="60">
        <v>0</v>
      </c>
      <c r="M41" s="58">
        <f t="shared" si="16"/>
        <v>0</v>
      </c>
      <c r="N41" s="61">
        <f>+VLOOKUP(B41,[1]Feuil2!$A$2:$G$1362,4,0)</f>
        <v>0</v>
      </c>
      <c r="O41" s="62">
        <f t="shared" si="0"/>
        <v>0</v>
      </c>
      <c r="P41" s="63">
        <v>0.1</v>
      </c>
      <c r="Q41" s="64">
        <f t="shared" si="24"/>
        <v>0</v>
      </c>
      <c r="R41" s="65">
        <f t="shared" si="17"/>
        <v>0</v>
      </c>
      <c r="S41" s="66">
        <f t="shared" si="18"/>
        <v>0</v>
      </c>
      <c r="T41" s="67">
        <v>0.3</v>
      </c>
      <c r="U41" s="66" t="e">
        <f>S41-#REF!</f>
        <v>#REF!</v>
      </c>
      <c r="V41" s="66">
        <f>IF(S41=0,0,(U41/S41))</f>
        <v>0</v>
      </c>
      <c r="W41" s="68">
        <f>IF(S41=0,0,((X41-S41)/X41))</f>
        <v>0</v>
      </c>
      <c r="X41" s="66">
        <f t="shared" si="20"/>
        <v>0</v>
      </c>
      <c r="Y41" s="67">
        <v>0.25</v>
      </c>
      <c r="Z41" s="66" t="e">
        <f>X41-#REF!</f>
        <v>#REF!</v>
      </c>
      <c r="AA41" s="66">
        <f>IF(X41=0,0,(Z41/X41))</f>
        <v>0</v>
      </c>
      <c r="AB41" s="69">
        <f t="shared" si="3"/>
        <v>0</v>
      </c>
      <c r="AC41" s="67">
        <v>0.25</v>
      </c>
      <c r="AD41" s="66" t="e">
        <f>AB41-#REF!</f>
        <v>#REF!</v>
      </c>
      <c r="AE41" s="66">
        <f t="shared" si="4"/>
        <v>0</v>
      </c>
      <c r="AF41" s="66">
        <f t="shared" si="5"/>
        <v>0</v>
      </c>
      <c r="AG41" s="66">
        <f t="shared" si="6"/>
        <v>0</v>
      </c>
      <c r="AH41" s="66">
        <f t="shared" si="21"/>
        <v>0</v>
      </c>
      <c r="AI41" s="67">
        <v>0.2</v>
      </c>
      <c r="AJ41" s="66" t="e">
        <f>AH41-#REF!</f>
        <v>#REF!</v>
      </c>
      <c r="AK41" s="66">
        <f t="shared" si="7"/>
        <v>0</v>
      </c>
      <c r="AL41" s="66">
        <f t="shared" si="8"/>
        <v>0</v>
      </c>
      <c r="AM41" s="66">
        <f t="shared" si="9"/>
        <v>0</v>
      </c>
      <c r="AN41" s="67">
        <v>0.2</v>
      </c>
      <c r="AO41" s="70" t="e">
        <f>AM41-#REF!</f>
        <v>#REF!</v>
      </c>
      <c r="AP41" s="70">
        <f t="shared" si="10"/>
        <v>0</v>
      </c>
      <c r="AQ41" s="66">
        <f t="shared" si="11"/>
        <v>0</v>
      </c>
      <c r="AR41" s="66">
        <f t="shared" si="12"/>
        <v>0</v>
      </c>
      <c r="AS41" s="66">
        <f t="shared" si="13"/>
        <v>0</v>
      </c>
      <c r="AT41" s="71">
        <v>0.1</v>
      </c>
      <c r="AU41" s="72" t="e">
        <f>AS41-#REF!</f>
        <v>#REF!</v>
      </c>
      <c r="AV41" s="73">
        <f t="shared" si="14"/>
        <v>0</v>
      </c>
      <c r="AW41" s="74">
        <f t="shared" si="15"/>
        <v>0</v>
      </c>
      <c r="AX41" s="75">
        <f t="shared" si="22"/>
        <v>0</v>
      </c>
    </row>
    <row r="42" spans="1:50" ht="16.5" thickBot="1">
      <c r="A42" s="76">
        <f>+VLOOKUP(B42,[1]Feuil2!$A$2:$G$1362,2,0)</f>
        <v>0</v>
      </c>
      <c r="B42" s="77">
        <v>0</v>
      </c>
      <c r="C42" s="78" t="s">
        <v>1385</v>
      </c>
      <c r="D42" s="78"/>
      <c r="E42" s="78"/>
      <c r="F42" s="79"/>
      <c r="G42" s="80"/>
      <c r="H42" s="100" t="str">
        <f>IF(B42="",0,$N$3)</f>
        <v>0</v>
      </c>
      <c r="I42" s="101" t="str">
        <f t="shared" si="26"/>
        <v>0</v>
      </c>
      <c r="J42" s="83">
        <f t="shared" si="25"/>
        <v>0</v>
      </c>
      <c r="K42" s="84" t="str">
        <f t="shared" si="23"/>
        <v/>
      </c>
      <c r="L42" s="85">
        <v>0</v>
      </c>
      <c r="M42" s="83">
        <f t="shared" si="16"/>
        <v>0</v>
      </c>
      <c r="N42" s="86">
        <f>+VLOOKUP(B42,[1]Feuil2!$A$3:$G$1362,5,0)</f>
        <v>0</v>
      </c>
      <c r="O42" s="87">
        <f t="shared" si="0"/>
        <v>0</v>
      </c>
      <c r="P42" s="88">
        <v>0.1</v>
      </c>
      <c r="Q42" s="89">
        <f t="shared" si="24"/>
        <v>0</v>
      </c>
      <c r="R42" s="90">
        <f t="shared" si="17"/>
        <v>0</v>
      </c>
      <c r="S42" s="91">
        <f t="shared" si="18"/>
        <v>0</v>
      </c>
      <c r="T42" s="92">
        <v>0.3</v>
      </c>
      <c r="U42" s="91" t="e">
        <f>S42-#REF!</f>
        <v>#REF!</v>
      </c>
      <c r="V42" s="91">
        <f t="shared" ref="V42:V56" si="27">IF(S42=0,0,(U42/S42))</f>
        <v>0</v>
      </c>
      <c r="W42" s="93">
        <f t="shared" ref="W42:W56" si="28">IF(S42=0,0,((X42-S42)/X42))</f>
        <v>0</v>
      </c>
      <c r="X42" s="91">
        <f t="shared" si="20"/>
        <v>0</v>
      </c>
      <c r="Y42" s="92">
        <v>0.25</v>
      </c>
      <c r="Z42" s="91" t="e">
        <f>X42-#REF!</f>
        <v>#REF!</v>
      </c>
      <c r="AA42" s="91">
        <f t="shared" ref="AA42:AA56" si="29">IF(X42=0,0,(Z42/X42))</f>
        <v>0</v>
      </c>
      <c r="AB42" s="94">
        <f t="shared" si="3"/>
        <v>0</v>
      </c>
      <c r="AC42" s="92">
        <v>0.25</v>
      </c>
      <c r="AD42" s="91" t="e">
        <f>AB42-#REF!</f>
        <v>#REF!</v>
      </c>
      <c r="AE42" s="91">
        <f t="shared" si="4"/>
        <v>0</v>
      </c>
      <c r="AF42" s="91">
        <f t="shared" si="5"/>
        <v>0</v>
      </c>
      <c r="AG42" s="91">
        <f t="shared" si="6"/>
        <v>0</v>
      </c>
      <c r="AH42" s="91">
        <f t="shared" si="21"/>
        <v>0</v>
      </c>
      <c r="AI42" s="92">
        <v>0.2</v>
      </c>
      <c r="AJ42" s="91" t="e">
        <f>AH42-#REF!</f>
        <v>#REF!</v>
      </c>
      <c r="AK42" s="91">
        <f t="shared" si="7"/>
        <v>0</v>
      </c>
      <c r="AL42" s="91">
        <f t="shared" si="8"/>
        <v>0</v>
      </c>
      <c r="AM42" s="91">
        <f t="shared" si="9"/>
        <v>0</v>
      </c>
      <c r="AN42" s="92">
        <v>0.2</v>
      </c>
      <c r="AO42" s="95" t="e">
        <f>AM42-#REF!</f>
        <v>#REF!</v>
      </c>
      <c r="AP42" s="95">
        <f t="shared" si="10"/>
        <v>0</v>
      </c>
      <c r="AQ42" s="91">
        <f t="shared" si="11"/>
        <v>0</v>
      </c>
      <c r="AR42" s="91">
        <f t="shared" si="12"/>
        <v>0</v>
      </c>
      <c r="AS42" s="91">
        <f t="shared" si="13"/>
        <v>0</v>
      </c>
      <c r="AT42" s="96">
        <v>0.1</v>
      </c>
      <c r="AU42" s="97" t="e">
        <f>AS42-#REF!</f>
        <v>#REF!</v>
      </c>
      <c r="AV42" s="98">
        <f t="shared" si="14"/>
        <v>0</v>
      </c>
      <c r="AW42" s="99">
        <f t="shared" si="15"/>
        <v>0</v>
      </c>
      <c r="AX42" s="75">
        <f t="shared" si="22"/>
        <v>0</v>
      </c>
    </row>
    <row r="43" spans="1:50" ht="24.75" customHeight="1" thickTop="1">
      <c r="A43" s="50">
        <f>+VLOOKUP(B43,[1]Feuil2!$A$2:$G$1362,2,0)</f>
        <v>0</v>
      </c>
      <c r="B43" s="51">
        <v>0</v>
      </c>
      <c r="C43" s="52" t="s">
        <v>1384</v>
      </c>
      <c r="D43" s="52"/>
      <c r="E43" s="53"/>
      <c r="F43" s="54"/>
      <c r="G43" s="55"/>
      <c r="H43" s="56">
        <f>IF(G43=10,$I$3,IF(G43=20,$H$3,IF(G43=5,$J$3,0)))</f>
        <v>0</v>
      </c>
      <c r="I43" s="57" t="str">
        <f t="shared" si="26"/>
        <v>0</v>
      </c>
      <c r="J43" s="58">
        <f t="shared" si="25"/>
        <v>0</v>
      </c>
      <c r="K43" s="59" t="str">
        <f t="shared" si="23"/>
        <v/>
      </c>
      <c r="L43" s="60">
        <v>0</v>
      </c>
      <c r="M43" s="58">
        <f t="shared" si="16"/>
        <v>0</v>
      </c>
      <c r="N43" s="61">
        <f>+VLOOKUP(B43,[1]Feuil2!$A$2:$G$1362,4,0)</f>
        <v>0</v>
      </c>
      <c r="O43" s="62">
        <f t="shared" si="0"/>
        <v>0</v>
      </c>
      <c r="P43" s="63">
        <v>0.1</v>
      </c>
      <c r="Q43" s="64">
        <f t="shared" si="24"/>
        <v>0</v>
      </c>
      <c r="R43" s="65">
        <f t="shared" si="17"/>
        <v>0</v>
      </c>
      <c r="S43" s="66">
        <f t="shared" si="18"/>
        <v>0</v>
      </c>
      <c r="T43" s="67">
        <v>0.3</v>
      </c>
      <c r="U43" s="66" t="e">
        <f>S43-#REF!</f>
        <v>#REF!</v>
      </c>
      <c r="V43" s="66">
        <f t="shared" si="27"/>
        <v>0</v>
      </c>
      <c r="W43" s="68">
        <f t="shared" si="28"/>
        <v>0</v>
      </c>
      <c r="X43" s="66">
        <f t="shared" si="20"/>
        <v>0</v>
      </c>
      <c r="Y43" s="67">
        <v>0.25</v>
      </c>
      <c r="Z43" s="66" t="e">
        <f>X43-#REF!</f>
        <v>#REF!</v>
      </c>
      <c r="AA43" s="66">
        <f t="shared" si="29"/>
        <v>0</v>
      </c>
      <c r="AB43" s="69">
        <f t="shared" si="3"/>
        <v>0</v>
      </c>
      <c r="AC43" s="67">
        <v>0.25</v>
      </c>
      <c r="AD43" s="66" t="e">
        <f>AB43-#REF!</f>
        <v>#REF!</v>
      </c>
      <c r="AE43" s="66">
        <f t="shared" si="4"/>
        <v>0</v>
      </c>
      <c r="AF43" s="66">
        <f t="shared" si="5"/>
        <v>0</v>
      </c>
      <c r="AG43" s="66">
        <f t="shared" si="6"/>
        <v>0</v>
      </c>
      <c r="AH43" s="66">
        <f t="shared" si="21"/>
        <v>0</v>
      </c>
      <c r="AI43" s="67">
        <v>0.2</v>
      </c>
      <c r="AJ43" s="66" t="e">
        <f>AH43-#REF!</f>
        <v>#REF!</v>
      </c>
      <c r="AK43" s="66">
        <f t="shared" si="7"/>
        <v>0</v>
      </c>
      <c r="AL43" s="66">
        <f t="shared" si="8"/>
        <v>0</v>
      </c>
      <c r="AM43" s="66">
        <f t="shared" si="9"/>
        <v>0</v>
      </c>
      <c r="AN43" s="67">
        <v>0.2</v>
      </c>
      <c r="AO43" s="70" t="e">
        <f>AM43-#REF!</f>
        <v>#REF!</v>
      </c>
      <c r="AP43" s="70">
        <f t="shared" si="10"/>
        <v>0</v>
      </c>
      <c r="AQ43" s="66">
        <f t="shared" si="11"/>
        <v>0</v>
      </c>
      <c r="AR43" s="66">
        <f t="shared" si="12"/>
        <v>0</v>
      </c>
      <c r="AS43" s="66">
        <f t="shared" si="13"/>
        <v>0</v>
      </c>
      <c r="AT43" s="71">
        <v>0.1</v>
      </c>
      <c r="AU43" s="72" t="e">
        <f>AS43-#REF!</f>
        <v>#REF!</v>
      </c>
      <c r="AV43" s="73">
        <f t="shared" si="14"/>
        <v>0</v>
      </c>
      <c r="AW43" s="74">
        <f t="shared" si="15"/>
        <v>0</v>
      </c>
      <c r="AX43" s="75">
        <f t="shared" si="22"/>
        <v>0</v>
      </c>
    </row>
    <row r="44" spans="1:50" ht="16.5" thickBot="1">
      <c r="A44" s="76">
        <f>+VLOOKUP(B44,[1]Feuil2!$A$2:$G$1362,2,0)</f>
        <v>0</v>
      </c>
      <c r="B44" s="77">
        <v>0</v>
      </c>
      <c r="C44" s="78" t="s">
        <v>1385</v>
      </c>
      <c r="D44" s="78"/>
      <c r="E44" s="78"/>
      <c r="F44" s="79"/>
      <c r="G44" s="80"/>
      <c r="H44" s="100" t="str">
        <f>IF(B44="",0,$N$3)</f>
        <v>0</v>
      </c>
      <c r="I44" s="101" t="str">
        <f t="shared" si="26"/>
        <v>0</v>
      </c>
      <c r="J44" s="83">
        <f t="shared" si="25"/>
        <v>0</v>
      </c>
      <c r="K44" s="84" t="str">
        <f t="shared" si="23"/>
        <v/>
      </c>
      <c r="L44" s="85">
        <v>0</v>
      </c>
      <c r="M44" s="83">
        <f t="shared" si="16"/>
        <v>0</v>
      </c>
      <c r="N44" s="86">
        <f>+VLOOKUP(B44,[1]Feuil2!$A$3:$G$1362,5,0)</f>
        <v>0</v>
      </c>
      <c r="O44" s="87">
        <f t="shared" si="0"/>
        <v>0</v>
      </c>
      <c r="P44" s="88">
        <v>0.1</v>
      </c>
      <c r="Q44" s="89">
        <f t="shared" si="24"/>
        <v>0</v>
      </c>
      <c r="R44" s="90">
        <f t="shared" si="17"/>
        <v>0</v>
      </c>
      <c r="S44" s="91">
        <f t="shared" si="18"/>
        <v>0</v>
      </c>
      <c r="T44" s="92">
        <v>0.3</v>
      </c>
      <c r="U44" s="91" t="e">
        <f>S44-#REF!</f>
        <v>#REF!</v>
      </c>
      <c r="V44" s="91">
        <f t="shared" si="27"/>
        <v>0</v>
      </c>
      <c r="W44" s="93">
        <f t="shared" si="28"/>
        <v>0</v>
      </c>
      <c r="X44" s="91">
        <f t="shared" si="20"/>
        <v>0</v>
      </c>
      <c r="Y44" s="92">
        <v>0.25</v>
      </c>
      <c r="Z44" s="91" t="e">
        <f>X44-#REF!</f>
        <v>#REF!</v>
      </c>
      <c r="AA44" s="91">
        <f t="shared" si="29"/>
        <v>0</v>
      </c>
      <c r="AB44" s="94">
        <f t="shared" si="3"/>
        <v>0</v>
      </c>
      <c r="AC44" s="92">
        <v>0.25</v>
      </c>
      <c r="AD44" s="91" t="e">
        <f>AB44-#REF!</f>
        <v>#REF!</v>
      </c>
      <c r="AE44" s="91">
        <f t="shared" si="4"/>
        <v>0</v>
      </c>
      <c r="AF44" s="91">
        <f t="shared" si="5"/>
        <v>0</v>
      </c>
      <c r="AG44" s="91">
        <f t="shared" si="6"/>
        <v>0</v>
      </c>
      <c r="AH44" s="91">
        <f t="shared" si="21"/>
        <v>0</v>
      </c>
      <c r="AI44" s="92">
        <v>0.2</v>
      </c>
      <c r="AJ44" s="91" t="e">
        <f>AH44-#REF!</f>
        <v>#REF!</v>
      </c>
      <c r="AK44" s="91">
        <f t="shared" si="7"/>
        <v>0</v>
      </c>
      <c r="AL44" s="91">
        <f t="shared" si="8"/>
        <v>0</v>
      </c>
      <c r="AM44" s="91">
        <f t="shared" si="9"/>
        <v>0</v>
      </c>
      <c r="AN44" s="92">
        <v>0.2</v>
      </c>
      <c r="AO44" s="95" t="e">
        <f>AM44-#REF!</f>
        <v>#REF!</v>
      </c>
      <c r="AP44" s="95">
        <f t="shared" si="10"/>
        <v>0</v>
      </c>
      <c r="AQ44" s="91">
        <f t="shared" si="11"/>
        <v>0</v>
      </c>
      <c r="AR44" s="91">
        <f t="shared" si="12"/>
        <v>0</v>
      </c>
      <c r="AS44" s="91">
        <f t="shared" si="13"/>
        <v>0</v>
      </c>
      <c r="AT44" s="96">
        <v>0.1</v>
      </c>
      <c r="AU44" s="97" t="e">
        <f>AS44-#REF!</f>
        <v>#REF!</v>
      </c>
      <c r="AV44" s="98">
        <f t="shared" si="14"/>
        <v>0</v>
      </c>
      <c r="AW44" s="99">
        <f t="shared" si="15"/>
        <v>0</v>
      </c>
      <c r="AX44" s="75">
        <f t="shared" si="22"/>
        <v>0</v>
      </c>
    </row>
    <row r="45" spans="1:50" ht="24.75" customHeight="1" thickTop="1">
      <c r="A45" s="50">
        <f>+VLOOKUP(B45,[1]Feuil2!$A$2:$G$1362,2,0)</f>
        <v>0</v>
      </c>
      <c r="B45" s="51">
        <v>0</v>
      </c>
      <c r="C45" s="52" t="s">
        <v>1384</v>
      </c>
      <c r="D45" s="52"/>
      <c r="E45" s="53"/>
      <c r="F45" s="54"/>
      <c r="G45" s="55"/>
      <c r="H45" s="56">
        <f>IF(G45=10,$I$3,IF(G45=20,$H$3,IF(G45=5,$J$3,0)))</f>
        <v>0</v>
      </c>
      <c r="I45" s="57" t="str">
        <f t="shared" si="26"/>
        <v>0</v>
      </c>
      <c r="J45" s="58">
        <f t="shared" si="25"/>
        <v>0</v>
      </c>
      <c r="K45" s="59" t="str">
        <f t="shared" si="23"/>
        <v/>
      </c>
      <c r="L45" s="60">
        <v>0</v>
      </c>
      <c r="M45" s="58">
        <f t="shared" si="16"/>
        <v>0</v>
      </c>
      <c r="N45" s="61">
        <f>+VLOOKUP(B45,[1]Feuil2!$A$2:$G$1362,4,0)</f>
        <v>0</v>
      </c>
      <c r="O45" s="62">
        <f t="shared" si="0"/>
        <v>0</v>
      </c>
      <c r="P45" s="63">
        <v>0.1</v>
      </c>
      <c r="Q45" s="64">
        <f>S45/(1-T45)</f>
        <v>0</v>
      </c>
      <c r="R45" s="65">
        <f t="shared" si="17"/>
        <v>0</v>
      </c>
      <c r="S45" s="66">
        <f t="shared" si="18"/>
        <v>0</v>
      </c>
      <c r="T45" s="67">
        <v>0.3</v>
      </c>
      <c r="U45" s="66" t="e">
        <f>S45-#REF!</f>
        <v>#REF!</v>
      </c>
      <c r="V45" s="66">
        <f t="shared" si="27"/>
        <v>0</v>
      </c>
      <c r="W45" s="68">
        <f t="shared" si="28"/>
        <v>0</v>
      </c>
      <c r="X45" s="66">
        <f t="shared" si="20"/>
        <v>0</v>
      </c>
      <c r="Y45" s="67">
        <v>0.25</v>
      </c>
      <c r="Z45" s="66" t="e">
        <f>X45-#REF!</f>
        <v>#REF!</v>
      </c>
      <c r="AA45" s="66">
        <f t="shared" si="29"/>
        <v>0</v>
      </c>
      <c r="AB45" s="69">
        <f t="shared" si="3"/>
        <v>0</v>
      </c>
      <c r="AC45" s="67">
        <v>0.25</v>
      </c>
      <c r="AD45" s="66" t="e">
        <f>AB45-#REF!</f>
        <v>#REF!</v>
      </c>
      <c r="AE45" s="66">
        <f t="shared" si="4"/>
        <v>0</v>
      </c>
      <c r="AF45" s="66">
        <f t="shared" si="5"/>
        <v>0</v>
      </c>
      <c r="AG45" s="66">
        <f t="shared" si="6"/>
        <v>0</v>
      </c>
      <c r="AH45" s="66">
        <f t="shared" si="21"/>
        <v>0</v>
      </c>
      <c r="AI45" s="67">
        <v>0.2</v>
      </c>
      <c r="AJ45" s="66" t="e">
        <f>AH45-#REF!</f>
        <v>#REF!</v>
      </c>
      <c r="AK45" s="66">
        <f t="shared" si="7"/>
        <v>0</v>
      </c>
      <c r="AL45" s="66">
        <f t="shared" si="8"/>
        <v>0</v>
      </c>
      <c r="AM45" s="66">
        <f t="shared" si="9"/>
        <v>0</v>
      </c>
      <c r="AN45" s="67">
        <v>0.2</v>
      </c>
      <c r="AO45" s="70" t="e">
        <f>AM45-#REF!</f>
        <v>#REF!</v>
      </c>
      <c r="AP45" s="70">
        <f t="shared" si="10"/>
        <v>0</v>
      </c>
      <c r="AQ45" s="66">
        <f t="shared" si="11"/>
        <v>0</v>
      </c>
      <c r="AR45" s="66">
        <f t="shared" si="12"/>
        <v>0</v>
      </c>
      <c r="AS45" s="66">
        <f t="shared" si="13"/>
        <v>0</v>
      </c>
      <c r="AT45" s="71">
        <v>0.1</v>
      </c>
      <c r="AU45" s="72" t="e">
        <f>AS45-#REF!</f>
        <v>#REF!</v>
      </c>
      <c r="AV45" s="73">
        <f t="shared" si="14"/>
        <v>0</v>
      </c>
      <c r="AW45" s="74">
        <f t="shared" si="15"/>
        <v>0</v>
      </c>
      <c r="AX45" s="75">
        <f t="shared" si="22"/>
        <v>0</v>
      </c>
    </row>
    <row r="46" spans="1:50" ht="16.5" thickBot="1">
      <c r="A46" s="76">
        <f>+VLOOKUP(B46,[1]Feuil2!$A$2:$G$1362,2,0)</f>
        <v>0</v>
      </c>
      <c r="B46" s="77">
        <v>0</v>
      </c>
      <c r="C46" s="78" t="s">
        <v>1385</v>
      </c>
      <c r="D46" s="78"/>
      <c r="E46" s="78"/>
      <c r="F46" s="79"/>
      <c r="G46" s="80"/>
      <c r="H46" s="100" t="str">
        <f>IF(B46="",0,$N$3)</f>
        <v>0</v>
      </c>
      <c r="I46" s="101" t="str">
        <f t="shared" si="26"/>
        <v>0</v>
      </c>
      <c r="J46" s="83">
        <f t="shared" si="25"/>
        <v>0</v>
      </c>
      <c r="K46" s="84" t="str">
        <f t="shared" si="23"/>
        <v/>
      </c>
      <c r="L46" s="85">
        <v>0</v>
      </c>
      <c r="M46" s="83">
        <f t="shared" si="16"/>
        <v>0</v>
      </c>
      <c r="N46" s="86">
        <f>+VLOOKUP(B46,[1]Feuil2!$A$3:$G$1362,5,0)</f>
        <v>0</v>
      </c>
      <c r="O46" s="87">
        <f t="shared" si="0"/>
        <v>0</v>
      </c>
      <c r="P46" s="88">
        <v>0.1</v>
      </c>
      <c r="Q46" s="89">
        <f t="shared" ref="Q46:Q56" si="30">S46/(1-T46)</f>
        <v>0</v>
      </c>
      <c r="R46" s="90">
        <f t="shared" si="17"/>
        <v>0</v>
      </c>
      <c r="S46" s="91">
        <f t="shared" si="18"/>
        <v>0</v>
      </c>
      <c r="T46" s="92">
        <v>0.3</v>
      </c>
      <c r="U46" s="91" t="e">
        <f>S46-#REF!</f>
        <v>#REF!</v>
      </c>
      <c r="V46" s="91">
        <f t="shared" si="27"/>
        <v>0</v>
      </c>
      <c r="W46" s="93">
        <f t="shared" si="28"/>
        <v>0</v>
      </c>
      <c r="X46" s="91">
        <f t="shared" si="20"/>
        <v>0</v>
      </c>
      <c r="Y46" s="92">
        <v>0.25</v>
      </c>
      <c r="Z46" s="91" t="e">
        <f>X46-#REF!</f>
        <v>#REF!</v>
      </c>
      <c r="AA46" s="91">
        <f t="shared" si="29"/>
        <v>0</v>
      </c>
      <c r="AB46" s="94">
        <f t="shared" si="3"/>
        <v>0</v>
      </c>
      <c r="AC46" s="92">
        <v>0.25</v>
      </c>
      <c r="AD46" s="91" t="e">
        <f>AB46-#REF!</f>
        <v>#REF!</v>
      </c>
      <c r="AE46" s="91">
        <f t="shared" si="4"/>
        <v>0</v>
      </c>
      <c r="AF46" s="91">
        <f t="shared" si="5"/>
        <v>0</v>
      </c>
      <c r="AG46" s="91">
        <f t="shared" si="6"/>
        <v>0</v>
      </c>
      <c r="AH46" s="91">
        <f t="shared" si="21"/>
        <v>0</v>
      </c>
      <c r="AI46" s="92">
        <v>0.2</v>
      </c>
      <c r="AJ46" s="91" t="e">
        <f>AH46-#REF!</f>
        <v>#REF!</v>
      </c>
      <c r="AK46" s="91">
        <f t="shared" si="7"/>
        <v>0</v>
      </c>
      <c r="AL46" s="91">
        <f t="shared" si="8"/>
        <v>0</v>
      </c>
      <c r="AM46" s="91">
        <f t="shared" si="9"/>
        <v>0</v>
      </c>
      <c r="AN46" s="92">
        <v>0.2</v>
      </c>
      <c r="AO46" s="95" t="e">
        <f>AM46-#REF!</f>
        <v>#REF!</v>
      </c>
      <c r="AP46" s="95">
        <f t="shared" si="10"/>
        <v>0</v>
      </c>
      <c r="AQ46" s="91">
        <f t="shared" si="11"/>
        <v>0</v>
      </c>
      <c r="AR46" s="91">
        <f t="shared" si="12"/>
        <v>0</v>
      </c>
      <c r="AS46" s="91">
        <f t="shared" si="13"/>
        <v>0</v>
      </c>
      <c r="AT46" s="96">
        <v>0.1</v>
      </c>
      <c r="AU46" s="97" t="e">
        <f>AS46-#REF!</f>
        <v>#REF!</v>
      </c>
      <c r="AV46" s="98">
        <f t="shared" si="14"/>
        <v>0</v>
      </c>
      <c r="AW46" s="99">
        <f t="shared" si="15"/>
        <v>0</v>
      </c>
      <c r="AX46" s="75">
        <f t="shared" si="22"/>
        <v>0</v>
      </c>
    </row>
    <row r="47" spans="1:50" ht="24.75" customHeight="1" thickTop="1">
      <c r="A47" s="50">
        <f>+VLOOKUP(B47,[1]Feuil2!$A$2:$G$1362,2,0)</f>
        <v>0</v>
      </c>
      <c r="B47" s="51">
        <v>0</v>
      </c>
      <c r="C47" s="52" t="s">
        <v>1384</v>
      </c>
      <c r="D47" s="52"/>
      <c r="E47" s="53"/>
      <c r="F47" s="54"/>
      <c r="G47" s="55"/>
      <c r="H47" s="56">
        <f>IF(G47=10,$I$3,IF(G47=20,$H$3,IF(G47=5,$J$3,0)))</f>
        <v>0</v>
      </c>
      <c r="I47" s="57" t="str">
        <f t="shared" si="26"/>
        <v>0</v>
      </c>
      <c r="J47" s="58">
        <f t="shared" si="25"/>
        <v>0</v>
      </c>
      <c r="K47" s="59" t="str">
        <f t="shared" si="23"/>
        <v/>
      </c>
      <c r="L47" s="60">
        <v>0</v>
      </c>
      <c r="M47" s="58">
        <f t="shared" si="16"/>
        <v>0</v>
      </c>
      <c r="N47" s="61">
        <f>+VLOOKUP(B47,[1]Feuil2!$A$2:$G$1362,4,0)</f>
        <v>0</v>
      </c>
      <c r="O47" s="62">
        <f t="shared" si="0"/>
        <v>0</v>
      </c>
      <c r="P47" s="63">
        <v>0.1</v>
      </c>
      <c r="Q47" s="64">
        <f t="shared" si="30"/>
        <v>0</v>
      </c>
      <c r="R47" s="65">
        <f t="shared" si="17"/>
        <v>0</v>
      </c>
      <c r="S47" s="66">
        <f t="shared" si="18"/>
        <v>0</v>
      </c>
      <c r="T47" s="67">
        <v>0.3</v>
      </c>
      <c r="U47" s="66" t="e">
        <f>S47-#REF!</f>
        <v>#REF!</v>
      </c>
      <c r="V47" s="66">
        <f t="shared" si="27"/>
        <v>0</v>
      </c>
      <c r="W47" s="68">
        <f t="shared" si="28"/>
        <v>0</v>
      </c>
      <c r="X47" s="66">
        <f t="shared" si="20"/>
        <v>0</v>
      </c>
      <c r="Y47" s="67">
        <v>0.25</v>
      </c>
      <c r="Z47" s="66" t="e">
        <f>X47-#REF!</f>
        <v>#REF!</v>
      </c>
      <c r="AA47" s="66">
        <f t="shared" si="29"/>
        <v>0</v>
      </c>
      <c r="AB47" s="69">
        <f t="shared" si="3"/>
        <v>0</v>
      </c>
      <c r="AC47" s="67">
        <v>0.25</v>
      </c>
      <c r="AD47" s="66" t="e">
        <f>AB47-#REF!</f>
        <v>#REF!</v>
      </c>
      <c r="AE47" s="66">
        <f t="shared" si="4"/>
        <v>0</v>
      </c>
      <c r="AF47" s="66">
        <f t="shared" si="5"/>
        <v>0</v>
      </c>
      <c r="AG47" s="66">
        <f t="shared" si="6"/>
        <v>0</v>
      </c>
      <c r="AH47" s="66">
        <f t="shared" si="21"/>
        <v>0</v>
      </c>
      <c r="AI47" s="67">
        <v>0.2</v>
      </c>
      <c r="AJ47" s="66" t="e">
        <f>AH47-#REF!</f>
        <v>#REF!</v>
      </c>
      <c r="AK47" s="66">
        <f t="shared" si="7"/>
        <v>0</v>
      </c>
      <c r="AL47" s="66">
        <f t="shared" si="8"/>
        <v>0</v>
      </c>
      <c r="AM47" s="66">
        <f t="shared" si="9"/>
        <v>0</v>
      </c>
      <c r="AN47" s="67">
        <v>0.2</v>
      </c>
      <c r="AO47" s="70" t="e">
        <f>AM47-#REF!</f>
        <v>#REF!</v>
      </c>
      <c r="AP47" s="70">
        <f t="shared" si="10"/>
        <v>0</v>
      </c>
      <c r="AQ47" s="66">
        <f t="shared" si="11"/>
        <v>0</v>
      </c>
      <c r="AR47" s="66">
        <f t="shared" si="12"/>
        <v>0</v>
      </c>
      <c r="AS47" s="66">
        <f t="shared" si="13"/>
        <v>0</v>
      </c>
      <c r="AT47" s="71">
        <v>0.1</v>
      </c>
      <c r="AU47" s="72" t="e">
        <f>AS47-#REF!</f>
        <v>#REF!</v>
      </c>
      <c r="AV47" s="73">
        <f t="shared" si="14"/>
        <v>0</v>
      </c>
      <c r="AW47" s="74">
        <f t="shared" si="15"/>
        <v>0</v>
      </c>
      <c r="AX47" s="75">
        <f t="shared" si="22"/>
        <v>0</v>
      </c>
    </row>
    <row r="48" spans="1:50" ht="16.5" thickBot="1">
      <c r="A48" s="76">
        <f>+VLOOKUP(B48,[1]Feuil2!$A$2:$G$1362,2,0)</f>
        <v>0</v>
      </c>
      <c r="B48" s="77">
        <v>0</v>
      </c>
      <c r="C48" s="78" t="s">
        <v>1385</v>
      </c>
      <c r="D48" s="78"/>
      <c r="E48" s="78"/>
      <c r="F48" s="79"/>
      <c r="G48" s="80"/>
      <c r="H48" s="100" t="str">
        <f>IF(B48="",0,$N$3)</f>
        <v>0</v>
      </c>
      <c r="I48" s="101" t="str">
        <f t="shared" si="26"/>
        <v>0</v>
      </c>
      <c r="J48" s="83">
        <f t="shared" si="25"/>
        <v>0</v>
      </c>
      <c r="K48" s="84" t="str">
        <f t="shared" si="23"/>
        <v/>
      </c>
      <c r="L48" s="85">
        <v>0</v>
      </c>
      <c r="M48" s="83">
        <f t="shared" si="16"/>
        <v>0</v>
      </c>
      <c r="N48" s="86">
        <f>+VLOOKUP(B48,[1]Feuil2!$A$3:$G$1362,5,0)</f>
        <v>0</v>
      </c>
      <c r="O48" s="87">
        <f t="shared" si="0"/>
        <v>0</v>
      </c>
      <c r="P48" s="88">
        <v>0.1</v>
      </c>
      <c r="Q48" s="89">
        <f t="shared" si="30"/>
        <v>0</v>
      </c>
      <c r="R48" s="90">
        <f t="shared" si="17"/>
        <v>0</v>
      </c>
      <c r="S48" s="91">
        <f t="shared" si="18"/>
        <v>0</v>
      </c>
      <c r="T48" s="92">
        <v>0.3</v>
      </c>
      <c r="U48" s="91" t="e">
        <f>S48-#REF!</f>
        <v>#REF!</v>
      </c>
      <c r="V48" s="91">
        <f t="shared" si="27"/>
        <v>0</v>
      </c>
      <c r="W48" s="93">
        <f t="shared" si="28"/>
        <v>0</v>
      </c>
      <c r="X48" s="91">
        <f t="shared" si="20"/>
        <v>0</v>
      </c>
      <c r="Y48" s="92">
        <v>0.25</v>
      </c>
      <c r="Z48" s="91" t="e">
        <f>X48-#REF!</f>
        <v>#REF!</v>
      </c>
      <c r="AA48" s="91">
        <f t="shared" si="29"/>
        <v>0</v>
      </c>
      <c r="AB48" s="94">
        <f t="shared" si="3"/>
        <v>0</v>
      </c>
      <c r="AC48" s="92">
        <v>0.25</v>
      </c>
      <c r="AD48" s="91" t="e">
        <f>AB48-#REF!</f>
        <v>#REF!</v>
      </c>
      <c r="AE48" s="91">
        <f t="shared" si="4"/>
        <v>0</v>
      </c>
      <c r="AF48" s="91">
        <f t="shared" si="5"/>
        <v>0</v>
      </c>
      <c r="AG48" s="91">
        <f t="shared" si="6"/>
        <v>0</v>
      </c>
      <c r="AH48" s="91">
        <f t="shared" si="21"/>
        <v>0</v>
      </c>
      <c r="AI48" s="92">
        <v>0.2</v>
      </c>
      <c r="AJ48" s="91" t="e">
        <f>AH48-#REF!</f>
        <v>#REF!</v>
      </c>
      <c r="AK48" s="91">
        <f t="shared" si="7"/>
        <v>0</v>
      </c>
      <c r="AL48" s="91">
        <f t="shared" si="8"/>
        <v>0</v>
      </c>
      <c r="AM48" s="91">
        <f t="shared" si="9"/>
        <v>0</v>
      </c>
      <c r="AN48" s="92">
        <v>0.2</v>
      </c>
      <c r="AO48" s="95" t="e">
        <f>AM48-#REF!</f>
        <v>#REF!</v>
      </c>
      <c r="AP48" s="95">
        <f t="shared" si="10"/>
        <v>0</v>
      </c>
      <c r="AQ48" s="91">
        <f t="shared" si="11"/>
        <v>0</v>
      </c>
      <c r="AR48" s="91">
        <f t="shared" si="12"/>
        <v>0</v>
      </c>
      <c r="AS48" s="91">
        <f t="shared" si="13"/>
        <v>0</v>
      </c>
      <c r="AT48" s="96">
        <v>0.1</v>
      </c>
      <c r="AU48" s="97" t="e">
        <f>AS48-#REF!</f>
        <v>#REF!</v>
      </c>
      <c r="AV48" s="98">
        <f t="shared" si="14"/>
        <v>0</v>
      </c>
      <c r="AW48" s="99">
        <f t="shared" si="15"/>
        <v>0</v>
      </c>
      <c r="AX48" s="75">
        <f t="shared" si="22"/>
        <v>0</v>
      </c>
    </row>
    <row r="49" spans="1:50" ht="24.75" customHeight="1" thickTop="1">
      <c r="A49" s="50">
        <f>+VLOOKUP(B49,[1]Feuil2!$A$2:$G$1362,2,0)</f>
        <v>0</v>
      </c>
      <c r="B49" s="51">
        <v>0</v>
      </c>
      <c r="C49" s="52" t="s">
        <v>1384</v>
      </c>
      <c r="D49" s="52"/>
      <c r="E49" s="53"/>
      <c r="F49" s="54"/>
      <c r="G49" s="55"/>
      <c r="H49" s="56">
        <f>IF(G49=10,$I$3,IF(G49=20,$H$3,IF(G49=5,$J$3,0)))</f>
        <v>0</v>
      </c>
      <c r="I49" s="57" t="str">
        <f t="shared" si="26"/>
        <v>0</v>
      </c>
      <c r="J49" s="58">
        <f t="shared" si="25"/>
        <v>0</v>
      </c>
      <c r="K49" s="59" t="str">
        <f t="shared" si="23"/>
        <v/>
      </c>
      <c r="L49" s="60">
        <v>0</v>
      </c>
      <c r="M49" s="58">
        <f t="shared" si="16"/>
        <v>0</v>
      </c>
      <c r="N49" s="61">
        <f>+VLOOKUP(B49,[1]Feuil2!$A$2:$G$1362,4,0)</f>
        <v>0</v>
      </c>
      <c r="O49" s="62">
        <f t="shared" si="0"/>
        <v>0</v>
      </c>
      <c r="P49" s="63">
        <v>0.1</v>
      </c>
      <c r="Q49" s="64">
        <f t="shared" si="30"/>
        <v>0</v>
      </c>
      <c r="R49" s="65">
        <f t="shared" si="17"/>
        <v>0</v>
      </c>
      <c r="S49" s="66">
        <f t="shared" si="18"/>
        <v>0</v>
      </c>
      <c r="T49" s="67">
        <v>0.3</v>
      </c>
      <c r="U49" s="66" t="e">
        <f>S49-#REF!</f>
        <v>#REF!</v>
      </c>
      <c r="V49" s="66">
        <f t="shared" si="27"/>
        <v>0</v>
      </c>
      <c r="W49" s="68">
        <f t="shared" si="28"/>
        <v>0</v>
      </c>
      <c r="X49" s="66">
        <f t="shared" si="20"/>
        <v>0</v>
      </c>
      <c r="Y49" s="67">
        <v>0.25</v>
      </c>
      <c r="Z49" s="66" t="e">
        <f>X49-#REF!</f>
        <v>#REF!</v>
      </c>
      <c r="AA49" s="66">
        <f t="shared" si="29"/>
        <v>0</v>
      </c>
      <c r="AB49" s="69">
        <f t="shared" si="3"/>
        <v>0</v>
      </c>
      <c r="AC49" s="67">
        <v>0.25</v>
      </c>
      <c r="AD49" s="66" t="e">
        <f>AB49-#REF!</f>
        <v>#REF!</v>
      </c>
      <c r="AE49" s="66">
        <f t="shared" si="4"/>
        <v>0</v>
      </c>
      <c r="AF49" s="66">
        <f t="shared" si="5"/>
        <v>0</v>
      </c>
      <c r="AG49" s="66">
        <f t="shared" si="6"/>
        <v>0</v>
      </c>
      <c r="AH49" s="66">
        <f t="shared" si="21"/>
        <v>0</v>
      </c>
      <c r="AI49" s="67">
        <v>0.2</v>
      </c>
      <c r="AJ49" s="66" t="e">
        <f>AH49-#REF!</f>
        <v>#REF!</v>
      </c>
      <c r="AK49" s="66">
        <f t="shared" si="7"/>
        <v>0</v>
      </c>
      <c r="AL49" s="66">
        <f t="shared" si="8"/>
        <v>0</v>
      </c>
      <c r="AM49" s="66">
        <f t="shared" si="9"/>
        <v>0</v>
      </c>
      <c r="AN49" s="67">
        <v>0.2</v>
      </c>
      <c r="AO49" s="70" t="e">
        <f>AM49-#REF!</f>
        <v>#REF!</v>
      </c>
      <c r="AP49" s="70">
        <f t="shared" si="10"/>
        <v>0</v>
      </c>
      <c r="AQ49" s="66">
        <f t="shared" si="11"/>
        <v>0</v>
      </c>
      <c r="AR49" s="66">
        <f t="shared" si="12"/>
        <v>0</v>
      </c>
      <c r="AS49" s="66">
        <f t="shared" si="13"/>
        <v>0</v>
      </c>
      <c r="AT49" s="71">
        <v>0.1</v>
      </c>
      <c r="AU49" s="72" t="e">
        <f>AS49-#REF!</f>
        <v>#REF!</v>
      </c>
      <c r="AV49" s="73">
        <f t="shared" si="14"/>
        <v>0</v>
      </c>
      <c r="AW49" s="74">
        <f t="shared" si="15"/>
        <v>0</v>
      </c>
      <c r="AX49" s="75">
        <f t="shared" si="22"/>
        <v>0</v>
      </c>
    </row>
    <row r="50" spans="1:50" ht="16.5" thickBot="1">
      <c r="A50" s="76">
        <f>+VLOOKUP(B50,[1]Feuil2!$A$2:$G$1362,2,0)</f>
        <v>0</v>
      </c>
      <c r="B50" s="77">
        <v>0</v>
      </c>
      <c r="C50" s="78" t="s">
        <v>1385</v>
      </c>
      <c r="D50" s="78"/>
      <c r="E50" s="78"/>
      <c r="F50" s="79"/>
      <c r="G50" s="80"/>
      <c r="H50" s="100" t="str">
        <f>IF(B50="",0,$N$3)</f>
        <v>0</v>
      </c>
      <c r="I50" s="101" t="str">
        <f t="shared" si="26"/>
        <v>0</v>
      </c>
      <c r="J50" s="83">
        <f t="shared" si="25"/>
        <v>0</v>
      </c>
      <c r="K50" s="84" t="str">
        <f t="shared" si="23"/>
        <v/>
      </c>
      <c r="L50" s="85">
        <v>0</v>
      </c>
      <c r="M50" s="83">
        <f t="shared" si="16"/>
        <v>0</v>
      </c>
      <c r="N50" s="86">
        <f>+VLOOKUP(B50,[1]Feuil2!$A$3:$G$1362,5,0)</f>
        <v>0</v>
      </c>
      <c r="O50" s="87">
        <f t="shared" si="0"/>
        <v>0</v>
      </c>
      <c r="P50" s="88">
        <v>0.1</v>
      </c>
      <c r="Q50" s="89">
        <f t="shared" si="30"/>
        <v>0</v>
      </c>
      <c r="R50" s="90">
        <f t="shared" si="17"/>
        <v>0</v>
      </c>
      <c r="S50" s="91">
        <f t="shared" si="18"/>
        <v>0</v>
      </c>
      <c r="T50" s="92">
        <v>0.3</v>
      </c>
      <c r="U50" s="91" t="e">
        <f>S50-#REF!</f>
        <v>#REF!</v>
      </c>
      <c r="V50" s="91">
        <f t="shared" si="27"/>
        <v>0</v>
      </c>
      <c r="W50" s="93">
        <f t="shared" si="28"/>
        <v>0</v>
      </c>
      <c r="X50" s="91">
        <f t="shared" si="20"/>
        <v>0</v>
      </c>
      <c r="Y50" s="92">
        <v>0.25</v>
      </c>
      <c r="Z50" s="91" t="e">
        <f>X50-#REF!</f>
        <v>#REF!</v>
      </c>
      <c r="AA50" s="91">
        <f t="shared" si="29"/>
        <v>0</v>
      </c>
      <c r="AB50" s="94">
        <f t="shared" si="3"/>
        <v>0</v>
      </c>
      <c r="AC50" s="92">
        <v>0.25</v>
      </c>
      <c r="AD50" s="91" t="e">
        <f>AB50-#REF!</f>
        <v>#REF!</v>
      </c>
      <c r="AE50" s="91">
        <f>IF(AB50=0,0,(AD50/AB50))</f>
        <v>0</v>
      </c>
      <c r="AF50" s="91">
        <f>IF(AB50=0,0,((AB50-S50)/AB50))</f>
        <v>0</v>
      </c>
      <c r="AG50" s="91">
        <f>IF(AB50=0,0,((AH50-AB50)/AH50))</f>
        <v>0</v>
      </c>
      <c r="AH50" s="91">
        <f t="shared" si="21"/>
        <v>0</v>
      </c>
      <c r="AI50" s="92">
        <v>0.2</v>
      </c>
      <c r="AJ50" s="91" t="e">
        <f>AH50-#REF!</f>
        <v>#REF!</v>
      </c>
      <c r="AK50" s="91">
        <f>IF(AH50=0,0,(AJ50/AH50))</f>
        <v>0</v>
      </c>
      <c r="AL50" s="91">
        <f>IF(AH50=0,0,((AH50-X50)/AH50))</f>
        <v>0</v>
      </c>
      <c r="AM50" s="91">
        <f t="shared" si="9"/>
        <v>0</v>
      </c>
      <c r="AN50" s="92">
        <v>0.2</v>
      </c>
      <c r="AO50" s="95" t="e">
        <f>AM50-#REF!</f>
        <v>#REF!</v>
      </c>
      <c r="AP50" s="95">
        <f>IF(AM50=0,0,(AO50/AM50))</f>
        <v>0</v>
      </c>
      <c r="AQ50" s="91">
        <f>IF(AM50=0,0,((AM50-AB50)/AM50))</f>
        <v>0</v>
      </c>
      <c r="AR50" s="91">
        <f>IF(AM50=0,0,((AS50-AM50)/AS50))</f>
        <v>0</v>
      </c>
      <c r="AS50" s="91">
        <f t="shared" si="13"/>
        <v>0</v>
      </c>
      <c r="AT50" s="96">
        <v>0.1</v>
      </c>
      <c r="AU50" s="97" t="e">
        <f>AS50-#REF!</f>
        <v>#REF!</v>
      </c>
      <c r="AV50" s="98">
        <f>IF(AS50=0,0,(AU50/AS50))</f>
        <v>0</v>
      </c>
      <c r="AW50" s="99">
        <f>IF(AS50=0,0,((AS50-AH50)/AS50))</f>
        <v>0</v>
      </c>
      <c r="AX50" s="75">
        <f t="shared" si="22"/>
        <v>0</v>
      </c>
    </row>
    <row r="51" spans="1:50" ht="24.75" customHeight="1" thickTop="1">
      <c r="A51" s="50">
        <f>+VLOOKUP(B51,[1]Feuil2!$A$2:$G$1362,2,0)</f>
        <v>0</v>
      </c>
      <c r="B51" s="51">
        <v>0</v>
      </c>
      <c r="C51" s="52" t="s">
        <v>1384</v>
      </c>
      <c r="D51" s="52"/>
      <c r="E51" s="53"/>
      <c r="F51" s="54"/>
      <c r="G51" s="55"/>
      <c r="H51" s="56">
        <f>IF(G51=10,$I$3,IF(G51=20,$H$3,IF(G51=5,$J$3,0)))</f>
        <v>0</v>
      </c>
      <c r="I51" s="57" t="str">
        <f t="shared" si="26"/>
        <v>0</v>
      </c>
      <c r="J51" s="58">
        <f t="shared" si="25"/>
        <v>0</v>
      </c>
      <c r="K51" s="59" t="str">
        <f t="shared" si="23"/>
        <v/>
      </c>
      <c r="L51" s="60">
        <v>0</v>
      </c>
      <c r="M51" s="58">
        <f t="shared" si="16"/>
        <v>0</v>
      </c>
      <c r="N51" s="61">
        <f>+VLOOKUP(B51,[1]Feuil2!$A$2:$G$1362,4,0)</f>
        <v>0</v>
      </c>
      <c r="O51" s="62">
        <f t="shared" si="0"/>
        <v>0</v>
      </c>
      <c r="P51" s="63">
        <v>0.1</v>
      </c>
      <c r="Q51" s="64">
        <f t="shared" si="30"/>
        <v>0</v>
      </c>
      <c r="R51" s="65">
        <f t="shared" si="17"/>
        <v>0</v>
      </c>
      <c r="S51" s="66">
        <f t="shared" si="18"/>
        <v>0</v>
      </c>
      <c r="T51" s="67">
        <v>0.3</v>
      </c>
      <c r="U51" s="66" t="e">
        <f>S51-#REF!</f>
        <v>#REF!</v>
      </c>
      <c r="V51" s="66">
        <f t="shared" si="27"/>
        <v>0</v>
      </c>
      <c r="W51" s="68">
        <f t="shared" si="28"/>
        <v>0</v>
      </c>
      <c r="X51" s="66">
        <f t="shared" si="20"/>
        <v>0</v>
      </c>
      <c r="Y51" s="67">
        <v>0.25</v>
      </c>
      <c r="Z51" s="66" t="e">
        <f>X51-#REF!</f>
        <v>#REF!</v>
      </c>
      <c r="AA51" s="66">
        <f t="shared" si="29"/>
        <v>0</v>
      </c>
      <c r="AB51" s="69">
        <f t="shared" si="3"/>
        <v>0</v>
      </c>
      <c r="AC51" s="67">
        <v>0.25</v>
      </c>
      <c r="AD51" s="66" t="e">
        <f>AB51-#REF!</f>
        <v>#REF!</v>
      </c>
      <c r="AE51" s="66">
        <f t="shared" ref="AE51:AE56" si="31">IF(AB51=0,0,(AD51/AB51))</f>
        <v>0</v>
      </c>
      <c r="AF51" s="66">
        <f t="shared" ref="AF51:AF56" si="32">IF(AB51=0,0,((AB51-S51)/AB51))</f>
        <v>0</v>
      </c>
      <c r="AG51" s="66">
        <f t="shared" ref="AG51:AG56" si="33">IF(AB51=0,0,((AH51-AB51)/AH51))</f>
        <v>0</v>
      </c>
      <c r="AH51" s="66">
        <f t="shared" si="21"/>
        <v>0</v>
      </c>
      <c r="AI51" s="67">
        <v>0.2</v>
      </c>
      <c r="AJ51" s="66" t="e">
        <f>AH51-#REF!</f>
        <v>#REF!</v>
      </c>
      <c r="AK51" s="66">
        <f t="shared" ref="AK51:AK56" si="34">IF(AH51=0,0,(AJ51/AH51))</f>
        <v>0</v>
      </c>
      <c r="AL51" s="66">
        <f t="shared" ref="AL51:AL56" si="35">IF(AH51=0,0,((AH51-X51)/AH51))</f>
        <v>0</v>
      </c>
      <c r="AM51" s="66">
        <f t="shared" si="9"/>
        <v>0</v>
      </c>
      <c r="AN51" s="67">
        <v>0.2</v>
      </c>
      <c r="AO51" s="70" t="e">
        <f>AM51-#REF!</f>
        <v>#REF!</v>
      </c>
      <c r="AP51" s="70">
        <f t="shared" ref="AP51:AP56" si="36">IF(AM51=0,0,(AO51/AM51))</f>
        <v>0</v>
      </c>
      <c r="AQ51" s="66">
        <f t="shared" ref="AQ51:AQ56" si="37">IF(AM51=0,0,((AM51-AB51)/AM51))</f>
        <v>0</v>
      </c>
      <c r="AR51" s="66">
        <f t="shared" ref="AR51:AR56" si="38">IF(AM51=0,0,((AS51-AM51)/AS51))</f>
        <v>0</v>
      </c>
      <c r="AS51" s="66">
        <f t="shared" si="13"/>
        <v>0</v>
      </c>
      <c r="AT51" s="71">
        <v>0.1</v>
      </c>
      <c r="AU51" s="72" t="e">
        <f>AS51-#REF!</f>
        <v>#REF!</v>
      </c>
      <c r="AV51" s="73">
        <f t="shared" ref="AV51:AV56" si="39">IF(AS51=0,0,(AU51/AS51))</f>
        <v>0</v>
      </c>
      <c r="AW51" s="74">
        <f t="shared" ref="AW51:AW56" si="40">IF(AS51=0,0,((AS51-AH51)/AS51))</f>
        <v>0</v>
      </c>
      <c r="AX51" s="75">
        <f t="shared" si="22"/>
        <v>0</v>
      </c>
    </row>
    <row r="52" spans="1:50" ht="16.5" thickBot="1">
      <c r="A52" s="76">
        <f>+VLOOKUP(B52,[1]Feuil2!$A$2:$G$1362,2,0)</f>
        <v>0</v>
      </c>
      <c r="B52" s="77">
        <v>0</v>
      </c>
      <c r="C52" s="78" t="s">
        <v>1385</v>
      </c>
      <c r="D52" s="78"/>
      <c r="E52" s="78"/>
      <c r="F52" s="79"/>
      <c r="G52" s="80"/>
      <c r="H52" s="100" t="str">
        <f>IF(B52="",0,$N$3)</f>
        <v>0</v>
      </c>
      <c r="I52" s="101" t="str">
        <f t="shared" si="26"/>
        <v>0</v>
      </c>
      <c r="J52" s="83">
        <f t="shared" si="25"/>
        <v>0</v>
      </c>
      <c r="K52" s="84" t="str">
        <f t="shared" si="23"/>
        <v/>
      </c>
      <c r="L52" s="85">
        <v>0</v>
      </c>
      <c r="M52" s="83">
        <f t="shared" si="16"/>
        <v>0</v>
      </c>
      <c r="N52" s="86">
        <f>+VLOOKUP(B52,[1]Feuil2!$A$3:$G$1362,5,0)</f>
        <v>0</v>
      </c>
      <c r="O52" s="87">
        <f t="shared" si="0"/>
        <v>0</v>
      </c>
      <c r="P52" s="88">
        <v>0.1</v>
      </c>
      <c r="Q52" s="89">
        <f t="shared" si="30"/>
        <v>0</v>
      </c>
      <c r="R52" s="90">
        <f t="shared" si="17"/>
        <v>0</v>
      </c>
      <c r="S52" s="91">
        <f t="shared" si="18"/>
        <v>0</v>
      </c>
      <c r="T52" s="92">
        <v>0.3</v>
      </c>
      <c r="U52" s="91" t="e">
        <f>S52-#REF!</f>
        <v>#REF!</v>
      </c>
      <c r="V52" s="91">
        <f t="shared" si="27"/>
        <v>0</v>
      </c>
      <c r="W52" s="93">
        <f t="shared" si="28"/>
        <v>0</v>
      </c>
      <c r="X52" s="91">
        <f t="shared" si="20"/>
        <v>0</v>
      </c>
      <c r="Y52" s="92">
        <v>0.25</v>
      </c>
      <c r="Z52" s="91" t="e">
        <f>X52-#REF!</f>
        <v>#REF!</v>
      </c>
      <c r="AA52" s="91">
        <f t="shared" si="29"/>
        <v>0</v>
      </c>
      <c r="AB52" s="94">
        <f t="shared" si="3"/>
        <v>0</v>
      </c>
      <c r="AC52" s="92">
        <v>0.25</v>
      </c>
      <c r="AD52" s="91" t="e">
        <f>AB52-#REF!</f>
        <v>#REF!</v>
      </c>
      <c r="AE52" s="91">
        <f t="shared" si="31"/>
        <v>0</v>
      </c>
      <c r="AF52" s="91">
        <f t="shared" si="32"/>
        <v>0</v>
      </c>
      <c r="AG52" s="91">
        <f t="shared" si="33"/>
        <v>0</v>
      </c>
      <c r="AH52" s="91">
        <f t="shared" si="21"/>
        <v>0</v>
      </c>
      <c r="AI52" s="92">
        <v>0.2</v>
      </c>
      <c r="AJ52" s="91" t="e">
        <f>AH52-#REF!</f>
        <v>#REF!</v>
      </c>
      <c r="AK52" s="91">
        <f t="shared" si="34"/>
        <v>0</v>
      </c>
      <c r="AL52" s="91">
        <f t="shared" si="35"/>
        <v>0</v>
      </c>
      <c r="AM52" s="91">
        <f t="shared" si="9"/>
        <v>0</v>
      </c>
      <c r="AN52" s="92">
        <v>0.2</v>
      </c>
      <c r="AO52" s="95" t="e">
        <f>AM52-#REF!</f>
        <v>#REF!</v>
      </c>
      <c r="AP52" s="95">
        <f t="shared" si="36"/>
        <v>0</v>
      </c>
      <c r="AQ52" s="91">
        <f t="shared" si="37"/>
        <v>0</v>
      </c>
      <c r="AR52" s="91">
        <f t="shared" si="38"/>
        <v>0</v>
      </c>
      <c r="AS52" s="91">
        <f t="shared" si="13"/>
        <v>0</v>
      </c>
      <c r="AT52" s="96">
        <v>0.1</v>
      </c>
      <c r="AU52" s="97" t="e">
        <f>AS52-#REF!</f>
        <v>#REF!</v>
      </c>
      <c r="AV52" s="98">
        <f t="shared" si="39"/>
        <v>0</v>
      </c>
      <c r="AW52" s="99">
        <f t="shared" si="40"/>
        <v>0</v>
      </c>
      <c r="AX52" s="75">
        <f t="shared" si="22"/>
        <v>0</v>
      </c>
    </row>
    <row r="53" spans="1:50" ht="24.75" customHeight="1" thickTop="1">
      <c r="A53" s="50">
        <f>+VLOOKUP(B53,[1]Feuil2!$A$2:$G$1362,2,0)</f>
        <v>0</v>
      </c>
      <c r="B53" s="51">
        <v>0</v>
      </c>
      <c r="C53" s="52" t="s">
        <v>1384</v>
      </c>
      <c r="D53" s="52"/>
      <c r="E53" s="53"/>
      <c r="F53" s="54"/>
      <c r="G53" s="55"/>
      <c r="H53" s="56">
        <f>IF(G53=10,$I$3,IF(G53=20,$H$3,IF(G53=5,$J$3,0)))</f>
        <v>0</v>
      </c>
      <c r="I53" s="57" t="str">
        <f t="shared" si="26"/>
        <v>0</v>
      </c>
      <c r="J53" s="58">
        <f t="shared" si="25"/>
        <v>0</v>
      </c>
      <c r="K53" s="59" t="str">
        <f t="shared" si="23"/>
        <v/>
      </c>
      <c r="L53" s="60">
        <v>0</v>
      </c>
      <c r="M53" s="58">
        <f t="shared" si="16"/>
        <v>0</v>
      </c>
      <c r="N53" s="61">
        <f>+VLOOKUP(B53,[1]Feuil2!$A$2:$G$1362,4,0)</f>
        <v>0</v>
      </c>
      <c r="O53" s="62">
        <f t="shared" si="0"/>
        <v>0</v>
      </c>
      <c r="P53" s="63">
        <v>0.1</v>
      </c>
      <c r="Q53" s="64">
        <f t="shared" si="30"/>
        <v>0</v>
      </c>
      <c r="R53" s="65">
        <f t="shared" si="17"/>
        <v>0</v>
      </c>
      <c r="S53" s="66">
        <f t="shared" si="18"/>
        <v>0</v>
      </c>
      <c r="T53" s="67">
        <v>0.3</v>
      </c>
      <c r="U53" s="66" t="e">
        <f>S53-#REF!</f>
        <v>#REF!</v>
      </c>
      <c r="V53" s="66">
        <f t="shared" si="27"/>
        <v>0</v>
      </c>
      <c r="W53" s="68">
        <f t="shared" si="28"/>
        <v>0</v>
      </c>
      <c r="X53" s="66">
        <f t="shared" si="20"/>
        <v>0</v>
      </c>
      <c r="Y53" s="67">
        <v>0.25</v>
      </c>
      <c r="Z53" s="66" t="e">
        <f>X53-#REF!</f>
        <v>#REF!</v>
      </c>
      <c r="AA53" s="66">
        <f t="shared" si="29"/>
        <v>0</v>
      </c>
      <c r="AB53" s="69">
        <f t="shared" si="3"/>
        <v>0</v>
      </c>
      <c r="AC53" s="67">
        <v>0.25</v>
      </c>
      <c r="AD53" s="66" t="e">
        <f>AB53-#REF!</f>
        <v>#REF!</v>
      </c>
      <c r="AE53" s="66">
        <f t="shared" si="31"/>
        <v>0</v>
      </c>
      <c r="AF53" s="66">
        <f t="shared" si="32"/>
        <v>0</v>
      </c>
      <c r="AG53" s="66">
        <f t="shared" si="33"/>
        <v>0</v>
      </c>
      <c r="AH53" s="66">
        <f t="shared" si="21"/>
        <v>0</v>
      </c>
      <c r="AI53" s="67">
        <v>0.2</v>
      </c>
      <c r="AJ53" s="66" t="e">
        <f>AH53-#REF!</f>
        <v>#REF!</v>
      </c>
      <c r="AK53" s="66">
        <f t="shared" si="34"/>
        <v>0</v>
      </c>
      <c r="AL53" s="66">
        <f t="shared" si="35"/>
        <v>0</v>
      </c>
      <c r="AM53" s="66">
        <f t="shared" si="9"/>
        <v>0</v>
      </c>
      <c r="AN53" s="67">
        <v>0.2</v>
      </c>
      <c r="AO53" s="70" t="e">
        <f>AM53-#REF!</f>
        <v>#REF!</v>
      </c>
      <c r="AP53" s="70">
        <f t="shared" si="36"/>
        <v>0</v>
      </c>
      <c r="AQ53" s="66">
        <f t="shared" si="37"/>
        <v>0</v>
      </c>
      <c r="AR53" s="66">
        <f t="shared" si="38"/>
        <v>0</v>
      </c>
      <c r="AS53" s="66">
        <f t="shared" si="13"/>
        <v>0</v>
      </c>
      <c r="AT53" s="71">
        <v>0.1</v>
      </c>
      <c r="AU53" s="72" t="e">
        <f>AS53-#REF!</f>
        <v>#REF!</v>
      </c>
      <c r="AV53" s="73">
        <f t="shared" si="39"/>
        <v>0</v>
      </c>
      <c r="AW53" s="74">
        <f t="shared" si="40"/>
        <v>0</v>
      </c>
      <c r="AX53" s="75">
        <f t="shared" si="22"/>
        <v>0</v>
      </c>
    </row>
    <row r="54" spans="1:50" ht="16.5" thickBot="1">
      <c r="A54" s="76">
        <f>+VLOOKUP(B54,[1]Feuil2!$A$2:$G$1362,2,0)</f>
        <v>0</v>
      </c>
      <c r="B54" s="77">
        <v>0</v>
      </c>
      <c r="C54" s="78" t="s">
        <v>1385</v>
      </c>
      <c r="D54" s="78"/>
      <c r="E54" s="78"/>
      <c r="F54" s="79"/>
      <c r="G54" s="80"/>
      <c r="H54" s="100" t="str">
        <f>IF(B54="",0,$N$3)</f>
        <v>0</v>
      </c>
      <c r="I54" s="101" t="str">
        <f t="shared" si="26"/>
        <v>0</v>
      </c>
      <c r="J54" s="83">
        <f t="shared" si="25"/>
        <v>0</v>
      </c>
      <c r="K54" s="84" t="str">
        <f t="shared" si="23"/>
        <v/>
      </c>
      <c r="L54" s="85">
        <v>0</v>
      </c>
      <c r="M54" s="83">
        <f t="shared" si="16"/>
        <v>0</v>
      </c>
      <c r="N54" s="86">
        <f>+VLOOKUP(B54,[1]Feuil2!$A$3:$G$1362,5,0)</f>
        <v>0</v>
      </c>
      <c r="O54" s="87">
        <f t="shared" si="0"/>
        <v>0</v>
      </c>
      <c r="P54" s="88">
        <v>0.1</v>
      </c>
      <c r="Q54" s="89">
        <f t="shared" si="30"/>
        <v>0</v>
      </c>
      <c r="R54" s="90">
        <f t="shared" si="17"/>
        <v>0</v>
      </c>
      <c r="S54" s="91">
        <f t="shared" si="18"/>
        <v>0</v>
      </c>
      <c r="T54" s="92">
        <v>0.3</v>
      </c>
      <c r="U54" s="91" t="e">
        <f>S54-#REF!</f>
        <v>#REF!</v>
      </c>
      <c r="V54" s="91">
        <f t="shared" si="27"/>
        <v>0</v>
      </c>
      <c r="W54" s="93">
        <f t="shared" si="28"/>
        <v>0</v>
      </c>
      <c r="X54" s="91">
        <f t="shared" si="20"/>
        <v>0</v>
      </c>
      <c r="Y54" s="92">
        <v>0.25</v>
      </c>
      <c r="Z54" s="91" t="e">
        <f>X54-#REF!</f>
        <v>#REF!</v>
      </c>
      <c r="AA54" s="91">
        <f t="shared" si="29"/>
        <v>0</v>
      </c>
      <c r="AB54" s="94">
        <f t="shared" si="3"/>
        <v>0</v>
      </c>
      <c r="AC54" s="92">
        <v>0.25</v>
      </c>
      <c r="AD54" s="91" t="e">
        <f>AB54-#REF!</f>
        <v>#REF!</v>
      </c>
      <c r="AE54" s="91">
        <f t="shared" si="31"/>
        <v>0</v>
      </c>
      <c r="AF54" s="91">
        <f t="shared" si="32"/>
        <v>0</v>
      </c>
      <c r="AG54" s="91">
        <f t="shared" si="33"/>
        <v>0</v>
      </c>
      <c r="AH54" s="91">
        <f t="shared" si="21"/>
        <v>0</v>
      </c>
      <c r="AI54" s="92">
        <v>0.2</v>
      </c>
      <c r="AJ54" s="91" t="e">
        <f>AH54-#REF!</f>
        <v>#REF!</v>
      </c>
      <c r="AK54" s="91">
        <f t="shared" si="34"/>
        <v>0</v>
      </c>
      <c r="AL54" s="91">
        <f t="shared" si="35"/>
        <v>0</v>
      </c>
      <c r="AM54" s="91">
        <f t="shared" si="9"/>
        <v>0</v>
      </c>
      <c r="AN54" s="92">
        <v>0.2</v>
      </c>
      <c r="AO54" s="95" t="e">
        <f>AM54-#REF!</f>
        <v>#REF!</v>
      </c>
      <c r="AP54" s="95">
        <f t="shared" si="36"/>
        <v>0</v>
      </c>
      <c r="AQ54" s="91">
        <f t="shared" si="37"/>
        <v>0</v>
      </c>
      <c r="AR54" s="91">
        <f t="shared" si="38"/>
        <v>0</v>
      </c>
      <c r="AS54" s="91">
        <f t="shared" si="13"/>
        <v>0</v>
      </c>
      <c r="AT54" s="96">
        <v>0.1</v>
      </c>
      <c r="AU54" s="97" t="e">
        <f>AS54-#REF!</f>
        <v>#REF!</v>
      </c>
      <c r="AV54" s="98">
        <f t="shared" si="39"/>
        <v>0</v>
      </c>
      <c r="AW54" s="99">
        <f t="shared" si="40"/>
        <v>0</v>
      </c>
      <c r="AX54" s="75">
        <f t="shared" si="22"/>
        <v>0</v>
      </c>
    </row>
    <row r="55" spans="1:50" ht="24.75" customHeight="1" thickTop="1">
      <c r="A55" s="50">
        <f>+VLOOKUP(B55,[1]Feuil2!$A$2:$G$1362,2,0)</f>
        <v>0</v>
      </c>
      <c r="B55" s="51">
        <v>0</v>
      </c>
      <c r="C55" s="52" t="s">
        <v>1384</v>
      </c>
      <c r="D55" s="52"/>
      <c r="E55" s="53"/>
      <c r="F55" s="54"/>
      <c r="G55" s="55"/>
      <c r="H55" s="56">
        <f>IF(G55=10,$I$3,IF(G55=20,$H$3,IF(G55=5,$J$3,0)))</f>
        <v>0</v>
      </c>
      <c r="I55" s="57" t="str">
        <f t="shared" si="26"/>
        <v>0</v>
      </c>
      <c r="J55" s="58">
        <f t="shared" si="25"/>
        <v>0</v>
      </c>
      <c r="K55" s="59" t="str">
        <f t="shared" si="23"/>
        <v/>
      </c>
      <c r="L55" s="60">
        <v>0</v>
      </c>
      <c r="M55" s="58">
        <f t="shared" si="16"/>
        <v>0</v>
      </c>
      <c r="N55" s="61">
        <f>+VLOOKUP(B55,[1]Feuil2!$A$2:$G$1362,4,0)</f>
        <v>0</v>
      </c>
      <c r="O55" s="62">
        <f t="shared" si="0"/>
        <v>0</v>
      </c>
      <c r="P55" s="63">
        <v>0.1</v>
      </c>
      <c r="Q55" s="64">
        <f t="shared" si="30"/>
        <v>0</v>
      </c>
      <c r="R55" s="65">
        <f t="shared" si="17"/>
        <v>0</v>
      </c>
      <c r="S55" s="66">
        <f t="shared" si="18"/>
        <v>0</v>
      </c>
      <c r="T55" s="67">
        <v>0.3</v>
      </c>
      <c r="U55" s="66" t="e">
        <f>S55-#REF!</f>
        <v>#REF!</v>
      </c>
      <c r="V55" s="66">
        <f t="shared" si="27"/>
        <v>0</v>
      </c>
      <c r="W55" s="68">
        <f t="shared" si="28"/>
        <v>0</v>
      </c>
      <c r="X55" s="66">
        <f t="shared" si="20"/>
        <v>0</v>
      </c>
      <c r="Y55" s="67">
        <v>0.25</v>
      </c>
      <c r="Z55" s="66" t="e">
        <f>X55-#REF!</f>
        <v>#REF!</v>
      </c>
      <c r="AA55" s="66">
        <f t="shared" si="29"/>
        <v>0</v>
      </c>
      <c r="AB55" s="69">
        <f t="shared" si="3"/>
        <v>0</v>
      </c>
      <c r="AC55" s="67">
        <v>0.25</v>
      </c>
      <c r="AD55" s="66" t="e">
        <f>AB55-#REF!</f>
        <v>#REF!</v>
      </c>
      <c r="AE55" s="66">
        <f t="shared" si="31"/>
        <v>0</v>
      </c>
      <c r="AF55" s="66">
        <f t="shared" si="32"/>
        <v>0</v>
      </c>
      <c r="AG55" s="66">
        <f t="shared" si="33"/>
        <v>0</v>
      </c>
      <c r="AH55" s="66">
        <f t="shared" si="21"/>
        <v>0</v>
      </c>
      <c r="AI55" s="67">
        <v>0.2</v>
      </c>
      <c r="AJ55" s="66" t="e">
        <f>AH55-#REF!</f>
        <v>#REF!</v>
      </c>
      <c r="AK55" s="66">
        <f t="shared" si="34"/>
        <v>0</v>
      </c>
      <c r="AL55" s="66">
        <f t="shared" si="35"/>
        <v>0</v>
      </c>
      <c r="AM55" s="66">
        <f t="shared" si="9"/>
        <v>0</v>
      </c>
      <c r="AN55" s="67">
        <v>0.2</v>
      </c>
      <c r="AO55" s="70" t="e">
        <f>AM55-#REF!</f>
        <v>#REF!</v>
      </c>
      <c r="AP55" s="70">
        <f t="shared" si="36"/>
        <v>0</v>
      </c>
      <c r="AQ55" s="66">
        <f t="shared" si="37"/>
        <v>0</v>
      </c>
      <c r="AR55" s="66">
        <f t="shared" si="38"/>
        <v>0</v>
      </c>
      <c r="AS55" s="66">
        <f t="shared" si="13"/>
        <v>0</v>
      </c>
      <c r="AT55" s="71">
        <v>0.1</v>
      </c>
      <c r="AU55" s="72" t="e">
        <f>AS55-#REF!</f>
        <v>#REF!</v>
      </c>
      <c r="AV55" s="73">
        <f t="shared" si="39"/>
        <v>0</v>
      </c>
      <c r="AW55" s="74">
        <f t="shared" si="40"/>
        <v>0</v>
      </c>
      <c r="AX55" s="75">
        <f t="shared" si="22"/>
        <v>0</v>
      </c>
    </row>
    <row r="56" spans="1:50" ht="16.5" thickBot="1">
      <c r="A56" s="76">
        <f>+VLOOKUP(B56,[1]Feuil2!$A$2:$G$1362,2,0)</f>
        <v>0</v>
      </c>
      <c r="B56" s="77">
        <v>0</v>
      </c>
      <c r="C56" s="78" t="s">
        <v>1385</v>
      </c>
      <c r="D56" s="78"/>
      <c r="E56" s="78"/>
      <c r="F56" s="79"/>
      <c r="G56" s="80"/>
      <c r="H56" s="100" t="str">
        <f>IF(B56="",0,$N$3)</f>
        <v>0</v>
      </c>
      <c r="I56" s="101" t="str">
        <f t="shared" si="26"/>
        <v>0</v>
      </c>
      <c r="J56" s="83">
        <f t="shared" si="25"/>
        <v>0</v>
      </c>
      <c r="K56" s="84" t="str">
        <f t="shared" si="23"/>
        <v/>
      </c>
      <c r="L56" s="85">
        <v>0</v>
      </c>
      <c r="M56" s="83">
        <f t="shared" si="16"/>
        <v>0</v>
      </c>
      <c r="N56" s="86">
        <f>+VLOOKUP(B56,[1]Feuil2!$A$3:$G$1362,5,0)</f>
        <v>0</v>
      </c>
      <c r="O56" s="87">
        <f t="shared" si="0"/>
        <v>0</v>
      </c>
      <c r="P56" s="88">
        <v>0.1</v>
      </c>
      <c r="Q56" s="89">
        <f t="shared" si="30"/>
        <v>0</v>
      </c>
      <c r="R56" s="90">
        <f t="shared" si="17"/>
        <v>0</v>
      </c>
      <c r="S56" s="91">
        <f t="shared" si="18"/>
        <v>0</v>
      </c>
      <c r="T56" s="92">
        <v>0.3</v>
      </c>
      <c r="U56" s="91" t="e">
        <f>S56-#REF!</f>
        <v>#REF!</v>
      </c>
      <c r="V56" s="91">
        <f t="shared" si="27"/>
        <v>0</v>
      </c>
      <c r="W56" s="93">
        <f t="shared" si="28"/>
        <v>0</v>
      </c>
      <c r="X56" s="91">
        <f t="shared" si="20"/>
        <v>0</v>
      </c>
      <c r="Y56" s="92">
        <v>0.25</v>
      </c>
      <c r="Z56" s="91" t="e">
        <f>X56-#REF!</f>
        <v>#REF!</v>
      </c>
      <c r="AA56" s="91">
        <f t="shared" si="29"/>
        <v>0</v>
      </c>
      <c r="AB56" s="94">
        <f t="shared" si="3"/>
        <v>0</v>
      </c>
      <c r="AC56" s="92">
        <v>0.25</v>
      </c>
      <c r="AD56" s="91" t="e">
        <f>AB56-#REF!</f>
        <v>#REF!</v>
      </c>
      <c r="AE56" s="91">
        <f t="shared" si="31"/>
        <v>0</v>
      </c>
      <c r="AF56" s="91">
        <f t="shared" si="32"/>
        <v>0</v>
      </c>
      <c r="AG56" s="91">
        <f t="shared" si="33"/>
        <v>0</v>
      </c>
      <c r="AH56" s="91">
        <f t="shared" si="21"/>
        <v>0</v>
      </c>
      <c r="AI56" s="92">
        <v>0.2</v>
      </c>
      <c r="AJ56" s="91" t="e">
        <f>AH56-#REF!</f>
        <v>#REF!</v>
      </c>
      <c r="AK56" s="91">
        <f t="shared" si="34"/>
        <v>0</v>
      </c>
      <c r="AL56" s="91">
        <f t="shared" si="35"/>
        <v>0</v>
      </c>
      <c r="AM56" s="91">
        <f t="shared" si="9"/>
        <v>0</v>
      </c>
      <c r="AN56" s="92">
        <v>0.2</v>
      </c>
      <c r="AO56" s="95" t="e">
        <f>AM56-#REF!</f>
        <v>#REF!</v>
      </c>
      <c r="AP56" s="95">
        <f t="shared" si="36"/>
        <v>0</v>
      </c>
      <c r="AQ56" s="91">
        <f t="shared" si="37"/>
        <v>0</v>
      </c>
      <c r="AR56" s="91">
        <f t="shared" si="38"/>
        <v>0</v>
      </c>
      <c r="AS56" s="91">
        <f t="shared" si="13"/>
        <v>0</v>
      </c>
      <c r="AT56" s="96">
        <v>0.1</v>
      </c>
      <c r="AU56" s="97" t="e">
        <f>AS56-#REF!</f>
        <v>#REF!</v>
      </c>
      <c r="AV56" s="98">
        <f t="shared" si="39"/>
        <v>0</v>
      </c>
      <c r="AW56" s="99">
        <f t="shared" si="40"/>
        <v>0</v>
      </c>
      <c r="AX56" s="75">
        <f t="shared" si="22"/>
        <v>0</v>
      </c>
    </row>
    <row r="57" spans="1:50" ht="15.75" thickTop="1"/>
    <row r="59" spans="1:50">
      <c r="B59" s="108" t="s">
        <v>1386</v>
      </c>
      <c r="C59" s="108"/>
      <c r="D59" s="108"/>
      <c r="E59" s="108"/>
    </row>
    <row r="60" spans="1:50">
      <c r="B60" s="108"/>
      <c r="C60" s="108"/>
      <c r="D60" s="108"/>
      <c r="E60" s="108"/>
    </row>
    <row r="61" spans="1:50">
      <c r="B61" s="109" t="s">
        <v>1387</v>
      </c>
      <c r="C61" s="109"/>
      <c r="D61" s="109"/>
      <c r="E61" s="109"/>
    </row>
    <row r="62" spans="1:50">
      <c r="B62" s="109"/>
      <c r="C62" s="109"/>
      <c r="D62" s="109"/>
      <c r="E62" s="109"/>
    </row>
    <row r="64" spans="1:50">
      <c r="B64" s="110" t="s">
        <v>1388</v>
      </c>
      <c r="C64" s="110"/>
      <c r="D64" s="110"/>
      <c r="E64" s="110"/>
    </row>
    <row r="65" spans="2:6">
      <c r="B65" s="110"/>
      <c r="C65" s="110"/>
      <c r="D65" s="110"/>
      <c r="E65" s="110"/>
    </row>
    <row r="67" spans="2:6">
      <c r="B67"/>
      <c r="C67"/>
      <c r="D67"/>
      <c r="E67"/>
      <c r="F67"/>
    </row>
    <row r="68" spans="2:6">
      <c r="B68"/>
      <c r="C68"/>
      <c r="D68"/>
      <c r="E68"/>
      <c r="F68"/>
    </row>
    <row r="69" spans="2:6">
      <c r="B69"/>
      <c r="C69"/>
      <c r="D69"/>
      <c r="E69"/>
      <c r="F69"/>
    </row>
    <row r="70" spans="2:6">
      <c r="B70"/>
      <c r="C70"/>
      <c r="D70"/>
      <c r="E70"/>
      <c r="F70"/>
    </row>
    <row r="71" spans="2:6">
      <c r="B71"/>
      <c r="C71"/>
      <c r="D71"/>
      <c r="E71"/>
      <c r="F71"/>
    </row>
    <row r="72" spans="2:6">
      <c r="B72"/>
      <c r="C72"/>
      <c r="D72"/>
      <c r="E72"/>
      <c r="F72"/>
    </row>
    <row r="73" spans="2:6">
      <c r="B73"/>
      <c r="C73"/>
      <c r="D73"/>
      <c r="E73"/>
      <c r="F73"/>
    </row>
    <row r="74" spans="2:6">
      <c r="B74"/>
      <c r="C74"/>
      <c r="D74"/>
      <c r="E74"/>
      <c r="F74"/>
    </row>
    <row r="75" spans="2:6">
      <c r="B75"/>
      <c r="C75"/>
      <c r="D75"/>
      <c r="E75"/>
      <c r="F75"/>
    </row>
    <row r="76" spans="2:6">
      <c r="B76"/>
      <c r="C76"/>
      <c r="D76"/>
      <c r="E76"/>
      <c r="F76"/>
    </row>
    <row r="77" spans="2:6">
      <c r="B77"/>
      <c r="C77"/>
      <c r="D77"/>
      <c r="E77"/>
      <c r="F77"/>
    </row>
    <row r="78" spans="2:6">
      <c r="B78"/>
      <c r="C78"/>
      <c r="D78"/>
      <c r="E78"/>
      <c r="F78"/>
    </row>
    <row r="79" spans="2:6">
      <c r="B79"/>
      <c r="C79"/>
      <c r="D79"/>
      <c r="E79"/>
      <c r="F79"/>
    </row>
    <row r="80" spans="2:6">
      <c r="B80"/>
      <c r="C80"/>
      <c r="D80"/>
      <c r="E80"/>
      <c r="F80"/>
    </row>
    <row r="81" spans="2:6">
      <c r="B81"/>
      <c r="C81"/>
      <c r="D81"/>
      <c r="E81"/>
      <c r="F81"/>
    </row>
    <row r="82" spans="2:6">
      <c r="B82"/>
      <c r="C82"/>
      <c r="D82"/>
      <c r="E82"/>
      <c r="F82"/>
    </row>
    <row r="83" spans="2:6">
      <c r="B83"/>
      <c r="C83"/>
      <c r="D83"/>
      <c r="E83"/>
      <c r="F83"/>
    </row>
    <row r="84" spans="2:6">
      <c r="B84"/>
      <c r="C84"/>
      <c r="D84"/>
      <c r="E84"/>
      <c r="F84"/>
    </row>
    <row r="85" spans="2:6">
      <c r="B85"/>
      <c r="C85"/>
      <c r="D85"/>
      <c r="E85"/>
      <c r="F85"/>
    </row>
    <row r="86" spans="2:6">
      <c r="B86"/>
      <c r="C86"/>
      <c r="D86"/>
      <c r="E86"/>
      <c r="F86"/>
    </row>
    <row r="87" spans="2:6">
      <c r="B87"/>
      <c r="C87"/>
      <c r="D87"/>
      <c r="E87"/>
      <c r="F87"/>
    </row>
    <row r="88" spans="2:6">
      <c r="B88"/>
      <c r="C88"/>
      <c r="D88"/>
      <c r="E88"/>
      <c r="F88"/>
    </row>
    <row r="89" spans="2:6">
      <c r="B89"/>
      <c r="C89"/>
      <c r="D89"/>
      <c r="E89"/>
      <c r="F89"/>
    </row>
    <row r="90" spans="2:6">
      <c r="B90"/>
      <c r="C90"/>
      <c r="D90"/>
      <c r="E90"/>
      <c r="F90"/>
    </row>
    <row r="91" spans="2:6">
      <c r="B91"/>
      <c r="C91"/>
      <c r="D91"/>
      <c r="E91"/>
      <c r="F91"/>
    </row>
    <row r="92" spans="2:6">
      <c r="B92"/>
      <c r="C92"/>
      <c r="D92"/>
      <c r="E92"/>
      <c r="F92"/>
    </row>
    <row r="93" spans="2:6">
      <c r="B93"/>
      <c r="C93"/>
      <c r="D93"/>
      <c r="E93"/>
      <c r="F93"/>
    </row>
    <row r="94" spans="2:6">
      <c r="B94"/>
      <c r="C94"/>
      <c r="D94"/>
      <c r="E94"/>
      <c r="F94"/>
    </row>
    <row r="95" spans="2:6">
      <c r="B95"/>
      <c r="C95"/>
      <c r="D95"/>
      <c r="E95"/>
      <c r="F95"/>
    </row>
    <row r="96" spans="2:6">
      <c r="B96"/>
      <c r="C96"/>
      <c r="D96"/>
      <c r="E96"/>
      <c r="F96"/>
    </row>
    <row r="97" spans="2:6">
      <c r="B97"/>
      <c r="C97"/>
      <c r="D97"/>
      <c r="E97"/>
      <c r="F97"/>
    </row>
    <row r="98" spans="2:6">
      <c r="B98"/>
      <c r="C98"/>
      <c r="D98"/>
      <c r="E98"/>
      <c r="F98"/>
    </row>
    <row r="99" spans="2:6">
      <c r="B99"/>
      <c r="C99"/>
      <c r="D99"/>
      <c r="E99"/>
      <c r="F99"/>
    </row>
    <row r="100" spans="2:6">
      <c r="B100"/>
      <c r="C100"/>
      <c r="D100"/>
      <c r="E100"/>
      <c r="F100"/>
    </row>
    <row r="101" spans="2:6">
      <c r="B101"/>
      <c r="C101"/>
      <c r="D101"/>
      <c r="E101"/>
      <c r="F101"/>
    </row>
    <row r="102" spans="2:6">
      <c r="B102"/>
      <c r="C102"/>
      <c r="D102"/>
      <c r="E102"/>
      <c r="F102"/>
    </row>
    <row r="103" spans="2:6">
      <c r="B103"/>
      <c r="C103"/>
      <c r="D103"/>
      <c r="E103"/>
      <c r="F103"/>
    </row>
    <row r="104" spans="2:6">
      <c r="B104"/>
      <c r="C104"/>
      <c r="D104"/>
      <c r="E104"/>
      <c r="F104"/>
    </row>
    <row r="105" spans="2:6">
      <c r="B105"/>
      <c r="C105"/>
      <c r="D105"/>
      <c r="E105"/>
      <c r="F105"/>
    </row>
    <row r="106" spans="2:6">
      <c r="B106"/>
      <c r="C106"/>
      <c r="D106"/>
      <c r="E106"/>
      <c r="F106"/>
    </row>
    <row r="107" spans="2:6">
      <c r="B107"/>
      <c r="C107"/>
      <c r="D107"/>
      <c r="E107"/>
      <c r="F107"/>
    </row>
    <row r="108" spans="2:6">
      <c r="B108"/>
      <c r="C108"/>
      <c r="D108"/>
      <c r="E108"/>
      <c r="F108"/>
    </row>
    <row r="109" spans="2:6">
      <c r="B109"/>
      <c r="C109"/>
      <c r="D109"/>
      <c r="E109"/>
      <c r="F109"/>
    </row>
    <row r="110" spans="2:6">
      <c r="B110"/>
      <c r="C110"/>
      <c r="D110"/>
      <c r="E110"/>
      <c r="F110"/>
    </row>
    <row r="111" spans="2:6">
      <c r="B111"/>
      <c r="C111"/>
      <c r="D111"/>
      <c r="E111"/>
      <c r="F111"/>
    </row>
    <row r="112" spans="2:6">
      <c r="B112"/>
      <c r="C112"/>
      <c r="D112"/>
      <c r="E112"/>
      <c r="F112"/>
    </row>
    <row r="113" spans="2:6">
      <c r="B113"/>
      <c r="C113"/>
      <c r="D113"/>
      <c r="E113"/>
      <c r="F113"/>
    </row>
    <row r="114" spans="2:6">
      <c r="B114"/>
      <c r="C114"/>
      <c r="D114"/>
      <c r="E114"/>
      <c r="F114"/>
    </row>
    <row r="115" spans="2:6">
      <c r="B115"/>
      <c r="C115"/>
      <c r="D115"/>
      <c r="E115"/>
      <c r="F115"/>
    </row>
    <row r="116" spans="2:6">
      <c r="B116"/>
      <c r="C116"/>
      <c r="D116"/>
      <c r="E116"/>
      <c r="F116"/>
    </row>
    <row r="117" spans="2:6">
      <c r="B117"/>
      <c r="C117"/>
      <c r="D117"/>
      <c r="E117"/>
      <c r="F117"/>
    </row>
    <row r="118" spans="2:6">
      <c r="B118"/>
      <c r="C118"/>
      <c r="D118"/>
      <c r="E118"/>
      <c r="F118"/>
    </row>
    <row r="119" spans="2:6">
      <c r="B119"/>
      <c r="C119"/>
      <c r="D119"/>
      <c r="E119"/>
      <c r="F119"/>
    </row>
    <row r="120" spans="2:6">
      <c r="B120"/>
      <c r="C120"/>
      <c r="D120"/>
      <c r="E120"/>
      <c r="F120"/>
    </row>
    <row r="121" spans="2:6">
      <c r="B121"/>
      <c r="C121"/>
      <c r="D121"/>
      <c r="E121"/>
      <c r="F121"/>
    </row>
    <row r="122" spans="2:6">
      <c r="B122"/>
      <c r="C122"/>
      <c r="D122"/>
      <c r="E122"/>
      <c r="F122"/>
    </row>
    <row r="123" spans="2:6">
      <c r="B123"/>
      <c r="C123"/>
      <c r="D123"/>
      <c r="E123"/>
      <c r="F123"/>
    </row>
    <row r="124" spans="2:6">
      <c r="B124"/>
      <c r="C124"/>
      <c r="D124"/>
      <c r="E124"/>
      <c r="F124"/>
    </row>
    <row r="125" spans="2:6">
      <c r="B125"/>
      <c r="C125"/>
      <c r="D125"/>
      <c r="E125"/>
      <c r="F125"/>
    </row>
    <row r="126" spans="2:6">
      <c r="B126"/>
      <c r="C126"/>
      <c r="D126"/>
      <c r="E126"/>
      <c r="F126"/>
    </row>
    <row r="127" spans="2:6">
      <c r="B127"/>
      <c r="C127"/>
      <c r="D127"/>
      <c r="E127"/>
      <c r="F127"/>
    </row>
    <row r="128" spans="2:6">
      <c r="B128"/>
      <c r="C128"/>
      <c r="D128"/>
      <c r="E128"/>
      <c r="F128"/>
    </row>
    <row r="129" spans="2:6">
      <c r="B129"/>
      <c r="C129"/>
      <c r="D129"/>
      <c r="E129"/>
      <c r="F129"/>
    </row>
    <row r="130" spans="2:6">
      <c r="B130"/>
      <c r="C130"/>
      <c r="D130"/>
      <c r="E130"/>
      <c r="F130"/>
    </row>
    <row r="131" spans="2:6">
      <c r="B131"/>
      <c r="C131"/>
      <c r="D131"/>
      <c r="E131"/>
      <c r="F131"/>
    </row>
    <row r="132" spans="2:6">
      <c r="B132"/>
      <c r="C132"/>
      <c r="D132"/>
      <c r="E132"/>
      <c r="F132"/>
    </row>
    <row r="133" spans="2:6">
      <c r="B133"/>
      <c r="C133"/>
      <c r="D133"/>
      <c r="E133"/>
      <c r="F133"/>
    </row>
    <row r="134" spans="2:6">
      <c r="B134"/>
      <c r="C134"/>
      <c r="D134"/>
      <c r="E134"/>
      <c r="F134"/>
    </row>
    <row r="135" spans="2:6">
      <c r="B135"/>
      <c r="C135"/>
      <c r="D135"/>
      <c r="E135"/>
      <c r="F135"/>
    </row>
    <row r="136" spans="2:6">
      <c r="B136"/>
      <c r="C136"/>
      <c r="D136"/>
      <c r="E136"/>
      <c r="F136"/>
    </row>
    <row r="137" spans="2:6">
      <c r="B137"/>
      <c r="C137"/>
      <c r="D137"/>
      <c r="E137"/>
      <c r="F137"/>
    </row>
    <row r="138" spans="2:6">
      <c r="B138"/>
      <c r="C138"/>
      <c r="D138"/>
      <c r="E138"/>
      <c r="F138"/>
    </row>
    <row r="139" spans="2:6">
      <c r="B139"/>
      <c r="C139"/>
      <c r="D139"/>
      <c r="E139"/>
      <c r="F139"/>
    </row>
    <row r="140" spans="2:6">
      <c r="B140"/>
      <c r="C140"/>
      <c r="D140"/>
      <c r="E140"/>
      <c r="F140"/>
    </row>
    <row r="141" spans="2:6">
      <c r="B141"/>
      <c r="C141"/>
      <c r="D141"/>
      <c r="E141"/>
      <c r="F141"/>
    </row>
    <row r="142" spans="2:6">
      <c r="B142"/>
      <c r="C142"/>
      <c r="D142"/>
      <c r="E142"/>
      <c r="F142"/>
    </row>
    <row r="143" spans="2:6">
      <c r="B143"/>
      <c r="C143"/>
      <c r="D143"/>
      <c r="E143"/>
      <c r="F143"/>
    </row>
    <row r="144" spans="2:6">
      <c r="B144"/>
      <c r="C144"/>
      <c r="D144"/>
      <c r="E144"/>
      <c r="F144"/>
    </row>
    <row r="145" spans="2:6">
      <c r="B145"/>
      <c r="C145"/>
      <c r="D145"/>
      <c r="E145"/>
      <c r="F145"/>
    </row>
    <row r="146" spans="2:6">
      <c r="B146"/>
      <c r="C146"/>
      <c r="D146"/>
      <c r="E146"/>
      <c r="F146"/>
    </row>
    <row r="147" spans="2:6">
      <c r="B147"/>
      <c r="C147"/>
      <c r="D147"/>
      <c r="E147"/>
      <c r="F147"/>
    </row>
    <row r="148" spans="2:6">
      <c r="B148"/>
      <c r="C148"/>
      <c r="D148"/>
      <c r="E148"/>
      <c r="F148"/>
    </row>
    <row r="149" spans="2:6">
      <c r="B149"/>
      <c r="C149"/>
      <c r="D149"/>
      <c r="E149"/>
      <c r="F149"/>
    </row>
    <row r="150" spans="2:6">
      <c r="B150"/>
      <c r="C150"/>
      <c r="D150"/>
      <c r="E150"/>
      <c r="F150"/>
    </row>
    <row r="151" spans="2:6">
      <c r="B151"/>
      <c r="C151"/>
      <c r="D151"/>
      <c r="E151"/>
      <c r="F151"/>
    </row>
    <row r="152" spans="2:6">
      <c r="B152"/>
      <c r="C152"/>
      <c r="D152"/>
      <c r="E152"/>
      <c r="F152"/>
    </row>
    <row r="153" spans="2:6">
      <c r="B153"/>
      <c r="C153"/>
      <c r="D153"/>
      <c r="E153"/>
      <c r="F153"/>
    </row>
    <row r="154" spans="2:6">
      <c r="B154"/>
      <c r="C154"/>
      <c r="D154"/>
      <c r="E154"/>
      <c r="F154"/>
    </row>
    <row r="155" spans="2:6">
      <c r="B155"/>
      <c r="C155"/>
      <c r="D155"/>
      <c r="E155"/>
      <c r="F155"/>
    </row>
    <row r="156" spans="2:6">
      <c r="B156"/>
      <c r="C156"/>
      <c r="D156"/>
      <c r="E156"/>
      <c r="F156"/>
    </row>
    <row r="157" spans="2:6">
      <c r="B157"/>
      <c r="C157"/>
      <c r="D157"/>
      <c r="E157"/>
      <c r="F157"/>
    </row>
    <row r="158" spans="2:6">
      <c r="B158"/>
      <c r="C158"/>
      <c r="D158"/>
      <c r="E158"/>
      <c r="F158"/>
    </row>
    <row r="159" spans="2:6">
      <c r="B159"/>
      <c r="C159"/>
      <c r="D159"/>
      <c r="E159"/>
      <c r="F159"/>
    </row>
    <row r="160" spans="2:6">
      <c r="B160"/>
      <c r="C160"/>
      <c r="D160"/>
      <c r="E160"/>
      <c r="F160"/>
    </row>
    <row r="161" spans="2:6">
      <c r="B161"/>
      <c r="C161"/>
      <c r="D161"/>
      <c r="E161"/>
      <c r="F161"/>
    </row>
    <row r="162" spans="2:6">
      <c r="B162"/>
      <c r="C162"/>
      <c r="D162"/>
      <c r="E162"/>
      <c r="F162"/>
    </row>
    <row r="163" spans="2:6">
      <c r="B163"/>
      <c r="C163"/>
      <c r="D163"/>
      <c r="E163"/>
      <c r="F163"/>
    </row>
    <row r="164" spans="2:6">
      <c r="B164"/>
      <c r="C164"/>
      <c r="D164"/>
      <c r="E164"/>
      <c r="F164"/>
    </row>
    <row r="165" spans="2:6">
      <c r="B165"/>
      <c r="C165"/>
      <c r="D165"/>
      <c r="E165"/>
      <c r="F165"/>
    </row>
    <row r="166" spans="2:6">
      <c r="B166"/>
      <c r="C166"/>
      <c r="D166"/>
      <c r="E166"/>
      <c r="F166"/>
    </row>
    <row r="167" spans="2:6">
      <c r="B167"/>
      <c r="C167"/>
      <c r="D167"/>
      <c r="E167"/>
      <c r="F167"/>
    </row>
    <row r="168" spans="2:6">
      <c r="B168"/>
      <c r="C168"/>
      <c r="D168"/>
      <c r="E168"/>
      <c r="F168"/>
    </row>
    <row r="169" spans="2:6">
      <c r="B169"/>
      <c r="C169"/>
      <c r="D169"/>
      <c r="E169"/>
      <c r="F169"/>
    </row>
    <row r="170" spans="2:6">
      <c r="B170"/>
      <c r="C170"/>
      <c r="D170"/>
      <c r="E170"/>
      <c r="F170"/>
    </row>
    <row r="171" spans="2:6">
      <c r="B171"/>
      <c r="C171"/>
      <c r="D171"/>
      <c r="E171"/>
      <c r="F171"/>
    </row>
    <row r="172" spans="2:6">
      <c r="B172"/>
      <c r="C172"/>
      <c r="D172"/>
      <c r="E172"/>
      <c r="F172"/>
    </row>
    <row r="173" spans="2:6">
      <c r="B173"/>
      <c r="C173"/>
      <c r="D173"/>
      <c r="E173"/>
      <c r="F173"/>
    </row>
    <row r="174" spans="2:6">
      <c r="B174"/>
      <c r="C174"/>
      <c r="D174"/>
      <c r="E174"/>
      <c r="F174"/>
    </row>
    <row r="175" spans="2:6">
      <c r="B175"/>
      <c r="C175"/>
      <c r="D175"/>
      <c r="E175"/>
      <c r="F175"/>
    </row>
    <row r="176" spans="2:6">
      <c r="B176"/>
      <c r="C176"/>
      <c r="D176"/>
      <c r="E176"/>
      <c r="F176"/>
    </row>
    <row r="177" spans="2:6">
      <c r="B177"/>
      <c r="C177"/>
      <c r="D177"/>
      <c r="E177"/>
      <c r="F177"/>
    </row>
    <row r="178" spans="2:6">
      <c r="B178"/>
      <c r="C178"/>
      <c r="D178"/>
      <c r="E178"/>
      <c r="F178"/>
    </row>
    <row r="179" spans="2:6">
      <c r="B179"/>
      <c r="C179"/>
      <c r="D179"/>
      <c r="E179"/>
      <c r="F179"/>
    </row>
    <row r="180" spans="2:6">
      <c r="B180"/>
      <c r="C180"/>
      <c r="D180"/>
      <c r="E180"/>
      <c r="F180"/>
    </row>
    <row r="181" spans="2:6">
      <c r="B181"/>
      <c r="C181"/>
      <c r="D181"/>
      <c r="E181"/>
      <c r="F181"/>
    </row>
    <row r="182" spans="2:6">
      <c r="B182"/>
      <c r="C182"/>
      <c r="D182"/>
      <c r="E182"/>
      <c r="F182"/>
    </row>
    <row r="183" spans="2:6">
      <c r="B183"/>
      <c r="C183"/>
      <c r="D183"/>
      <c r="E183"/>
      <c r="F183"/>
    </row>
    <row r="184" spans="2:6">
      <c r="B184"/>
      <c r="C184"/>
      <c r="D184"/>
      <c r="E184"/>
      <c r="F184"/>
    </row>
    <row r="185" spans="2:6">
      <c r="B185"/>
      <c r="C185"/>
      <c r="D185"/>
      <c r="E185"/>
      <c r="F185"/>
    </row>
    <row r="186" spans="2:6">
      <c r="B186"/>
      <c r="C186"/>
      <c r="D186"/>
      <c r="E186"/>
      <c r="F186"/>
    </row>
    <row r="187" spans="2:6">
      <c r="B187"/>
      <c r="C187"/>
      <c r="D187"/>
      <c r="E187"/>
      <c r="F187"/>
    </row>
    <row r="188" spans="2:6">
      <c r="B188"/>
      <c r="C188"/>
      <c r="D188"/>
      <c r="E188"/>
      <c r="F188"/>
    </row>
    <row r="189" spans="2:6">
      <c r="B189"/>
      <c r="C189"/>
      <c r="D189"/>
      <c r="E189"/>
      <c r="F189"/>
    </row>
    <row r="190" spans="2:6">
      <c r="B190"/>
      <c r="C190"/>
      <c r="D190"/>
      <c r="E190"/>
      <c r="F190"/>
    </row>
    <row r="191" spans="2:6">
      <c r="B191"/>
      <c r="C191"/>
      <c r="D191"/>
      <c r="E191"/>
      <c r="F191"/>
    </row>
    <row r="192" spans="2:6">
      <c r="B192"/>
      <c r="C192"/>
      <c r="D192"/>
      <c r="E192"/>
      <c r="F192"/>
    </row>
    <row r="193" spans="2:6">
      <c r="B193"/>
      <c r="C193"/>
      <c r="D193"/>
      <c r="E193"/>
      <c r="F193"/>
    </row>
    <row r="194" spans="2:6">
      <c r="B194"/>
      <c r="C194"/>
      <c r="D194"/>
      <c r="E194"/>
      <c r="F194"/>
    </row>
    <row r="195" spans="2:6">
      <c r="B195"/>
      <c r="C195"/>
      <c r="D195"/>
      <c r="E195"/>
      <c r="F195"/>
    </row>
    <row r="196" spans="2:6">
      <c r="B196"/>
      <c r="C196"/>
      <c r="D196"/>
      <c r="E196"/>
      <c r="F196"/>
    </row>
    <row r="197" spans="2:6">
      <c r="B197"/>
      <c r="C197"/>
      <c r="D197"/>
      <c r="E197"/>
      <c r="F197"/>
    </row>
    <row r="198" spans="2:6">
      <c r="B198"/>
      <c r="C198"/>
      <c r="D198"/>
      <c r="E198"/>
      <c r="F198"/>
    </row>
    <row r="199" spans="2:6">
      <c r="B199"/>
      <c r="C199"/>
      <c r="D199"/>
      <c r="E199"/>
      <c r="F199"/>
    </row>
    <row r="200" spans="2:6">
      <c r="B200"/>
      <c r="C200"/>
      <c r="D200"/>
      <c r="E200"/>
      <c r="F200"/>
    </row>
    <row r="201" spans="2:6">
      <c r="B201"/>
      <c r="C201"/>
      <c r="D201"/>
      <c r="E201"/>
      <c r="F201"/>
    </row>
    <row r="202" spans="2:6">
      <c r="B202"/>
      <c r="C202"/>
      <c r="D202"/>
      <c r="E202"/>
      <c r="F202"/>
    </row>
    <row r="203" spans="2:6">
      <c r="B203"/>
      <c r="C203"/>
      <c r="D203"/>
      <c r="E203"/>
      <c r="F203"/>
    </row>
    <row r="204" spans="2:6">
      <c r="B204"/>
      <c r="C204"/>
      <c r="D204"/>
      <c r="E204"/>
      <c r="F204"/>
    </row>
    <row r="205" spans="2:6">
      <c r="B205"/>
      <c r="C205"/>
      <c r="D205"/>
      <c r="E205"/>
      <c r="F205"/>
    </row>
    <row r="206" spans="2:6">
      <c r="B206"/>
      <c r="C206"/>
      <c r="D206"/>
      <c r="E206"/>
      <c r="F206"/>
    </row>
    <row r="207" spans="2:6">
      <c r="B207"/>
      <c r="C207"/>
      <c r="D207"/>
      <c r="E207"/>
      <c r="F207"/>
    </row>
    <row r="208" spans="2:6">
      <c r="B208"/>
      <c r="C208"/>
      <c r="D208"/>
      <c r="E208"/>
      <c r="F208"/>
    </row>
    <row r="209" spans="2:6">
      <c r="B209"/>
      <c r="C209"/>
      <c r="D209"/>
      <c r="E209"/>
      <c r="F209"/>
    </row>
    <row r="400" spans="2:6" s="105" customFormat="1" ht="15.75">
      <c r="B400" s="104"/>
      <c r="C400" s="104"/>
      <c r="D400" s="104"/>
      <c r="E400" s="104"/>
      <c r="F400" s="104"/>
    </row>
  </sheetData>
  <dataConsolidate/>
  <mergeCells count="5">
    <mergeCell ref="AB9:AL9"/>
    <mergeCell ref="AM9:AW9"/>
    <mergeCell ref="B59:E60"/>
    <mergeCell ref="B61:E62"/>
    <mergeCell ref="B64:E65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G1367"/>
  <sheetViews>
    <sheetView workbookViewId="0">
      <selection activeCell="A37" sqref="A37"/>
    </sheetView>
  </sheetViews>
  <sheetFormatPr baseColWidth="10" defaultRowHeight="15"/>
  <cols>
    <col min="1" max="1" width="50.28515625" customWidth="1"/>
    <col min="2" max="2" width="17.5703125" bestFit="1" customWidth="1"/>
    <col min="4" max="5" width="14.28515625" style="6" bestFit="1" customWidth="1"/>
    <col min="6" max="6" width="13.85546875" style="6" bestFit="1" customWidth="1"/>
    <col min="7" max="7" width="14.28515625" style="6" bestFit="1" customWidth="1"/>
  </cols>
  <sheetData>
    <row r="1" spans="1:7" ht="15.75">
      <c r="A1" s="105" t="s">
        <v>1390</v>
      </c>
      <c r="B1" s="105" t="s">
        <v>1391</v>
      </c>
      <c r="C1" s="105" t="s">
        <v>1392</v>
      </c>
      <c r="D1" s="111" t="s">
        <v>1393</v>
      </c>
      <c r="E1" s="111" t="s">
        <v>1394</v>
      </c>
      <c r="F1" s="111" t="s">
        <v>1395</v>
      </c>
      <c r="G1" s="111" t="s">
        <v>1396</v>
      </c>
    </row>
    <row r="2" spans="1:7" ht="15.75">
      <c r="A2" s="1" t="s">
        <v>1397</v>
      </c>
      <c r="B2" s="5"/>
      <c r="C2" s="5" t="s">
        <v>1398</v>
      </c>
      <c r="D2" s="6" t="s">
        <v>1398</v>
      </c>
      <c r="E2" s="6" t="s">
        <v>1398</v>
      </c>
    </row>
    <row r="3" spans="1:7">
      <c r="A3" s="5" t="s">
        <v>47</v>
      </c>
      <c r="B3" s="5" t="s">
        <v>1399</v>
      </c>
      <c r="C3" s="5" t="s">
        <v>1400</v>
      </c>
      <c r="D3" s="6">
        <v>37575</v>
      </c>
      <c r="E3" s="6">
        <v>34500</v>
      </c>
      <c r="F3" s="6" t="s">
        <v>1398</v>
      </c>
      <c r="G3" s="6">
        <v>17543</v>
      </c>
    </row>
    <row r="4" spans="1:7">
      <c r="A4" s="5" t="s">
        <v>92</v>
      </c>
      <c r="B4" s="5" t="s">
        <v>1401</v>
      </c>
      <c r="C4" s="5" t="s">
        <v>1402</v>
      </c>
      <c r="D4" s="6">
        <v>67710</v>
      </c>
      <c r="E4" s="6">
        <v>61930</v>
      </c>
      <c r="F4" s="6" t="s">
        <v>1398</v>
      </c>
      <c r="G4" s="6">
        <v>32336</v>
      </c>
    </row>
    <row r="5" spans="1:7">
      <c r="A5" s="5" t="s">
        <v>136</v>
      </c>
      <c r="B5" s="5" t="s">
        <v>1403</v>
      </c>
      <c r="C5" s="5" t="s">
        <v>1400</v>
      </c>
      <c r="D5" s="6">
        <v>131000</v>
      </c>
      <c r="E5" s="6" t="s">
        <v>1398</v>
      </c>
      <c r="F5" s="6" t="s">
        <v>1398</v>
      </c>
      <c r="G5" s="6">
        <v>88302</v>
      </c>
    </row>
    <row r="6" spans="1:7">
      <c r="A6" s="5" t="s">
        <v>178</v>
      </c>
      <c r="B6" s="5" t="s">
        <v>1404</v>
      </c>
      <c r="C6" s="5" t="s">
        <v>1402</v>
      </c>
      <c r="D6" s="6">
        <v>375440</v>
      </c>
      <c r="E6" s="6">
        <v>345040</v>
      </c>
      <c r="F6" s="6" t="s">
        <v>1398</v>
      </c>
      <c r="G6" s="6">
        <v>212961</v>
      </c>
    </row>
    <row r="7" spans="1:7">
      <c r="A7" s="5" t="s">
        <v>214</v>
      </c>
      <c r="B7" s="5" t="s">
        <v>1405</v>
      </c>
      <c r="C7" s="5" t="s">
        <v>1402</v>
      </c>
      <c r="D7" s="6">
        <v>516250</v>
      </c>
      <c r="E7" s="6">
        <v>345040</v>
      </c>
      <c r="F7" s="6" t="s">
        <v>1398</v>
      </c>
      <c r="G7" s="6">
        <v>249153</v>
      </c>
    </row>
    <row r="8" spans="1:7">
      <c r="A8" s="5" t="s">
        <v>248</v>
      </c>
      <c r="B8" s="5" t="s">
        <v>1406</v>
      </c>
      <c r="C8" s="5" t="s">
        <v>1407</v>
      </c>
      <c r="D8" s="6">
        <v>2216900</v>
      </c>
      <c r="E8" s="6" t="s">
        <v>1398</v>
      </c>
      <c r="F8" s="6" t="s">
        <v>1398</v>
      </c>
      <c r="G8" s="6">
        <v>1316675</v>
      </c>
    </row>
    <row r="9" spans="1:7">
      <c r="A9" s="5" t="s">
        <v>281</v>
      </c>
      <c r="B9" s="5" t="s">
        <v>1408</v>
      </c>
      <c r="C9" s="5" t="s">
        <v>1407</v>
      </c>
      <c r="D9" s="6">
        <v>285950</v>
      </c>
      <c r="E9" s="6">
        <v>1</v>
      </c>
      <c r="F9" s="6" t="s">
        <v>1398</v>
      </c>
      <c r="G9" s="6">
        <v>16009</v>
      </c>
    </row>
    <row r="10" spans="1:7">
      <c r="A10" s="5" t="s">
        <v>312</v>
      </c>
      <c r="B10" s="5" t="s">
        <v>1409</v>
      </c>
      <c r="C10" s="5" t="s">
        <v>1407</v>
      </c>
      <c r="D10" s="6">
        <v>442788</v>
      </c>
      <c r="E10" s="6" t="s">
        <v>1398</v>
      </c>
      <c r="F10" s="6" t="s">
        <v>1398</v>
      </c>
      <c r="G10" s="6">
        <v>302935</v>
      </c>
    </row>
    <row r="11" spans="1:7">
      <c r="A11" s="5" t="s">
        <v>342</v>
      </c>
      <c r="B11" s="5" t="s">
        <v>1410</v>
      </c>
      <c r="C11" s="5" t="s">
        <v>1400</v>
      </c>
      <c r="D11" s="6">
        <v>16425</v>
      </c>
      <c r="E11" s="6" t="s">
        <v>1398</v>
      </c>
      <c r="F11" s="6" t="s">
        <v>1398</v>
      </c>
      <c r="G11" s="6">
        <v>144896</v>
      </c>
    </row>
    <row r="12" spans="1:7">
      <c r="A12" s="5" t="s">
        <v>370</v>
      </c>
      <c r="B12" s="5" t="s">
        <v>1411</v>
      </c>
      <c r="C12" s="5" t="s">
        <v>1400</v>
      </c>
      <c r="D12" s="6">
        <v>258780</v>
      </c>
      <c r="E12" s="6" t="s">
        <v>1398</v>
      </c>
      <c r="F12" s="6" t="s">
        <v>1398</v>
      </c>
      <c r="G12" s="6">
        <v>56199</v>
      </c>
    </row>
    <row r="13" spans="1:7">
      <c r="A13" s="5" t="s">
        <v>396</v>
      </c>
      <c r="B13" s="5" t="s">
        <v>1412</v>
      </c>
      <c r="C13" s="5" t="s">
        <v>1400</v>
      </c>
      <c r="D13" s="6">
        <v>345515</v>
      </c>
      <c r="E13" s="6" t="s">
        <v>1398</v>
      </c>
      <c r="F13" s="6">
        <v>226755</v>
      </c>
      <c r="G13" s="6">
        <v>226755</v>
      </c>
    </row>
    <row r="14" spans="1:7" ht="15.75">
      <c r="A14" s="1" t="s">
        <v>1</v>
      </c>
      <c r="B14" s="1"/>
      <c r="C14" s="5" t="s">
        <v>1398</v>
      </c>
      <c r="D14" s="6" t="s">
        <v>1398</v>
      </c>
      <c r="E14" s="6" t="s">
        <v>1398</v>
      </c>
    </row>
    <row r="15" spans="1:7">
      <c r="A15" s="5" t="s">
        <v>48</v>
      </c>
      <c r="B15" s="5" t="s">
        <v>1413</v>
      </c>
      <c r="C15" s="5" t="s">
        <v>1414</v>
      </c>
      <c r="D15" s="6">
        <v>192575</v>
      </c>
      <c r="E15" s="6" t="s">
        <v>1398</v>
      </c>
      <c r="F15" s="6" t="s">
        <v>1398</v>
      </c>
      <c r="G15" s="6">
        <v>104348</v>
      </c>
    </row>
    <row r="16" spans="1:7">
      <c r="A16" s="5" t="s">
        <v>93</v>
      </c>
      <c r="B16" s="5" t="s">
        <v>1415</v>
      </c>
      <c r="C16" s="5" t="s">
        <v>1416</v>
      </c>
      <c r="D16" s="6">
        <v>6445</v>
      </c>
      <c r="E16" s="6">
        <v>6065</v>
      </c>
      <c r="F16" s="6" t="s">
        <v>1398</v>
      </c>
      <c r="G16" s="6">
        <v>2803</v>
      </c>
    </row>
    <row r="17" spans="1:7">
      <c r="A17" s="5" t="s">
        <v>137</v>
      </c>
      <c r="B17" s="5" t="s">
        <v>1417</v>
      </c>
      <c r="C17" s="5" t="s">
        <v>1418</v>
      </c>
      <c r="D17" s="6">
        <v>133055</v>
      </c>
      <c r="E17" s="6" t="s">
        <v>1398</v>
      </c>
      <c r="F17" s="6" t="s">
        <v>1398</v>
      </c>
      <c r="G17" s="6">
        <v>82608</v>
      </c>
    </row>
    <row r="18" spans="1:7">
      <c r="A18" s="5" t="s">
        <v>179</v>
      </c>
      <c r="B18" s="5" t="s">
        <v>1419</v>
      </c>
      <c r="C18" s="5" t="s">
        <v>1420</v>
      </c>
      <c r="D18" s="6">
        <v>128205</v>
      </c>
      <c r="E18" s="6" t="s">
        <v>1398</v>
      </c>
      <c r="F18" s="6" t="s">
        <v>1398</v>
      </c>
      <c r="G18" s="6">
        <v>67589</v>
      </c>
    </row>
    <row r="19" spans="1:7">
      <c r="A19" s="5" t="s">
        <v>215</v>
      </c>
      <c r="B19" s="5" t="s">
        <v>1421</v>
      </c>
      <c r="C19" s="5" t="s">
        <v>1418</v>
      </c>
      <c r="D19" s="6">
        <v>148045</v>
      </c>
      <c r="E19" s="6" t="s">
        <v>1398</v>
      </c>
      <c r="F19" s="6" t="s">
        <v>1398</v>
      </c>
      <c r="G19" s="6">
        <v>82609</v>
      </c>
    </row>
    <row r="20" spans="1:7">
      <c r="A20" s="5" t="s">
        <v>249</v>
      </c>
      <c r="B20" s="5" t="s">
        <v>1422</v>
      </c>
      <c r="C20" s="5" t="s">
        <v>1414</v>
      </c>
      <c r="D20" s="6">
        <v>210060</v>
      </c>
      <c r="E20" s="6" t="s">
        <v>1398</v>
      </c>
      <c r="F20" s="6" t="s">
        <v>1398</v>
      </c>
      <c r="G20" s="6">
        <v>114629</v>
      </c>
    </row>
    <row r="21" spans="1:7">
      <c r="A21" s="5" t="s">
        <v>282</v>
      </c>
      <c r="B21" s="5" t="s">
        <v>1423</v>
      </c>
      <c r="C21" s="5" t="s">
        <v>1416</v>
      </c>
      <c r="D21" s="6">
        <v>3520</v>
      </c>
      <c r="E21" s="6">
        <v>1</v>
      </c>
      <c r="F21" s="6" t="s">
        <v>1398</v>
      </c>
      <c r="G21" s="6">
        <v>3281</v>
      </c>
    </row>
    <row r="22" spans="1:7">
      <c r="A22" s="5" t="s">
        <v>313</v>
      </c>
      <c r="B22" s="5" t="s">
        <v>1424</v>
      </c>
      <c r="C22" s="5" t="s">
        <v>1425</v>
      </c>
      <c r="D22" s="6">
        <v>232260</v>
      </c>
      <c r="E22" s="6">
        <v>222750</v>
      </c>
      <c r="F22" s="6" t="s">
        <v>1398</v>
      </c>
      <c r="G22" s="6">
        <v>116894</v>
      </c>
    </row>
    <row r="23" spans="1:7" ht="15.75">
      <c r="A23" s="1" t="s">
        <v>2</v>
      </c>
      <c r="B23" s="5"/>
      <c r="C23" s="5" t="s">
        <v>1398</v>
      </c>
      <c r="D23" s="6" t="s">
        <v>1398</v>
      </c>
      <c r="E23" s="6" t="s">
        <v>1398</v>
      </c>
    </row>
    <row r="24" spans="1:7">
      <c r="A24" s="5" t="s">
        <v>49</v>
      </c>
      <c r="B24" s="5" t="s">
        <v>1426</v>
      </c>
      <c r="C24" s="5" t="s">
        <v>1427</v>
      </c>
      <c r="D24" s="6">
        <v>3000</v>
      </c>
      <c r="E24" s="6" t="s">
        <v>1398</v>
      </c>
      <c r="F24" s="6" t="s">
        <v>1398</v>
      </c>
      <c r="G24" s="6">
        <v>2638</v>
      </c>
    </row>
    <row r="25" spans="1:7">
      <c r="A25" s="5" t="s">
        <v>94</v>
      </c>
      <c r="B25" s="5" t="s">
        <v>1428</v>
      </c>
      <c r="C25" s="5" t="s">
        <v>1427</v>
      </c>
      <c r="D25" s="6">
        <v>3000</v>
      </c>
      <c r="E25" s="6" t="s">
        <v>1398</v>
      </c>
      <c r="F25" s="6" t="s">
        <v>1398</v>
      </c>
      <c r="G25" s="6">
        <v>2399</v>
      </c>
    </row>
    <row r="26" spans="1:7">
      <c r="A26" s="5" t="s">
        <v>138</v>
      </c>
      <c r="B26" s="5" t="s">
        <v>1429</v>
      </c>
      <c r="C26" s="5" t="s">
        <v>1427</v>
      </c>
      <c r="D26" s="6">
        <v>3000</v>
      </c>
      <c r="E26" s="6" t="s">
        <v>1398</v>
      </c>
      <c r="F26" s="6" t="s">
        <v>1398</v>
      </c>
      <c r="G26" s="6">
        <v>2299</v>
      </c>
    </row>
    <row r="27" spans="1:7">
      <c r="A27" s="5" t="s">
        <v>180</v>
      </c>
      <c r="B27" s="5" t="s">
        <v>1430</v>
      </c>
      <c r="C27" s="5" t="s">
        <v>1427</v>
      </c>
      <c r="D27" s="6">
        <v>3000</v>
      </c>
      <c r="E27" s="6" t="s">
        <v>1398</v>
      </c>
      <c r="F27" s="6" t="s">
        <v>1398</v>
      </c>
      <c r="G27" s="6">
        <v>2299</v>
      </c>
    </row>
    <row r="28" spans="1:7">
      <c r="A28" s="5" t="s">
        <v>216</v>
      </c>
      <c r="B28" s="5" t="s">
        <v>1431</v>
      </c>
      <c r="C28" s="5" t="s">
        <v>1427</v>
      </c>
      <c r="D28" s="6">
        <v>3000</v>
      </c>
      <c r="E28" s="6" t="s">
        <v>1398</v>
      </c>
      <c r="F28" s="6" t="s">
        <v>1398</v>
      </c>
      <c r="G28" s="6">
        <v>2302</v>
      </c>
    </row>
    <row r="29" spans="1:7">
      <c r="A29" s="5" t="s">
        <v>250</v>
      </c>
      <c r="B29" s="5" t="s">
        <v>1432</v>
      </c>
      <c r="C29" s="5" t="s">
        <v>1427</v>
      </c>
      <c r="D29" s="6">
        <v>5830</v>
      </c>
      <c r="E29" s="6">
        <v>4885</v>
      </c>
      <c r="F29" s="6" t="s">
        <v>1398</v>
      </c>
      <c r="G29" s="6">
        <v>2532</v>
      </c>
    </row>
    <row r="30" spans="1:7" ht="15.75">
      <c r="A30" s="1" t="s">
        <v>3</v>
      </c>
      <c r="B30" s="5"/>
      <c r="C30" s="5" t="s">
        <v>1398</v>
      </c>
      <c r="D30" s="6" t="s">
        <v>1398</v>
      </c>
      <c r="E30" s="6" t="s">
        <v>1398</v>
      </c>
    </row>
    <row r="31" spans="1:7">
      <c r="A31" s="5" t="s">
        <v>50</v>
      </c>
      <c r="B31" s="5" t="s">
        <v>1433</v>
      </c>
      <c r="C31" s="5" t="s">
        <v>1427</v>
      </c>
      <c r="D31" s="6">
        <v>25000</v>
      </c>
      <c r="E31" s="6" t="s">
        <v>1398</v>
      </c>
      <c r="F31" s="6" t="s">
        <v>1398</v>
      </c>
      <c r="G31" s="6">
        <v>16575</v>
      </c>
    </row>
    <row r="32" spans="1:7">
      <c r="A32" s="5" t="s">
        <v>95</v>
      </c>
      <c r="B32" s="5" t="s">
        <v>1434</v>
      </c>
      <c r="C32" s="5" t="s">
        <v>1435</v>
      </c>
      <c r="D32" s="6">
        <v>2795</v>
      </c>
      <c r="E32" s="6" t="s">
        <v>1398</v>
      </c>
      <c r="F32" s="6" t="s">
        <v>1398</v>
      </c>
      <c r="G32" s="6">
        <v>2069</v>
      </c>
    </row>
    <row r="33" spans="1:7">
      <c r="A33" s="5" t="s">
        <v>139</v>
      </c>
      <c r="B33" s="5" t="s">
        <v>1436</v>
      </c>
      <c r="C33" s="5" t="s">
        <v>1435</v>
      </c>
      <c r="D33" s="6">
        <v>2795</v>
      </c>
      <c r="E33" s="6" t="s">
        <v>1398</v>
      </c>
      <c r="F33" s="6" t="s">
        <v>1398</v>
      </c>
      <c r="G33" s="6">
        <v>2069</v>
      </c>
    </row>
    <row r="34" spans="1:7" ht="15.75">
      <c r="A34" s="1" t="s">
        <v>4</v>
      </c>
      <c r="B34" s="5"/>
      <c r="C34" s="5" t="s">
        <v>1398</v>
      </c>
      <c r="D34" s="6" t="s">
        <v>1398</v>
      </c>
      <c r="E34" s="6" t="s">
        <v>1398</v>
      </c>
    </row>
    <row r="35" spans="1:7">
      <c r="A35" s="5" t="s">
        <v>51</v>
      </c>
      <c r="B35" s="5" t="s">
        <v>1437</v>
      </c>
      <c r="C35" s="5" t="s">
        <v>1438</v>
      </c>
      <c r="D35" s="6">
        <v>13590</v>
      </c>
      <c r="E35" s="6" t="s">
        <v>1398</v>
      </c>
      <c r="F35" s="6" t="s">
        <v>1398</v>
      </c>
      <c r="G35" s="6">
        <v>6719</v>
      </c>
    </row>
    <row r="36" spans="1:7">
      <c r="A36" s="5" t="s">
        <v>96</v>
      </c>
      <c r="B36" s="5" t="s">
        <v>1439</v>
      </c>
      <c r="C36" s="5" t="s">
        <v>1438</v>
      </c>
      <c r="D36" s="6">
        <v>13590</v>
      </c>
      <c r="E36" s="6" t="s">
        <v>1398</v>
      </c>
      <c r="F36" s="6" t="s">
        <v>1398</v>
      </c>
      <c r="G36" s="6">
        <v>6719</v>
      </c>
    </row>
    <row r="37" spans="1:7">
      <c r="A37" s="5" t="s">
        <v>140</v>
      </c>
      <c r="B37" s="5" t="s">
        <v>1440</v>
      </c>
      <c r="C37" s="5" t="s">
        <v>1427</v>
      </c>
      <c r="D37" s="6">
        <v>13590</v>
      </c>
      <c r="E37" s="6" t="s">
        <v>1398</v>
      </c>
      <c r="F37" s="6" t="s">
        <v>1398</v>
      </c>
      <c r="G37" s="6">
        <v>6091</v>
      </c>
    </row>
    <row r="38" spans="1:7">
      <c r="A38" s="5" t="s">
        <v>181</v>
      </c>
      <c r="B38" s="5" t="s">
        <v>1441</v>
      </c>
      <c r="C38" s="5" t="s">
        <v>1427</v>
      </c>
      <c r="D38" s="6">
        <v>13590</v>
      </c>
      <c r="E38" s="6" t="s">
        <v>1398</v>
      </c>
      <c r="F38" s="6" t="s">
        <v>1398</v>
      </c>
      <c r="G38" s="6">
        <v>6711</v>
      </c>
    </row>
    <row r="39" spans="1:7">
      <c r="A39" s="5" t="s">
        <v>217</v>
      </c>
      <c r="B39" s="5" t="s">
        <v>1442</v>
      </c>
      <c r="C39" s="5" t="s">
        <v>1427</v>
      </c>
      <c r="D39" s="6">
        <v>14950</v>
      </c>
      <c r="E39" s="6" t="s">
        <v>1398</v>
      </c>
      <c r="F39" s="6" t="s">
        <v>1398</v>
      </c>
      <c r="G39" s="6">
        <v>9566</v>
      </c>
    </row>
    <row r="40" spans="1:7">
      <c r="A40" s="5" t="s">
        <v>251</v>
      </c>
      <c r="B40" s="5" t="s">
        <v>1443</v>
      </c>
      <c r="C40" s="5" t="s">
        <v>1438</v>
      </c>
      <c r="D40" s="6">
        <v>14950</v>
      </c>
      <c r="E40" s="6" t="s">
        <v>1398</v>
      </c>
      <c r="F40" s="6" t="s">
        <v>1398</v>
      </c>
      <c r="G40" s="6">
        <v>7809</v>
      </c>
    </row>
    <row r="41" spans="1:7">
      <c r="A41" s="5" t="s">
        <v>283</v>
      </c>
      <c r="B41" s="5" t="s">
        <v>1444</v>
      </c>
      <c r="C41" s="5" t="s">
        <v>1438</v>
      </c>
      <c r="D41" s="6">
        <v>14950</v>
      </c>
      <c r="E41" s="6" t="s">
        <v>1398</v>
      </c>
      <c r="F41" s="6" t="s">
        <v>1398</v>
      </c>
      <c r="G41" s="6">
        <v>8915</v>
      </c>
    </row>
    <row r="42" spans="1:7">
      <c r="A42" s="5" t="s">
        <v>314</v>
      </c>
      <c r="B42" s="5" t="s">
        <v>1445</v>
      </c>
      <c r="C42" s="5" t="s">
        <v>1438</v>
      </c>
      <c r="D42" s="6">
        <v>14950</v>
      </c>
      <c r="E42" s="6" t="s">
        <v>1398</v>
      </c>
      <c r="F42" s="6" t="s">
        <v>1398</v>
      </c>
      <c r="G42" s="6">
        <v>7476</v>
      </c>
    </row>
    <row r="43" spans="1:7">
      <c r="A43" s="5" t="s">
        <v>343</v>
      </c>
      <c r="B43" s="5" t="s">
        <v>1446</v>
      </c>
      <c r="C43" s="5" t="s">
        <v>1438</v>
      </c>
      <c r="D43" s="6">
        <v>14950</v>
      </c>
      <c r="E43" s="6" t="s">
        <v>1398</v>
      </c>
      <c r="F43" s="6" t="s">
        <v>1398</v>
      </c>
      <c r="G43" s="6">
        <v>8915</v>
      </c>
    </row>
    <row r="44" spans="1:7">
      <c r="A44" s="5" t="s">
        <v>371</v>
      </c>
      <c r="B44" s="5" t="s">
        <v>1447</v>
      </c>
      <c r="C44" s="5" t="s">
        <v>1448</v>
      </c>
      <c r="D44" s="6">
        <v>131300</v>
      </c>
      <c r="E44" s="6" t="s">
        <v>1398</v>
      </c>
      <c r="F44" s="6" t="s">
        <v>1398</v>
      </c>
      <c r="G44" s="6">
        <v>59289</v>
      </c>
    </row>
    <row r="45" spans="1:7">
      <c r="A45" s="5" t="s">
        <v>397</v>
      </c>
      <c r="B45" s="5" t="s">
        <v>1449</v>
      </c>
      <c r="C45" s="5" t="s">
        <v>1450</v>
      </c>
      <c r="D45" s="6">
        <v>11415</v>
      </c>
      <c r="E45" s="6" t="s">
        <v>1398</v>
      </c>
      <c r="F45" s="6" t="s">
        <v>1398</v>
      </c>
      <c r="G45" s="6">
        <v>4438</v>
      </c>
    </row>
    <row r="46" spans="1:7">
      <c r="A46" s="5" t="s">
        <v>423</v>
      </c>
      <c r="B46" s="5" t="s">
        <v>1451</v>
      </c>
      <c r="C46" s="5" t="s">
        <v>1407</v>
      </c>
      <c r="D46" s="6">
        <v>96100</v>
      </c>
      <c r="E46" s="6" t="s">
        <v>1398</v>
      </c>
      <c r="F46" s="6" t="s">
        <v>1398</v>
      </c>
      <c r="G46" s="6">
        <v>68289</v>
      </c>
    </row>
    <row r="47" spans="1:7">
      <c r="A47" s="5" t="s">
        <v>446</v>
      </c>
      <c r="B47" s="5" t="s">
        <v>1452</v>
      </c>
      <c r="C47" s="5" t="s">
        <v>1453</v>
      </c>
      <c r="D47" s="6">
        <v>19920</v>
      </c>
      <c r="E47" s="6" t="s">
        <v>1398</v>
      </c>
      <c r="F47" s="6" t="s">
        <v>1398</v>
      </c>
      <c r="G47" s="6">
        <v>15017</v>
      </c>
    </row>
    <row r="48" spans="1:7">
      <c r="A48" s="5" t="s">
        <v>470</v>
      </c>
      <c r="B48" s="5" t="s">
        <v>1454</v>
      </c>
      <c r="C48" s="5" t="s">
        <v>1407</v>
      </c>
      <c r="D48" s="6">
        <v>5590</v>
      </c>
      <c r="E48" s="6" t="s">
        <v>1398</v>
      </c>
      <c r="F48" s="6" t="s">
        <v>1398</v>
      </c>
      <c r="G48" s="6">
        <v>2587</v>
      </c>
    </row>
    <row r="49" spans="1:7">
      <c r="A49" s="5" t="s">
        <v>492</v>
      </c>
      <c r="B49" s="5" t="s">
        <v>1455</v>
      </c>
      <c r="C49" s="5" t="s">
        <v>1407</v>
      </c>
      <c r="D49" s="6">
        <v>335</v>
      </c>
      <c r="E49" s="6" t="s">
        <v>1398</v>
      </c>
      <c r="F49" s="6" t="s">
        <v>1398</v>
      </c>
      <c r="G49" s="6">
        <v>166</v>
      </c>
    </row>
    <row r="50" spans="1:7">
      <c r="A50" s="5" t="s">
        <v>513</v>
      </c>
      <c r="B50" s="5" t="s">
        <v>1456</v>
      </c>
      <c r="C50" s="5" t="s">
        <v>1407</v>
      </c>
      <c r="D50" s="6">
        <v>49400</v>
      </c>
      <c r="E50" s="6">
        <v>26140</v>
      </c>
      <c r="F50" s="6" t="s">
        <v>1398</v>
      </c>
      <c r="G50" s="6">
        <v>21500</v>
      </c>
    </row>
    <row r="51" spans="1:7">
      <c r="A51" s="5" t="s">
        <v>533</v>
      </c>
      <c r="B51" s="5" t="s">
        <v>1457</v>
      </c>
      <c r="C51" s="5" t="s">
        <v>1407</v>
      </c>
      <c r="D51" s="6">
        <v>21625</v>
      </c>
      <c r="E51" s="6" t="s">
        <v>1398</v>
      </c>
      <c r="F51" s="6" t="s">
        <v>1398</v>
      </c>
      <c r="G51" s="6">
        <v>19461</v>
      </c>
    </row>
    <row r="52" spans="1:7">
      <c r="A52" s="5" t="s">
        <v>552</v>
      </c>
      <c r="B52" s="5" t="s">
        <v>1458</v>
      </c>
      <c r="C52" s="5" t="s">
        <v>1407</v>
      </c>
      <c r="D52" s="6">
        <v>13500</v>
      </c>
      <c r="E52" s="6" t="s">
        <v>1398</v>
      </c>
      <c r="F52" s="6" t="s">
        <v>1398</v>
      </c>
      <c r="G52" s="6">
        <v>12848</v>
      </c>
    </row>
    <row r="53" spans="1:7">
      <c r="A53" s="5" t="s">
        <v>570</v>
      </c>
      <c r="B53" s="5" t="s">
        <v>1459</v>
      </c>
      <c r="C53" s="5" t="s">
        <v>1407</v>
      </c>
      <c r="D53" s="6">
        <v>37330</v>
      </c>
      <c r="F53" s="6" t="s">
        <v>1398</v>
      </c>
      <c r="G53" s="6">
        <v>12348</v>
      </c>
    </row>
    <row r="54" spans="1:7">
      <c r="A54" s="5" t="s">
        <v>585</v>
      </c>
      <c r="B54" s="5" t="s">
        <v>1460</v>
      </c>
      <c r="C54" s="5" t="s">
        <v>1407</v>
      </c>
      <c r="D54" s="6">
        <v>37330</v>
      </c>
      <c r="E54" s="6">
        <v>33610</v>
      </c>
      <c r="F54" s="6" t="s">
        <v>1398</v>
      </c>
      <c r="G54" s="6">
        <v>18297</v>
      </c>
    </row>
    <row r="55" spans="1:7">
      <c r="A55" s="5" t="s">
        <v>601</v>
      </c>
      <c r="B55" s="5" t="s">
        <v>1461</v>
      </c>
      <c r="C55" s="5" t="s">
        <v>1407</v>
      </c>
      <c r="D55" s="6">
        <v>24000</v>
      </c>
      <c r="E55" s="6">
        <v>20415</v>
      </c>
      <c r="F55" s="6" t="s">
        <v>1398</v>
      </c>
      <c r="G55" s="6">
        <v>12626</v>
      </c>
    </row>
    <row r="56" spans="1:7">
      <c r="A56" s="5" t="s">
        <v>615</v>
      </c>
      <c r="B56" s="5" t="s">
        <v>1462</v>
      </c>
      <c r="C56" s="5" t="s">
        <v>1407</v>
      </c>
      <c r="D56" s="6">
        <v>25910</v>
      </c>
      <c r="E56" s="6" t="s">
        <v>1398</v>
      </c>
      <c r="F56" s="6" t="s">
        <v>1398</v>
      </c>
      <c r="G56" s="6">
        <v>12953</v>
      </c>
    </row>
    <row r="57" spans="1:7">
      <c r="A57" s="5" t="s">
        <v>629</v>
      </c>
      <c r="B57" s="5" t="s">
        <v>1463</v>
      </c>
      <c r="C57" s="5" t="s">
        <v>1407</v>
      </c>
      <c r="D57" s="6">
        <v>3820</v>
      </c>
      <c r="E57" s="6" t="s">
        <v>1398</v>
      </c>
      <c r="F57" s="6" t="s">
        <v>1398</v>
      </c>
      <c r="G57" s="6">
        <v>1910</v>
      </c>
    </row>
    <row r="58" spans="1:7">
      <c r="A58" s="5" t="s">
        <v>642</v>
      </c>
      <c r="B58" s="5" t="s">
        <v>1464</v>
      </c>
      <c r="C58" s="5" t="s">
        <v>1465</v>
      </c>
      <c r="D58" s="6">
        <v>3420</v>
      </c>
      <c r="E58" s="6" t="s">
        <v>1398</v>
      </c>
      <c r="F58" s="6" t="s">
        <v>1398</v>
      </c>
      <c r="G58" s="6">
        <v>1401</v>
      </c>
    </row>
    <row r="59" spans="1:7">
      <c r="A59" s="5" t="s">
        <v>655</v>
      </c>
      <c r="B59" s="5" t="s">
        <v>1466</v>
      </c>
      <c r="C59" s="5" t="s">
        <v>1465</v>
      </c>
      <c r="D59" s="6">
        <v>3420</v>
      </c>
      <c r="E59" s="6" t="s">
        <v>1398</v>
      </c>
      <c r="F59" s="6" t="s">
        <v>1398</v>
      </c>
      <c r="G59" s="6" t="s">
        <v>1398</v>
      </c>
    </row>
    <row r="60" spans="1:7">
      <c r="A60" s="5" t="s">
        <v>668</v>
      </c>
      <c r="B60" s="5" t="s">
        <v>1467</v>
      </c>
      <c r="C60" s="5" t="s">
        <v>1465</v>
      </c>
      <c r="D60" s="6">
        <v>4630</v>
      </c>
      <c r="E60" s="6">
        <v>4360</v>
      </c>
      <c r="F60" s="6" t="s">
        <v>1398</v>
      </c>
      <c r="G60" s="6">
        <v>4159</v>
      </c>
    </row>
    <row r="61" spans="1:7">
      <c r="A61" s="5" t="s">
        <v>681</v>
      </c>
      <c r="B61" s="5" t="s">
        <v>1468</v>
      </c>
      <c r="C61" s="5" t="s">
        <v>1465</v>
      </c>
      <c r="D61" s="6">
        <v>3420</v>
      </c>
      <c r="E61" s="6" t="s">
        <v>1398</v>
      </c>
      <c r="F61" s="6" t="s">
        <v>1398</v>
      </c>
      <c r="G61" s="6">
        <v>2050</v>
      </c>
    </row>
    <row r="62" spans="1:7">
      <c r="A62" s="5" t="s">
        <v>694</v>
      </c>
      <c r="B62" s="5" t="s">
        <v>1469</v>
      </c>
      <c r="C62" s="112" t="s">
        <v>1407</v>
      </c>
      <c r="D62" s="6">
        <v>2995</v>
      </c>
      <c r="E62" s="6">
        <v>2870</v>
      </c>
      <c r="F62" s="6" t="s">
        <v>1398</v>
      </c>
      <c r="G62" s="6">
        <v>1574</v>
      </c>
    </row>
    <row r="63" spans="1:7">
      <c r="A63" s="5" t="s">
        <v>706</v>
      </c>
      <c r="B63" s="5" t="s">
        <v>1470</v>
      </c>
      <c r="C63" s="5" t="s">
        <v>1465</v>
      </c>
      <c r="D63" s="6">
        <v>2200</v>
      </c>
      <c r="E63" s="6" t="s">
        <v>1398</v>
      </c>
      <c r="F63" s="6" t="s">
        <v>1398</v>
      </c>
      <c r="G63" s="6">
        <v>1981</v>
      </c>
    </row>
    <row r="64" spans="1:7">
      <c r="A64" s="5" t="s">
        <v>717</v>
      </c>
      <c r="B64" s="5" t="s">
        <v>1471</v>
      </c>
      <c r="C64" s="5" t="s">
        <v>1407</v>
      </c>
      <c r="D64" s="6">
        <v>11655</v>
      </c>
      <c r="E64" s="6">
        <v>11165</v>
      </c>
      <c r="F64" s="6" t="s">
        <v>1398</v>
      </c>
      <c r="G64" s="6">
        <v>6257</v>
      </c>
    </row>
    <row r="65" spans="1:7">
      <c r="A65" s="5" t="s">
        <v>728</v>
      </c>
      <c r="B65" s="5" t="s">
        <v>1472</v>
      </c>
      <c r="C65" s="5" t="s">
        <v>1407</v>
      </c>
      <c r="D65" s="6">
        <v>38700</v>
      </c>
      <c r="E65" s="6">
        <v>36425</v>
      </c>
      <c r="F65" s="6" t="s">
        <v>1398</v>
      </c>
      <c r="G65" s="6">
        <v>25209</v>
      </c>
    </row>
    <row r="66" spans="1:7">
      <c r="A66" s="5" t="s">
        <v>738</v>
      </c>
      <c r="B66" s="5" t="s">
        <v>1473</v>
      </c>
      <c r="C66" s="5" t="s">
        <v>1407</v>
      </c>
      <c r="D66" s="6">
        <v>40560</v>
      </c>
      <c r="E66" s="6">
        <v>33610</v>
      </c>
      <c r="F66" s="6" t="s">
        <v>1398</v>
      </c>
      <c r="G66" s="6">
        <v>17763</v>
      </c>
    </row>
    <row r="67" spans="1:7">
      <c r="A67" s="5" t="s">
        <v>748</v>
      </c>
      <c r="B67" s="5" t="s">
        <v>1474</v>
      </c>
      <c r="C67" s="5" t="s">
        <v>1407</v>
      </c>
      <c r="D67" s="6">
        <v>2180</v>
      </c>
      <c r="E67" s="6" t="s">
        <v>1398</v>
      </c>
      <c r="F67" s="6" t="s">
        <v>1398</v>
      </c>
      <c r="G67" s="6">
        <v>1076</v>
      </c>
    </row>
    <row r="68" spans="1:7">
      <c r="A68" s="5" t="s">
        <v>758</v>
      </c>
      <c r="B68" s="5" t="s">
        <v>1475</v>
      </c>
      <c r="C68" s="5" t="s">
        <v>1476</v>
      </c>
      <c r="D68" s="6">
        <v>980</v>
      </c>
      <c r="E68" s="6" t="s">
        <v>1398</v>
      </c>
      <c r="F68" s="6" t="s">
        <v>1398</v>
      </c>
      <c r="G68" s="6">
        <v>878</v>
      </c>
    </row>
    <row r="69" spans="1:7">
      <c r="A69" s="5" t="s">
        <v>768</v>
      </c>
      <c r="B69" s="5" t="s">
        <v>1477</v>
      </c>
      <c r="C69" s="5" t="s">
        <v>1476</v>
      </c>
      <c r="D69" s="6">
        <v>1475</v>
      </c>
      <c r="E69" s="6">
        <v>1355</v>
      </c>
      <c r="F69" s="6" t="s">
        <v>1398</v>
      </c>
      <c r="G69" s="6">
        <v>776</v>
      </c>
    </row>
    <row r="70" spans="1:7" ht="15.75">
      <c r="A70" s="1" t="s">
        <v>5</v>
      </c>
      <c r="B70" s="5"/>
      <c r="C70" s="5" t="s">
        <v>1398</v>
      </c>
      <c r="D70" s="6" t="s">
        <v>1398</v>
      </c>
      <c r="E70" s="6" t="s">
        <v>1398</v>
      </c>
    </row>
    <row r="71" spans="1:7">
      <c r="A71" s="5" t="s">
        <v>52</v>
      </c>
      <c r="B71" s="5" t="s">
        <v>1478</v>
      </c>
      <c r="C71" s="5" t="s">
        <v>1435</v>
      </c>
      <c r="D71" s="6">
        <v>5400</v>
      </c>
      <c r="E71" s="6">
        <v>5160</v>
      </c>
      <c r="F71" s="6" t="s">
        <v>1398</v>
      </c>
      <c r="G71" s="6">
        <v>2638</v>
      </c>
    </row>
    <row r="72" spans="1:7">
      <c r="A72" s="5" t="s">
        <v>97</v>
      </c>
      <c r="B72" s="5" t="s">
        <v>1479</v>
      </c>
      <c r="C72" s="5" t="s">
        <v>1435</v>
      </c>
      <c r="D72" s="6">
        <v>2565</v>
      </c>
      <c r="E72" s="6">
        <v>2460</v>
      </c>
      <c r="F72" s="6" t="s">
        <v>1398</v>
      </c>
      <c r="G72" s="6">
        <v>1230</v>
      </c>
    </row>
    <row r="73" spans="1:7">
      <c r="A73" s="5" t="s">
        <v>141</v>
      </c>
      <c r="B73" s="5" t="s">
        <v>1480</v>
      </c>
      <c r="C73" s="5" t="s">
        <v>1450</v>
      </c>
      <c r="D73" s="6">
        <v>29220</v>
      </c>
      <c r="E73" s="6">
        <v>26295</v>
      </c>
      <c r="F73" s="6" t="s">
        <v>1398</v>
      </c>
      <c r="G73" s="6">
        <v>16432</v>
      </c>
    </row>
    <row r="74" spans="1:7">
      <c r="A74" s="5" t="s">
        <v>182</v>
      </c>
      <c r="B74" s="5" t="s">
        <v>1481</v>
      </c>
      <c r="C74" s="5" t="s">
        <v>1450</v>
      </c>
      <c r="D74" s="6">
        <v>30705</v>
      </c>
      <c r="E74" s="6">
        <v>27630</v>
      </c>
      <c r="F74" s="6" t="s">
        <v>1398</v>
      </c>
      <c r="G74" s="6">
        <v>17268</v>
      </c>
    </row>
    <row r="75" spans="1:7">
      <c r="A75" s="5" t="s">
        <v>218</v>
      </c>
      <c r="B75" s="5" t="s">
        <v>1482</v>
      </c>
      <c r="C75" s="5" t="s">
        <v>1465</v>
      </c>
      <c r="D75" s="6">
        <v>8495</v>
      </c>
      <c r="E75" s="6">
        <v>7645</v>
      </c>
      <c r="F75" s="6" t="s">
        <v>1398</v>
      </c>
      <c r="G75" s="6">
        <v>4777</v>
      </c>
    </row>
    <row r="76" spans="1:7">
      <c r="A76" s="5" t="s">
        <v>252</v>
      </c>
      <c r="B76" s="5" t="s">
        <v>1483</v>
      </c>
      <c r="C76" s="5" t="s">
        <v>1465</v>
      </c>
      <c r="D76" s="6">
        <v>8755</v>
      </c>
      <c r="E76" s="6">
        <v>7880</v>
      </c>
      <c r="F76" s="6" t="s">
        <v>1398</v>
      </c>
      <c r="G76" s="6">
        <v>7449</v>
      </c>
    </row>
    <row r="77" spans="1:7">
      <c r="A77" s="5" t="s">
        <v>284</v>
      </c>
      <c r="B77" s="5" t="s">
        <v>1484</v>
      </c>
      <c r="C77" s="5" t="s">
        <v>1407</v>
      </c>
      <c r="D77" s="6">
        <v>3870</v>
      </c>
      <c r="E77" s="6" t="s">
        <v>1398</v>
      </c>
      <c r="F77" s="6" t="s">
        <v>1398</v>
      </c>
      <c r="G77" s="6">
        <v>1130</v>
      </c>
    </row>
    <row r="78" spans="1:7">
      <c r="A78" s="5" t="s">
        <v>315</v>
      </c>
      <c r="B78" s="5" t="s">
        <v>1485</v>
      </c>
      <c r="C78" s="5" t="s">
        <v>1407</v>
      </c>
      <c r="D78" s="6">
        <v>3560</v>
      </c>
      <c r="E78" s="6">
        <v>2355</v>
      </c>
      <c r="F78" s="6" t="s">
        <v>1398</v>
      </c>
      <c r="G78" s="6">
        <v>1717</v>
      </c>
    </row>
    <row r="79" spans="1:7">
      <c r="A79" s="5" t="s">
        <v>344</v>
      </c>
      <c r="B79" s="5" t="s">
        <v>1486</v>
      </c>
      <c r="C79" s="5" t="s">
        <v>1450</v>
      </c>
      <c r="D79" s="6">
        <v>11855</v>
      </c>
      <c r="E79" s="6">
        <v>10670</v>
      </c>
      <c r="F79" s="6" t="s">
        <v>1398</v>
      </c>
      <c r="G79" s="6">
        <v>6668</v>
      </c>
    </row>
    <row r="80" spans="1:7">
      <c r="A80" s="5" t="s">
        <v>372</v>
      </c>
      <c r="B80" s="5" t="s">
        <v>1487</v>
      </c>
      <c r="C80" s="5" t="s">
        <v>1450</v>
      </c>
      <c r="D80" s="6">
        <v>5585</v>
      </c>
      <c r="E80" s="6">
        <v>5025</v>
      </c>
      <c r="F80" s="6" t="s">
        <v>1398</v>
      </c>
      <c r="G80" s="6">
        <v>3139</v>
      </c>
    </row>
    <row r="81" spans="1:7">
      <c r="A81" s="5" t="s">
        <v>398</v>
      </c>
      <c r="B81" s="5" t="s">
        <v>1488</v>
      </c>
      <c r="C81" s="5" t="s">
        <v>1450</v>
      </c>
      <c r="D81" s="6">
        <v>16195</v>
      </c>
      <c r="E81" s="6">
        <v>14575</v>
      </c>
      <c r="F81" s="6" t="s">
        <v>1398</v>
      </c>
      <c r="G81" s="6">
        <v>9109</v>
      </c>
    </row>
    <row r="82" spans="1:7">
      <c r="A82" s="5" t="s">
        <v>424</v>
      </c>
      <c r="B82" s="5" t="s">
        <v>1489</v>
      </c>
      <c r="C82" s="5" t="s">
        <v>1407</v>
      </c>
      <c r="D82" s="6">
        <v>4965</v>
      </c>
      <c r="E82" s="6">
        <v>4470</v>
      </c>
      <c r="F82" s="6" t="s">
        <v>1398</v>
      </c>
      <c r="G82" s="6">
        <v>2274</v>
      </c>
    </row>
    <row r="83" spans="1:7">
      <c r="A83" s="5" t="s">
        <v>447</v>
      </c>
      <c r="B83" s="5" t="s">
        <v>1490</v>
      </c>
      <c r="C83" s="5" t="s">
        <v>1450</v>
      </c>
      <c r="D83" s="6">
        <v>14280</v>
      </c>
      <c r="E83" s="6">
        <v>12880</v>
      </c>
      <c r="F83" s="6" t="s">
        <v>1398</v>
      </c>
      <c r="G83" s="6">
        <v>7054</v>
      </c>
    </row>
    <row r="84" spans="1:7">
      <c r="A84" s="5" t="s">
        <v>471</v>
      </c>
      <c r="B84" s="5" t="s">
        <v>1491</v>
      </c>
      <c r="C84" s="5" t="s">
        <v>1407</v>
      </c>
      <c r="D84" s="6">
        <v>14280</v>
      </c>
      <c r="E84" s="6">
        <v>12880</v>
      </c>
      <c r="F84" s="6" t="s">
        <v>1398</v>
      </c>
      <c r="G84" s="6">
        <v>7294</v>
      </c>
    </row>
    <row r="85" spans="1:7">
      <c r="A85" s="5" t="s">
        <v>493</v>
      </c>
      <c r="B85" s="5" t="s">
        <v>1492</v>
      </c>
      <c r="C85" s="5" t="s">
        <v>1407</v>
      </c>
      <c r="D85" s="6">
        <v>65420</v>
      </c>
      <c r="E85" s="6">
        <v>58865</v>
      </c>
      <c r="F85" s="6" t="s">
        <v>1398</v>
      </c>
      <c r="G85" s="6">
        <v>36753</v>
      </c>
    </row>
    <row r="86" spans="1:7">
      <c r="A86" s="5" t="s">
        <v>514</v>
      </c>
      <c r="B86" s="5" t="s">
        <v>1493</v>
      </c>
      <c r="C86" s="5" t="s">
        <v>1407</v>
      </c>
      <c r="D86" s="6">
        <v>4965</v>
      </c>
      <c r="E86" s="6">
        <v>4470</v>
      </c>
      <c r="F86" s="6" t="s">
        <v>1398</v>
      </c>
      <c r="G86" s="6">
        <v>2063</v>
      </c>
    </row>
    <row r="87" spans="1:7">
      <c r="A87" s="5" t="s">
        <v>534</v>
      </c>
      <c r="B87" s="5" t="s">
        <v>1494</v>
      </c>
      <c r="C87" s="5" t="s">
        <v>1450</v>
      </c>
      <c r="D87" s="6">
        <v>8715</v>
      </c>
      <c r="E87" s="6">
        <v>7840</v>
      </c>
      <c r="F87" s="6" t="s">
        <v>1398</v>
      </c>
      <c r="G87" s="6">
        <v>4899</v>
      </c>
    </row>
    <row r="88" spans="1:7">
      <c r="A88" s="5" t="s">
        <v>553</v>
      </c>
      <c r="B88" s="5" t="s">
        <v>1495</v>
      </c>
      <c r="C88" s="5" t="s">
        <v>1450</v>
      </c>
      <c r="D88" s="6">
        <v>45065</v>
      </c>
      <c r="E88" s="6">
        <v>37300</v>
      </c>
      <c r="F88" s="6" t="s">
        <v>1398</v>
      </c>
      <c r="G88" s="6">
        <v>25343</v>
      </c>
    </row>
    <row r="89" spans="1:7">
      <c r="A89" s="5" t="s">
        <v>571</v>
      </c>
      <c r="B89" s="5" t="s">
        <v>1496</v>
      </c>
      <c r="C89" s="5" t="s">
        <v>1450</v>
      </c>
      <c r="D89" s="6">
        <v>11935</v>
      </c>
      <c r="E89" s="6">
        <v>11225</v>
      </c>
      <c r="F89" s="6" t="s">
        <v>1398</v>
      </c>
      <c r="G89" s="6">
        <v>6713</v>
      </c>
    </row>
    <row r="90" spans="1:7">
      <c r="A90" s="5" t="s">
        <v>586</v>
      </c>
      <c r="B90" s="5" t="s">
        <v>1497</v>
      </c>
      <c r="C90" s="5" t="s">
        <v>1498</v>
      </c>
      <c r="D90" s="6">
        <v>17910</v>
      </c>
      <c r="E90" s="6">
        <v>15600</v>
      </c>
      <c r="F90" s="6" t="s">
        <v>1398</v>
      </c>
      <c r="G90" s="6">
        <v>8846</v>
      </c>
    </row>
    <row r="91" spans="1:7">
      <c r="A91" s="5" t="s">
        <v>602</v>
      </c>
      <c r="B91" s="5" t="s">
        <v>1499</v>
      </c>
      <c r="C91" s="5" t="s">
        <v>1407</v>
      </c>
      <c r="D91" s="6">
        <v>4480</v>
      </c>
      <c r="E91" s="6" t="s">
        <v>1398</v>
      </c>
      <c r="F91" s="6" t="s">
        <v>1398</v>
      </c>
      <c r="G91" s="6">
        <v>1664</v>
      </c>
    </row>
    <row r="92" spans="1:7">
      <c r="A92" s="5" t="s">
        <v>616</v>
      </c>
      <c r="B92" s="5" t="s">
        <v>1500</v>
      </c>
      <c r="C92" s="5" t="s">
        <v>1407</v>
      </c>
      <c r="D92" s="6">
        <v>3315</v>
      </c>
      <c r="E92" s="6" t="s">
        <v>1398</v>
      </c>
      <c r="F92" s="6" t="s">
        <v>1398</v>
      </c>
      <c r="G92" s="6">
        <v>1658</v>
      </c>
    </row>
    <row r="93" spans="1:7">
      <c r="A93" s="5" t="s">
        <v>630</v>
      </c>
      <c r="B93" s="5" t="s">
        <v>1501</v>
      </c>
      <c r="C93" s="5" t="s">
        <v>1450</v>
      </c>
      <c r="D93" s="6">
        <v>4870</v>
      </c>
      <c r="E93" s="6">
        <v>4585</v>
      </c>
      <c r="F93" s="6" t="s">
        <v>1398</v>
      </c>
      <c r="G93" s="6">
        <v>2739</v>
      </c>
    </row>
    <row r="94" spans="1:7">
      <c r="A94" s="5" t="s">
        <v>643</v>
      </c>
      <c r="B94" s="5" t="s">
        <v>1502</v>
      </c>
      <c r="C94" s="5" t="s">
        <v>1450</v>
      </c>
      <c r="D94" s="6">
        <v>61080</v>
      </c>
      <c r="E94" s="6">
        <v>58335</v>
      </c>
      <c r="F94" s="6" t="s">
        <v>1398</v>
      </c>
      <c r="G94" s="6">
        <v>32055</v>
      </c>
    </row>
    <row r="95" spans="1:7">
      <c r="A95" s="5" t="s">
        <v>656</v>
      </c>
      <c r="B95" s="5" t="s">
        <v>1503</v>
      </c>
      <c r="C95" s="5" t="s">
        <v>1450</v>
      </c>
      <c r="D95" s="6">
        <v>8340</v>
      </c>
      <c r="E95" s="6">
        <v>7505</v>
      </c>
      <c r="F95" s="6" t="s">
        <v>1398</v>
      </c>
      <c r="G95" s="6">
        <v>4688</v>
      </c>
    </row>
    <row r="96" spans="1:7">
      <c r="A96" s="5" t="s">
        <v>669</v>
      </c>
      <c r="B96" s="5" t="s">
        <v>1504</v>
      </c>
      <c r="C96" s="5" t="s">
        <v>1450</v>
      </c>
      <c r="D96" s="6">
        <v>7215</v>
      </c>
      <c r="E96" s="6">
        <v>6890</v>
      </c>
      <c r="F96" s="6" t="s">
        <v>1398</v>
      </c>
      <c r="G96" s="6">
        <v>3797</v>
      </c>
    </row>
    <row r="97" spans="1:7">
      <c r="A97" s="5" t="s">
        <v>682</v>
      </c>
      <c r="B97" s="5" t="s">
        <v>1505</v>
      </c>
      <c r="C97" s="5" t="s">
        <v>1506</v>
      </c>
      <c r="D97" s="6">
        <v>16795</v>
      </c>
      <c r="E97" s="6">
        <v>16110</v>
      </c>
      <c r="F97" s="6" t="s">
        <v>1398</v>
      </c>
      <c r="G97" s="6">
        <v>8235</v>
      </c>
    </row>
    <row r="98" spans="1:7">
      <c r="A98" s="5" t="s">
        <v>695</v>
      </c>
      <c r="B98" s="5" t="s">
        <v>1507</v>
      </c>
      <c r="C98" s="5" t="s">
        <v>1465</v>
      </c>
      <c r="D98" s="6">
        <v>4910</v>
      </c>
      <c r="E98" s="6">
        <v>4065</v>
      </c>
      <c r="F98" s="6" t="s">
        <v>1398</v>
      </c>
      <c r="G98" s="6">
        <v>3456</v>
      </c>
    </row>
    <row r="99" spans="1:7">
      <c r="A99" s="5" t="s">
        <v>707</v>
      </c>
      <c r="B99" s="5" t="s">
        <v>1508</v>
      </c>
      <c r="C99" s="5" t="s">
        <v>1465</v>
      </c>
      <c r="D99" s="6">
        <v>4910</v>
      </c>
      <c r="E99" s="6">
        <v>4065</v>
      </c>
      <c r="F99" s="6" t="s">
        <v>1398</v>
      </c>
      <c r="G99" s="6">
        <v>2760</v>
      </c>
    </row>
    <row r="100" spans="1:7">
      <c r="A100" s="5" t="s">
        <v>718</v>
      </c>
      <c r="B100" s="5" t="s">
        <v>1509</v>
      </c>
      <c r="C100" s="5" t="s">
        <v>1465</v>
      </c>
      <c r="D100" s="6">
        <v>8610</v>
      </c>
      <c r="E100" s="6">
        <v>8100</v>
      </c>
      <c r="F100" s="6" t="s">
        <v>1398</v>
      </c>
      <c r="G100" s="6">
        <v>4842</v>
      </c>
    </row>
    <row r="101" spans="1:7">
      <c r="A101" s="5" t="s">
        <v>729</v>
      </c>
      <c r="B101" s="5" t="s">
        <v>1510</v>
      </c>
      <c r="C101" s="5" t="s">
        <v>1465</v>
      </c>
      <c r="D101" s="6">
        <v>8610</v>
      </c>
      <c r="E101" s="6">
        <v>8100</v>
      </c>
      <c r="F101" s="6" t="s">
        <v>1398</v>
      </c>
      <c r="G101" s="6">
        <v>4842</v>
      </c>
    </row>
    <row r="102" spans="1:7">
      <c r="A102" s="5" t="s">
        <v>739</v>
      </c>
      <c r="B102" s="5" t="s">
        <v>1511</v>
      </c>
      <c r="C102" s="5" t="s">
        <v>1450</v>
      </c>
      <c r="D102" s="6">
        <v>16750</v>
      </c>
      <c r="E102" s="6">
        <v>15755</v>
      </c>
      <c r="F102" s="6" t="s">
        <v>1398</v>
      </c>
      <c r="G102" s="6">
        <v>9421</v>
      </c>
    </row>
    <row r="103" spans="1:7">
      <c r="A103" s="5" t="s">
        <v>749</v>
      </c>
      <c r="B103" s="5" t="s">
        <v>1512</v>
      </c>
      <c r="C103" s="5" t="s">
        <v>1498</v>
      </c>
      <c r="D103" s="6">
        <v>48130</v>
      </c>
      <c r="E103" s="6">
        <v>45280</v>
      </c>
      <c r="F103" s="6" t="s">
        <v>1398</v>
      </c>
      <c r="G103" s="6">
        <v>27077</v>
      </c>
    </row>
    <row r="104" spans="1:7">
      <c r="A104" s="5" t="s">
        <v>759</v>
      </c>
      <c r="B104" s="5" t="s">
        <v>1513</v>
      </c>
      <c r="C104" s="5" t="s">
        <v>1407</v>
      </c>
      <c r="D104" s="6">
        <v>8625</v>
      </c>
      <c r="E104" s="6" t="s">
        <v>1398</v>
      </c>
      <c r="F104" s="6" t="s">
        <v>1398</v>
      </c>
      <c r="G104" s="6">
        <v>4612</v>
      </c>
    </row>
    <row r="105" spans="1:7">
      <c r="A105" s="5" t="s">
        <v>769</v>
      </c>
      <c r="B105" s="5" t="s">
        <v>1514</v>
      </c>
      <c r="C105" s="5" t="s">
        <v>1407</v>
      </c>
      <c r="D105" s="6">
        <v>1040</v>
      </c>
      <c r="E105" s="6" t="s">
        <v>1398</v>
      </c>
      <c r="F105" s="6" t="s">
        <v>1398</v>
      </c>
      <c r="G105" s="6">
        <v>555</v>
      </c>
    </row>
    <row r="106" spans="1:7" ht="15.75">
      <c r="A106" s="1" t="s">
        <v>6</v>
      </c>
      <c r="B106" s="1"/>
      <c r="C106" s="5" t="s">
        <v>1398</v>
      </c>
      <c r="D106" s="6" t="s">
        <v>1398</v>
      </c>
      <c r="E106" s="6" t="s">
        <v>1398</v>
      </c>
    </row>
    <row r="107" spans="1:7">
      <c r="A107" s="5" t="s">
        <v>53</v>
      </c>
      <c r="B107" s="5" t="s">
        <v>1515</v>
      </c>
      <c r="C107" s="5" t="s">
        <v>1407</v>
      </c>
      <c r="D107" s="6">
        <v>485</v>
      </c>
      <c r="E107" s="6" t="s">
        <v>1398</v>
      </c>
      <c r="F107" s="6" t="s">
        <v>1398</v>
      </c>
      <c r="G107" s="6">
        <v>412</v>
      </c>
    </row>
    <row r="108" spans="1:7">
      <c r="A108" s="5" t="s">
        <v>98</v>
      </c>
      <c r="B108" s="5" t="s">
        <v>1516</v>
      </c>
      <c r="C108" s="5" t="s">
        <v>1407</v>
      </c>
      <c r="D108" s="6">
        <v>859</v>
      </c>
      <c r="E108" s="6" t="s">
        <v>1398</v>
      </c>
      <c r="F108" s="6" t="s">
        <v>1398</v>
      </c>
      <c r="G108" s="6">
        <v>419</v>
      </c>
    </row>
    <row r="109" spans="1:7">
      <c r="A109" s="5" t="s">
        <v>142</v>
      </c>
      <c r="B109" s="5" t="s">
        <v>1517</v>
      </c>
      <c r="C109" s="5" t="s">
        <v>1435</v>
      </c>
      <c r="D109" s="6">
        <v>1090</v>
      </c>
      <c r="F109" s="6" t="s">
        <v>1398</v>
      </c>
      <c r="G109" s="6">
        <v>35373</v>
      </c>
    </row>
    <row r="110" spans="1:7" ht="15.75">
      <c r="A110" s="1" t="s">
        <v>7</v>
      </c>
      <c r="B110" s="5"/>
      <c r="C110" s="5" t="s">
        <v>1398</v>
      </c>
      <c r="D110" s="6" t="s">
        <v>1398</v>
      </c>
      <c r="E110" s="6" t="s">
        <v>1398</v>
      </c>
    </row>
    <row r="111" spans="1:7">
      <c r="A111" s="5" t="s">
        <v>54</v>
      </c>
      <c r="B111" s="5" t="s">
        <v>1518</v>
      </c>
      <c r="C111" s="5" t="s">
        <v>1402</v>
      </c>
      <c r="D111" s="6">
        <v>5530</v>
      </c>
      <c r="E111" s="6">
        <v>4995</v>
      </c>
      <c r="F111" s="6" t="s">
        <v>1398</v>
      </c>
      <c r="G111" s="6">
        <v>2449</v>
      </c>
    </row>
    <row r="112" spans="1:7">
      <c r="A112" s="5" t="s">
        <v>99</v>
      </c>
      <c r="B112" s="5" t="s">
        <v>1519</v>
      </c>
      <c r="C112" s="5" t="s">
        <v>1520</v>
      </c>
      <c r="D112" s="6">
        <v>238220</v>
      </c>
      <c r="E112" s="6">
        <v>224430</v>
      </c>
      <c r="F112" s="6" t="s">
        <v>1398</v>
      </c>
      <c r="G112" s="6">
        <v>115980</v>
      </c>
    </row>
    <row r="113" spans="1:7">
      <c r="A113" s="5" t="s">
        <v>143</v>
      </c>
      <c r="B113" s="5" t="s">
        <v>1521</v>
      </c>
      <c r="C113" s="5" t="s">
        <v>1520</v>
      </c>
      <c r="D113" s="6">
        <v>238220</v>
      </c>
      <c r="E113" s="6">
        <v>224430</v>
      </c>
      <c r="F113" s="6" t="s">
        <v>1398</v>
      </c>
      <c r="G113" s="6">
        <v>112241</v>
      </c>
    </row>
    <row r="114" spans="1:7">
      <c r="A114" s="5" t="s">
        <v>183</v>
      </c>
      <c r="B114" s="5" t="s">
        <v>1522</v>
      </c>
      <c r="C114" s="5" t="s">
        <v>1523</v>
      </c>
      <c r="D114" s="6">
        <v>371750</v>
      </c>
      <c r="E114" s="6">
        <v>350230</v>
      </c>
      <c r="F114" s="6" t="s">
        <v>1398</v>
      </c>
      <c r="G114" s="6">
        <v>181797</v>
      </c>
    </row>
    <row r="115" spans="1:7">
      <c r="A115" s="5" t="s">
        <v>219</v>
      </c>
      <c r="B115" s="5" t="s">
        <v>1524</v>
      </c>
      <c r="C115" s="5" t="s">
        <v>1523</v>
      </c>
      <c r="D115" s="6">
        <v>3005</v>
      </c>
      <c r="F115" s="6" t="s">
        <v>1398</v>
      </c>
      <c r="G115" s="6">
        <v>8026</v>
      </c>
    </row>
    <row r="116" spans="1:7" ht="15.75">
      <c r="A116" s="1" t="s">
        <v>8</v>
      </c>
      <c r="B116" s="5"/>
      <c r="C116" s="5" t="s">
        <v>1398</v>
      </c>
      <c r="D116" s="6" t="s">
        <v>1398</v>
      </c>
      <c r="E116" s="6" t="s">
        <v>1398</v>
      </c>
    </row>
    <row r="117" spans="1:7">
      <c r="A117" s="5" t="s">
        <v>55</v>
      </c>
      <c r="B117" s="5" t="s">
        <v>1525</v>
      </c>
      <c r="C117" s="5" t="s">
        <v>1427</v>
      </c>
      <c r="D117" s="6">
        <v>31300</v>
      </c>
      <c r="E117" s="6">
        <v>26500</v>
      </c>
      <c r="F117" s="6" t="s">
        <v>1398</v>
      </c>
      <c r="G117" s="6">
        <v>15911</v>
      </c>
    </row>
    <row r="118" spans="1:7">
      <c r="A118" s="5" t="s">
        <v>100</v>
      </c>
      <c r="B118" s="5" t="s">
        <v>1526</v>
      </c>
      <c r="C118" s="5" t="s">
        <v>1453</v>
      </c>
      <c r="D118" s="6">
        <v>14775</v>
      </c>
      <c r="E118" s="6" t="s">
        <v>1398</v>
      </c>
      <c r="F118" s="6" t="s">
        <v>1398</v>
      </c>
      <c r="G118" s="6">
        <v>8493</v>
      </c>
    </row>
    <row r="119" spans="1:7">
      <c r="A119" s="5" t="s">
        <v>144</v>
      </c>
      <c r="B119" s="5" t="s">
        <v>1527</v>
      </c>
      <c r="C119" s="5" t="s">
        <v>1438</v>
      </c>
      <c r="D119" s="6">
        <v>5000</v>
      </c>
      <c r="E119" s="6" t="s">
        <v>1398</v>
      </c>
      <c r="F119" s="6" t="s">
        <v>1398</v>
      </c>
      <c r="G119" s="6">
        <v>2413</v>
      </c>
    </row>
    <row r="120" spans="1:7">
      <c r="A120" s="5" t="s">
        <v>184</v>
      </c>
      <c r="B120" s="5" t="s">
        <v>1528</v>
      </c>
      <c r="C120" s="5" t="s">
        <v>1427</v>
      </c>
      <c r="D120" s="6">
        <v>5000</v>
      </c>
      <c r="E120" s="6" t="s">
        <v>1398</v>
      </c>
      <c r="F120" s="6" t="s">
        <v>1398</v>
      </c>
      <c r="G120" s="6">
        <v>5978</v>
      </c>
    </row>
    <row r="121" spans="1:7" ht="15.75">
      <c r="A121" s="1" t="s">
        <v>9</v>
      </c>
      <c r="B121" s="5"/>
      <c r="C121" s="5"/>
      <c r="D121" s="6" t="s">
        <v>1398</v>
      </c>
      <c r="E121" s="6" t="s">
        <v>1398</v>
      </c>
      <c r="F121" s="6" t="s">
        <v>1398</v>
      </c>
      <c r="G121" s="6" t="s">
        <v>1398</v>
      </c>
    </row>
    <row r="122" spans="1:7">
      <c r="A122" s="5" t="s">
        <v>56</v>
      </c>
      <c r="B122" s="5" t="s">
        <v>1529</v>
      </c>
      <c r="C122" s="5" t="s">
        <v>1427</v>
      </c>
      <c r="D122" s="6">
        <v>8470</v>
      </c>
      <c r="E122" s="6">
        <v>7015</v>
      </c>
      <c r="F122" s="6" t="s">
        <v>1398</v>
      </c>
      <c r="G122" s="6">
        <v>6599</v>
      </c>
    </row>
    <row r="123" spans="1:7" ht="15.75">
      <c r="A123" s="1" t="s">
        <v>10</v>
      </c>
      <c r="B123" s="5"/>
      <c r="C123" s="5" t="s">
        <v>1398</v>
      </c>
      <c r="D123" s="6" t="s">
        <v>1398</v>
      </c>
      <c r="E123" s="6" t="s">
        <v>1398</v>
      </c>
    </row>
    <row r="124" spans="1:7">
      <c r="A124" s="5" t="s">
        <v>57</v>
      </c>
      <c r="B124" s="5" t="s">
        <v>1530</v>
      </c>
      <c r="C124" s="5" t="s">
        <v>1531</v>
      </c>
      <c r="D124" s="6">
        <v>26545</v>
      </c>
      <c r="E124" s="6">
        <v>24310</v>
      </c>
      <c r="F124" s="6" t="s">
        <v>1398</v>
      </c>
      <c r="G124" s="6">
        <v>10613</v>
      </c>
    </row>
    <row r="125" spans="1:7">
      <c r="A125" s="5" t="s">
        <v>101</v>
      </c>
      <c r="B125" s="5" t="s">
        <v>1532</v>
      </c>
      <c r="C125" s="5" t="s">
        <v>1531</v>
      </c>
      <c r="D125" s="6">
        <v>26545</v>
      </c>
      <c r="E125" s="6">
        <v>24310</v>
      </c>
      <c r="F125" s="6" t="s">
        <v>1398</v>
      </c>
      <c r="G125" s="6">
        <v>11526</v>
      </c>
    </row>
    <row r="126" spans="1:7">
      <c r="A126" s="5" t="s">
        <v>145</v>
      </c>
      <c r="B126" s="5" t="s">
        <v>1533</v>
      </c>
      <c r="C126" s="5" t="s">
        <v>1531</v>
      </c>
      <c r="D126" s="6">
        <v>26295</v>
      </c>
      <c r="E126" s="6">
        <v>24060</v>
      </c>
      <c r="F126" s="6" t="s">
        <v>1398</v>
      </c>
      <c r="G126" s="6">
        <v>11681</v>
      </c>
    </row>
    <row r="127" spans="1:7">
      <c r="A127" s="5" t="s">
        <v>185</v>
      </c>
      <c r="B127" s="5" t="s">
        <v>1534</v>
      </c>
      <c r="C127" s="5" t="s">
        <v>1531</v>
      </c>
      <c r="D127" s="6">
        <v>26295</v>
      </c>
      <c r="E127" s="6">
        <v>24060</v>
      </c>
      <c r="F127" s="6" t="s">
        <v>1398</v>
      </c>
      <c r="G127" s="6">
        <v>9401</v>
      </c>
    </row>
    <row r="128" spans="1:7">
      <c r="A128" s="5" t="s">
        <v>220</v>
      </c>
      <c r="B128" s="5" t="s">
        <v>1535</v>
      </c>
      <c r="C128" s="5" t="s">
        <v>1531</v>
      </c>
      <c r="D128" s="6">
        <v>27000</v>
      </c>
      <c r="E128" s="6">
        <v>24690</v>
      </c>
      <c r="F128" s="6" t="s">
        <v>1398</v>
      </c>
      <c r="G128" s="6">
        <v>12972</v>
      </c>
    </row>
    <row r="129" spans="1:7">
      <c r="A129" s="5" t="s">
        <v>253</v>
      </c>
      <c r="B129" s="5" t="s">
        <v>1536</v>
      </c>
      <c r="C129" s="5" t="s">
        <v>1531</v>
      </c>
      <c r="D129" s="6">
        <v>27000</v>
      </c>
      <c r="E129" s="6">
        <v>24690</v>
      </c>
      <c r="F129" s="6" t="s">
        <v>1398</v>
      </c>
      <c r="G129" s="6">
        <v>12446</v>
      </c>
    </row>
    <row r="130" spans="1:7">
      <c r="A130" s="5" t="s">
        <v>285</v>
      </c>
      <c r="B130" s="5" t="s">
        <v>1537</v>
      </c>
      <c r="C130" s="5" t="s">
        <v>1531</v>
      </c>
      <c r="D130" s="6">
        <v>27000</v>
      </c>
      <c r="E130" s="6">
        <v>24690</v>
      </c>
      <c r="F130" s="6" t="s">
        <v>1398</v>
      </c>
      <c r="G130" s="6">
        <v>13010</v>
      </c>
    </row>
    <row r="131" spans="1:7">
      <c r="A131" s="5" t="s">
        <v>316</v>
      </c>
      <c r="B131" s="5" t="s">
        <v>1538</v>
      </c>
      <c r="C131" s="5" t="s">
        <v>1531</v>
      </c>
      <c r="D131" s="6">
        <v>27000</v>
      </c>
      <c r="E131" s="6">
        <v>24690</v>
      </c>
      <c r="F131" s="6" t="s">
        <v>1398</v>
      </c>
      <c r="G131" s="6">
        <v>12473</v>
      </c>
    </row>
    <row r="132" spans="1:7">
      <c r="A132" s="5" t="s">
        <v>345</v>
      </c>
      <c r="B132" s="5" t="s">
        <v>1539</v>
      </c>
      <c r="C132" s="5" t="s">
        <v>1531</v>
      </c>
      <c r="D132" s="6">
        <v>27000</v>
      </c>
      <c r="E132" s="6">
        <v>24690</v>
      </c>
      <c r="F132" s="6" t="s">
        <v>1398</v>
      </c>
      <c r="G132" s="6">
        <v>13651</v>
      </c>
    </row>
    <row r="133" spans="1:7">
      <c r="A133" s="5" t="s">
        <v>373</v>
      </c>
      <c r="B133" s="5" t="s">
        <v>1540</v>
      </c>
      <c r="C133" s="5" t="s">
        <v>1531</v>
      </c>
      <c r="D133" s="6">
        <v>27000</v>
      </c>
      <c r="E133" s="6">
        <v>24690</v>
      </c>
      <c r="F133" s="6" t="s">
        <v>1398</v>
      </c>
      <c r="G133" s="6">
        <v>12985</v>
      </c>
    </row>
    <row r="134" spans="1:7">
      <c r="A134" s="5" t="s">
        <v>399</v>
      </c>
      <c r="B134" s="5" t="s">
        <v>1541</v>
      </c>
      <c r="C134" s="5" t="s">
        <v>1531</v>
      </c>
      <c r="D134" s="6">
        <v>27000</v>
      </c>
      <c r="E134" s="6">
        <v>24690</v>
      </c>
      <c r="F134" s="6" t="s">
        <v>1398</v>
      </c>
      <c r="G134" s="6">
        <v>13010</v>
      </c>
    </row>
    <row r="135" spans="1:7">
      <c r="A135" s="5" t="s">
        <v>425</v>
      </c>
      <c r="B135" s="5" t="s">
        <v>1542</v>
      </c>
      <c r="C135" s="5" t="s">
        <v>1531</v>
      </c>
      <c r="D135" s="6">
        <v>27000</v>
      </c>
      <c r="E135" s="6">
        <v>24690</v>
      </c>
      <c r="F135" s="6" t="s">
        <v>1398</v>
      </c>
      <c r="G135" s="6">
        <v>12993</v>
      </c>
    </row>
    <row r="136" spans="1:7">
      <c r="A136" s="5" t="s">
        <v>448</v>
      </c>
      <c r="B136" s="5" t="s">
        <v>1543</v>
      </c>
      <c r="C136" s="5" t="s">
        <v>1544</v>
      </c>
      <c r="D136" s="6">
        <v>27000</v>
      </c>
      <c r="E136" s="6">
        <v>24690</v>
      </c>
      <c r="F136" s="6" t="s">
        <v>1398</v>
      </c>
      <c r="G136" s="6">
        <v>11911</v>
      </c>
    </row>
    <row r="137" spans="1:7">
      <c r="A137" s="5" t="s">
        <v>472</v>
      </c>
      <c r="B137" s="5" t="s">
        <v>1545</v>
      </c>
      <c r="C137" s="5" t="s">
        <v>1531</v>
      </c>
      <c r="D137" s="6">
        <v>27000</v>
      </c>
      <c r="E137" s="6">
        <v>24690</v>
      </c>
      <c r="F137" s="6" t="s">
        <v>1398</v>
      </c>
      <c r="G137" s="6">
        <v>13761</v>
      </c>
    </row>
    <row r="138" spans="1:7">
      <c r="A138" s="5" t="s">
        <v>494</v>
      </c>
      <c r="B138" s="5" t="s">
        <v>1546</v>
      </c>
      <c r="C138" s="5" t="s">
        <v>1531</v>
      </c>
      <c r="D138" s="6">
        <v>27000</v>
      </c>
      <c r="E138" s="6">
        <v>24690</v>
      </c>
      <c r="F138" s="6" t="s">
        <v>1398</v>
      </c>
      <c r="G138" s="6">
        <v>13761</v>
      </c>
    </row>
    <row r="139" spans="1:7">
      <c r="A139" s="5" t="s">
        <v>515</v>
      </c>
      <c r="B139" s="5" t="s">
        <v>1547</v>
      </c>
      <c r="C139" s="5" t="s">
        <v>1531</v>
      </c>
      <c r="D139" s="6">
        <v>27000</v>
      </c>
      <c r="E139" s="6">
        <v>24690</v>
      </c>
      <c r="F139" s="6" t="s">
        <v>1398</v>
      </c>
      <c r="G139" s="6">
        <v>13761</v>
      </c>
    </row>
    <row r="140" spans="1:7">
      <c r="A140" s="5" t="s">
        <v>535</v>
      </c>
      <c r="B140" s="5" t="s">
        <v>1548</v>
      </c>
      <c r="C140" s="5" t="s">
        <v>1531</v>
      </c>
      <c r="D140" s="6">
        <v>27000</v>
      </c>
      <c r="E140" s="6">
        <v>24690</v>
      </c>
      <c r="F140" s="6" t="s">
        <v>1398</v>
      </c>
      <c r="G140" s="6">
        <v>13761</v>
      </c>
    </row>
    <row r="141" spans="1:7">
      <c r="A141" s="5" t="s">
        <v>554</v>
      </c>
      <c r="B141" s="5" t="s">
        <v>1549</v>
      </c>
      <c r="C141" s="5" t="s">
        <v>1531</v>
      </c>
      <c r="D141" s="6">
        <v>27000</v>
      </c>
      <c r="E141" s="6">
        <v>24690</v>
      </c>
      <c r="F141" s="6" t="s">
        <v>1398</v>
      </c>
      <c r="G141" s="6">
        <v>13010</v>
      </c>
    </row>
    <row r="142" spans="1:7" ht="15.75">
      <c r="A142" s="3" t="s">
        <v>11</v>
      </c>
      <c r="B142" s="5"/>
      <c r="C142" s="5" t="s">
        <v>1398</v>
      </c>
      <c r="D142" s="6" t="s">
        <v>1398</v>
      </c>
      <c r="E142" s="6" t="s">
        <v>1398</v>
      </c>
    </row>
    <row r="143" spans="1:7">
      <c r="A143" s="5" t="s">
        <v>58</v>
      </c>
      <c r="B143" s="5" t="s">
        <v>1550</v>
      </c>
      <c r="C143" s="5" t="s">
        <v>1531</v>
      </c>
      <c r="D143" s="6">
        <v>42950</v>
      </c>
      <c r="E143" s="6">
        <v>36625</v>
      </c>
      <c r="F143" s="6" t="s">
        <v>1398</v>
      </c>
      <c r="G143" s="6">
        <v>22548</v>
      </c>
    </row>
    <row r="144" spans="1:7">
      <c r="A144" s="5" t="s">
        <v>102</v>
      </c>
      <c r="B144" s="5" t="s">
        <v>1551</v>
      </c>
      <c r="C144" s="5" t="s">
        <v>1531</v>
      </c>
      <c r="D144" s="6">
        <v>63340</v>
      </c>
      <c r="E144" s="6" t="s">
        <v>1398</v>
      </c>
      <c r="F144" s="6" t="s">
        <v>1398</v>
      </c>
      <c r="G144" s="6">
        <v>23179</v>
      </c>
    </row>
    <row r="145" spans="1:7">
      <c r="A145" s="5" t="s">
        <v>146</v>
      </c>
      <c r="B145" s="5" t="s">
        <v>1552</v>
      </c>
      <c r="C145" s="5" t="s">
        <v>1531</v>
      </c>
      <c r="D145" s="6">
        <v>42950</v>
      </c>
      <c r="E145" s="6">
        <v>36625</v>
      </c>
      <c r="F145" s="6" t="s">
        <v>1398</v>
      </c>
      <c r="G145" s="6">
        <v>22548</v>
      </c>
    </row>
    <row r="146" spans="1:7">
      <c r="A146" s="5" t="s">
        <v>186</v>
      </c>
      <c r="B146" s="5" t="s">
        <v>1553</v>
      </c>
      <c r="C146" s="5" t="s">
        <v>1531</v>
      </c>
      <c r="D146" s="6">
        <v>42950</v>
      </c>
      <c r="E146" s="6">
        <v>36625</v>
      </c>
      <c r="F146" s="6" t="s">
        <v>1398</v>
      </c>
      <c r="G146" s="6">
        <v>22548</v>
      </c>
    </row>
    <row r="147" spans="1:7">
      <c r="A147" s="5" t="s">
        <v>221</v>
      </c>
      <c r="B147" s="5" t="s">
        <v>1554</v>
      </c>
      <c r="C147" s="5" t="s">
        <v>1531</v>
      </c>
      <c r="D147" s="6">
        <v>42950</v>
      </c>
      <c r="E147" s="6">
        <v>36625</v>
      </c>
      <c r="F147" s="6" t="s">
        <v>1398</v>
      </c>
      <c r="G147" s="6">
        <v>19769</v>
      </c>
    </row>
    <row r="148" spans="1:7">
      <c r="A148" s="5" t="s">
        <v>254</v>
      </c>
      <c r="B148" s="5" t="s">
        <v>1555</v>
      </c>
      <c r="C148" s="5" t="s">
        <v>1531</v>
      </c>
      <c r="D148" s="6">
        <v>42950</v>
      </c>
      <c r="E148" s="6">
        <v>36625</v>
      </c>
      <c r="F148" s="6" t="s">
        <v>1398</v>
      </c>
      <c r="G148" s="6">
        <v>22548</v>
      </c>
    </row>
    <row r="149" spans="1:7">
      <c r="A149" s="5" t="s">
        <v>286</v>
      </c>
      <c r="B149" s="5" t="s">
        <v>1556</v>
      </c>
      <c r="C149" s="5" t="s">
        <v>1531</v>
      </c>
      <c r="D149" s="6">
        <v>57940</v>
      </c>
      <c r="E149" s="6" t="s">
        <v>1398</v>
      </c>
      <c r="F149" s="6" t="s">
        <v>1398</v>
      </c>
      <c r="G149" s="6">
        <v>30436</v>
      </c>
    </row>
    <row r="150" spans="1:7">
      <c r="A150" s="5" t="s">
        <v>317</v>
      </c>
      <c r="B150" s="5" t="s">
        <v>1557</v>
      </c>
      <c r="C150" s="5" t="s">
        <v>1531</v>
      </c>
      <c r="D150" s="6">
        <v>42950</v>
      </c>
      <c r="E150" s="6">
        <v>36625</v>
      </c>
      <c r="F150" s="6" t="s">
        <v>1398</v>
      </c>
      <c r="G150" s="6">
        <v>22548</v>
      </c>
    </row>
    <row r="151" spans="1:7">
      <c r="A151" s="5" t="s">
        <v>346</v>
      </c>
      <c r="B151" s="5" t="s">
        <v>1558</v>
      </c>
      <c r="C151" s="5" t="s">
        <v>1531</v>
      </c>
      <c r="D151" s="6">
        <v>42950</v>
      </c>
      <c r="E151" s="6">
        <v>36625</v>
      </c>
      <c r="F151" s="6" t="s">
        <v>1398</v>
      </c>
      <c r="G151" s="6">
        <v>22548</v>
      </c>
    </row>
    <row r="152" spans="1:7">
      <c r="A152" s="5" t="s">
        <v>374</v>
      </c>
      <c r="B152" s="5" t="s">
        <v>1559</v>
      </c>
      <c r="C152" s="5" t="s">
        <v>1531</v>
      </c>
      <c r="D152" s="6">
        <v>42950</v>
      </c>
      <c r="E152" s="6" t="s">
        <v>1398</v>
      </c>
      <c r="F152" s="6" t="s">
        <v>1398</v>
      </c>
      <c r="G152" s="6">
        <v>22548</v>
      </c>
    </row>
    <row r="153" spans="1:7">
      <c r="A153" s="5" t="s">
        <v>400</v>
      </c>
      <c r="B153" s="5" t="s">
        <v>1560</v>
      </c>
      <c r="C153" s="5" t="s">
        <v>1531</v>
      </c>
      <c r="D153" s="6">
        <v>59920</v>
      </c>
      <c r="E153" s="6" t="s">
        <v>1398</v>
      </c>
      <c r="F153" s="6" t="s">
        <v>1398</v>
      </c>
      <c r="G153" s="6">
        <v>38949</v>
      </c>
    </row>
    <row r="154" spans="1:7">
      <c r="A154" s="5" t="s">
        <v>426</v>
      </c>
      <c r="B154" s="5" t="s">
        <v>1561</v>
      </c>
      <c r="C154" s="5" t="s">
        <v>1531</v>
      </c>
      <c r="D154" s="6">
        <v>62270</v>
      </c>
      <c r="E154" s="6">
        <v>57950</v>
      </c>
      <c r="F154" s="6" t="s">
        <v>1398</v>
      </c>
      <c r="G154" s="6">
        <v>37919</v>
      </c>
    </row>
    <row r="155" spans="1:7">
      <c r="A155" s="5" t="s">
        <v>449</v>
      </c>
      <c r="B155" s="5" t="s">
        <v>1562</v>
      </c>
      <c r="C155" s="5" t="s">
        <v>1531</v>
      </c>
      <c r="D155" s="6">
        <v>65725</v>
      </c>
      <c r="E155" s="6" t="s">
        <v>1398</v>
      </c>
      <c r="F155" s="6" t="s">
        <v>1398</v>
      </c>
      <c r="G155" s="6">
        <v>34506</v>
      </c>
    </row>
    <row r="156" spans="1:7">
      <c r="A156" s="5" t="s">
        <v>473</v>
      </c>
      <c r="B156" s="5" t="s">
        <v>1563</v>
      </c>
      <c r="C156" s="5" t="s">
        <v>1531</v>
      </c>
      <c r="D156" s="6">
        <v>42950</v>
      </c>
      <c r="E156" s="6">
        <v>36625</v>
      </c>
      <c r="F156" s="6" t="s">
        <v>1398</v>
      </c>
      <c r="G156" s="6">
        <v>22548</v>
      </c>
    </row>
    <row r="157" spans="1:7">
      <c r="A157" s="5" t="s">
        <v>495</v>
      </c>
      <c r="B157" s="5" t="s">
        <v>1564</v>
      </c>
      <c r="C157" s="5" t="s">
        <v>1531</v>
      </c>
      <c r="D157" s="6">
        <v>42950</v>
      </c>
      <c r="E157" s="6">
        <v>36625</v>
      </c>
      <c r="F157" s="6" t="s">
        <v>1398</v>
      </c>
      <c r="G157" s="6">
        <v>22548</v>
      </c>
    </row>
    <row r="158" spans="1:7">
      <c r="A158" s="5" t="s">
        <v>516</v>
      </c>
      <c r="B158" s="5" t="s">
        <v>1565</v>
      </c>
      <c r="C158" s="5" t="s">
        <v>1531</v>
      </c>
      <c r="D158" s="6">
        <v>42950</v>
      </c>
      <c r="E158" s="6">
        <v>36625</v>
      </c>
      <c r="F158" s="6" t="s">
        <v>1398</v>
      </c>
      <c r="G158" s="6">
        <v>22548</v>
      </c>
    </row>
    <row r="159" spans="1:7">
      <c r="A159" s="5" t="s">
        <v>536</v>
      </c>
      <c r="B159" s="5" t="s">
        <v>1566</v>
      </c>
      <c r="C159" s="5" t="s">
        <v>1531</v>
      </c>
      <c r="D159" s="6">
        <v>42950</v>
      </c>
      <c r="E159" s="6">
        <v>36625</v>
      </c>
      <c r="F159" s="6" t="s">
        <v>1398</v>
      </c>
      <c r="G159" s="6">
        <v>22548</v>
      </c>
    </row>
    <row r="160" spans="1:7">
      <c r="A160" s="5" t="s">
        <v>555</v>
      </c>
      <c r="B160" s="5" t="s">
        <v>1567</v>
      </c>
      <c r="C160" s="5" t="s">
        <v>1531</v>
      </c>
      <c r="D160" s="6">
        <v>42950</v>
      </c>
      <c r="E160" s="6">
        <v>36625</v>
      </c>
      <c r="F160" s="6" t="s">
        <v>1398</v>
      </c>
      <c r="G160" s="6">
        <v>22548</v>
      </c>
    </row>
    <row r="161" spans="1:7">
      <c r="A161" s="5" t="s">
        <v>572</v>
      </c>
      <c r="B161" s="5" t="s">
        <v>1568</v>
      </c>
      <c r="C161" s="5" t="s">
        <v>1531</v>
      </c>
      <c r="D161" s="6">
        <v>42950</v>
      </c>
      <c r="E161" s="6">
        <v>36625</v>
      </c>
      <c r="F161" s="6" t="s">
        <v>1398</v>
      </c>
      <c r="G161" s="6">
        <v>22548</v>
      </c>
    </row>
    <row r="162" spans="1:7">
      <c r="A162" s="5" t="s">
        <v>587</v>
      </c>
      <c r="B162" s="5" t="s">
        <v>1569</v>
      </c>
      <c r="C162" s="5" t="s">
        <v>1531</v>
      </c>
      <c r="D162" s="6">
        <v>37355</v>
      </c>
      <c r="E162" s="6">
        <v>36625</v>
      </c>
      <c r="F162" s="6" t="s">
        <v>1398</v>
      </c>
      <c r="G162" s="6">
        <v>20814</v>
      </c>
    </row>
    <row r="163" spans="1:7">
      <c r="A163" s="5" t="s">
        <v>603</v>
      </c>
      <c r="B163" s="5" t="s">
        <v>1570</v>
      </c>
      <c r="C163" s="5" t="s">
        <v>1531</v>
      </c>
      <c r="D163" s="6">
        <v>37355</v>
      </c>
      <c r="E163" s="6">
        <v>36625</v>
      </c>
      <c r="F163" s="6" t="s">
        <v>1398</v>
      </c>
      <c r="G163" s="6">
        <v>35621</v>
      </c>
    </row>
    <row r="164" spans="1:7">
      <c r="A164" s="5" t="s">
        <v>617</v>
      </c>
      <c r="B164" s="5" t="s">
        <v>1571</v>
      </c>
      <c r="C164" s="5" t="s">
        <v>1531</v>
      </c>
      <c r="D164" s="6">
        <v>42950</v>
      </c>
      <c r="E164" s="6">
        <v>36625</v>
      </c>
      <c r="F164" s="6" t="s">
        <v>1398</v>
      </c>
      <c r="G164" s="6">
        <v>22548</v>
      </c>
    </row>
    <row r="165" spans="1:7">
      <c r="A165" s="5" t="s">
        <v>631</v>
      </c>
      <c r="B165" s="5" t="s">
        <v>1572</v>
      </c>
      <c r="C165" s="5" t="s">
        <v>1531</v>
      </c>
      <c r="D165" s="6">
        <v>42950</v>
      </c>
      <c r="E165" s="6">
        <v>36625</v>
      </c>
      <c r="F165" s="6" t="s">
        <v>1398</v>
      </c>
      <c r="G165" s="6">
        <v>22548</v>
      </c>
    </row>
    <row r="166" spans="1:7">
      <c r="A166" s="5" t="s">
        <v>644</v>
      </c>
      <c r="B166" s="5" t="s">
        <v>1573</v>
      </c>
      <c r="C166" s="5" t="s">
        <v>1531</v>
      </c>
      <c r="D166" s="6">
        <v>42950</v>
      </c>
      <c r="E166" s="6">
        <v>36625</v>
      </c>
      <c r="F166" s="6" t="s">
        <v>1398</v>
      </c>
      <c r="G166" s="6">
        <v>22548</v>
      </c>
    </row>
    <row r="167" spans="1:7">
      <c r="A167" s="5" t="s">
        <v>657</v>
      </c>
      <c r="B167" s="5" t="s">
        <v>1574</v>
      </c>
      <c r="C167" s="5" t="s">
        <v>1531</v>
      </c>
      <c r="D167" s="6">
        <v>42950</v>
      </c>
      <c r="E167" s="6">
        <v>36625</v>
      </c>
      <c r="F167" s="6" t="s">
        <v>1398</v>
      </c>
      <c r="G167" s="6">
        <v>22548</v>
      </c>
    </row>
    <row r="168" spans="1:7">
      <c r="A168" s="5" t="s">
        <v>670</v>
      </c>
      <c r="B168" s="5" t="s">
        <v>1575</v>
      </c>
      <c r="C168" s="5" t="s">
        <v>1531</v>
      </c>
      <c r="D168" s="6">
        <v>42950</v>
      </c>
      <c r="E168" s="6">
        <v>36625</v>
      </c>
      <c r="F168" s="6" t="s">
        <v>1398</v>
      </c>
      <c r="G168" s="6">
        <v>22548</v>
      </c>
    </row>
    <row r="169" spans="1:7">
      <c r="A169" s="5" t="s">
        <v>683</v>
      </c>
      <c r="B169" s="5" t="s">
        <v>1576</v>
      </c>
      <c r="C169" s="5" t="s">
        <v>1531</v>
      </c>
      <c r="D169" s="6">
        <v>62865</v>
      </c>
      <c r="E169" s="6" t="s">
        <v>1398</v>
      </c>
      <c r="F169" s="6" t="s">
        <v>1398</v>
      </c>
      <c r="G169" s="6">
        <v>33004</v>
      </c>
    </row>
    <row r="170" spans="1:7">
      <c r="A170" s="5" t="s">
        <v>696</v>
      </c>
      <c r="B170" s="5" t="s">
        <v>1577</v>
      </c>
      <c r="C170" s="5" t="s">
        <v>1531</v>
      </c>
      <c r="D170" s="6">
        <v>58155</v>
      </c>
      <c r="E170" s="6">
        <v>55635</v>
      </c>
      <c r="F170" s="6" t="s">
        <v>1398</v>
      </c>
      <c r="G170" s="6">
        <v>32446</v>
      </c>
    </row>
    <row r="171" spans="1:7">
      <c r="A171" s="5" t="s">
        <v>708</v>
      </c>
      <c r="B171" s="5" t="s">
        <v>1578</v>
      </c>
      <c r="C171" s="5" t="s">
        <v>1531</v>
      </c>
      <c r="D171" s="6">
        <v>42950</v>
      </c>
      <c r="E171" s="6">
        <v>36625</v>
      </c>
      <c r="F171" s="6" t="s">
        <v>1398</v>
      </c>
      <c r="G171" s="6">
        <v>22548</v>
      </c>
    </row>
    <row r="172" spans="1:7">
      <c r="A172" s="5" t="s">
        <v>719</v>
      </c>
      <c r="B172" s="5" t="s">
        <v>1579</v>
      </c>
      <c r="C172" s="5" t="s">
        <v>1531</v>
      </c>
      <c r="D172" s="6">
        <v>52290</v>
      </c>
      <c r="E172" s="6">
        <v>47805</v>
      </c>
      <c r="F172" s="6" t="s">
        <v>1398</v>
      </c>
      <c r="G172" s="6">
        <v>25877</v>
      </c>
    </row>
    <row r="173" spans="1:7">
      <c r="A173" s="5" t="s">
        <v>730</v>
      </c>
      <c r="B173" s="5" t="s">
        <v>1580</v>
      </c>
      <c r="C173" s="5" t="s">
        <v>1531</v>
      </c>
      <c r="D173" s="6">
        <v>42950</v>
      </c>
      <c r="E173" s="6">
        <v>36625</v>
      </c>
      <c r="F173" s="6" t="s">
        <v>1398</v>
      </c>
      <c r="G173" s="6">
        <v>22548</v>
      </c>
    </row>
    <row r="174" spans="1:7">
      <c r="A174" s="5" t="s">
        <v>740</v>
      </c>
      <c r="B174" s="5" t="s">
        <v>1581</v>
      </c>
      <c r="C174" s="5" t="s">
        <v>1531</v>
      </c>
      <c r="D174" s="6">
        <v>42950</v>
      </c>
      <c r="E174" s="6">
        <v>36625</v>
      </c>
      <c r="F174" s="6" t="s">
        <v>1398</v>
      </c>
      <c r="G174" s="6">
        <v>22548</v>
      </c>
    </row>
    <row r="175" spans="1:7">
      <c r="A175" s="5" t="s">
        <v>750</v>
      </c>
      <c r="B175" s="5" t="s">
        <v>1582</v>
      </c>
      <c r="C175" s="5" t="s">
        <v>1531</v>
      </c>
      <c r="D175" s="6">
        <v>42950</v>
      </c>
      <c r="E175" s="6">
        <v>36625</v>
      </c>
      <c r="F175" s="6" t="s">
        <v>1398</v>
      </c>
      <c r="G175" s="6">
        <v>22548</v>
      </c>
    </row>
    <row r="176" spans="1:7">
      <c r="A176" s="5" t="s">
        <v>760</v>
      </c>
      <c r="B176" s="5" t="s">
        <v>1583</v>
      </c>
      <c r="C176" s="5" t="s">
        <v>1531</v>
      </c>
      <c r="D176" s="6">
        <v>69160</v>
      </c>
      <c r="E176" s="6" t="s">
        <v>1398</v>
      </c>
      <c r="F176" s="6" t="s">
        <v>1398</v>
      </c>
      <c r="G176" s="6">
        <v>36062</v>
      </c>
    </row>
    <row r="177" spans="1:7">
      <c r="A177" s="5" t="s">
        <v>770</v>
      </c>
      <c r="B177" s="5" t="s">
        <v>1584</v>
      </c>
      <c r="C177" s="5" t="s">
        <v>1531</v>
      </c>
      <c r="D177" s="6">
        <v>42950</v>
      </c>
      <c r="E177" s="6">
        <v>36625</v>
      </c>
      <c r="F177" s="6" t="s">
        <v>1398</v>
      </c>
      <c r="G177" s="6">
        <v>22548</v>
      </c>
    </row>
    <row r="178" spans="1:7">
      <c r="A178" s="5" t="s">
        <v>778</v>
      </c>
      <c r="B178" s="5" t="s">
        <v>1585</v>
      </c>
      <c r="C178" s="5" t="s">
        <v>1531</v>
      </c>
      <c r="D178" s="6">
        <v>21125</v>
      </c>
      <c r="E178" s="6" t="s">
        <v>1398</v>
      </c>
      <c r="F178" s="6" t="s">
        <v>1398</v>
      </c>
      <c r="G178" s="6">
        <v>7373</v>
      </c>
    </row>
    <row r="179" spans="1:7" ht="15.75">
      <c r="A179" s="3" t="s">
        <v>12</v>
      </c>
      <c r="B179" s="5"/>
      <c r="C179" s="5" t="s">
        <v>1398</v>
      </c>
      <c r="D179" s="6" t="s">
        <v>1398</v>
      </c>
      <c r="E179" s="6" t="s">
        <v>1398</v>
      </c>
    </row>
    <row r="180" spans="1:7">
      <c r="A180" s="5" t="s">
        <v>59</v>
      </c>
      <c r="B180" s="5" t="s">
        <v>1586</v>
      </c>
      <c r="C180" s="5" t="s">
        <v>1587</v>
      </c>
      <c r="D180" s="6">
        <v>7380</v>
      </c>
      <c r="E180" s="6">
        <v>6755</v>
      </c>
      <c r="F180" s="6">
        <v>3836</v>
      </c>
      <c r="G180" s="6">
        <v>3987</v>
      </c>
    </row>
    <row r="181" spans="1:7">
      <c r="A181" s="5" t="s">
        <v>103</v>
      </c>
      <c r="B181" s="5" t="s">
        <v>1588</v>
      </c>
      <c r="C181" s="5" t="s">
        <v>1448</v>
      </c>
      <c r="D181" s="6">
        <v>153490</v>
      </c>
      <c r="E181" s="6">
        <v>140455</v>
      </c>
      <c r="F181" s="6" t="s">
        <v>1398</v>
      </c>
      <c r="G181" s="6">
        <v>77198</v>
      </c>
    </row>
    <row r="182" spans="1:7">
      <c r="A182" s="5" t="s">
        <v>147</v>
      </c>
      <c r="B182" s="5" t="s">
        <v>1589</v>
      </c>
      <c r="C182" s="5" t="s">
        <v>1590</v>
      </c>
      <c r="D182" s="6">
        <v>27470</v>
      </c>
      <c r="E182" s="6">
        <v>25135</v>
      </c>
      <c r="F182" s="6">
        <v>14272</v>
      </c>
      <c r="G182" s="6">
        <v>14823</v>
      </c>
    </row>
    <row r="183" spans="1:7">
      <c r="A183" s="5" t="s">
        <v>187</v>
      </c>
      <c r="B183" s="5" t="s">
        <v>1591</v>
      </c>
      <c r="C183" s="5" t="s">
        <v>1523</v>
      </c>
      <c r="D183" s="6">
        <v>73715</v>
      </c>
      <c r="E183" s="6">
        <v>67245</v>
      </c>
      <c r="F183" s="6" t="s">
        <v>1398</v>
      </c>
      <c r="G183" s="6">
        <v>41407</v>
      </c>
    </row>
    <row r="184" spans="1:7">
      <c r="A184" s="5" t="s">
        <v>222</v>
      </c>
      <c r="B184" s="5" t="s">
        <v>1592</v>
      </c>
      <c r="C184" s="5" t="s">
        <v>1498</v>
      </c>
      <c r="D184" s="6">
        <v>8860</v>
      </c>
      <c r="E184" s="6">
        <v>7900</v>
      </c>
      <c r="F184" s="6" t="s">
        <v>1398</v>
      </c>
      <c r="G184" s="6">
        <v>2557</v>
      </c>
    </row>
    <row r="185" spans="1:7">
      <c r="A185" s="5" t="s">
        <v>255</v>
      </c>
      <c r="B185" s="5" t="s">
        <v>1593</v>
      </c>
      <c r="C185" s="5" t="s">
        <v>1523</v>
      </c>
      <c r="D185" s="6">
        <v>52165</v>
      </c>
      <c r="E185" s="6">
        <v>46950</v>
      </c>
      <c r="F185" s="6" t="s">
        <v>1398</v>
      </c>
      <c r="G185" s="6">
        <v>27484</v>
      </c>
    </row>
    <row r="186" spans="1:7">
      <c r="A186" s="5" t="s">
        <v>287</v>
      </c>
      <c r="B186" s="5" t="s">
        <v>1594</v>
      </c>
      <c r="C186" s="5" t="s">
        <v>1523</v>
      </c>
      <c r="D186" s="6">
        <v>16240</v>
      </c>
      <c r="E186" s="6">
        <v>14880</v>
      </c>
      <c r="F186" s="6" t="s">
        <v>1398</v>
      </c>
      <c r="G186" s="6">
        <v>6284</v>
      </c>
    </row>
    <row r="187" spans="1:7">
      <c r="A187" s="5" t="s">
        <v>318</v>
      </c>
      <c r="B187" s="5" t="s">
        <v>1595</v>
      </c>
      <c r="C187" s="5" t="s">
        <v>1523</v>
      </c>
      <c r="D187" s="6">
        <v>40450</v>
      </c>
      <c r="E187" s="6" t="s">
        <v>1398</v>
      </c>
      <c r="F187" s="6" t="s">
        <v>1398</v>
      </c>
      <c r="G187" s="6">
        <v>27242</v>
      </c>
    </row>
    <row r="188" spans="1:7">
      <c r="A188" s="5" t="s">
        <v>347</v>
      </c>
      <c r="B188" s="5" t="s">
        <v>1596</v>
      </c>
      <c r="C188" s="5" t="s">
        <v>1448</v>
      </c>
      <c r="D188" s="6">
        <v>57345</v>
      </c>
      <c r="E188" s="6" t="s">
        <v>1398</v>
      </c>
      <c r="F188" s="6" t="s">
        <v>1398</v>
      </c>
      <c r="G188" s="6">
        <v>33819</v>
      </c>
    </row>
    <row r="189" spans="1:7" ht="15.75">
      <c r="A189" s="3" t="s">
        <v>13</v>
      </c>
      <c r="B189" s="5"/>
      <c r="C189" s="5" t="s">
        <v>1398</v>
      </c>
      <c r="D189" s="6" t="s">
        <v>1398</v>
      </c>
      <c r="E189" s="6" t="s">
        <v>1398</v>
      </c>
    </row>
    <row r="190" spans="1:7">
      <c r="A190" s="5" t="s">
        <v>60</v>
      </c>
      <c r="B190" s="5" t="s">
        <v>1597</v>
      </c>
      <c r="C190" s="5" t="s">
        <v>1402</v>
      </c>
      <c r="D190" s="6">
        <v>74620</v>
      </c>
      <c r="E190" s="6">
        <v>61825</v>
      </c>
      <c r="F190" s="6" t="s">
        <v>1398</v>
      </c>
      <c r="G190" s="6">
        <v>31232</v>
      </c>
    </row>
    <row r="191" spans="1:7">
      <c r="A191" s="5" t="s">
        <v>104</v>
      </c>
      <c r="B191" s="5" t="s">
        <v>1598</v>
      </c>
      <c r="C191" s="5" t="s">
        <v>1402</v>
      </c>
      <c r="D191" s="6">
        <v>83915</v>
      </c>
      <c r="E191" s="6">
        <v>68885</v>
      </c>
      <c r="F191" s="6" t="s">
        <v>1398</v>
      </c>
      <c r="G191" s="6">
        <v>48929</v>
      </c>
    </row>
    <row r="192" spans="1:7">
      <c r="A192" s="5" t="s">
        <v>148</v>
      </c>
      <c r="B192" s="5" t="s">
        <v>1599</v>
      </c>
      <c r="C192" s="5" t="s">
        <v>1400</v>
      </c>
      <c r="D192" s="6">
        <v>16950</v>
      </c>
      <c r="E192" s="6" t="s">
        <v>1398</v>
      </c>
      <c r="F192" s="6">
        <v>9801</v>
      </c>
      <c r="G192" s="6">
        <v>9801</v>
      </c>
    </row>
    <row r="193" spans="1:7">
      <c r="A193" s="5" t="s">
        <v>188</v>
      </c>
      <c r="B193" s="5" t="s">
        <v>1600</v>
      </c>
      <c r="C193" s="5" t="s">
        <v>1402</v>
      </c>
      <c r="D193" s="6">
        <v>80360</v>
      </c>
      <c r="E193" s="6">
        <v>66735</v>
      </c>
      <c r="F193" s="6" t="s">
        <v>1398</v>
      </c>
      <c r="G193" s="6">
        <v>34840</v>
      </c>
    </row>
    <row r="194" spans="1:7">
      <c r="A194" s="5" t="s">
        <v>223</v>
      </c>
      <c r="B194" s="5" t="s">
        <v>1601</v>
      </c>
      <c r="C194" s="5" t="s">
        <v>1402</v>
      </c>
      <c r="D194" s="6">
        <v>67860</v>
      </c>
      <c r="E194" s="6">
        <v>57080</v>
      </c>
      <c r="F194" s="6" t="s">
        <v>1398</v>
      </c>
      <c r="G194" s="6">
        <v>34636</v>
      </c>
    </row>
    <row r="195" spans="1:7">
      <c r="A195" s="5" t="s">
        <v>256</v>
      </c>
      <c r="B195" s="5" t="s">
        <v>1602</v>
      </c>
      <c r="C195" s="5" t="s">
        <v>1402</v>
      </c>
      <c r="D195" s="6">
        <v>10680</v>
      </c>
      <c r="E195" s="6">
        <v>8870</v>
      </c>
      <c r="F195" s="6" t="s">
        <v>1398</v>
      </c>
      <c r="G195" s="6">
        <v>4850</v>
      </c>
    </row>
    <row r="196" spans="1:7">
      <c r="A196" s="5" t="s">
        <v>288</v>
      </c>
      <c r="B196" s="5" t="s">
        <v>1603</v>
      </c>
      <c r="C196" s="5" t="s">
        <v>1400</v>
      </c>
      <c r="D196" s="6">
        <v>24215</v>
      </c>
      <c r="E196" s="6">
        <v>20540</v>
      </c>
      <c r="F196" s="6" t="s">
        <v>1398</v>
      </c>
      <c r="G196" s="6">
        <v>14449</v>
      </c>
    </row>
    <row r="197" spans="1:7">
      <c r="A197" s="5" t="s">
        <v>319</v>
      </c>
      <c r="B197" s="5" t="s">
        <v>1604</v>
      </c>
      <c r="C197" s="5" t="s">
        <v>1400</v>
      </c>
      <c r="D197" s="6">
        <v>19370</v>
      </c>
      <c r="E197" s="6">
        <v>16285</v>
      </c>
      <c r="F197" s="6" t="s">
        <v>1398</v>
      </c>
      <c r="G197" s="6">
        <v>11697</v>
      </c>
    </row>
    <row r="198" spans="1:7">
      <c r="A198" s="5" t="s">
        <v>348</v>
      </c>
      <c r="B198" s="5" t="s">
        <v>1605</v>
      </c>
      <c r="C198" s="5" t="s">
        <v>1606</v>
      </c>
      <c r="D198" s="6">
        <v>364760</v>
      </c>
      <c r="E198" s="6">
        <v>328730</v>
      </c>
      <c r="F198" s="6" t="s">
        <v>1398</v>
      </c>
      <c r="G198" s="6">
        <v>203251</v>
      </c>
    </row>
    <row r="199" spans="1:7">
      <c r="A199" s="5" t="s">
        <v>375</v>
      </c>
      <c r="B199" s="5" t="s">
        <v>1607</v>
      </c>
      <c r="C199" s="5" t="s">
        <v>1523</v>
      </c>
      <c r="D199" s="6">
        <v>73995</v>
      </c>
      <c r="E199" s="6">
        <v>66685</v>
      </c>
      <c r="F199" s="6" t="s">
        <v>1398</v>
      </c>
      <c r="G199" s="6">
        <v>35500</v>
      </c>
    </row>
    <row r="200" spans="1:7">
      <c r="A200" s="5" t="s">
        <v>401</v>
      </c>
      <c r="B200" s="5" t="s">
        <v>1608</v>
      </c>
      <c r="C200" s="5" t="s">
        <v>1590</v>
      </c>
      <c r="D200" s="6">
        <v>45690</v>
      </c>
      <c r="E200" s="6">
        <v>41780</v>
      </c>
      <c r="F200" s="6" t="s">
        <v>1398</v>
      </c>
      <c r="G200" s="6">
        <v>25025</v>
      </c>
    </row>
    <row r="201" spans="1:7">
      <c r="A201" s="5" t="s">
        <v>427</v>
      </c>
      <c r="B201" s="5" t="s">
        <v>1609</v>
      </c>
      <c r="C201" s="5" t="s">
        <v>1610</v>
      </c>
      <c r="D201" s="6">
        <v>2625</v>
      </c>
      <c r="E201" s="6">
        <v>1588</v>
      </c>
      <c r="F201" s="6" t="s">
        <v>1398</v>
      </c>
      <c r="G201" s="6">
        <v>795</v>
      </c>
    </row>
    <row r="202" spans="1:7">
      <c r="A202" s="5" t="s">
        <v>450</v>
      </c>
      <c r="B202" s="5" t="s">
        <v>1611</v>
      </c>
      <c r="C202" s="5" t="s">
        <v>1453</v>
      </c>
      <c r="D202" s="6">
        <v>12365</v>
      </c>
      <c r="E202" s="6">
        <v>10150</v>
      </c>
      <c r="F202" s="6" t="s">
        <v>1398</v>
      </c>
      <c r="G202" s="6">
        <v>5733</v>
      </c>
    </row>
    <row r="203" spans="1:7">
      <c r="A203" s="5" t="s">
        <v>474</v>
      </c>
      <c r="B203" s="5" t="s">
        <v>1612</v>
      </c>
      <c r="C203" s="5" t="s">
        <v>1427</v>
      </c>
      <c r="D203" s="6">
        <v>10180</v>
      </c>
      <c r="E203" s="6">
        <v>8580</v>
      </c>
      <c r="F203" s="6" t="s">
        <v>1398</v>
      </c>
      <c r="G203" s="6">
        <v>5044</v>
      </c>
    </row>
    <row r="204" spans="1:7">
      <c r="A204" s="5" t="s">
        <v>496</v>
      </c>
      <c r="B204" s="5" t="s">
        <v>1613</v>
      </c>
      <c r="C204" s="5" t="s">
        <v>1465</v>
      </c>
      <c r="D204" s="6">
        <v>105000</v>
      </c>
      <c r="E204" s="6" t="s">
        <v>1398</v>
      </c>
      <c r="F204" s="6" t="s">
        <v>1398</v>
      </c>
      <c r="G204" s="6">
        <v>19890</v>
      </c>
    </row>
    <row r="205" spans="1:7">
      <c r="A205" s="5" t="s">
        <v>517</v>
      </c>
      <c r="B205" s="5" t="s">
        <v>1614</v>
      </c>
      <c r="C205" s="5" t="s">
        <v>1465</v>
      </c>
      <c r="D205" s="6">
        <v>110220</v>
      </c>
      <c r="E205" s="6">
        <v>100760</v>
      </c>
      <c r="F205" s="6" t="s">
        <v>1398</v>
      </c>
      <c r="G205" s="6">
        <v>57856</v>
      </c>
    </row>
    <row r="206" spans="1:7">
      <c r="A206" s="5" t="s">
        <v>537</v>
      </c>
      <c r="B206" s="5" t="s">
        <v>1615</v>
      </c>
      <c r="C206" s="5" t="s">
        <v>1523</v>
      </c>
      <c r="D206" s="6">
        <v>28445</v>
      </c>
      <c r="E206" s="6">
        <v>27175</v>
      </c>
      <c r="F206" s="6" t="s">
        <v>1398</v>
      </c>
      <c r="G206" s="6">
        <v>15924</v>
      </c>
    </row>
    <row r="207" spans="1:7">
      <c r="A207" s="5" t="s">
        <v>556</v>
      </c>
      <c r="B207" s="5" t="s">
        <v>1616</v>
      </c>
      <c r="C207" s="5" t="s">
        <v>1587</v>
      </c>
      <c r="D207" s="6">
        <v>15900</v>
      </c>
      <c r="E207" s="6">
        <v>13380</v>
      </c>
      <c r="F207" s="6" t="s">
        <v>1398</v>
      </c>
      <c r="G207" s="6">
        <v>6048</v>
      </c>
    </row>
    <row r="208" spans="1:7">
      <c r="A208" s="5" t="s">
        <v>573</v>
      </c>
      <c r="B208" s="5" t="s">
        <v>1617</v>
      </c>
      <c r="C208" s="5" t="s">
        <v>1618</v>
      </c>
      <c r="D208" s="6">
        <v>1795</v>
      </c>
      <c r="E208" s="6">
        <v>1510</v>
      </c>
      <c r="F208" s="6" t="s">
        <v>1398</v>
      </c>
      <c r="G208" s="6">
        <v>682</v>
      </c>
    </row>
    <row r="209" spans="1:7">
      <c r="A209" s="5" t="s">
        <v>588</v>
      </c>
      <c r="B209" s="5" t="s">
        <v>1619</v>
      </c>
      <c r="C209" s="5" t="s">
        <v>1587</v>
      </c>
      <c r="D209" s="6">
        <v>20070</v>
      </c>
      <c r="E209" s="6">
        <v>16890</v>
      </c>
      <c r="F209" s="6" t="s">
        <v>1398</v>
      </c>
      <c r="G209" s="6">
        <v>7635</v>
      </c>
    </row>
    <row r="210" spans="1:7">
      <c r="A210" s="5" t="s">
        <v>604</v>
      </c>
      <c r="B210" s="5" t="s">
        <v>1620</v>
      </c>
      <c r="C210" s="5" t="s">
        <v>1402</v>
      </c>
      <c r="D210" s="6">
        <v>155895</v>
      </c>
      <c r="E210" s="6">
        <v>148885</v>
      </c>
      <c r="F210" s="6" t="s">
        <v>1398</v>
      </c>
      <c r="G210" s="6">
        <v>67301</v>
      </c>
    </row>
    <row r="211" spans="1:7">
      <c r="A211" s="5" t="s">
        <v>618</v>
      </c>
      <c r="B211" s="5" t="s">
        <v>1621</v>
      </c>
      <c r="C211" s="5" t="s">
        <v>1622</v>
      </c>
      <c r="D211" s="6">
        <v>99100</v>
      </c>
      <c r="E211" s="6" t="s">
        <v>1398</v>
      </c>
      <c r="F211" s="6" t="s">
        <v>1398</v>
      </c>
      <c r="G211" s="6">
        <v>46921</v>
      </c>
    </row>
    <row r="212" spans="1:7">
      <c r="A212" s="5" t="s">
        <v>632</v>
      </c>
      <c r="B212" s="5" t="s">
        <v>1623</v>
      </c>
      <c r="C212" s="5" t="s">
        <v>1624</v>
      </c>
      <c r="D212" s="6">
        <v>63960</v>
      </c>
      <c r="E212" s="6" t="s">
        <v>1398</v>
      </c>
      <c r="F212" s="6" t="s">
        <v>1398</v>
      </c>
      <c r="G212" s="6">
        <v>29893</v>
      </c>
    </row>
    <row r="213" spans="1:7">
      <c r="A213" s="5" t="s">
        <v>645</v>
      </c>
      <c r="B213" s="5" t="s">
        <v>1625</v>
      </c>
      <c r="C213" s="5" t="s">
        <v>1590</v>
      </c>
      <c r="D213" s="6">
        <v>47895</v>
      </c>
      <c r="E213" s="6" t="s">
        <v>1398</v>
      </c>
      <c r="F213" s="6" t="s">
        <v>1398</v>
      </c>
      <c r="G213" s="6">
        <v>33948</v>
      </c>
    </row>
    <row r="214" spans="1:7">
      <c r="A214" s="5" t="s">
        <v>658</v>
      </c>
      <c r="B214" s="5" t="s">
        <v>1626</v>
      </c>
      <c r="C214" s="5" t="s">
        <v>1453</v>
      </c>
      <c r="D214" s="6">
        <v>1090</v>
      </c>
      <c r="E214" s="6">
        <v>895</v>
      </c>
      <c r="F214" s="6" t="s">
        <v>1398</v>
      </c>
      <c r="G214" s="6">
        <v>426</v>
      </c>
    </row>
    <row r="215" spans="1:7">
      <c r="A215" s="5" t="s">
        <v>671</v>
      </c>
      <c r="B215" s="5" t="s">
        <v>1627</v>
      </c>
      <c r="C215" s="5" t="s">
        <v>1402</v>
      </c>
      <c r="D215" s="6">
        <v>36450</v>
      </c>
      <c r="E215" s="6">
        <v>32880</v>
      </c>
      <c r="F215" s="6" t="s">
        <v>1398</v>
      </c>
      <c r="G215" s="6">
        <v>17680</v>
      </c>
    </row>
    <row r="216" spans="1:7">
      <c r="A216" s="5" t="s">
        <v>684</v>
      </c>
      <c r="B216" s="5" t="s">
        <v>1628</v>
      </c>
      <c r="C216" s="5" t="s">
        <v>1402</v>
      </c>
      <c r="D216" s="6">
        <v>77590</v>
      </c>
      <c r="E216" s="6">
        <v>65360</v>
      </c>
      <c r="F216" s="6" t="s">
        <v>1398</v>
      </c>
      <c r="G216" s="6">
        <v>35651</v>
      </c>
    </row>
    <row r="217" spans="1:7">
      <c r="A217" s="5" t="s">
        <v>697</v>
      </c>
      <c r="B217" s="5" t="s">
        <v>1629</v>
      </c>
      <c r="C217" s="5" t="s">
        <v>1400</v>
      </c>
      <c r="D217" s="6">
        <v>60845</v>
      </c>
      <c r="E217" s="6">
        <v>51280</v>
      </c>
      <c r="F217" s="6" t="s">
        <v>1398</v>
      </c>
      <c r="G217" s="6">
        <v>32327</v>
      </c>
    </row>
    <row r="218" spans="1:7">
      <c r="A218" s="5" t="s">
        <v>709</v>
      </c>
      <c r="B218" s="5" t="s">
        <v>1630</v>
      </c>
      <c r="C218" s="5" t="s">
        <v>1402</v>
      </c>
      <c r="D218" s="6">
        <v>90270</v>
      </c>
      <c r="E218" s="6">
        <v>74940</v>
      </c>
      <c r="F218" s="6" t="s">
        <v>1398</v>
      </c>
      <c r="G218" s="6">
        <v>46079</v>
      </c>
    </row>
    <row r="219" spans="1:7">
      <c r="A219" s="5" t="s">
        <v>720</v>
      </c>
      <c r="B219" s="5" t="s">
        <v>1631</v>
      </c>
      <c r="C219" s="5" t="s">
        <v>1402</v>
      </c>
      <c r="D219" s="6">
        <v>60390</v>
      </c>
      <c r="E219" s="6">
        <v>50925</v>
      </c>
      <c r="F219" s="6" t="s">
        <v>1398</v>
      </c>
      <c r="G219" s="6">
        <v>21831</v>
      </c>
    </row>
    <row r="220" spans="1:7">
      <c r="A220" s="5" t="s">
        <v>731</v>
      </c>
      <c r="B220" s="5" t="s">
        <v>1632</v>
      </c>
      <c r="C220" s="5" t="s">
        <v>1402</v>
      </c>
      <c r="D220" s="6">
        <v>43650</v>
      </c>
      <c r="E220" s="6">
        <v>36815</v>
      </c>
      <c r="F220" s="6" t="s">
        <v>1398</v>
      </c>
      <c r="G220" s="6">
        <v>19721</v>
      </c>
    </row>
    <row r="221" spans="1:7">
      <c r="A221" s="5" t="s">
        <v>741</v>
      </c>
      <c r="B221" s="5" t="s">
        <v>1633</v>
      </c>
      <c r="C221" s="5" t="s">
        <v>1402</v>
      </c>
      <c r="D221" s="6">
        <v>43245</v>
      </c>
      <c r="E221" s="6">
        <v>36770</v>
      </c>
      <c r="F221" s="6" t="s">
        <v>1398</v>
      </c>
      <c r="G221" s="6">
        <v>26255</v>
      </c>
    </row>
    <row r="222" spans="1:7">
      <c r="A222" s="5" t="s">
        <v>751</v>
      </c>
      <c r="B222" s="5" t="s">
        <v>1634</v>
      </c>
      <c r="C222" s="5" t="s">
        <v>1402</v>
      </c>
      <c r="D222" s="6">
        <v>44800</v>
      </c>
      <c r="E222" s="6">
        <v>37725</v>
      </c>
      <c r="F222" s="6" t="s">
        <v>1398</v>
      </c>
      <c r="G222" s="6">
        <v>21616</v>
      </c>
    </row>
    <row r="223" spans="1:7">
      <c r="A223" s="5" t="s">
        <v>761</v>
      </c>
      <c r="B223" s="5" t="s">
        <v>1635</v>
      </c>
      <c r="C223" s="5" t="s">
        <v>1400</v>
      </c>
      <c r="D223" s="6">
        <v>56615</v>
      </c>
      <c r="E223" s="6">
        <v>47740</v>
      </c>
      <c r="F223" s="6" t="s">
        <v>1398</v>
      </c>
      <c r="G223" s="6">
        <v>25335</v>
      </c>
    </row>
    <row r="224" spans="1:7">
      <c r="A224" s="5" t="s">
        <v>771</v>
      </c>
      <c r="B224" s="5" t="s">
        <v>1636</v>
      </c>
      <c r="C224" s="5" t="s">
        <v>1402</v>
      </c>
      <c r="D224" s="6">
        <v>47105</v>
      </c>
      <c r="E224" s="6">
        <v>39095</v>
      </c>
      <c r="F224" s="6" t="s">
        <v>1398</v>
      </c>
      <c r="G224" s="6">
        <v>21964</v>
      </c>
    </row>
    <row r="225" spans="1:7">
      <c r="A225" s="5" t="s">
        <v>779</v>
      </c>
      <c r="B225" s="5" t="s">
        <v>1637</v>
      </c>
      <c r="C225" s="5" t="s">
        <v>1402</v>
      </c>
      <c r="D225" s="6">
        <v>38140</v>
      </c>
      <c r="E225" s="6">
        <v>32160</v>
      </c>
      <c r="F225" s="6" t="s">
        <v>1398</v>
      </c>
      <c r="G225" s="6">
        <v>21565</v>
      </c>
    </row>
    <row r="226" spans="1:7">
      <c r="A226" s="5" t="s">
        <v>786</v>
      </c>
      <c r="B226" s="5" t="s">
        <v>1638</v>
      </c>
      <c r="C226" s="5" t="s">
        <v>1402</v>
      </c>
      <c r="D226" s="6">
        <v>20200</v>
      </c>
      <c r="E226" s="6">
        <v>17015</v>
      </c>
      <c r="F226" s="6" t="s">
        <v>1398</v>
      </c>
      <c r="G226" s="6">
        <v>10041</v>
      </c>
    </row>
    <row r="227" spans="1:7">
      <c r="A227" s="5" t="s">
        <v>793</v>
      </c>
      <c r="B227" s="5" t="s">
        <v>1639</v>
      </c>
      <c r="C227" s="5" t="s">
        <v>1402</v>
      </c>
      <c r="D227" s="6">
        <v>59925</v>
      </c>
      <c r="E227" s="6">
        <v>49190</v>
      </c>
      <c r="F227" s="6" t="s">
        <v>1398</v>
      </c>
      <c r="G227" s="6">
        <v>25906</v>
      </c>
    </row>
    <row r="228" spans="1:7">
      <c r="A228" s="5" t="s">
        <v>801</v>
      </c>
      <c r="B228" s="5" t="s">
        <v>1640</v>
      </c>
      <c r="C228" s="5" t="s">
        <v>1402</v>
      </c>
      <c r="D228" s="6">
        <v>39750</v>
      </c>
      <c r="E228" s="6">
        <v>33630</v>
      </c>
      <c r="F228" s="6" t="s">
        <v>1398</v>
      </c>
      <c r="G228" s="6">
        <v>19426</v>
      </c>
    </row>
    <row r="229" spans="1:7">
      <c r="A229" s="5" t="s">
        <v>808</v>
      </c>
      <c r="B229" s="5" t="s">
        <v>1641</v>
      </c>
      <c r="C229" s="5" t="s">
        <v>1402</v>
      </c>
      <c r="D229" s="6">
        <v>55200</v>
      </c>
      <c r="E229" s="6" t="s">
        <v>1398</v>
      </c>
      <c r="F229" s="6" t="s">
        <v>1398</v>
      </c>
      <c r="G229" s="6">
        <v>25898</v>
      </c>
    </row>
    <row r="230" spans="1:7">
      <c r="A230" s="5" t="s">
        <v>816</v>
      </c>
      <c r="B230" s="5" t="s">
        <v>1642</v>
      </c>
      <c r="C230" s="5" t="s">
        <v>1402</v>
      </c>
      <c r="D230" s="6">
        <v>64155</v>
      </c>
      <c r="E230" s="6">
        <v>53180</v>
      </c>
      <c r="F230" s="6" t="s">
        <v>1398</v>
      </c>
      <c r="G230" s="6">
        <v>25993</v>
      </c>
    </row>
    <row r="231" spans="1:7">
      <c r="A231" s="5" t="s">
        <v>824</v>
      </c>
      <c r="B231" s="5" t="s">
        <v>1643</v>
      </c>
      <c r="C231" s="5" t="s">
        <v>1402</v>
      </c>
      <c r="D231" s="6">
        <v>58260</v>
      </c>
      <c r="E231" s="6">
        <v>48300</v>
      </c>
      <c r="F231" s="6" t="s">
        <v>1398</v>
      </c>
      <c r="G231" s="6">
        <v>29605</v>
      </c>
    </row>
    <row r="232" spans="1:7">
      <c r="A232" s="5" t="s">
        <v>832</v>
      </c>
      <c r="B232" s="5" t="s">
        <v>1644</v>
      </c>
      <c r="C232" s="5" t="s">
        <v>1402</v>
      </c>
      <c r="D232" s="6">
        <v>55850</v>
      </c>
      <c r="E232" s="6">
        <v>47050</v>
      </c>
      <c r="F232" s="6" t="s">
        <v>1398</v>
      </c>
      <c r="G232" s="6">
        <v>29836</v>
      </c>
    </row>
    <row r="233" spans="1:7">
      <c r="A233" s="5" t="s">
        <v>839</v>
      </c>
      <c r="B233" s="5" t="s">
        <v>1645</v>
      </c>
      <c r="C233" s="5" t="s">
        <v>1402</v>
      </c>
      <c r="D233" s="6">
        <v>44235</v>
      </c>
      <c r="E233" s="6">
        <v>46380</v>
      </c>
      <c r="F233" s="6" t="s">
        <v>1398</v>
      </c>
      <c r="G233" s="6">
        <v>26789</v>
      </c>
    </row>
    <row r="234" spans="1:7">
      <c r="A234" s="5" t="s">
        <v>846</v>
      </c>
      <c r="B234" s="5" t="s">
        <v>1646</v>
      </c>
      <c r="C234" s="5" t="s">
        <v>1402</v>
      </c>
      <c r="D234" s="6">
        <v>40550</v>
      </c>
      <c r="E234" s="6">
        <v>33650</v>
      </c>
      <c r="F234" s="6" t="s">
        <v>1398</v>
      </c>
      <c r="G234" s="6">
        <v>20477</v>
      </c>
    </row>
    <row r="235" spans="1:7">
      <c r="A235" s="5" t="s">
        <v>853</v>
      </c>
      <c r="B235" s="5" t="s">
        <v>1647</v>
      </c>
      <c r="C235" s="5" t="s">
        <v>1402</v>
      </c>
      <c r="D235" s="6">
        <v>66700</v>
      </c>
      <c r="E235" s="6">
        <v>56105</v>
      </c>
      <c r="F235" s="6" t="s">
        <v>1398</v>
      </c>
      <c r="G235" s="6">
        <v>31504</v>
      </c>
    </row>
    <row r="236" spans="1:7">
      <c r="A236" s="5" t="s">
        <v>860</v>
      </c>
      <c r="B236" s="5" t="s">
        <v>1648</v>
      </c>
      <c r="C236" s="5" t="s">
        <v>1610</v>
      </c>
      <c r="D236" s="6">
        <v>9210</v>
      </c>
      <c r="E236" s="6">
        <v>7780</v>
      </c>
      <c r="F236" s="6" t="s">
        <v>1398</v>
      </c>
      <c r="G236" s="6">
        <v>4175</v>
      </c>
    </row>
    <row r="237" spans="1:7">
      <c r="A237" s="5" t="s">
        <v>867</v>
      </c>
      <c r="B237" s="5" t="s">
        <v>1649</v>
      </c>
      <c r="C237" s="5" t="s">
        <v>1590</v>
      </c>
      <c r="D237" s="6">
        <v>66550</v>
      </c>
      <c r="E237" s="6">
        <v>60792</v>
      </c>
      <c r="F237" s="6" t="s">
        <v>1398</v>
      </c>
      <c r="G237" s="6">
        <v>31685</v>
      </c>
    </row>
    <row r="238" spans="1:7">
      <c r="A238" s="5" t="s">
        <v>874</v>
      </c>
      <c r="B238" s="5" t="s">
        <v>1650</v>
      </c>
      <c r="C238" s="5" t="s">
        <v>1402</v>
      </c>
      <c r="D238" s="6">
        <v>26615</v>
      </c>
      <c r="E238" s="6" t="s">
        <v>1398</v>
      </c>
      <c r="F238" s="6" t="s">
        <v>1398</v>
      </c>
      <c r="G238" s="6">
        <v>23968</v>
      </c>
    </row>
    <row r="239" spans="1:7">
      <c r="A239" s="5" t="s">
        <v>880</v>
      </c>
      <c r="B239" s="5" t="s">
        <v>1651</v>
      </c>
      <c r="C239" s="5" t="s">
        <v>1402</v>
      </c>
      <c r="D239" s="6">
        <v>30250</v>
      </c>
      <c r="E239" s="6">
        <v>25520</v>
      </c>
      <c r="F239" s="6" t="s">
        <v>1398</v>
      </c>
      <c r="G239" s="6">
        <v>14237</v>
      </c>
    </row>
    <row r="240" spans="1:7">
      <c r="A240" s="5" t="s">
        <v>886</v>
      </c>
      <c r="B240" s="5" t="s">
        <v>1652</v>
      </c>
      <c r="C240" s="5" t="s">
        <v>1400</v>
      </c>
      <c r="D240" s="6">
        <v>25080</v>
      </c>
      <c r="E240" s="6">
        <v>21145</v>
      </c>
      <c r="F240" s="6" t="s">
        <v>1398</v>
      </c>
      <c r="G240" s="6">
        <v>19077</v>
      </c>
    </row>
    <row r="241" spans="1:7">
      <c r="A241" s="5" t="s">
        <v>892</v>
      </c>
      <c r="B241" s="5" t="s">
        <v>1653</v>
      </c>
      <c r="C241" s="5" t="s">
        <v>1400</v>
      </c>
      <c r="D241" s="6">
        <v>36240</v>
      </c>
      <c r="E241" s="6">
        <v>30550</v>
      </c>
      <c r="F241" s="6" t="s">
        <v>1398</v>
      </c>
      <c r="G241" s="6">
        <v>18356</v>
      </c>
    </row>
    <row r="242" spans="1:7">
      <c r="A242" s="5" t="s">
        <v>898</v>
      </c>
      <c r="B242" s="5" t="s">
        <v>1654</v>
      </c>
      <c r="C242" s="5" t="s">
        <v>1400</v>
      </c>
      <c r="D242" s="6">
        <v>55360</v>
      </c>
      <c r="E242" s="6">
        <v>46675</v>
      </c>
      <c r="F242" s="6" t="s">
        <v>1398</v>
      </c>
      <c r="G242" s="6">
        <v>27349</v>
      </c>
    </row>
    <row r="243" spans="1:7">
      <c r="A243" s="5" t="s">
        <v>904</v>
      </c>
      <c r="B243" s="5" t="s">
        <v>1655</v>
      </c>
      <c r="C243" s="5" t="s">
        <v>1400</v>
      </c>
      <c r="D243" s="6">
        <v>32260</v>
      </c>
      <c r="E243" s="6">
        <v>27200</v>
      </c>
      <c r="F243" s="6" t="s">
        <v>1398</v>
      </c>
      <c r="G243" s="6">
        <v>20449</v>
      </c>
    </row>
    <row r="244" spans="1:7">
      <c r="A244" s="5" t="s">
        <v>910</v>
      </c>
      <c r="B244" s="5" t="s">
        <v>1656</v>
      </c>
      <c r="C244" s="5" t="s">
        <v>1400</v>
      </c>
      <c r="D244" s="6">
        <v>37470</v>
      </c>
      <c r="E244" s="6">
        <v>31590</v>
      </c>
      <c r="F244" s="6" t="s">
        <v>1398</v>
      </c>
      <c r="G244" s="6">
        <v>28311</v>
      </c>
    </row>
    <row r="245" spans="1:7">
      <c r="A245" s="5" t="s">
        <v>916</v>
      </c>
      <c r="B245" s="5" t="s">
        <v>1657</v>
      </c>
      <c r="C245" s="5" t="s">
        <v>1590</v>
      </c>
      <c r="D245" s="6">
        <v>45995</v>
      </c>
      <c r="E245" s="6">
        <v>42080</v>
      </c>
      <c r="F245" s="6" t="s">
        <v>1398</v>
      </c>
      <c r="G245" s="6">
        <v>24900</v>
      </c>
    </row>
    <row r="246" spans="1:7">
      <c r="A246" s="5" t="s">
        <v>922</v>
      </c>
      <c r="B246" s="5" t="s">
        <v>1658</v>
      </c>
      <c r="C246" s="5" t="s">
        <v>1400</v>
      </c>
      <c r="D246" s="6">
        <v>46975</v>
      </c>
      <c r="E246" s="6">
        <v>39605</v>
      </c>
      <c r="F246" s="6" t="s">
        <v>1398</v>
      </c>
      <c r="G246" s="6">
        <v>26184</v>
      </c>
    </row>
    <row r="247" spans="1:7">
      <c r="A247" s="5" t="s">
        <v>927</v>
      </c>
      <c r="B247" s="5" t="s">
        <v>1659</v>
      </c>
      <c r="C247" s="5" t="s">
        <v>1400</v>
      </c>
      <c r="D247" s="6">
        <v>14935</v>
      </c>
      <c r="E247" s="6">
        <v>12590</v>
      </c>
      <c r="F247" s="6" t="s">
        <v>1398</v>
      </c>
      <c r="G247" s="6">
        <v>8323</v>
      </c>
    </row>
    <row r="248" spans="1:7">
      <c r="A248" s="5" t="s">
        <v>932</v>
      </c>
      <c r="B248" s="5" t="s">
        <v>1660</v>
      </c>
      <c r="C248" s="5" t="s">
        <v>1523</v>
      </c>
      <c r="D248" s="6">
        <v>124155</v>
      </c>
      <c r="E248" s="6">
        <v>118570</v>
      </c>
      <c r="F248" s="6" t="s">
        <v>1398</v>
      </c>
      <c r="G248" s="6">
        <v>53598</v>
      </c>
    </row>
    <row r="249" spans="1:7">
      <c r="A249" s="5" t="s">
        <v>937</v>
      </c>
      <c r="B249" s="5" t="s">
        <v>1661</v>
      </c>
      <c r="C249" s="5" t="s">
        <v>1400</v>
      </c>
      <c r="D249" s="6">
        <v>105625</v>
      </c>
      <c r="E249" s="6">
        <v>88970</v>
      </c>
      <c r="F249" s="6" t="s">
        <v>1398</v>
      </c>
      <c r="G249" s="6">
        <v>56052</v>
      </c>
    </row>
    <row r="250" spans="1:7">
      <c r="A250" s="5" t="s">
        <v>942</v>
      </c>
      <c r="B250" s="5" t="s">
        <v>1662</v>
      </c>
      <c r="C250" s="5" t="s">
        <v>1453</v>
      </c>
      <c r="D250" s="6">
        <v>8655</v>
      </c>
      <c r="E250" s="6">
        <v>7298</v>
      </c>
      <c r="F250" s="6" t="s">
        <v>1398</v>
      </c>
      <c r="G250" s="6">
        <v>12237</v>
      </c>
    </row>
    <row r="251" spans="1:7">
      <c r="A251" s="5" t="s">
        <v>947</v>
      </c>
      <c r="B251" s="5" t="s">
        <v>1663</v>
      </c>
      <c r="C251" s="5" t="s">
        <v>1453</v>
      </c>
      <c r="D251" s="6">
        <v>6925</v>
      </c>
      <c r="E251" s="6" t="s">
        <v>1398</v>
      </c>
      <c r="F251" s="6" t="s">
        <v>1398</v>
      </c>
      <c r="G251" s="6">
        <v>4586</v>
      </c>
    </row>
    <row r="252" spans="1:7">
      <c r="A252" s="5" t="s">
        <v>952</v>
      </c>
      <c r="B252" s="5" t="s">
        <v>1664</v>
      </c>
      <c r="C252" s="5" t="s">
        <v>1665</v>
      </c>
      <c r="D252" s="6">
        <v>9900</v>
      </c>
      <c r="E252" s="6">
        <v>8370</v>
      </c>
      <c r="F252" s="6" t="s">
        <v>1398</v>
      </c>
      <c r="G252" s="6">
        <v>5273</v>
      </c>
    </row>
    <row r="253" spans="1:7">
      <c r="A253" s="5" t="s">
        <v>957</v>
      </c>
      <c r="B253" s="5" t="s">
        <v>1666</v>
      </c>
      <c r="C253" s="5" t="s">
        <v>1667</v>
      </c>
      <c r="D253" s="6">
        <v>13360</v>
      </c>
      <c r="E253" s="6">
        <v>11240</v>
      </c>
      <c r="F253" s="6" t="s">
        <v>1398</v>
      </c>
      <c r="G253" s="6">
        <v>6484</v>
      </c>
    </row>
    <row r="254" spans="1:7">
      <c r="A254" s="5" t="s">
        <v>962</v>
      </c>
      <c r="B254" s="5" t="s">
        <v>1668</v>
      </c>
      <c r="C254" s="5" t="s">
        <v>1622</v>
      </c>
      <c r="D254" s="6">
        <v>7500</v>
      </c>
      <c r="E254" s="6">
        <v>6350</v>
      </c>
      <c r="F254" s="6" t="s">
        <v>1398</v>
      </c>
      <c r="G254" s="6">
        <v>4001</v>
      </c>
    </row>
    <row r="255" spans="1:7">
      <c r="A255" s="5" t="s">
        <v>967</v>
      </c>
      <c r="B255" s="5" t="s">
        <v>1669</v>
      </c>
      <c r="C255" s="5" t="s">
        <v>1622</v>
      </c>
      <c r="D255" s="6">
        <v>13360</v>
      </c>
      <c r="E255" s="6">
        <v>11240</v>
      </c>
      <c r="F255" s="6" t="s">
        <v>1398</v>
      </c>
      <c r="G255" s="6">
        <v>6707</v>
      </c>
    </row>
    <row r="256" spans="1:7">
      <c r="A256" s="5" t="s">
        <v>972</v>
      </c>
      <c r="B256" s="5" t="s">
        <v>1670</v>
      </c>
      <c r="C256" s="5" t="s">
        <v>1622</v>
      </c>
      <c r="D256" s="6">
        <v>7500</v>
      </c>
      <c r="E256" s="6">
        <v>6350</v>
      </c>
      <c r="F256" s="6" t="s">
        <v>1398</v>
      </c>
      <c r="G256" s="6">
        <v>4001</v>
      </c>
    </row>
    <row r="257" spans="1:7">
      <c r="A257" s="5" t="s">
        <v>977</v>
      </c>
      <c r="B257" s="5" t="s">
        <v>1671</v>
      </c>
      <c r="C257" s="5" t="s">
        <v>1672</v>
      </c>
      <c r="D257" s="6">
        <v>6690</v>
      </c>
      <c r="E257" s="6">
        <v>5630</v>
      </c>
      <c r="F257" s="6" t="s">
        <v>1398</v>
      </c>
      <c r="G257" s="6">
        <v>3100</v>
      </c>
    </row>
    <row r="258" spans="1:7">
      <c r="A258" s="5" t="s">
        <v>982</v>
      </c>
      <c r="B258" s="5" t="s">
        <v>1673</v>
      </c>
      <c r="C258" s="5" t="s">
        <v>1407</v>
      </c>
      <c r="D258" s="6">
        <v>4775</v>
      </c>
      <c r="E258" s="6">
        <v>4015</v>
      </c>
      <c r="F258" s="6" t="s">
        <v>1398</v>
      </c>
      <c r="G258" s="6">
        <v>2310</v>
      </c>
    </row>
    <row r="259" spans="1:7">
      <c r="A259" s="5" t="s">
        <v>987</v>
      </c>
      <c r="B259" s="5" t="s">
        <v>1674</v>
      </c>
      <c r="C259" s="5" t="s">
        <v>1407</v>
      </c>
      <c r="D259" s="6">
        <v>4775</v>
      </c>
      <c r="E259" s="6">
        <v>4015</v>
      </c>
      <c r="F259" s="6" t="s">
        <v>1398</v>
      </c>
      <c r="G259" s="6">
        <v>2329</v>
      </c>
    </row>
    <row r="260" spans="1:7">
      <c r="A260" s="5" t="s">
        <v>992</v>
      </c>
      <c r="B260" s="5" t="s">
        <v>1675</v>
      </c>
      <c r="C260" s="5" t="s">
        <v>1676</v>
      </c>
      <c r="D260" s="6">
        <v>6920</v>
      </c>
      <c r="E260" s="6">
        <v>5820</v>
      </c>
      <c r="F260" s="6" t="s">
        <v>1398</v>
      </c>
      <c r="G260" s="6">
        <v>4304</v>
      </c>
    </row>
    <row r="261" spans="1:7">
      <c r="A261" s="5" t="s">
        <v>997</v>
      </c>
      <c r="B261" s="5" t="s">
        <v>1677</v>
      </c>
      <c r="C261" s="5" t="s">
        <v>1672</v>
      </c>
      <c r="D261" s="6">
        <v>10970</v>
      </c>
      <c r="E261" s="6">
        <v>9790</v>
      </c>
      <c r="F261" s="6" t="s">
        <v>1398</v>
      </c>
      <c r="G261" s="6">
        <v>7432</v>
      </c>
    </row>
    <row r="262" spans="1:7">
      <c r="A262" s="5" t="s">
        <v>1002</v>
      </c>
      <c r="B262" s="5" t="s">
        <v>1678</v>
      </c>
      <c r="C262" s="5" t="s">
        <v>1672</v>
      </c>
      <c r="D262" s="6">
        <v>7935</v>
      </c>
      <c r="E262" s="6">
        <v>6680</v>
      </c>
      <c r="F262" s="6" t="s">
        <v>1398</v>
      </c>
      <c r="G262" s="6">
        <v>4481</v>
      </c>
    </row>
    <row r="263" spans="1:7">
      <c r="A263" s="5" t="s">
        <v>1007</v>
      </c>
      <c r="B263" s="5" t="s">
        <v>1679</v>
      </c>
      <c r="C263" s="5" t="s">
        <v>1672</v>
      </c>
      <c r="D263" s="6">
        <v>7935</v>
      </c>
      <c r="E263" s="6">
        <v>6680</v>
      </c>
      <c r="F263" s="6" t="s">
        <v>1398</v>
      </c>
      <c r="G263" s="6">
        <v>4426</v>
      </c>
    </row>
    <row r="264" spans="1:7">
      <c r="A264" s="5" t="s">
        <v>1012</v>
      </c>
      <c r="B264" s="5" t="s">
        <v>1680</v>
      </c>
      <c r="C264" s="5" t="s">
        <v>1672</v>
      </c>
      <c r="D264" s="6">
        <v>6770</v>
      </c>
      <c r="E264" s="6">
        <v>5700</v>
      </c>
      <c r="F264" s="6" t="s">
        <v>1398</v>
      </c>
      <c r="G264" s="6">
        <v>3464</v>
      </c>
    </row>
    <row r="265" spans="1:7">
      <c r="A265" s="5" t="s">
        <v>1017</v>
      </c>
      <c r="B265" s="5" t="s">
        <v>1681</v>
      </c>
      <c r="C265" s="5" t="s">
        <v>1672</v>
      </c>
      <c r="D265" s="6">
        <v>7935</v>
      </c>
      <c r="E265" s="6">
        <v>6680</v>
      </c>
      <c r="F265" s="6" t="s">
        <v>1398</v>
      </c>
      <c r="G265" s="6">
        <v>4509</v>
      </c>
    </row>
    <row r="266" spans="1:7">
      <c r="A266" s="5" t="s">
        <v>1022</v>
      </c>
      <c r="B266" s="5" t="s">
        <v>1682</v>
      </c>
      <c r="C266" s="5" t="s">
        <v>1683</v>
      </c>
      <c r="D266" s="6">
        <v>13920</v>
      </c>
      <c r="E266" s="6">
        <v>11930</v>
      </c>
      <c r="F266" s="6" t="s">
        <v>1398</v>
      </c>
      <c r="G266" s="6">
        <v>8577</v>
      </c>
    </row>
    <row r="267" spans="1:7">
      <c r="A267" s="5" t="s">
        <v>1027</v>
      </c>
      <c r="B267" s="5" t="s">
        <v>1684</v>
      </c>
      <c r="C267" s="5" t="s">
        <v>1672</v>
      </c>
      <c r="D267" s="6">
        <v>6920</v>
      </c>
      <c r="E267" s="6">
        <v>5820</v>
      </c>
      <c r="F267" s="6" t="s">
        <v>1398</v>
      </c>
      <c r="G267" s="6">
        <v>4326</v>
      </c>
    </row>
    <row r="268" spans="1:7">
      <c r="A268" s="5" t="s">
        <v>1032</v>
      </c>
      <c r="B268" s="5" t="s">
        <v>1685</v>
      </c>
      <c r="C268" s="5" t="s">
        <v>1676</v>
      </c>
      <c r="D268" s="6">
        <v>6920</v>
      </c>
      <c r="E268" s="6">
        <v>5820</v>
      </c>
      <c r="F268" s="6" t="s">
        <v>1398</v>
      </c>
      <c r="G268" s="6">
        <v>3461</v>
      </c>
    </row>
    <row r="269" spans="1:7">
      <c r="A269" s="5" t="s">
        <v>1037</v>
      </c>
      <c r="B269" s="5" t="s">
        <v>1686</v>
      </c>
      <c r="C269" s="5" t="s">
        <v>1465</v>
      </c>
      <c r="D269" s="6">
        <v>11815</v>
      </c>
      <c r="E269" s="6">
        <v>10845</v>
      </c>
      <c r="F269" s="6" t="s">
        <v>1398</v>
      </c>
      <c r="G269" s="6">
        <v>6679</v>
      </c>
    </row>
    <row r="270" spans="1:7">
      <c r="A270" s="5" t="s">
        <v>1042</v>
      </c>
      <c r="B270" s="5" t="s">
        <v>1687</v>
      </c>
      <c r="C270" s="5" t="s">
        <v>1465</v>
      </c>
      <c r="D270" s="6">
        <v>2500</v>
      </c>
      <c r="E270" s="6" t="s">
        <v>1398</v>
      </c>
      <c r="F270" s="6" t="s">
        <v>1398</v>
      </c>
      <c r="G270" s="6">
        <v>2940</v>
      </c>
    </row>
    <row r="271" spans="1:7">
      <c r="A271" s="5" t="s">
        <v>1047</v>
      </c>
      <c r="B271" s="5" t="s">
        <v>1688</v>
      </c>
      <c r="C271" s="5" t="s">
        <v>1453</v>
      </c>
      <c r="D271" s="6">
        <v>9560</v>
      </c>
      <c r="E271" s="6">
        <v>8100</v>
      </c>
      <c r="F271" s="6" t="s">
        <v>1398</v>
      </c>
      <c r="G271" s="6">
        <v>5016</v>
      </c>
    </row>
    <row r="272" spans="1:7">
      <c r="A272" s="5" t="s">
        <v>1052</v>
      </c>
      <c r="B272" s="5" t="s">
        <v>1689</v>
      </c>
      <c r="C272" s="5" t="s">
        <v>1453</v>
      </c>
      <c r="D272" s="6">
        <v>9200</v>
      </c>
      <c r="E272" s="6">
        <v>7875</v>
      </c>
      <c r="F272" s="6" t="s">
        <v>1398</v>
      </c>
      <c r="G272" s="6">
        <v>4392</v>
      </c>
    </row>
    <row r="273" spans="1:7">
      <c r="A273" s="5" t="s">
        <v>1057</v>
      </c>
      <c r="B273" s="5" t="s">
        <v>1690</v>
      </c>
      <c r="C273" s="5" t="s">
        <v>1453</v>
      </c>
      <c r="D273" s="6">
        <v>9200</v>
      </c>
      <c r="E273" s="6">
        <v>7875</v>
      </c>
      <c r="F273" s="6" t="s">
        <v>1398</v>
      </c>
      <c r="G273" s="6">
        <v>5057</v>
      </c>
    </row>
    <row r="274" spans="1:7">
      <c r="A274" s="5" t="s">
        <v>1062</v>
      </c>
      <c r="B274" s="5" t="s">
        <v>1691</v>
      </c>
      <c r="C274" s="5" t="s">
        <v>1453</v>
      </c>
      <c r="D274" s="6">
        <v>9200</v>
      </c>
      <c r="E274" s="6">
        <v>7875</v>
      </c>
      <c r="F274" s="6" t="s">
        <v>1398</v>
      </c>
      <c r="G274" s="6">
        <v>4497</v>
      </c>
    </row>
    <row r="275" spans="1:7">
      <c r="A275" s="5" t="s">
        <v>1067</v>
      </c>
      <c r="B275" s="5" t="s">
        <v>1692</v>
      </c>
      <c r="C275" s="5" t="s">
        <v>1453</v>
      </c>
      <c r="D275" s="6">
        <v>9200</v>
      </c>
      <c r="E275" s="6">
        <v>7875</v>
      </c>
      <c r="F275" s="6" t="s">
        <v>1398</v>
      </c>
      <c r="G275" s="6">
        <v>3506</v>
      </c>
    </row>
    <row r="276" spans="1:7">
      <c r="A276" s="5" t="s">
        <v>1072</v>
      </c>
      <c r="B276" s="5" t="s">
        <v>1693</v>
      </c>
      <c r="C276" s="5" t="s">
        <v>1407</v>
      </c>
      <c r="D276" s="6">
        <v>4680</v>
      </c>
      <c r="E276" s="6">
        <v>3945</v>
      </c>
      <c r="F276" s="6" t="s">
        <v>1398</v>
      </c>
      <c r="G276" s="6">
        <v>2254</v>
      </c>
    </row>
    <row r="277" spans="1:7">
      <c r="A277" s="5" t="s">
        <v>1077</v>
      </c>
      <c r="B277" s="5" t="s">
        <v>1694</v>
      </c>
      <c r="C277" s="5" t="s">
        <v>1622</v>
      </c>
      <c r="D277" s="6">
        <v>28735</v>
      </c>
      <c r="E277" s="6">
        <v>23850</v>
      </c>
      <c r="F277" s="6" t="s">
        <v>1398</v>
      </c>
      <c r="G277" s="6">
        <v>16140</v>
      </c>
    </row>
    <row r="278" spans="1:7">
      <c r="A278" s="5" t="s">
        <v>1082</v>
      </c>
      <c r="B278" s="5" t="s">
        <v>1695</v>
      </c>
      <c r="C278" s="5" t="s">
        <v>1622</v>
      </c>
      <c r="D278" s="6">
        <v>71930</v>
      </c>
      <c r="E278" s="6">
        <v>60955</v>
      </c>
      <c r="F278" s="6" t="s">
        <v>1398</v>
      </c>
      <c r="G278" s="6">
        <v>34523</v>
      </c>
    </row>
    <row r="279" spans="1:7">
      <c r="A279" s="5" t="s">
        <v>1087</v>
      </c>
      <c r="B279" s="5" t="s">
        <v>1696</v>
      </c>
      <c r="C279" s="5" t="s">
        <v>1407</v>
      </c>
      <c r="D279" s="6">
        <v>4680</v>
      </c>
      <c r="E279" s="6">
        <v>3945</v>
      </c>
      <c r="F279" s="6" t="s">
        <v>1398</v>
      </c>
      <c r="G279" s="6">
        <v>1336</v>
      </c>
    </row>
    <row r="280" spans="1:7">
      <c r="A280" s="5" t="s">
        <v>1092</v>
      </c>
      <c r="B280" s="5" t="s">
        <v>1697</v>
      </c>
      <c r="C280" s="5" t="s">
        <v>1465</v>
      </c>
      <c r="D280" s="6">
        <v>1660</v>
      </c>
      <c r="E280" s="6">
        <v>1405</v>
      </c>
      <c r="F280" s="6" t="s">
        <v>1398</v>
      </c>
      <c r="G280" s="6">
        <v>860</v>
      </c>
    </row>
    <row r="281" spans="1:7">
      <c r="A281" s="5" t="s">
        <v>1097</v>
      </c>
      <c r="B281" s="5" t="s">
        <v>1698</v>
      </c>
      <c r="C281" s="5" t="s">
        <v>1450</v>
      </c>
      <c r="D281" s="6">
        <v>22150</v>
      </c>
      <c r="E281" s="6">
        <v>20000</v>
      </c>
      <c r="F281" s="6" t="s">
        <v>1398</v>
      </c>
      <c r="G281" s="6">
        <v>10302</v>
      </c>
    </row>
    <row r="282" spans="1:7">
      <c r="A282" s="5" t="s">
        <v>1102</v>
      </c>
      <c r="B282" s="5" t="s">
        <v>1699</v>
      </c>
      <c r="C282" s="5" t="s">
        <v>1476</v>
      </c>
      <c r="D282" s="6">
        <v>22150</v>
      </c>
      <c r="E282" s="6">
        <v>20000</v>
      </c>
      <c r="F282" s="6" t="s">
        <v>1398</v>
      </c>
      <c r="G282" s="6">
        <v>28083</v>
      </c>
    </row>
    <row r="283" spans="1:7">
      <c r="A283" s="5" t="s">
        <v>1107</v>
      </c>
      <c r="B283" s="5" t="s">
        <v>1700</v>
      </c>
      <c r="C283" s="5" t="s">
        <v>1450</v>
      </c>
      <c r="D283" s="6">
        <v>24540</v>
      </c>
      <c r="E283" s="6">
        <v>19645</v>
      </c>
      <c r="F283" s="6" t="s">
        <v>1398</v>
      </c>
      <c r="G283" s="6">
        <v>12851</v>
      </c>
    </row>
    <row r="284" spans="1:7">
      <c r="A284" s="5" t="s">
        <v>1112</v>
      </c>
      <c r="B284" s="5" t="s">
        <v>1701</v>
      </c>
      <c r="C284" s="5" t="s">
        <v>1407</v>
      </c>
      <c r="D284" s="6">
        <v>6690</v>
      </c>
      <c r="E284" s="6">
        <v>5630</v>
      </c>
      <c r="F284" s="6" t="s">
        <v>1398</v>
      </c>
      <c r="G284" s="6">
        <v>2003</v>
      </c>
    </row>
    <row r="285" spans="1:7">
      <c r="A285" s="5" t="s">
        <v>1117</v>
      </c>
      <c r="B285" s="5" t="s">
        <v>1702</v>
      </c>
      <c r="C285" s="5" t="s">
        <v>1407</v>
      </c>
      <c r="D285" s="6">
        <v>6690</v>
      </c>
      <c r="E285" s="6">
        <v>5630</v>
      </c>
      <c r="F285" s="6" t="s">
        <v>1398</v>
      </c>
      <c r="G285" s="6">
        <v>3638</v>
      </c>
    </row>
    <row r="286" spans="1:7">
      <c r="A286" s="5" t="s">
        <v>1122</v>
      </c>
      <c r="B286" s="5" t="s">
        <v>1703</v>
      </c>
      <c r="C286" s="5" t="s">
        <v>1453</v>
      </c>
      <c r="D286" s="6">
        <v>19195</v>
      </c>
      <c r="E286" s="6">
        <v>15930</v>
      </c>
      <c r="F286" s="6" t="s">
        <v>1398</v>
      </c>
      <c r="G286" s="6">
        <v>10784</v>
      </c>
    </row>
    <row r="287" spans="1:7">
      <c r="A287" s="5" t="s">
        <v>1127</v>
      </c>
      <c r="B287" s="5" t="s">
        <v>1704</v>
      </c>
      <c r="C287" s="5" t="s">
        <v>1402</v>
      </c>
      <c r="D287" s="6">
        <v>139440</v>
      </c>
      <c r="E287" s="6">
        <v>115786</v>
      </c>
      <c r="F287" s="6" t="s">
        <v>1398</v>
      </c>
      <c r="G287" s="6">
        <v>71743</v>
      </c>
    </row>
    <row r="288" spans="1:7">
      <c r="A288" s="5" t="s">
        <v>1132</v>
      </c>
      <c r="B288" s="5" t="s">
        <v>1705</v>
      </c>
      <c r="C288" s="5" t="s">
        <v>1453</v>
      </c>
      <c r="D288" s="6">
        <v>9715</v>
      </c>
      <c r="E288" s="6">
        <v>8180</v>
      </c>
      <c r="F288" s="6" t="s">
        <v>1398</v>
      </c>
      <c r="G288" s="6">
        <v>6556</v>
      </c>
    </row>
    <row r="289" spans="1:7">
      <c r="A289" s="5" t="s">
        <v>1137</v>
      </c>
      <c r="B289" s="5" t="s">
        <v>1706</v>
      </c>
      <c r="C289" s="5" t="s">
        <v>1453</v>
      </c>
      <c r="D289" s="6">
        <v>9715</v>
      </c>
      <c r="E289" s="6">
        <v>8180</v>
      </c>
      <c r="F289" s="6" t="s">
        <v>1398</v>
      </c>
      <c r="G289" s="6">
        <v>4154</v>
      </c>
    </row>
    <row r="290" spans="1:7">
      <c r="A290" s="5" t="s">
        <v>1142</v>
      </c>
      <c r="B290" s="5" t="s">
        <v>1707</v>
      </c>
      <c r="C290" s="5" t="s">
        <v>1448</v>
      </c>
      <c r="D290" s="6">
        <v>26550</v>
      </c>
      <c r="E290" s="6">
        <v>22360</v>
      </c>
      <c r="F290" s="6" t="s">
        <v>1398</v>
      </c>
      <c r="G290" s="6">
        <v>12225</v>
      </c>
    </row>
    <row r="291" spans="1:7">
      <c r="A291" s="5" t="s">
        <v>1147</v>
      </c>
      <c r="B291" s="5" t="s">
        <v>1708</v>
      </c>
      <c r="C291" s="5" t="s">
        <v>1402</v>
      </c>
      <c r="D291" s="6">
        <v>52135</v>
      </c>
      <c r="E291" s="6">
        <v>43268</v>
      </c>
      <c r="F291" s="6" t="s">
        <v>1398</v>
      </c>
      <c r="G291" s="6">
        <v>29236</v>
      </c>
    </row>
    <row r="292" spans="1:7">
      <c r="A292" s="5" t="s">
        <v>1152</v>
      </c>
      <c r="B292" s="5" t="s">
        <v>1709</v>
      </c>
      <c r="C292" s="5" t="s">
        <v>1427</v>
      </c>
      <c r="D292" s="6">
        <v>955</v>
      </c>
      <c r="E292" s="6">
        <v>800</v>
      </c>
      <c r="F292" s="6" t="s">
        <v>1398</v>
      </c>
      <c r="G292" s="6">
        <v>340</v>
      </c>
    </row>
    <row r="293" spans="1:7">
      <c r="A293" s="5" t="s">
        <v>1157</v>
      </c>
      <c r="B293" s="5" t="s">
        <v>1710</v>
      </c>
      <c r="C293" s="5" t="s">
        <v>1400</v>
      </c>
      <c r="D293" s="6">
        <v>178000</v>
      </c>
      <c r="E293" s="6">
        <v>150000</v>
      </c>
      <c r="F293" s="6" t="s">
        <v>1398</v>
      </c>
      <c r="G293" s="6">
        <v>93166</v>
      </c>
    </row>
    <row r="294" spans="1:7">
      <c r="A294" s="5" t="s">
        <v>1162</v>
      </c>
      <c r="B294" s="5" t="s">
        <v>1711</v>
      </c>
      <c r="C294" s="5" t="s">
        <v>1448</v>
      </c>
      <c r="D294" s="6">
        <v>54380</v>
      </c>
      <c r="E294" s="6">
        <v>45150</v>
      </c>
      <c r="F294" s="6" t="s">
        <v>1398</v>
      </c>
      <c r="G294" s="6">
        <v>18689</v>
      </c>
    </row>
    <row r="295" spans="1:7">
      <c r="A295" s="5" t="s">
        <v>1167</v>
      </c>
      <c r="B295" s="5" t="s">
        <v>1712</v>
      </c>
      <c r="C295" s="5" t="s">
        <v>1402</v>
      </c>
      <c r="D295" s="6">
        <v>66205</v>
      </c>
      <c r="E295" s="6">
        <v>55745</v>
      </c>
      <c r="F295" s="6" t="s">
        <v>1398</v>
      </c>
      <c r="G295" s="6">
        <v>27650</v>
      </c>
    </row>
    <row r="296" spans="1:7">
      <c r="A296" s="5" t="s">
        <v>1172</v>
      </c>
      <c r="B296" s="5" t="s">
        <v>1713</v>
      </c>
      <c r="C296" s="5" t="s">
        <v>1465</v>
      </c>
      <c r="D296" s="6">
        <v>8170</v>
      </c>
      <c r="E296" s="6" t="s">
        <v>1398</v>
      </c>
      <c r="F296" s="6" t="s">
        <v>1398</v>
      </c>
      <c r="G296" s="6" t="s">
        <v>1398</v>
      </c>
    </row>
    <row r="297" spans="1:7" ht="15.75">
      <c r="A297" s="3" t="s">
        <v>14</v>
      </c>
      <c r="B297" s="5"/>
      <c r="C297" s="5" t="s">
        <v>1398</v>
      </c>
      <c r="D297" s="6" t="s">
        <v>1398</v>
      </c>
      <c r="E297" s="6" t="s">
        <v>1398</v>
      </c>
    </row>
    <row r="298" spans="1:7">
      <c r="A298" s="5" t="s">
        <v>61</v>
      </c>
      <c r="B298" s="5" t="s">
        <v>1714</v>
      </c>
      <c r="C298" s="5" t="s">
        <v>1407</v>
      </c>
      <c r="D298" s="6">
        <v>115</v>
      </c>
      <c r="E298" s="6" t="s">
        <v>1398</v>
      </c>
      <c r="F298" s="6" t="s">
        <v>1398</v>
      </c>
      <c r="G298" s="6">
        <v>26</v>
      </c>
    </row>
    <row r="299" spans="1:7">
      <c r="A299" s="5" t="s">
        <v>105</v>
      </c>
      <c r="B299" s="5" t="s">
        <v>1715</v>
      </c>
      <c r="C299" s="5" t="s">
        <v>1407</v>
      </c>
      <c r="D299" s="6">
        <v>390</v>
      </c>
      <c r="E299" s="6">
        <v>330</v>
      </c>
      <c r="F299" s="6" t="s">
        <v>1398</v>
      </c>
      <c r="G299" s="6">
        <v>193</v>
      </c>
    </row>
    <row r="300" spans="1:7">
      <c r="A300" s="5" t="s">
        <v>149</v>
      </c>
      <c r="B300" s="5" t="s">
        <v>1716</v>
      </c>
      <c r="C300" s="5" t="s">
        <v>1498</v>
      </c>
      <c r="D300" s="6">
        <v>35820</v>
      </c>
      <c r="E300" s="6">
        <v>31200</v>
      </c>
      <c r="F300" s="6" t="s">
        <v>1398</v>
      </c>
      <c r="G300" s="6">
        <v>11626</v>
      </c>
    </row>
    <row r="301" spans="1:7">
      <c r="A301" s="5" t="s">
        <v>189</v>
      </c>
      <c r="B301" s="5" t="s">
        <v>1717</v>
      </c>
      <c r="C301" s="5" t="s">
        <v>1498</v>
      </c>
      <c r="D301" s="6">
        <v>3320</v>
      </c>
      <c r="E301" s="6">
        <v>2795</v>
      </c>
      <c r="F301" s="6" t="s">
        <v>1398</v>
      </c>
      <c r="G301" s="6">
        <v>1623</v>
      </c>
    </row>
    <row r="302" spans="1:7">
      <c r="A302" s="5" t="s">
        <v>224</v>
      </c>
      <c r="B302" s="5" t="s">
        <v>1718</v>
      </c>
      <c r="C302" s="5" t="s">
        <v>1587</v>
      </c>
      <c r="D302" s="6">
        <v>11545</v>
      </c>
      <c r="E302" s="6">
        <v>9740</v>
      </c>
      <c r="F302" s="6" t="s">
        <v>1398</v>
      </c>
      <c r="G302" s="6">
        <v>6190</v>
      </c>
    </row>
    <row r="303" spans="1:7">
      <c r="A303" s="5" t="s">
        <v>257</v>
      </c>
      <c r="B303" s="5" t="s">
        <v>1719</v>
      </c>
      <c r="C303" s="5" t="s">
        <v>1498</v>
      </c>
      <c r="D303" s="6">
        <v>22400</v>
      </c>
      <c r="E303" s="6">
        <v>18800</v>
      </c>
      <c r="F303" s="6" t="s">
        <v>1398</v>
      </c>
      <c r="G303" s="6">
        <v>10827</v>
      </c>
    </row>
    <row r="304" spans="1:7">
      <c r="A304" s="5" t="s">
        <v>289</v>
      </c>
      <c r="B304" s="5" t="s">
        <v>1720</v>
      </c>
      <c r="C304" s="5" t="s">
        <v>1498</v>
      </c>
      <c r="D304" s="6">
        <v>26590</v>
      </c>
      <c r="E304" s="6">
        <v>22420</v>
      </c>
      <c r="F304" s="6" t="s">
        <v>1398</v>
      </c>
      <c r="G304" s="6">
        <v>12150</v>
      </c>
    </row>
    <row r="305" spans="1:7">
      <c r="A305" s="5" t="s">
        <v>320</v>
      </c>
      <c r="B305" s="5" t="s">
        <v>1721</v>
      </c>
      <c r="C305" s="5" t="s">
        <v>1498</v>
      </c>
      <c r="D305" s="6">
        <v>13295</v>
      </c>
      <c r="E305" s="6">
        <v>11210</v>
      </c>
      <c r="F305" s="6" t="s">
        <v>1398</v>
      </c>
      <c r="G305" s="6">
        <v>7312</v>
      </c>
    </row>
    <row r="306" spans="1:7">
      <c r="A306" s="5" t="s">
        <v>349</v>
      </c>
      <c r="B306" s="5" t="s">
        <v>1722</v>
      </c>
      <c r="C306" s="5" t="s">
        <v>1498</v>
      </c>
      <c r="D306" s="6">
        <v>25425</v>
      </c>
      <c r="E306" s="6" t="s">
        <v>1398</v>
      </c>
      <c r="F306" s="6" t="s">
        <v>1398</v>
      </c>
      <c r="G306" s="6">
        <v>9905</v>
      </c>
    </row>
    <row r="307" spans="1:7">
      <c r="A307" s="5" t="s">
        <v>376</v>
      </c>
      <c r="B307" s="5" t="s">
        <v>1723</v>
      </c>
      <c r="C307" s="5" t="s">
        <v>1498</v>
      </c>
      <c r="D307" s="6">
        <v>12210</v>
      </c>
      <c r="E307" s="6">
        <v>10270</v>
      </c>
      <c r="F307" s="6" t="s">
        <v>1398</v>
      </c>
      <c r="G307" s="6">
        <v>6037</v>
      </c>
    </row>
    <row r="308" spans="1:7">
      <c r="A308" s="5" t="s">
        <v>402</v>
      </c>
      <c r="B308" s="5" t="s">
        <v>1724</v>
      </c>
      <c r="C308" s="5" t="s">
        <v>1587</v>
      </c>
      <c r="D308" s="6">
        <v>1025</v>
      </c>
      <c r="E308" s="6">
        <v>865</v>
      </c>
      <c r="F308" s="6" t="s">
        <v>1398</v>
      </c>
      <c r="G308" s="6">
        <v>16</v>
      </c>
    </row>
    <row r="309" spans="1:7">
      <c r="A309" s="5" t="s">
        <v>402</v>
      </c>
      <c r="B309" s="5" t="s">
        <v>1725</v>
      </c>
      <c r="C309" s="5" t="s">
        <v>1498</v>
      </c>
      <c r="D309" s="6">
        <v>2545</v>
      </c>
      <c r="E309" s="6" t="s">
        <v>1398</v>
      </c>
      <c r="F309" s="6" t="s">
        <v>1398</v>
      </c>
      <c r="G309" s="6">
        <v>1475</v>
      </c>
    </row>
    <row r="310" spans="1:7">
      <c r="A310" s="5" t="s">
        <v>451</v>
      </c>
      <c r="B310" s="5" t="s">
        <v>1726</v>
      </c>
      <c r="C310" s="5" t="s">
        <v>1498</v>
      </c>
      <c r="D310" s="6">
        <v>2740</v>
      </c>
      <c r="E310" s="6">
        <v>2305</v>
      </c>
      <c r="F310" s="6" t="s">
        <v>1398</v>
      </c>
      <c r="G310" s="6">
        <v>1435</v>
      </c>
    </row>
    <row r="311" spans="1:7">
      <c r="A311" s="5" t="s">
        <v>475</v>
      </c>
      <c r="B311" s="5" t="s">
        <v>1727</v>
      </c>
      <c r="C311" s="5" t="s">
        <v>1498</v>
      </c>
      <c r="D311" s="6">
        <v>5235</v>
      </c>
      <c r="E311" s="6">
        <v>4395</v>
      </c>
      <c r="F311" s="6" t="s">
        <v>1398</v>
      </c>
      <c r="G311" s="6">
        <v>2741</v>
      </c>
    </row>
    <row r="312" spans="1:7">
      <c r="A312" s="5" t="s">
        <v>497</v>
      </c>
      <c r="B312" s="5" t="s">
        <v>1728</v>
      </c>
      <c r="C312" s="5" t="s">
        <v>1498</v>
      </c>
      <c r="D312" s="6">
        <v>38120</v>
      </c>
      <c r="E312" s="6">
        <v>32070</v>
      </c>
      <c r="F312" s="6" t="s">
        <v>1398</v>
      </c>
      <c r="G312" s="6">
        <v>19991</v>
      </c>
    </row>
    <row r="313" spans="1:7">
      <c r="A313" s="5" t="s">
        <v>518</v>
      </c>
      <c r="B313" s="5" t="s">
        <v>1729</v>
      </c>
      <c r="C313" s="5" t="s">
        <v>1498</v>
      </c>
      <c r="D313" s="6">
        <v>22170</v>
      </c>
      <c r="E313" s="6">
        <v>20085</v>
      </c>
      <c r="F313" s="6" t="s">
        <v>1398</v>
      </c>
      <c r="G313" s="6">
        <v>17733</v>
      </c>
    </row>
    <row r="314" spans="1:7">
      <c r="A314" s="5" t="s">
        <v>538</v>
      </c>
      <c r="B314" s="5" t="s">
        <v>1730</v>
      </c>
      <c r="C314" s="5" t="s">
        <v>1407</v>
      </c>
      <c r="D314" s="6">
        <v>675</v>
      </c>
      <c r="E314" s="6">
        <v>570</v>
      </c>
      <c r="F314" s="6" t="s">
        <v>1398</v>
      </c>
      <c r="G314" s="6">
        <v>12</v>
      </c>
    </row>
    <row r="315" spans="1:7">
      <c r="A315" s="5" t="s">
        <v>557</v>
      </c>
      <c r="B315" s="5" t="s">
        <v>1731</v>
      </c>
      <c r="C315" s="5" t="s">
        <v>1587</v>
      </c>
      <c r="D315" s="6">
        <v>14665</v>
      </c>
      <c r="E315" s="6">
        <v>12355</v>
      </c>
      <c r="F315" s="6">
        <v>5896</v>
      </c>
      <c r="G315" s="6">
        <v>7658</v>
      </c>
    </row>
    <row r="316" spans="1:7">
      <c r="A316" s="5" t="s">
        <v>574</v>
      </c>
      <c r="B316" s="5" t="s">
        <v>1732</v>
      </c>
      <c r="C316" s="5" t="s">
        <v>1465</v>
      </c>
      <c r="D316" s="6">
        <v>40840</v>
      </c>
      <c r="E316" s="6">
        <v>34355</v>
      </c>
      <c r="F316" s="6" t="s">
        <v>1398</v>
      </c>
      <c r="G316" s="6">
        <v>21417</v>
      </c>
    </row>
    <row r="317" spans="1:7">
      <c r="A317" s="5" t="s">
        <v>589</v>
      </c>
      <c r="B317" s="5" t="s">
        <v>1733</v>
      </c>
      <c r="C317" s="5" t="s">
        <v>1506</v>
      </c>
      <c r="D317" s="6">
        <v>2725</v>
      </c>
      <c r="E317" s="6">
        <v>2295</v>
      </c>
      <c r="F317" s="6">
        <v>1246</v>
      </c>
      <c r="G317" s="6">
        <v>1325</v>
      </c>
    </row>
    <row r="318" spans="1:7">
      <c r="A318" s="5" t="s">
        <v>605</v>
      </c>
      <c r="B318" s="5" t="s">
        <v>1734</v>
      </c>
      <c r="C318" s="5" t="s">
        <v>1506</v>
      </c>
      <c r="D318" s="6">
        <v>5295</v>
      </c>
      <c r="E318" s="6">
        <v>4360</v>
      </c>
      <c r="F318" s="6" t="s">
        <v>1398</v>
      </c>
      <c r="G318" s="6">
        <v>2739</v>
      </c>
    </row>
    <row r="319" spans="1:7">
      <c r="A319" s="5" t="s">
        <v>619</v>
      </c>
      <c r="B319" s="5" t="s">
        <v>1735</v>
      </c>
      <c r="C319" s="5" t="s">
        <v>1450</v>
      </c>
      <c r="D319" s="6">
        <v>43245</v>
      </c>
      <c r="E319" s="6">
        <v>35820</v>
      </c>
      <c r="F319" s="6" t="s">
        <v>1398</v>
      </c>
      <c r="G319" s="6">
        <v>23181</v>
      </c>
    </row>
    <row r="320" spans="1:7">
      <c r="A320" s="5" t="s">
        <v>633</v>
      </c>
      <c r="B320" s="5" t="s">
        <v>1736</v>
      </c>
      <c r="C320" s="5" t="s">
        <v>1506</v>
      </c>
      <c r="D320" s="6">
        <v>1635</v>
      </c>
      <c r="E320" s="6">
        <v>1350</v>
      </c>
      <c r="F320" s="6" t="s">
        <v>1398</v>
      </c>
      <c r="G320" s="6">
        <v>750</v>
      </c>
    </row>
    <row r="321" spans="1:7">
      <c r="A321" s="5" t="s">
        <v>646</v>
      </c>
      <c r="B321" s="5" t="s">
        <v>1737</v>
      </c>
      <c r="C321" s="5" t="s">
        <v>1407</v>
      </c>
      <c r="D321" s="6">
        <v>3025</v>
      </c>
      <c r="E321" s="6">
        <v>2495</v>
      </c>
      <c r="F321" s="6" t="s">
        <v>1398</v>
      </c>
      <c r="G321" s="6">
        <v>1386</v>
      </c>
    </row>
    <row r="322" spans="1:7">
      <c r="A322" s="5" t="s">
        <v>659</v>
      </c>
      <c r="B322" s="5" t="s">
        <v>1738</v>
      </c>
      <c r="C322" s="5" t="s">
        <v>1506</v>
      </c>
      <c r="D322" s="6">
        <v>730</v>
      </c>
      <c r="E322" s="6">
        <v>605</v>
      </c>
      <c r="F322" s="6" t="s">
        <v>1398</v>
      </c>
      <c r="G322" s="6">
        <v>327</v>
      </c>
    </row>
    <row r="323" spans="1:7">
      <c r="A323" s="5" t="s">
        <v>672</v>
      </c>
      <c r="B323" s="5" t="s">
        <v>1739</v>
      </c>
      <c r="C323" s="5" t="s">
        <v>1407</v>
      </c>
      <c r="D323" s="6">
        <v>3470</v>
      </c>
      <c r="E323" s="6">
        <v>2875</v>
      </c>
      <c r="F323" s="6" t="s">
        <v>1398</v>
      </c>
      <c r="G323" s="6">
        <v>1560</v>
      </c>
    </row>
    <row r="324" spans="1:7">
      <c r="A324" s="5" t="s">
        <v>685</v>
      </c>
      <c r="B324" s="5" t="s">
        <v>1740</v>
      </c>
      <c r="C324" s="5" t="s">
        <v>1450</v>
      </c>
      <c r="D324" s="6">
        <v>1420</v>
      </c>
      <c r="E324" s="6">
        <v>1175</v>
      </c>
      <c r="F324" s="6" t="s">
        <v>1398</v>
      </c>
      <c r="G324" s="6">
        <v>772</v>
      </c>
    </row>
    <row r="325" spans="1:7">
      <c r="A325" s="5" t="s">
        <v>698</v>
      </c>
      <c r="B325" s="5" t="s">
        <v>1741</v>
      </c>
      <c r="C325" s="5" t="s">
        <v>1407</v>
      </c>
      <c r="D325" s="6">
        <v>325</v>
      </c>
      <c r="E325" s="6" t="s">
        <v>1398</v>
      </c>
      <c r="F325" s="6" t="s">
        <v>1398</v>
      </c>
      <c r="G325" s="6">
        <v>138</v>
      </c>
    </row>
    <row r="326" spans="1:7">
      <c r="A326" s="5" t="s">
        <v>710</v>
      </c>
      <c r="B326" s="5" t="s">
        <v>1742</v>
      </c>
      <c r="C326" s="5" t="s">
        <v>1506</v>
      </c>
      <c r="D326" s="6">
        <v>9090</v>
      </c>
      <c r="E326" s="6">
        <v>7485</v>
      </c>
      <c r="F326" s="6" t="s">
        <v>1398</v>
      </c>
      <c r="G326" s="6">
        <v>4247</v>
      </c>
    </row>
    <row r="327" spans="1:7">
      <c r="A327" s="5" t="s">
        <v>721</v>
      </c>
      <c r="B327" s="5" t="s">
        <v>1743</v>
      </c>
      <c r="C327" s="5" t="s">
        <v>1450</v>
      </c>
      <c r="D327" s="6">
        <v>5145</v>
      </c>
      <c r="E327" s="6">
        <v>4250</v>
      </c>
      <c r="F327" s="6" t="s">
        <v>1398</v>
      </c>
      <c r="G327" s="6">
        <v>2790</v>
      </c>
    </row>
    <row r="328" spans="1:7">
      <c r="A328" s="5" t="s">
        <v>732</v>
      </c>
      <c r="B328" s="5" t="s">
        <v>1744</v>
      </c>
      <c r="C328" s="5" t="s">
        <v>1435</v>
      </c>
      <c r="D328" s="6">
        <v>2760</v>
      </c>
      <c r="E328" s="6">
        <v>2415</v>
      </c>
      <c r="F328" s="6" t="s">
        <v>1398</v>
      </c>
      <c r="G328" s="6">
        <v>1766</v>
      </c>
    </row>
    <row r="329" spans="1:7">
      <c r="A329" s="5" t="s">
        <v>742</v>
      </c>
      <c r="B329" s="5" t="s">
        <v>1745</v>
      </c>
      <c r="C329" s="5" t="s">
        <v>1465</v>
      </c>
      <c r="D329" s="6">
        <v>1160</v>
      </c>
      <c r="E329" s="6">
        <v>295</v>
      </c>
      <c r="F329" s="6" t="s">
        <v>1398</v>
      </c>
      <c r="G329" s="6">
        <v>186</v>
      </c>
    </row>
    <row r="330" spans="1:7">
      <c r="A330" s="5" t="s">
        <v>752</v>
      </c>
      <c r="B330" s="5" t="s">
        <v>1746</v>
      </c>
      <c r="C330" s="5" t="s">
        <v>1506</v>
      </c>
      <c r="D330" s="6">
        <v>715</v>
      </c>
      <c r="E330" s="6">
        <v>610</v>
      </c>
      <c r="F330" s="6" t="s">
        <v>1398</v>
      </c>
      <c r="G330" s="6">
        <v>310</v>
      </c>
    </row>
    <row r="331" spans="1:7">
      <c r="A331" s="5" t="s">
        <v>762</v>
      </c>
      <c r="B331" s="5" t="s">
        <v>1747</v>
      </c>
      <c r="C331" s="5" t="s">
        <v>1506</v>
      </c>
      <c r="D331" s="6">
        <v>1430</v>
      </c>
      <c r="E331" s="6">
        <v>1220</v>
      </c>
      <c r="F331" s="6" t="s">
        <v>1398</v>
      </c>
      <c r="G331" s="6">
        <v>601</v>
      </c>
    </row>
    <row r="332" spans="1:7">
      <c r="A332" s="5" t="s">
        <v>772</v>
      </c>
      <c r="B332" s="5" t="s">
        <v>1748</v>
      </c>
      <c r="C332" s="5" t="s">
        <v>1465</v>
      </c>
      <c r="D332" s="6">
        <v>725</v>
      </c>
      <c r="E332" s="6">
        <v>610</v>
      </c>
      <c r="F332" s="6" t="s">
        <v>1398</v>
      </c>
      <c r="G332" s="6">
        <v>333</v>
      </c>
    </row>
    <row r="333" spans="1:7">
      <c r="A333" s="5" t="s">
        <v>780</v>
      </c>
      <c r="B333" s="5" t="s">
        <v>1749</v>
      </c>
      <c r="C333" s="5" t="s">
        <v>1450</v>
      </c>
      <c r="D333" s="6">
        <v>715</v>
      </c>
      <c r="E333" s="6">
        <v>610</v>
      </c>
      <c r="F333" s="6" t="s">
        <v>1398</v>
      </c>
      <c r="G333" s="6">
        <v>282</v>
      </c>
    </row>
    <row r="334" spans="1:7">
      <c r="A334" s="5" t="s">
        <v>787</v>
      </c>
      <c r="B334" s="5" t="s">
        <v>1750</v>
      </c>
      <c r="C334" s="5" t="s">
        <v>1450</v>
      </c>
      <c r="D334" s="6">
        <v>1430</v>
      </c>
      <c r="E334" s="6">
        <v>1220</v>
      </c>
      <c r="F334" s="6" t="s">
        <v>1398</v>
      </c>
      <c r="G334" s="6">
        <v>563</v>
      </c>
    </row>
    <row r="335" spans="1:7">
      <c r="A335" s="5" t="s">
        <v>794</v>
      </c>
      <c r="B335" s="5" t="s">
        <v>1751</v>
      </c>
      <c r="C335" s="5" t="s">
        <v>1450</v>
      </c>
      <c r="D335" s="6">
        <v>4320</v>
      </c>
      <c r="E335" s="6">
        <v>3640</v>
      </c>
      <c r="F335" s="6" t="s">
        <v>1398</v>
      </c>
      <c r="G335" s="6">
        <v>1737</v>
      </c>
    </row>
    <row r="336" spans="1:7">
      <c r="A336" s="5" t="s">
        <v>802</v>
      </c>
      <c r="B336" s="5" t="s">
        <v>1752</v>
      </c>
      <c r="C336" s="5" t="s">
        <v>1506</v>
      </c>
      <c r="D336" s="6">
        <v>4320</v>
      </c>
      <c r="E336" s="6">
        <v>3640</v>
      </c>
      <c r="F336" s="6" t="s">
        <v>1398</v>
      </c>
      <c r="G336" s="6">
        <v>1885</v>
      </c>
    </row>
    <row r="337" spans="1:7">
      <c r="A337" s="5" t="s">
        <v>809</v>
      </c>
      <c r="B337" s="5" t="s">
        <v>1753</v>
      </c>
      <c r="C337" s="5" t="s">
        <v>1450</v>
      </c>
      <c r="D337" s="6">
        <v>715</v>
      </c>
      <c r="E337" s="6">
        <v>610</v>
      </c>
      <c r="F337" s="6" t="s">
        <v>1398</v>
      </c>
      <c r="G337" s="6">
        <v>431</v>
      </c>
    </row>
    <row r="338" spans="1:7">
      <c r="A338" s="5" t="s">
        <v>817</v>
      </c>
      <c r="B338" s="5" t="s">
        <v>1754</v>
      </c>
      <c r="C338" s="5" t="s">
        <v>1450</v>
      </c>
      <c r="D338" s="6">
        <v>1430</v>
      </c>
      <c r="E338" s="6">
        <v>1220</v>
      </c>
      <c r="F338" s="6" t="s">
        <v>1398</v>
      </c>
      <c r="G338" s="6">
        <v>919</v>
      </c>
    </row>
    <row r="339" spans="1:7">
      <c r="A339" s="5" t="s">
        <v>825</v>
      </c>
      <c r="B339" s="5" t="s">
        <v>1755</v>
      </c>
      <c r="C339" s="5" t="s">
        <v>1450</v>
      </c>
      <c r="D339" s="6">
        <v>4320</v>
      </c>
      <c r="E339" s="6">
        <v>3640</v>
      </c>
      <c r="F339" s="6" t="s">
        <v>1398</v>
      </c>
      <c r="G339" s="6">
        <v>3718</v>
      </c>
    </row>
    <row r="340" spans="1:7" ht="15.75">
      <c r="A340" s="3" t="s">
        <v>15</v>
      </c>
      <c r="B340" s="5"/>
      <c r="C340" s="5"/>
      <c r="D340" s="6" t="s">
        <v>1398</v>
      </c>
      <c r="E340" s="6" t="s">
        <v>1398</v>
      </c>
      <c r="F340" s="6" t="s">
        <v>1398</v>
      </c>
      <c r="G340" s="6" t="s">
        <v>1398</v>
      </c>
    </row>
    <row r="341" spans="1:7">
      <c r="A341" s="5" t="s">
        <v>62</v>
      </c>
      <c r="B341" s="5" t="s">
        <v>1756</v>
      </c>
      <c r="C341" s="5" t="s">
        <v>1498</v>
      </c>
      <c r="D341" s="6">
        <v>95815</v>
      </c>
      <c r="E341" s="6">
        <v>81360</v>
      </c>
      <c r="F341" s="6" t="s">
        <v>1398</v>
      </c>
      <c r="G341" s="6">
        <v>51571</v>
      </c>
    </row>
    <row r="342" spans="1:7">
      <c r="A342" s="5" t="s">
        <v>106</v>
      </c>
      <c r="B342" s="5" t="s">
        <v>1757</v>
      </c>
      <c r="C342" s="5" t="s">
        <v>1498</v>
      </c>
      <c r="D342" s="6">
        <v>91405</v>
      </c>
      <c r="E342" s="6">
        <v>77000</v>
      </c>
      <c r="F342" s="6" t="s">
        <v>1398</v>
      </c>
      <c r="G342" s="6">
        <v>44788</v>
      </c>
    </row>
    <row r="343" spans="1:7">
      <c r="A343" s="5" t="s">
        <v>150</v>
      </c>
      <c r="B343" s="5" t="s">
        <v>1758</v>
      </c>
      <c r="C343" s="5" t="s">
        <v>1450</v>
      </c>
      <c r="D343" s="6">
        <v>715</v>
      </c>
      <c r="E343" s="6">
        <v>610</v>
      </c>
      <c r="F343" s="6" t="s">
        <v>1398</v>
      </c>
      <c r="G343" s="6">
        <v>2209</v>
      </c>
    </row>
    <row r="344" spans="1:7">
      <c r="A344" s="5" t="s">
        <v>190</v>
      </c>
      <c r="B344" s="5" t="s">
        <v>1759</v>
      </c>
      <c r="C344" s="5" t="s">
        <v>1450</v>
      </c>
      <c r="D344" s="6">
        <v>1430</v>
      </c>
      <c r="E344" s="6">
        <v>1220</v>
      </c>
      <c r="F344" s="6" t="s">
        <v>1398</v>
      </c>
      <c r="G344" s="6">
        <v>4418</v>
      </c>
    </row>
    <row r="345" spans="1:7">
      <c r="A345" s="5" t="s">
        <v>225</v>
      </c>
      <c r="B345" s="5" t="s">
        <v>1760</v>
      </c>
      <c r="C345" s="5" t="s">
        <v>1450</v>
      </c>
      <c r="D345" s="6">
        <v>4320</v>
      </c>
      <c r="E345" s="6">
        <v>3640</v>
      </c>
      <c r="F345" s="6" t="s">
        <v>1398</v>
      </c>
      <c r="G345" s="6">
        <v>13254</v>
      </c>
    </row>
    <row r="346" spans="1:7">
      <c r="A346" s="5" t="s">
        <v>258</v>
      </c>
      <c r="B346" s="5" t="s">
        <v>1761</v>
      </c>
      <c r="C346" s="5" t="s">
        <v>1450</v>
      </c>
      <c r="D346" s="6">
        <v>4320</v>
      </c>
      <c r="E346" s="6">
        <v>3640</v>
      </c>
      <c r="F346" s="6" t="s">
        <v>1398</v>
      </c>
      <c r="G346" s="6">
        <v>2076</v>
      </c>
    </row>
    <row r="347" spans="1:7">
      <c r="A347" s="5" t="s">
        <v>290</v>
      </c>
      <c r="B347" s="5" t="s">
        <v>1762</v>
      </c>
      <c r="C347" s="5" t="s">
        <v>1506</v>
      </c>
      <c r="D347" s="6">
        <v>660</v>
      </c>
      <c r="E347" s="6">
        <v>545</v>
      </c>
      <c r="F347" s="6" t="s">
        <v>1398</v>
      </c>
      <c r="G347" s="6">
        <v>332</v>
      </c>
    </row>
    <row r="348" spans="1:7">
      <c r="A348" s="5" t="s">
        <v>321</v>
      </c>
      <c r="B348" s="5" t="s">
        <v>1763</v>
      </c>
      <c r="C348" s="5" t="s">
        <v>1506</v>
      </c>
      <c r="D348" s="6">
        <v>1310</v>
      </c>
      <c r="E348" s="6">
        <v>1090</v>
      </c>
      <c r="F348" s="6" t="s">
        <v>1398</v>
      </c>
      <c r="G348" s="6">
        <v>667</v>
      </c>
    </row>
    <row r="349" spans="1:7">
      <c r="A349" s="5" t="s">
        <v>350</v>
      </c>
      <c r="B349" s="5" t="s">
        <v>1764</v>
      </c>
      <c r="C349" s="5" t="s">
        <v>1506</v>
      </c>
      <c r="D349" s="6">
        <v>4320</v>
      </c>
      <c r="E349" s="6">
        <v>3640</v>
      </c>
      <c r="F349" s="6" t="s">
        <v>1398</v>
      </c>
      <c r="G349" s="6">
        <v>2285</v>
      </c>
    </row>
    <row r="350" spans="1:7">
      <c r="A350" s="5" t="s">
        <v>377</v>
      </c>
      <c r="B350" s="5" t="s">
        <v>1765</v>
      </c>
      <c r="C350" s="5" t="s">
        <v>1506</v>
      </c>
      <c r="D350" s="6">
        <v>4320</v>
      </c>
      <c r="E350" s="6">
        <v>3640</v>
      </c>
      <c r="F350" s="6" t="s">
        <v>1398</v>
      </c>
      <c r="G350" s="6">
        <v>2158</v>
      </c>
    </row>
    <row r="351" spans="1:7">
      <c r="A351" s="5" t="s">
        <v>403</v>
      </c>
      <c r="B351" s="5" t="s">
        <v>1766</v>
      </c>
      <c r="C351" s="5" t="s">
        <v>1506</v>
      </c>
      <c r="D351" s="6">
        <v>715</v>
      </c>
      <c r="E351" s="6">
        <v>610</v>
      </c>
      <c r="F351" s="6" t="s">
        <v>1398</v>
      </c>
      <c r="G351" s="6">
        <v>334</v>
      </c>
    </row>
    <row r="352" spans="1:7">
      <c r="A352" s="5" t="s">
        <v>428</v>
      </c>
      <c r="B352" s="5" t="s">
        <v>1767</v>
      </c>
      <c r="C352" s="5" t="s">
        <v>1506</v>
      </c>
      <c r="D352" s="6">
        <v>1430</v>
      </c>
      <c r="E352" s="6">
        <v>1220</v>
      </c>
      <c r="F352" s="6" t="s">
        <v>1398</v>
      </c>
      <c r="G352" s="6">
        <v>652</v>
      </c>
    </row>
    <row r="353" spans="1:7">
      <c r="A353" s="5" t="s">
        <v>452</v>
      </c>
      <c r="B353" s="5" t="s">
        <v>1768</v>
      </c>
      <c r="C353" s="5" t="s">
        <v>1506</v>
      </c>
      <c r="D353" s="6">
        <v>650</v>
      </c>
      <c r="E353" s="6">
        <v>540</v>
      </c>
      <c r="F353" s="6" t="s">
        <v>1398</v>
      </c>
      <c r="G353" s="6">
        <v>237</v>
      </c>
    </row>
    <row r="354" spans="1:7">
      <c r="A354" s="5" t="s">
        <v>476</v>
      </c>
      <c r="B354" s="5" t="s">
        <v>1769</v>
      </c>
      <c r="C354" s="5" t="s">
        <v>1506</v>
      </c>
      <c r="D354" s="6">
        <v>1295</v>
      </c>
      <c r="E354" s="6">
        <v>1080</v>
      </c>
      <c r="F354" s="6" t="s">
        <v>1398</v>
      </c>
      <c r="G354" s="6">
        <v>531</v>
      </c>
    </row>
    <row r="355" spans="1:7">
      <c r="A355" s="5" t="s">
        <v>498</v>
      </c>
      <c r="B355" s="5" t="s">
        <v>1770</v>
      </c>
      <c r="C355" s="5" t="s">
        <v>1506</v>
      </c>
      <c r="D355" s="6">
        <v>4075</v>
      </c>
      <c r="E355" s="6">
        <v>3810</v>
      </c>
      <c r="F355" s="6" t="s">
        <v>1398</v>
      </c>
      <c r="G355" s="6">
        <v>1637</v>
      </c>
    </row>
    <row r="356" spans="1:7">
      <c r="A356" s="5" t="s">
        <v>519</v>
      </c>
      <c r="B356" s="5" t="s">
        <v>1771</v>
      </c>
      <c r="C356" s="5" t="s">
        <v>1506</v>
      </c>
      <c r="D356" s="6">
        <v>18440</v>
      </c>
      <c r="E356" s="6" t="s">
        <v>1398</v>
      </c>
      <c r="F356" s="6" t="s">
        <v>1398</v>
      </c>
      <c r="G356" s="6">
        <v>8609</v>
      </c>
    </row>
    <row r="357" spans="1:7">
      <c r="A357" s="5" t="s">
        <v>539</v>
      </c>
      <c r="B357" s="5" t="s">
        <v>1772</v>
      </c>
      <c r="C357" s="5" t="s">
        <v>1773</v>
      </c>
      <c r="D357" s="6">
        <v>1069</v>
      </c>
      <c r="E357" s="6" t="s">
        <v>1398</v>
      </c>
      <c r="F357" s="6" t="s">
        <v>1398</v>
      </c>
      <c r="G357" s="6">
        <v>696</v>
      </c>
    </row>
    <row r="358" spans="1:7">
      <c r="A358" s="5" t="s">
        <v>558</v>
      </c>
      <c r="B358" s="5" t="s">
        <v>1774</v>
      </c>
      <c r="C358" s="5" t="s">
        <v>1665</v>
      </c>
      <c r="D358" s="6">
        <v>4745</v>
      </c>
      <c r="E358" s="6" t="s">
        <v>1398</v>
      </c>
      <c r="F358" s="6" t="s">
        <v>1398</v>
      </c>
      <c r="G358" s="6">
        <v>4500</v>
      </c>
    </row>
    <row r="359" spans="1:7">
      <c r="A359" s="5" t="s">
        <v>575</v>
      </c>
      <c r="B359" s="5" t="s">
        <v>1775</v>
      </c>
      <c r="C359" s="5" t="s">
        <v>1773</v>
      </c>
      <c r="D359" s="6">
        <v>5416</v>
      </c>
      <c r="E359" s="6" t="s">
        <v>1398</v>
      </c>
      <c r="F359" s="6" t="s">
        <v>1398</v>
      </c>
      <c r="G359" s="6">
        <v>3186</v>
      </c>
    </row>
    <row r="360" spans="1:7">
      <c r="A360" s="5" t="s">
        <v>590</v>
      </c>
      <c r="B360" s="5" t="s">
        <v>1776</v>
      </c>
      <c r="C360" s="5" t="s">
        <v>1435</v>
      </c>
      <c r="D360" s="6">
        <v>1848</v>
      </c>
      <c r="E360" s="6" t="s">
        <v>1398</v>
      </c>
      <c r="F360" s="6" t="s">
        <v>1398</v>
      </c>
      <c r="G360" s="6">
        <v>764</v>
      </c>
    </row>
    <row r="361" spans="1:7">
      <c r="A361" s="5" t="s">
        <v>606</v>
      </c>
      <c r="B361" s="5" t="s">
        <v>1777</v>
      </c>
      <c r="C361" s="5" t="s">
        <v>1427</v>
      </c>
      <c r="D361" s="6">
        <v>50265</v>
      </c>
      <c r="E361" s="6" t="s">
        <v>1398</v>
      </c>
      <c r="F361" s="6" t="s">
        <v>1398</v>
      </c>
      <c r="G361" s="6">
        <v>20768</v>
      </c>
    </row>
    <row r="362" spans="1:7">
      <c r="A362" s="5" t="s">
        <v>620</v>
      </c>
      <c r="B362" s="5" t="s">
        <v>1778</v>
      </c>
      <c r="C362" s="5" t="s">
        <v>1427</v>
      </c>
      <c r="D362" s="6">
        <v>7740</v>
      </c>
      <c r="E362" s="6">
        <v>20700</v>
      </c>
      <c r="F362" s="6" t="s">
        <v>1398</v>
      </c>
      <c r="G362" s="6">
        <v>13187</v>
      </c>
    </row>
    <row r="363" spans="1:7">
      <c r="A363" s="5" t="s">
        <v>634</v>
      </c>
      <c r="B363" s="5" t="s">
        <v>1779</v>
      </c>
      <c r="C363" s="5" t="s">
        <v>1438</v>
      </c>
      <c r="D363" s="6">
        <v>14140</v>
      </c>
      <c r="E363" s="6" t="s">
        <v>1398</v>
      </c>
      <c r="F363" s="6" t="s">
        <v>1398</v>
      </c>
      <c r="G363" s="6">
        <v>2781</v>
      </c>
    </row>
    <row r="364" spans="1:7">
      <c r="A364" s="5" t="s">
        <v>647</v>
      </c>
      <c r="B364" s="5" t="s">
        <v>1780</v>
      </c>
      <c r="C364" s="5" t="s">
        <v>1427</v>
      </c>
      <c r="D364" s="6">
        <v>9535</v>
      </c>
      <c r="E364" s="6" t="s">
        <v>1398</v>
      </c>
      <c r="F364" s="6" t="s">
        <v>1398</v>
      </c>
      <c r="G364" s="6">
        <v>4881</v>
      </c>
    </row>
    <row r="365" spans="1:7">
      <c r="A365" s="5" t="s">
        <v>660</v>
      </c>
      <c r="B365" s="5" t="s">
        <v>1781</v>
      </c>
      <c r="C365" s="5" t="s">
        <v>1427</v>
      </c>
      <c r="D365" s="6">
        <v>19850</v>
      </c>
      <c r="E365" s="6">
        <v>16905</v>
      </c>
      <c r="F365" s="6" t="s">
        <v>1398</v>
      </c>
      <c r="G365" s="6">
        <v>10224</v>
      </c>
    </row>
    <row r="366" spans="1:7">
      <c r="A366" s="5" t="s">
        <v>673</v>
      </c>
      <c r="B366" s="5" t="s">
        <v>1782</v>
      </c>
      <c r="C366" s="5" t="s">
        <v>1453</v>
      </c>
      <c r="D366" s="6">
        <v>19130</v>
      </c>
      <c r="E366" s="6" t="s">
        <v>1398</v>
      </c>
      <c r="F366" s="6" t="s">
        <v>1398</v>
      </c>
      <c r="G366" s="6">
        <v>10043</v>
      </c>
    </row>
    <row r="367" spans="1:7">
      <c r="A367" s="5" t="s">
        <v>686</v>
      </c>
      <c r="B367" s="5" t="s">
        <v>1783</v>
      </c>
      <c r="C367" s="5" t="s">
        <v>1453</v>
      </c>
      <c r="D367" s="6">
        <v>7740</v>
      </c>
      <c r="E367" s="6">
        <v>6660</v>
      </c>
      <c r="F367" s="6">
        <v>3954</v>
      </c>
      <c r="G367" s="6">
        <v>3407</v>
      </c>
    </row>
    <row r="368" spans="1:7">
      <c r="A368" s="5" t="s">
        <v>699</v>
      </c>
      <c r="B368" s="5" t="s">
        <v>1784</v>
      </c>
      <c r="C368" s="5" t="s">
        <v>1453</v>
      </c>
      <c r="D368" s="6">
        <v>6870</v>
      </c>
      <c r="E368" s="6">
        <v>5780</v>
      </c>
      <c r="F368" s="6" t="s">
        <v>1398</v>
      </c>
      <c r="G368" s="6">
        <v>3552</v>
      </c>
    </row>
    <row r="369" spans="1:7">
      <c r="A369" s="5" t="s">
        <v>711</v>
      </c>
      <c r="B369" s="5" t="s">
        <v>1785</v>
      </c>
      <c r="C369" s="5" t="s">
        <v>1453</v>
      </c>
      <c r="D369" s="6">
        <v>7320</v>
      </c>
      <c r="E369" s="6">
        <v>6170</v>
      </c>
      <c r="F369" s="6" t="s">
        <v>1398</v>
      </c>
      <c r="G369" s="6">
        <v>3721</v>
      </c>
    </row>
    <row r="370" spans="1:7">
      <c r="A370" s="5" t="s">
        <v>722</v>
      </c>
      <c r="B370" s="5" t="s">
        <v>1786</v>
      </c>
      <c r="C370" s="5" t="s">
        <v>1453</v>
      </c>
      <c r="D370" s="6">
        <v>6430</v>
      </c>
      <c r="E370" s="6">
        <v>5410</v>
      </c>
      <c r="F370" s="6" t="s">
        <v>1398</v>
      </c>
      <c r="G370" s="6">
        <v>3494</v>
      </c>
    </row>
    <row r="371" spans="1:7">
      <c r="A371" s="5" t="s">
        <v>733</v>
      </c>
      <c r="B371" s="5" t="s">
        <v>1787</v>
      </c>
      <c r="C371" s="5" t="s">
        <v>1453</v>
      </c>
      <c r="D371" s="6">
        <v>8600</v>
      </c>
      <c r="E371" s="6">
        <v>7740</v>
      </c>
      <c r="F371" s="6" t="s">
        <v>1398</v>
      </c>
      <c r="G371" s="6">
        <v>4551</v>
      </c>
    </row>
    <row r="372" spans="1:7">
      <c r="A372" s="5" t="s">
        <v>743</v>
      </c>
      <c r="B372" s="5" t="s">
        <v>1788</v>
      </c>
      <c r="C372" s="5" t="s">
        <v>1453</v>
      </c>
      <c r="D372" s="6">
        <v>6320</v>
      </c>
      <c r="E372" s="6" t="s">
        <v>1398</v>
      </c>
      <c r="F372" s="6" t="s">
        <v>1398</v>
      </c>
      <c r="G372" s="6">
        <v>3317</v>
      </c>
    </row>
    <row r="373" spans="1:7">
      <c r="A373" s="5" t="s">
        <v>753</v>
      </c>
      <c r="B373" s="5" t="s">
        <v>1789</v>
      </c>
      <c r="C373" s="5" t="s">
        <v>1453</v>
      </c>
      <c r="D373" s="6">
        <v>7320</v>
      </c>
      <c r="E373" s="6">
        <v>6170</v>
      </c>
      <c r="F373" s="6" t="s">
        <v>1398</v>
      </c>
      <c r="G373" s="6">
        <v>3302</v>
      </c>
    </row>
    <row r="374" spans="1:7">
      <c r="A374" s="5" t="s">
        <v>763</v>
      </c>
      <c r="B374" s="5" t="s">
        <v>1790</v>
      </c>
      <c r="C374" s="5" t="s">
        <v>1453</v>
      </c>
      <c r="D374" s="6">
        <v>40870</v>
      </c>
      <c r="E374" s="6">
        <v>36900</v>
      </c>
      <c r="F374" s="6" t="s">
        <v>1398</v>
      </c>
      <c r="G374" s="6">
        <v>25546</v>
      </c>
    </row>
    <row r="375" spans="1:7">
      <c r="A375" s="5" t="s">
        <v>773</v>
      </c>
      <c r="B375" s="5" t="s">
        <v>1791</v>
      </c>
      <c r="C375" s="5" t="s">
        <v>1453</v>
      </c>
      <c r="D375" s="6">
        <v>24100</v>
      </c>
      <c r="E375" s="6" t="s">
        <v>1398</v>
      </c>
      <c r="F375" s="6" t="s">
        <v>1398</v>
      </c>
      <c r="G375" s="6">
        <v>15053</v>
      </c>
    </row>
    <row r="376" spans="1:7">
      <c r="A376" s="5" t="s">
        <v>781</v>
      </c>
      <c r="B376" s="5" t="s">
        <v>1792</v>
      </c>
      <c r="C376" s="5" t="s">
        <v>1453</v>
      </c>
      <c r="D376" s="6">
        <v>29630</v>
      </c>
      <c r="E376" s="6" t="s">
        <v>1398</v>
      </c>
      <c r="F376" s="6" t="s">
        <v>1398</v>
      </c>
      <c r="G376" s="6">
        <v>3631</v>
      </c>
    </row>
    <row r="377" spans="1:7">
      <c r="A377" s="5" t="s">
        <v>788</v>
      </c>
      <c r="B377" s="5" t="s">
        <v>1793</v>
      </c>
      <c r="C377" s="5" t="s">
        <v>1794</v>
      </c>
      <c r="D377" s="6">
        <v>10120</v>
      </c>
      <c r="E377" s="6" t="s">
        <v>1398</v>
      </c>
      <c r="F377" s="6" t="s">
        <v>1398</v>
      </c>
      <c r="G377" s="6">
        <v>6585</v>
      </c>
    </row>
    <row r="378" spans="1:7">
      <c r="A378" s="5" t="s">
        <v>795</v>
      </c>
      <c r="B378" s="5" t="s">
        <v>1795</v>
      </c>
      <c r="C378" s="5" t="s">
        <v>1794</v>
      </c>
      <c r="D378" s="6">
        <v>10630</v>
      </c>
      <c r="E378" s="6">
        <v>8560</v>
      </c>
      <c r="F378" s="6" t="s">
        <v>1398</v>
      </c>
      <c r="G378" s="6">
        <v>6410</v>
      </c>
    </row>
    <row r="379" spans="1:7">
      <c r="A379" s="5" t="s">
        <v>795</v>
      </c>
      <c r="B379" s="5" t="s">
        <v>1796</v>
      </c>
      <c r="C379" s="5" t="s">
        <v>1794</v>
      </c>
      <c r="D379" s="6">
        <v>11450</v>
      </c>
      <c r="E379" s="6">
        <v>9765</v>
      </c>
      <c r="F379" s="6" t="s">
        <v>1398</v>
      </c>
      <c r="G379" s="6">
        <v>7439</v>
      </c>
    </row>
    <row r="380" spans="1:7">
      <c r="A380" s="5" t="s">
        <v>810</v>
      </c>
      <c r="B380" s="5" t="s">
        <v>1797</v>
      </c>
      <c r="C380" s="5" t="s">
        <v>1400</v>
      </c>
      <c r="D380" s="6">
        <v>4310</v>
      </c>
      <c r="E380" s="6">
        <v>3635</v>
      </c>
      <c r="F380" s="6" t="s">
        <v>1398</v>
      </c>
      <c r="G380" s="6">
        <v>1967</v>
      </c>
    </row>
    <row r="381" spans="1:7">
      <c r="A381" s="5" t="s">
        <v>818</v>
      </c>
      <c r="B381" s="5" t="s">
        <v>1798</v>
      </c>
      <c r="C381" s="5" t="s">
        <v>1402</v>
      </c>
      <c r="D381" s="6">
        <v>5240</v>
      </c>
      <c r="E381" s="6">
        <v>4790</v>
      </c>
      <c r="F381" s="6" t="s">
        <v>1398</v>
      </c>
      <c r="G381" s="6">
        <v>1829</v>
      </c>
    </row>
    <row r="382" spans="1:7">
      <c r="A382" s="5" t="s">
        <v>826</v>
      </c>
      <c r="B382" s="5" t="s">
        <v>1799</v>
      </c>
      <c r="C382" s="5" t="s">
        <v>1400</v>
      </c>
      <c r="D382" s="6">
        <v>12190</v>
      </c>
      <c r="E382" s="6">
        <v>10230</v>
      </c>
      <c r="F382" s="6" t="s">
        <v>1398</v>
      </c>
      <c r="G382" s="6">
        <v>5765</v>
      </c>
    </row>
    <row r="383" spans="1:7">
      <c r="A383" s="5" t="s">
        <v>833</v>
      </c>
      <c r="B383" s="5" t="s">
        <v>1800</v>
      </c>
      <c r="C383" s="5" t="s">
        <v>1402</v>
      </c>
      <c r="D383" s="6">
        <v>9195</v>
      </c>
      <c r="E383" s="6">
        <v>8405</v>
      </c>
      <c r="F383" s="6" t="s">
        <v>1398</v>
      </c>
      <c r="G383" s="6">
        <v>3220</v>
      </c>
    </row>
    <row r="384" spans="1:7">
      <c r="A384" s="5" t="s">
        <v>840</v>
      </c>
      <c r="B384" s="5" t="s">
        <v>1801</v>
      </c>
      <c r="C384" s="5" t="s">
        <v>1416</v>
      </c>
      <c r="D384" s="6">
        <v>10900</v>
      </c>
      <c r="E384" s="6">
        <v>9020</v>
      </c>
      <c r="F384" s="6">
        <v>6095</v>
      </c>
      <c r="G384" s="6">
        <v>11123</v>
      </c>
    </row>
    <row r="385" spans="1:7">
      <c r="A385" s="5" t="s">
        <v>847</v>
      </c>
      <c r="B385" s="5" t="s">
        <v>1802</v>
      </c>
      <c r="C385" s="5" t="s">
        <v>1416</v>
      </c>
      <c r="D385" s="6">
        <v>14110</v>
      </c>
      <c r="E385" s="6">
        <v>11910</v>
      </c>
      <c r="F385" s="6">
        <v>7408</v>
      </c>
      <c r="G385" s="6">
        <v>7115</v>
      </c>
    </row>
    <row r="386" spans="1:7">
      <c r="A386" s="5" t="s">
        <v>854</v>
      </c>
      <c r="B386" s="5" t="s">
        <v>1803</v>
      </c>
      <c r="C386" s="5" t="s">
        <v>1794</v>
      </c>
      <c r="D386" s="6">
        <v>14820</v>
      </c>
      <c r="E386" s="6">
        <v>12645</v>
      </c>
      <c r="F386" s="6" t="s">
        <v>1398</v>
      </c>
      <c r="G386" s="6">
        <v>7962</v>
      </c>
    </row>
    <row r="387" spans="1:7">
      <c r="A387" s="5" t="s">
        <v>861</v>
      </c>
      <c r="B387" s="5" t="s">
        <v>1804</v>
      </c>
      <c r="C387" s="5" t="s">
        <v>1794</v>
      </c>
      <c r="D387" s="6">
        <v>15960</v>
      </c>
      <c r="E387" s="6">
        <v>13615</v>
      </c>
      <c r="F387" s="6" t="s">
        <v>1398</v>
      </c>
      <c r="G387" s="6">
        <v>9403</v>
      </c>
    </row>
    <row r="388" spans="1:7">
      <c r="A388" s="5" t="s">
        <v>868</v>
      </c>
      <c r="B388" s="5" t="s">
        <v>1805</v>
      </c>
      <c r="C388" s="5" t="s">
        <v>1400</v>
      </c>
      <c r="D388" s="6">
        <v>14005</v>
      </c>
      <c r="E388" s="6">
        <v>12920</v>
      </c>
      <c r="F388" s="6" t="s">
        <v>1398</v>
      </c>
      <c r="G388" s="6">
        <v>8168</v>
      </c>
    </row>
    <row r="389" spans="1:7">
      <c r="A389" s="5" t="s">
        <v>875</v>
      </c>
      <c r="B389" s="5" t="s">
        <v>1806</v>
      </c>
      <c r="C389" s="5" t="s">
        <v>1416</v>
      </c>
      <c r="D389" s="6">
        <v>10305</v>
      </c>
      <c r="E389" s="6">
        <v>9100</v>
      </c>
      <c r="F389" s="6" t="s">
        <v>1398</v>
      </c>
      <c r="G389" s="6">
        <v>6148</v>
      </c>
    </row>
    <row r="390" spans="1:7">
      <c r="A390" s="5" t="s">
        <v>881</v>
      </c>
      <c r="B390" s="5" t="s">
        <v>1807</v>
      </c>
      <c r="C390" s="5" t="s">
        <v>1416</v>
      </c>
      <c r="D390" s="6">
        <v>10170</v>
      </c>
      <c r="E390" s="6" t="s">
        <v>1398</v>
      </c>
      <c r="F390" s="6" t="s">
        <v>1398</v>
      </c>
      <c r="G390" s="6">
        <v>7000</v>
      </c>
    </row>
    <row r="391" spans="1:7">
      <c r="A391" s="5" t="s">
        <v>887</v>
      </c>
      <c r="B391" s="5" t="s">
        <v>1808</v>
      </c>
      <c r="C391" s="5" t="s">
        <v>1416</v>
      </c>
      <c r="D391" s="6">
        <v>10885</v>
      </c>
      <c r="E391" s="6">
        <v>9190</v>
      </c>
      <c r="F391" s="6">
        <v>5715</v>
      </c>
      <c r="G391" s="6">
        <v>5303</v>
      </c>
    </row>
    <row r="392" spans="1:7">
      <c r="A392" s="5" t="s">
        <v>893</v>
      </c>
      <c r="B392" s="5" t="s">
        <v>1809</v>
      </c>
      <c r="C392" s="5" t="s">
        <v>1450</v>
      </c>
      <c r="D392" s="6">
        <v>2970</v>
      </c>
      <c r="E392" s="6">
        <v>2505</v>
      </c>
      <c r="F392" s="6" t="s">
        <v>1398</v>
      </c>
      <c r="G392" s="6">
        <v>927</v>
      </c>
    </row>
    <row r="393" spans="1:7">
      <c r="A393" s="5" t="s">
        <v>899</v>
      </c>
      <c r="B393" s="5" t="s">
        <v>1810</v>
      </c>
      <c r="C393" s="5" t="s">
        <v>1450</v>
      </c>
      <c r="D393" s="6">
        <v>2965</v>
      </c>
      <c r="E393" s="6">
        <v>2495</v>
      </c>
      <c r="F393" s="6" t="s">
        <v>1398</v>
      </c>
      <c r="G393" s="6">
        <v>2059</v>
      </c>
    </row>
    <row r="394" spans="1:7">
      <c r="A394" s="5" t="s">
        <v>905</v>
      </c>
      <c r="B394" s="5" t="s">
        <v>1811</v>
      </c>
      <c r="C394" s="5" t="s">
        <v>1450</v>
      </c>
      <c r="D394" s="6">
        <v>2965</v>
      </c>
      <c r="E394" s="6">
        <v>2495</v>
      </c>
      <c r="F394" s="6" t="s">
        <v>1398</v>
      </c>
      <c r="G394" s="6">
        <v>994</v>
      </c>
    </row>
    <row r="395" spans="1:7">
      <c r="A395" s="5" t="s">
        <v>911</v>
      </c>
      <c r="B395" s="5" t="s">
        <v>1812</v>
      </c>
      <c r="C395" s="5" t="s">
        <v>1438</v>
      </c>
      <c r="D395" s="6">
        <v>7700</v>
      </c>
      <c r="E395" s="6" t="s">
        <v>1398</v>
      </c>
      <c r="F395" s="6" t="s">
        <v>1398</v>
      </c>
      <c r="G395" s="6">
        <v>3532</v>
      </c>
    </row>
    <row r="396" spans="1:7">
      <c r="A396" s="5" t="s">
        <v>917</v>
      </c>
      <c r="B396" s="5" t="s">
        <v>1813</v>
      </c>
      <c r="C396" s="5" t="s">
        <v>1438</v>
      </c>
      <c r="D396" s="6">
        <v>7700</v>
      </c>
      <c r="E396" s="6" t="s">
        <v>1398</v>
      </c>
      <c r="F396" s="6" t="s">
        <v>1398</v>
      </c>
      <c r="G396" s="6">
        <v>3537</v>
      </c>
    </row>
    <row r="397" spans="1:7">
      <c r="A397" s="5" t="s">
        <v>923</v>
      </c>
      <c r="B397" s="5" t="s">
        <v>1814</v>
      </c>
      <c r="C397" s="5" t="s">
        <v>1587</v>
      </c>
      <c r="D397" s="6">
        <v>11275</v>
      </c>
      <c r="E397" s="6">
        <v>9550</v>
      </c>
      <c r="F397" s="6">
        <v>5920</v>
      </c>
      <c r="G397" s="6">
        <v>4659</v>
      </c>
    </row>
    <row r="398" spans="1:7">
      <c r="A398" s="5" t="s">
        <v>928</v>
      </c>
      <c r="B398" s="5" t="s">
        <v>1815</v>
      </c>
      <c r="C398" s="5" t="s">
        <v>1498</v>
      </c>
      <c r="D398" s="6">
        <v>28200</v>
      </c>
      <c r="E398" s="6">
        <v>23755</v>
      </c>
      <c r="F398" s="6" t="s">
        <v>1398</v>
      </c>
      <c r="G398" s="6">
        <v>16227</v>
      </c>
    </row>
    <row r="399" spans="1:7">
      <c r="A399" s="5" t="s">
        <v>933</v>
      </c>
      <c r="B399" s="5" t="s">
        <v>1816</v>
      </c>
      <c r="C399" s="5" t="s">
        <v>1498</v>
      </c>
      <c r="D399" s="6">
        <v>71500</v>
      </c>
      <c r="E399" s="6" t="s">
        <v>1398</v>
      </c>
      <c r="F399" s="6" t="s">
        <v>1398</v>
      </c>
      <c r="G399" s="6">
        <v>63559</v>
      </c>
    </row>
    <row r="400" spans="1:7">
      <c r="A400" s="5" t="s">
        <v>938</v>
      </c>
      <c r="B400" s="5" t="s">
        <v>1817</v>
      </c>
      <c r="C400" s="5" t="s">
        <v>1448</v>
      </c>
      <c r="D400" s="6">
        <v>29660</v>
      </c>
      <c r="E400" s="6">
        <v>23300</v>
      </c>
      <c r="F400" s="6">
        <v>17342</v>
      </c>
      <c r="G400" s="6">
        <v>17343</v>
      </c>
    </row>
    <row r="401" spans="1:7">
      <c r="A401" s="5" t="s">
        <v>943</v>
      </c>
      <c r="B401" s="5" t="s">
        <v>1818</v>
      </c>
      <c r="C401" s="5" t="s">
        <v>1587</v>
      </c>
      <c r="D401" s="6">
        <v>12150</v>
      </c>
      <c r="E401" s="6">
        <v>10255</v>
      </c>
      <c r="F401" s="6">
        <v>5772</v>
      </c>
      <c r="G401" s="6">
        <v>4873</v>
      </c>
    </row>
    <row r="402" spans="1:7">
      <c r="A402" s="5" t="s">
        <v>948</v>
      </c>
      <c r="B402" s="5" t="s">
        <v>1819</v>
      </c>
      <c r="C402" s="5" t="s">
        <v>1448</v>
      </c>
      <c r="D402" s="6">
        <v>61915</v>
      </c>
      <c r="E402" s="6">
        <v>56810</v>
      </c>
      <c r="F402" s="6">
        <v>32505</v>
      </c>
      <c r="G402" s="6">
        <v>32182</v>
      </c>
    </row>
    <row r="403" spans="1:7">
      <c r="A403" s="5" t="s">
        <v>953</v>
      </c>
      <c r="B403" s="5" t="s">
        <v>1820</v>
      </c>
      <c r="C403" s="5" t="s">
        <v>1665</v>
      </c>
      <c r="D403" s="6">
        <v>13070</v>
      </c>
      <c r="E403" s="6">
        <v>11945</v>
      </c>
      <c r="F403" s="6" t="s">
        <v>1398</v>
      </c>
      <c r="G403" s="6">
        <v>6704</v>
      </c>
    </row>
    <row r="404" spans="1:7">
      <c r="A404" s="5" t="s">
        <v>958</v>
      </c>
      <c r="B404" s="5" t="s">
        <v>1821</v>
      </c>
      <c r="C404" s="5" t="s">
        <v>1665</v>
      </c>
      <c r="D404" s="6">
        <v>19740</v>
      </c>
      <c r="E404" s="6">
        <v>18150</v>
      </c>
      <c r="F404" s="6">
        <v>10044</v>
      </c>
      <c r="G404" s="6">
        <v>18000</v>
      </c>
    </row>
    <row r="405" spans="1:7">
      <c r="A405" s="5" t="s">
        <v>963</v>
      </c>
      <c r="B405" s="5" t="s">
        <v>1822</v>
      </c>
      <c r="C405" s="5" t="s">
        <v>1665</v>
      </c>
      <c r="D405" s="6">
        <v>23095</v>
      </c>
      <c r="E405" s="6">
        <v>21185</v>
      </c>
      <c r="F405" s="6" t="s">
        <v>1398</v>
      </c>
      <c r="G405" s="6">
        <v>13773</v>
      </c>
    </row>
    <row r="406" spans="1:7">
      <c r="A406" s="5" t="s">
        <v>968</v>
      </c>
      <c r="B406" s="5" t="s">
        <v>1823</v>
      </c>
      <c r="C406" s="5" t="s">
        <v>1450</v>
      </c>
      <c r="D406" s="6">
        <v>3635</v>
      </c>
      <c r="E406" s="6">
        <v>3060</v>
      </c>
      <c r="F406" s="6" t="s">
        <v>1398</v>
      </c>
      <c r="G406" s="6">
        <v>934</v>
      </c>
    </row>
    <row r="407" spans="1:7">
      <c r="A407" s="5" t="s">
        <v>973</v>
      </c>
      <c r="B407" s="5" t="s">
        <v>1824</v>
      </c>
      <c r="C407" s="5" t="s">
        <v>1450</v>
      </c>
      <c r="D407" s="6">
        <v>6760</v>
      </c>
      <c r="E407" s="6">
        <v>5750</v>
      </c>
      <c r="F407" s="6">
        <v>3596</v>
      </c>
      <c r="G407" s="6">
        <v>3170</v>
      </c>
    </row>
    <row r="408" spans="1:7">
      <c r="A408" s="5" t="s">
        <v>978</v>
      </c>
      <c r="B408" s="5" t="s">
        <v>1825</v>
      </c>
      <c r="C408" s="5" t="s">
        <v>1450</v>
      </c>
      <c r="D408" s="6">
        <v>4845</v>
      </c>
      <c r="E408" s="6">
        <v>4080</v>
      </c>
      <c r="F408" s="6" t="s">
        <v>1398</v>
      </c>
      <c r="G408" s="6">
        <v>1248</v>
      </c>
    </row>
    <row r="409" spans="1:7">
      <c r="A409" s="5" t="s">
        <v>983</v>
      </c>
      <c r="B409" s="5" t="s">
        <v>1826</v>
      </c>
      <c r="C409" s="5" t="s">
        <v>1506</v>
      </c>
      <c r="D409" s="6">
        <v>6695</v>
      </c>
      <c r="E409" s="6">
        <v>5635</v>
      </c>
      <c r="F409" s="6" t="s">
        <v>1398</v>
      </c>
      <c r="G409" s="6">
        <v>2104</v>
      </c>
    </row>
    <row r="410" spans="1:7">
      <c r="A410" s="5" t="s">
        <v>988</v>
      </c>
      <c r="B410" s="5" t="s">
        <v>1827</v>
      </c>
      <c r="C410" s="5" t="s">
        <v>1453</v>
      </c>
      <c r="D410" s="6">
        <v>7740</v>
      </c>
      <c r="E410" s="6" t="s">
        <v>1398</v>
      </c>
      <c r="F410" s="6" t="s">
        <v>1398</v>
      </c>
      <c r="G410" s="6">
        <v>1</v>
      </c>
    </row>
    <row r="411" spans="1:7">
      <c r="A411" s="5" t="s">
        <v>993</v>
      </c>
      <c r="B411" s="5" t="s">
        <v>1828</v>
      </c>
      <c r="C411" s="5" t="s">
        <v>1450</v>
      </c>
      <c r="D411" s="6">
        <v>3405</v>
      </c>
      <c r="E411" s="6">
        <v>2870</v>
      </c>
      <c r="F411" s="6" t="s">
        <v>1398</v>
      </c>
      <c r="G411" s="6">
        <v>1549</v>
      </c>
    </row>
    <row r="412" spans="1:7">
      <c r="A412" s="5" t="s">
        <v>998</v>
      </c>
      <c r="B412" s="5" t="s">
        <v>1829</v>
      </c>
      <c r="C412" s="5" t="s">
        <v>1450</v>
      </c>
      <c r="D412" s="6">
        <v>3885</v>
      </c>
      <c r="E412" s="6">
        <v>3270</v>
      </c>
      <c r="F412" s="6" t="s">
        <v>1398</v>
      </c>
      <c r="G412" s="6">
        <v>1343</v>
      </c>
    </row>
    <row r="413" spans="1:7">
      <c r="A413" s="5" t="s">
        <v>1003</v>
      </c>
      <c r="B413" s="5" t="s">
        <v>1830</v>
      </c>
      <c r="C413" s="5" t="s">
        <v>1506</v>
      </c>
      <c r="D413" s="6">
        <v>4360</v>
      </c>
      <c r="E413" s="6">
        <v>3675</v>
      </c>
      <c r="F413" s="6">
        <v>2378</v>
      </c>
      <c r="G413" s="6">
        <v>1600</v>
      </c>
    </row>
    <row r="414" spans="1:7">
      <c r="A414" s="5" t="s">
        <v>1008</v>
      </c>
      <c r="B414" s="5" t="s">
        <v>1831</v>
      </c>
      <c r="C414" s="5" t="s">
        <v>1450</v>
      </c>
      <c r="D414" s="6">
        <v>4535</v>
      </c>
      <c r="E414" s="6">
        <v>3815</v>
      </c>
      <c r="F414" s="6" t="s">
        <v>1398</v>
      </c>
      <c r="G414" s="6">
        <v>1392</v>
      </c>
    </row>
    <row r="415" spans="1:7">
      <c r="A415" s="5" t="s">
        <v>1013</v>
      </c>
      <c r="B415" s="5" t="s">
        <v>1832</v>
      </c>
      <c r="C415" s="5" t="s">
        <v>1498</v>
      </c>
      <c r="D415" s="6">
        <v>23750</v>
      </c>
      <c r="E415" s="6">
        <v>20635</v>
      </c>
      <c r="F415" s="6">
        <v>13218</v>
      </c>
      <c r="G415" s="6">
        <v>10705</v>
      </c>
    </row>
    <row r="416" spans="1:7">
      <c r="A416" s="5" t="s">
        <v>1018</v>
      </c>
      <c r="B416" s="5" t="s">
        <v>1833</v>
      </c>
      <c r="C416" s="5" t="s">
        <v>1665</v>
      </c>
      <c r="D416" s="6">
        <v>7515</v>
      </c>
      <c r="E416" s="6">
        <v>6875</v>
      </c>
      <c r="F416" s="6" t="s">
        <v>1398</v>
      </c>
      <c r="G416" s="6">
        <v>3683</v>
      </c>
    </row>
    <row r="417" spans="1:7">
      <c r="A417" s="5" t="s">
        <v>1023</v>
      </c>
      <c r="B417" s="5" t="s">
        <v>1834</v>
      </c>
      <c r="C417" s="5" t="s">
        <v>1665</v>
      </c>
      <c r="D417" s="6">
        <v>10735</v>
      </c>
      <c r="E417" s="6">
        <v>9950</v>
      </c>
      <c r="F417" s="6">
        <v>5636</v>
      </c>
      <c r="G417" s="6">
        <v>5355</v>
      </c>
    </row>
    <row r="418" spans="1:7">
      <c r="A418" s="5" t="s">
        <v>1028</v>
      </c>
      <c r="B418" s="5" t="s">
        <v>1835</v>
      </c>
      <c r="C418" s="5" t="s">
        <v>1665</v>
      </c>
      <c r="D418" s="6">
        <v>15320</v>
      </c>
      <c r="E418" s="6">
        <v>14120</v>
      </c>
      <c r="F418" s="6" t="s">
        <v>1398</v>
      </c>
      <c r="G418" s="6">
        <v>7143</v>
      </c>
    </row>
    <row r="419" spans="1:7">
      <c r="A419" s="5" t="s">
        <v>1033</v>
      </c>
      <c r="B419" s="5" t="s">
        <v>1836</v>
      </c>
      <c r="C419" s="5" t="s">
        <v>1506</v>
      </c>
      <c r="D419" s="6">
        <v>3635</v>
      </c>
      <c r="E419" s="6">
        <v>3060</v>
      </c>
      <c r="F419" s="6" t="s">
        <v>1398</v>
      </c>
      <c r="G419" s="6">
        <v>1044</v>
      </c>
    </row>
    <row r="420" spans="1:7">
      <c r="A420" s="5" t="s">
        <v>1038</v>
      </c>
      <c r="B420" s="5" t="s">
        <v>1837</v>
      </c>
      <c r="C420" s="5" t="s">
        <v>1450</v>
      </c>
      <c r="D420" s="6">
        <v>4645</v>
      </c>
      <c r="E420" s="6">
        <v>3910</v>
      </c>
      <c r="F420" s="6" t="s">
        <v>1398</v>
      </c>
      <c r="G420" s="6">
        <v>1340</v>
      </c>
    </row>
    <row r="421" spans="1:7">
      <c r="A421" s="5" t="s">
        <v>1043</v>
      </c>
      <c r="B421" s="5" t="s">
        <v>1838</v>
      </c>
      <c r="C421" s="5" t="s">
        <v>1587</v>
      </c>
      <c r="D421" s="6">
        <v>28200</v>
      </c>
      <c r="E421" s="6">
        <v>23755</v>
      </c>
      <c r="F421" s="6" t="s">
        <v>1398</v>
      </c>
      <c r="G421" s="6">
        <v>8640</v>
      </c>
    </row>
    <row r="422" spans="1:7">
      <c r="A422" s="5" t="s">
        <v>1048</v>
      </c>
      <c r="B422" s="5" t="s">
        <v>1839</v>
      </c>
      <c r="C422" s="5" t="s">
        <v>1416</v>
      </c>
      <c r="D422" s="6">
        <v>10675</v>
      </c>
      <c r="E422" s="6" t="s">
        <v>1398</v>
      </c>
      <c r="F422" s="6">
        <v>6657</v>
      </c>
      <c r="G422" s="6">
        <v>6657</v>
      </c>
    </row>
    <row r="423" spans="1:7">
      <c r="A423" s="5" t="s">
        <v>1053</v>
      </c>
      <c r="B423" s="5" t="s">
        <v>1840</v>
      </c>
      <c r="C423" s="5" t="s">
        <v>1622</v>
      </c>
      <c r="D423" s="6">
        <v>51440</v>
      </c>
      <c r="E423" s="6">
        <v>43575</v>
      </c>
      <c r="F423" s="6" t="s">
        <v>1398</v>
      </c>
      <c r="G423" s="6">
        <v>27006</v>
      </c>
    </row>
    <row r="424" spans="1:7">
      <c r="A424" s="5" t="s">
        <v>1058</v>
      </c>
      <c r="B424" s="5" t="s">
        <v>1841</v>
      </c>
      <c r="C424" s="5" t="s">
        <v>1498</v>
      </c>
      <c r="D424" s="6">
        <v>9720</v>
      </c>
      <c r="E424" s="6">
        <v>8190</v>
      </c>
      <c r="F424" s="6" t="s">
        <v>1398</v>
      </c>
      <c r="G424" s="6">
        <v>3911</v>
      </c>
    </row>
    <row r="425" spans="1:7">
      <c r="A425" s="5" t="s">
        <v>1063</v>
      </c>
      <c r="B425" s="5" t="s">
        <v>1842</v>
      </c>
      <c r="C425" s="5" t="s">
        <v>1498</v>
      </c>
      <c r="D425" s="6">
        <v>5390</v>
      </c>
      <c r="E425" s="6">
        <v>4470</v>
      </c>
      <c r="F425" s="6" t="s">
        <v>1398</v>
      </c>
      <c r="G425" s="6">
        <v>2720</v>
      </c>
    </row>
    <row r="426" spans="1:7">
      <c r="A426" s="5" t="s">
        <v>1068</v>
      </c>
      <c r="B426" s="5" t="s">
        <v>1843</v>
      </c>
      <c r="C426" s="5" t="s">
        <v>1587</v>
      </c>
      <c r="D426" s="6">
        <v>19170</v>
      </c>
      <c r="E426" s="6">
        <v>15870</v>
      </c>
      <c r="F426" s="6">
        <v>9796</v>
      </c>
      <c r="G426" s="6">
        <v>10032</v>
      </c>
    </row>
    <row r="427" spans="1:7">
      <c r="A427" s="5" t="s">
        <v>1073</v>
      </c>
      <c r="B427" s="5" t="s">
        <v>1844</v>
      </c>
      <c r="C427" s="5" t="s">
        <v>1587</v>
      </c>
      <c r="D427" s="6">
        <v>7135</v>
      </c>
      <c r="E427" s="6">
        <v>6010</v>
      </c>
      <c r="F427" s="6" t="s">
        <v>1398</v>
      </c>
      <c r="G427" s="6">
        <v>2758</v>
      </c>
    </row>
    <row r="428" spans="1:7">
      <c r="A428" s="5" t="s">
        <v>1078</v>
      </c>
      <c r="B428" s="5" t="s">
        <v>1845</v>
      </c>
      <c r="C428" s="5" t="s">
        <v>1498</v>
      </c>
      <c r="D428" s="6">
        <v>28200</v>
      </c>
      <c r="E428" s="6" t="s">
        <v>1398</v>
      </c>
      <c r="F428" s="6" t="s">
        <v>1398</v>
      </c>
      <c r="G428" s="6">
        <v>13635</v>
      </c>
    </row>
    <row r="429" spans="1:7">
      <c r="A429" s="5" t="s">
        <v>1083</v>
      </c>
      <c r="B429" s="5" t="s">
        <v>1846</v>
      </c>
      <c r="C429" s="5" t="s">
        <v>1498</v>
      </c>
      <c r="D429" s="6">
        <v>21730</v>
      </c>
      <c r="E429" s="6">
        <v>20510</v>
      </c>
      <c r="F429" s="6" t="s">
        <v>1398</v>
      </c>
      <c r="G429" s="6">
        <v>7580</v>
      </c>
    </row>
    <row r="430" spans="1:7">
      <c r="A430" s="5" t="s">
        <v>1088</v>
      </c>
      <c r="B430" s="5" t="s">
        <v>1847</v>
      </c>
      <c r="C430" s="5" t="s">
        <v>1506</v>
      </c>
      <c r="D430" s="6">
        <v>5275</v>
      </c>
      <c r="E430" s="6">
        <v>4400</v>
      </c>
      <c r="F430" s="6" t="s">
        <v>1398</v>
      </c>
      <c r="G430" s="6">
        <v>2259</v>
      </c>
    </row>
    <row r="431" spans="1:7">
      <c r="A431" s="5" t="s">
        <v>1093</v>
      </c>
      <c r="B431" s="5" t="s">
        <v>1848</v>
      </c>
      <c r="C431" s="5" t="s">
        <v>1506</v>
      </c>
      <c r="D431" s="6">
        <v>5735</v>
      </c>
      <c r="E431" s="6">
        <v>4835</v>
      </c>
      <c r="F431" s="6" t="s">
        <v>1398</v>
      </c>
      <c r="G431" s="6">
        <v>1508</v>
      </c>
    </row>
    <row r="432" spans="1:7">
      <c r="A432" s="5" t="s">
        <v>1098</v>
      </c>
      <c r="B432" s="5" t="s">
        <v>1849</v>
      </c>
      <c r="C432" s="5" t="s">
        <v>1506</v>
      </c>
      <c r="D432" s="6">
        <v>8760</v>
      </c>
      <c r="E432" s="6" t="s">
        <v>1398</v>
      </c>
      <c r="F432" s="6" t="s">
        <v>1398</v>
      </c>
      <c r="G432" s="6">
        <v>3703</v>
      </c>
    </row>
    <row r="433" spans="1:7">
      <c r="A433" s="5" t="s">
        <v>1103</v>
      </c>
      <c r="B433" s="5" t="s">
        <v>1850</v>
      </c>
      <c r="C433" s="5" t="s">
        <v>1498</v>
      </c>
      <c r="D433" s="6">
        <v>15920</v>
      </c>
      <c r="E433" s="6">
        <v>13260</v>
      </c>
      <c r="F433" s="6" t="s">
        <v>1398</v>
      </c>
      <c r="G433" s="6">
        <v>7050</v>
      </c>
    </row>
    <row r="434" spans="1:7">
      <c r="A434" s="5" t="s">
        <v>1108</v>
      </c>
      <c r="B434" s="5" t="s">
        <v>1851</v>
      </c>
      <c r="C434" s="5" t="s">
        <v>1587</v>
      </c>
      <c r="D434" s="6">
        <v>5390</v>
      </c>
      <c r="E434" s="6" t="s">
        <v>1398</v>
      </c>
      <c r="F434" s="6" t="s">
        <v>1398</v>
      </c>
      <c r="G434" s="6">
        <v>5690</v>
      </c>
    </row>
    <row r="435" spans="1:7">
      <c r="A435" s="5" t="s">
        <v>1113</v>
      </c>
      <c r="B435" s="5" t="s">
        <v>1852</v>
      </c>
      <c r="C435" s="5" t="s">
        <v>1498</v>
      </c>
      <c r="D435" s="6">
        <v>14625</v>
      </c>
      <c r="E435" s="6">
        <v>12250</v>
      </c>
      <c r="F435" s="6" t="s">
        <v>1398</v>
      </c>
      <c r="G435" s="6">
        <v>4123</v>
      </c>
    </row>
    <row r="436" spans="1:7">
      <c r="A436" s="5" t="s">
        <v>1118</v>
      </c>
      <c r="B436" s="5" t="s">
        <v>1853</v>
      </c>
      <c r="C436" s="5" t="s">
        <v>1435</v>
      </c>
      <c r="D436" s="6">
        <v>3470</v>
      </c>
      <c r="E436" s="6">
        <v>2850</v>
      </c>
      <c r="F436" s="6" t="s">
        <v>1398</v>
      </c>
      <c r="G436" s="6">
        <v>1879</v>
      </c>
    </row>
    <row r="437" spans="1:7">
      <c r="A437" s="5" t="s">
        <v>1123</v>
      </c>
      <c r="B437" s="5" t="s">
        <v>1854</v>
      </c>
      <c r="C437" s="5" t="s">
        <v>1683</v>
      </c>
      <c r="D437" s="6">
        <v>745</v>
      </c>
      <c r="E437" s="6">
        <v>615</v>
      </c>
      <c r="F437" s="6" t="s">
        <v>1398</v>
      </c>
      <c r="G437" s="6">
        <v>598</v>
      </c>
    </row>
    <row r="438" spans="1:7">
      <c r="A438" s="5" t="s">
        <v>1128</v>
      </c>
      <c r="B438" s="5" t="s">
        <v>1855</v>
      </c>
      <c r="C438" s="5" t="s">
        <v>1427</v>
      </c>
      <c r="D438" s="6">
        <v>18755</v>
      </c>
      <c r="E438" s="6" t="s">
        <v>1398</v>
      </c>
      <c r="F438" s="6" t="s">
        <v>1398</v>
      </c>
      <c r="G438" s="6">
        <v>9194</v>
      </c>
    </row>
    <row r="439" spans="1:7">
      <c r="A439" s="5" t="s">
        <v>1133</v>
      </c>
      <c r="B439" s="5" t="s">
        <v>1856</v>
      </c>
      <c r="C439" s="5" t="s">
        <v>1427</v>
      </c>
      <c r="D439" s="6">
        <v>154885</v>
      </c>
      <c r="E439" s="6" t="s">
        <v>1398</v>
      </c>
      <c r="F439" s="6" t="s">
        <v>1398</v>
      </c>
      <c r="G439" s="6">
        <v>84707</v>
      </c>
    </row>
    <row r="440" spans="1:7">
      <c r="A440" s="5" t="s">
        <v>1138</v>
      </c>
      <c r="B440" s="5" t="s">
        <v>1857</v>
      </c>
      <c r="C440" s="5" t="s">
        <v>1427</v>
      </c>
      <c r="D440" s="6">
        <v>9835</v>
      </c>
      <c r="E440" s="6" t="s">
        <v>1398</v>
      </c>
      <c r="F440" s="6" t="s">
        <v>1398</v>
      </c>
      <c r="G440" s="6">
        <v>4079</v>
      </c>
    </row>
    <row r="441" spans="1:7">
      <c r="A441" s="5" t="s">
        <v>1143</v>
      </c>
      <c r="B441" s="5" t="s">
        <v>1858</v>
      </c>
      <c r="C441" s="5" t="s">
        <v>1427</v>
      </c>
      <c r="D441" s="6">
        <v>24730</v>
      </c>
      <c r="E441" s="6">
        <v>17724</v>
      </c>
      <c r="F441" s="6" t="s">
        <v>1398</v>
      </c>
      <c r="G441" s="6">
        <v>5613</v>
      </c>
    </row>
    <row r="442" spans="1:7">
      <c r="A442" s="5" t="s">
        <v>1148</v>
      </c>
      <c r="B442" s="5" t="s">
        <v>1859</v>
      </c>
      <c r="C442" s="5" t="s">
        <v>1453</v>
      </c>
      <c r="D442" s="6">
        <v>10555</v>
      </c>
      <c r="E442" s="6">
        <v>8890</v>
      </c>
      <c r="F442" s="6">
        <v>5062</v>
      </c>
      <c r="G442" s="6">
        <v>5035</v>
      </c>
    </row>
    <row r="443" spans="1:7">
      <c r="A443" s="5" t="s">
        <v>1153</v>
      </c>
      <c r="B443" s="5" t="s">
        <v>1860</v>
      </c>
      <c r="C443" s="5" t="s">
        <v>1665</v>
      </c>
      <c r="D443" s="6">
        <v>11265</v>
      </c>
      <c r="E443" s="6">
        <v>10405</v>
      </c>
      <c r="F443" s="6" t="s">
        <v>1398</v>
      </c>
      <c r="G443" s="6">
        <v>7228</v>
      </c>
    </row>
    <row r="444" spans="1:7">
      <c r="A444" s="5" t="s">
        <v>1158</v>
      </c>
      <c r="B444" s="5" t="s">
        <v>1861</v>
      </c>
      <c r="C444" s="5" t="s">
        <v>1665</v>
      </c>
      <c r="D444" s="6">
        <v>15550</v>
      </c>
      <c r="E444" s="6">
        <v>14355</v>
      </c>
      <c r="F444" s="6" t="s">
        <v>1398</v>
      </c>
      <c r="G444" s="6">
        <v>7660</v>
      </c>
    </row>
    <row r="445" spans="1:7">
      <c r="A445" s="5" t="s">
        <v>1163</v>
      </c>
      <c r="B445" s="5" t="s">
        <v>1862</v>
      </c>
      <c r="C445" s="5" t="s">
        <v>1665</v>
      </c>
      <c r="D445" s="6">
        <v>14965</v>
      </c>
      <c r="E445" s="6">
        <v>13815</v>
      </c>
      <c r="F445" s="6" t="s">
        <v>1398</v>
      </c>
      <c r="G445" s="6">
        <v>8130</v>
      </c>
    </row>
    <row r="446" spans="1:7">
      <c r="A446" s="5" t="s">
        <v>1168</v>
      </c>
      <c r="B446" s="5" t="s">
        <v>1863</v>
      </c>
      <c r="C446" s="5" t="s">
        <v>1427</v>
      </c>
      <c r="D446" s="6">
        <v>18595</v>
      </c>
      <c r="E446" s="6">
        <v>16735</v>
      </c>
      <c r="F446" s="6" t="s">
        <v>1398</v>
      </c>
      <c r="G446" s="6">
        <v>9195</v>
      </c>
    </row>
    <row r="447" spans="1:7">
      <c r="A447" s="5" t="s">
        <v>1173</v>
      </c>
      <c r="B447" s="5" t="s">
        <v>1864</v>
      </c>
      <c r="C447" s="5" t="s">
        <v>1407</v>
      </c>
      <c r="D447" s="6">
        <v>115</v>
      </c>
      <c r="E447" s="6">
        <v>95</v>
      </c>
      <c r="F447" s="6" t="s">
        <v>1398</v>
      </c>
      <c r="G447" s="6">
        <v>75</v>
      </c>
    </row>
    <row r="448" spans="1:7">
      <c r="A448" s="5" t="s">
        <v>1177</v>
      </c>
      <c r="B448" s="5" t="s">
        <v>1865</v>
      </c>
      <c r="C448" s="5" t="s">
        <v>1427</v>
      </c>
      <c r="D448" s="6">
        <v>6060</v>
      </c>
      <c r="E448" s="6">
        <v>5230</v>
      </c>
      <c r="F448" s="6" t="s">
        <v>1398</v>
      </c>
      <c r="G448" s="6">
        <v>3183</v>
      </c>
    </row>
    <row r="449" spans="1:7">
      <c r="A449" s="5" t="s">
        <v>1181</v>
      </c>
      <c r="B449" s="5" t="s">
        <v>1866</v>
      </c>
      <c r="C449" s="5" t="s">
        <v>1427</v>
      </c>
      <c r="D449" s="6">
        <v>10680</v>
      </c>
      <c r="E449" s="6">
        <v>1</v>
      </c>
      <c r="F449" s="6" t="s">
        <v>1398</v>
      </c>
      <c r="G449" s="6">
        <v>7295</v>
      </c>
    </row>
    <row r="450" spans="1:7">
      <c r="A450" s="5" t="s">
        <v>1185</v>
      </c>
      <c r="B450" s="5" t="s">
        <v>1867</v>
      </c>
      <c r="C450" s="5" t="s">
        <v>1438</v>
      </c>
      <c r="D450" s="6">
        <v>10455</v>
      </c>
      <c r="E450" s="6" t="s">
        <v>1398</v>
      </c>
      <c r="F450" s="6" t="s">
        <v>1398</v>
      </c>
      <c r="G450" s="6">
        <v>6731</v>
      </c>
    </row>
    <row r="451" spans="1:7">
      <c r="A451" s="5" t="s">
        <v>1189</v>
      </c>
      <c r="B451" s="5" t="s">
        <v>1868</v>
      </c>
      <c r="C451" s="5" t="s">
        <v>1427</v>
      </c>
      <c r="D451" s="6">
        <v>34310</v>
      </c>
      <c r="E451" s="6">
        <v>31030</v>
      </c>
      <c r="F451" s="6" t="s">
        <v>1398</v>
      </c>
      <c r="G451" s="6">
        <v>16162</v>
      </c>
    </row>
    <row r="452" spans="1:7">
      <c r="A452" s="5" t="s">
        <v>1193</v>
      </c>
      <c r="B452" s="5" t="s">
        <v>1869</v>
      </c>
      <c r="C452" s="5" t="s">
        <v>1427</v>
      </c>
      <c r="D452" s="6">
        <v>10175</v>
      </c>
      <c r="E452" s="6">
        <v>1</v>
      </c>
      <c r="F452" s="6" t="s">
        <v>1398</v>
      </c>
      <c r="G452" s="6">
        <v>5563</v>
      </c>
    </row>
    <row r="453" spans="1:7">
      <c r="A453" s="5" t="s">
        <v>1197</v>
      </c>
      <c r="B453" s="5" t="s">
        <v>1870</v>
      </c>
      <c r="C453" s="5" t="s">
        <v>1427</v>
      </c>
      <c r="D453" s="6">
        <v>9835</v>
      </c>
      <c r="E453" s="6" t="s">
        <v>1398</v>
      </c>
      <c r="F453" s="6" t="s">
        <v>1398</v>
      </c>
      <c r="G453" s="6">
        <v>4116</v>
      </c>
    </row>
    <row r="454" spans="1:7">
      <c r="A454" s="5" t="s">
        <v>1201</v>
      </c>
      <c r="B454" s="5" t="s">
        <v>1871</v>
      </c>
      <c r="C454" s="5" t="s">
        <v>1427</v>
      </c>
      <c r="D454" s="6">
        <v>7500</v>
      </c>
      <c r="E454" s="6" t="s">
        <v>1398</v>
      </c>
      <c r="F454" s="6" t="s">
        <v>1398</v>
      </c>
      <c r="G454" s="6">
        <v>4356</v>
      </c>
    </row>
    <row r="455" spans="1:7">
      <c r="A455" s="5" t="s">
        <v>1205</v>
      </c>
      <c r="B455" s="5" t="s">
        <v>1872</v>
      </c>
      <c r="C455" s="5" t="s">
        <v>1427</v>
      </c>
      <c r="D455" s="6">
        <v>15655</v>
      </c>
      <c r="E455" s="6" t="s">
        <v>1398</v>
      </c>
      <c r="F455" s="6" t="s">
        <v>1398</v>
      </c>
      <c r="G455" s="6">
        <v>6759</v>
      </c>
    </row>
    <row r="456" spans="1:7">
      <c r="A456" s="5" t="s">
        <v>1209</v>
      </c>
      <c r="B456" s="5" t="s">
        <v>1873</v>
      </c>
      <c r="C456" s="5" t="s">
        <v>1427</v>
      </c>
      <c r="D456" s="6">
        <v>15655</v>
      </c>
      <c r="E456" s="6" t="s">
        <v>1398</v>
      </c>
      <c r="F456" s="6" t="s">
        <v>1398</v>
      </c>
      <c r="G456" s="6">
        <v>6759</v>
      </c>
    </row>
    <row r="457" spans="1:7">
      <c r="A457" s="5" t="s">
        <v>1213</v>
      </c>
      <c r="B457" s="5" t="s">
        <v>1874</v>
      </c>
      <c r="C457" s="5" t="s">
        <v>1427</v>
      </c>
      <c r="D457" s="6">
        <v>15655</v>
      </c>
      <c r="E457" s="6" t="s">
        <v>1398</v>
      </c>
      <c r="F457" s="6" t="s">
        <v>1398</v>
      </c>
      <c r="G457" s="6">
        <v>6759</v>
      </c>
    </row>
    <row r="458" spans="1:7">
      <c r="A458" s="5" t="s">
        <v>1217</v>
      </c>
      <c r="B458" s="5" t="s">
        <v>1875</v>
      </c>
      <c r="C458" s="5" t="s">
        <v>1427</v>
      </c>
      <c r="D458" s="6">
        <v>18060</v>
      </c>
      <c r="E458" s="6">
        <v>16540</v>
      </c>
      <c r="F458" s="6" t="s">
        <v>1398</v>
      </c>
      <c r="G458" s="6">
        <v>9636</v>
      </c>
    </row>
    <row r="459" spans="1:7">
      <c r="A459" s="5" t="s">
        <v>1221</v>
      </c>
      <c r="B459" s="5" t="s">
        <v>1876</v>
      </c>
      <c r="C459" s="5" t="s">
        <v>1435</v>
      </c>
      <c r="D459" s="6">
        <v>1625</v>
      </c>
      <c r="E459" s="6">
        <v>1325</v>
      </c>
      <c r="F459" s="6" t="s">
        <v>1398</v>
      </c>
      <c r="G459" s="6">
        <v>1039</v>
      </c>
    </row>
    <row r="460" spans="1:7">
      <c r="A460" s="5" t="s">
        <v>1225</v>
      </c>
      <c r="B460" s="5" t="s">
        <v>1877</v>
      </c>
      <c r="C460" s="5" t="s">
        <v>1427</v>
      </c>
      <c r="D460" s="6">
        <v>15340</v>
      </c>
      <c r="E460" s="6">
        <v>1381</v>
      </c>
      <c r="F460" s="6" t="s">
        <v>1398</v>
      </c>
      <c r="G460" s="6">
        <v>7441</v>
      </c>
    </row>
    <row r="461" spans="1:7">
      <c r="A461" s="5" t="s">
        <v>1229</v>
      </c>
      <c r="B461" s="5" t="s">
        <v>1878</v>
      </c>
      <c r="C461" s="5" t="s">
        <v>1427</v>
      </c>
      <c r="D461" s="6">
        <v>9835</v>
      </c>
      <c r="E461" s="6" t="s">
        <v>1398</v>
      </c>
      <c r="F461" s="6" t="s">
        <v>1398</v>
      </c>
      <c r="G461" s="6">
        <v>5767</v>
      </c>
    </row>
    <row r="462" spans="1:7">
      <c r="A462" s="5" t="s">
        <v>1233</v>
      </c>
      <c r="B462" s="5" t="s">
        <v>1879</v>
      </c>
      <c r="C462" s="5" t="s">
        <v>1438</v>
      </c>
      <c r="D462" s="6">
        <v>21455</v>
      </c>
      <c r="E462" s="6" t="s">
        <v>1398</v>
      </c>
      <c r="F462" s="6" t="s">
        <v>1398</v>
      </c>
      <c r="G462" s="6">
        <v>13462</v>
      </c>
    </row>
    <row r="463" spans="1:7" ht="15.75">
      <c r="A463" s="3" t="s">
        <v>16</v>
      </c>
      <c r="B463" s="5"/>
      <c r="C463" s="5" t="s">
        <v>1398</v>
      </c>
      <c r="D463" s="6" t="s">
        <v>1398</v>
      </c>
      <c r="E463" s="6" t="s">
        <v>1398</v>
      </c>
    </row>
    <row r="464" spans="1:7">
      <c r="A464" s="5" t="s">
        <v>63</v>
      </c>
      <c r="B464" s="5" t="s">
        <v>1880</v>
      </c>
      <c r="C464" s="5" t="s">
        <v>1407</v>
      </c>
      <c r="D464" s="6">
        <v>20000</v>
      </c>
      <c r="E464" s="6" t="s">
        <v>1398</v>
      </c>
      <c r="F464" s="6" t="s">
        <v>1398</v>
      </c>
      <c r="G464" s="6">
        <v>61678</v>
      </c>
    </row>
    <row r="465" spans="1:7">
      <c r="A465" s="5" t="s">
        <v>107</v>
      </c>
      <c r="B465" s="5" t="s">
        <v>1881</v>
      </c>
      <c r="C465" s="5" t="s">
        <v>1794</v>
      </c>
      <c r="D465" s="6">
        <v>86865</v>
      </c>
      <c r="E465" s="6">
        <v>77540</v>
      </c>
      <c r="F465" s="6" t="s">
        <v>1398</v>
      </c>
      <c r="G465" s="6">
        <v>53736</v>
      </c>
    </row>
    <row r="466" spans="1:7">
      <c r="A466" s="5" t="s">
        <v>151</v>
      </c>
      <c r="B466" s="5" t="s">
        <v>1882</v>
      </c>
      <c r="C466" s="5" t="s">
        <v>1794</v>
      </c>
      <c r="D466" s="6">
        <v>113465</v>
      </c>
      <c r="E466" s="6">
        <v>103150</v>
      </c>
      <c r="F466" s="6" t="s">
        <v>1398</v>
      </c>
      <c r="G466" s="6">
        <v>71483</v>
      </c>
    </row>
    <row r="467" spans="1:7">
      <c r="A467" s="5" t="s">
        <v>191</v>
      </c>
      <c r="B467" s="5" t="s">
        <v>1883</v>
      </c>
      <c r="C467" s="5" t="s">
        <v>1531</v>
      </c>
      <c r="D467" s="6">
        <v>32415</v>
      </c>
      <c r="E467" s="6">
        <v>1</v>
      </c>
      <c r="F467" s="6" t="s">
        <v>1398</v>
      </c>
      <c r="G467" s="6">
        <v>33184</v>
      </c>
    </row>
    <row r="468" spans="1:7">
      <c r="A468" s="5" t="s">
        <v>226</v>
      </c>
      <c r="B468" s="5" t="s">
        <v>1884</v>
      </c>
      <c r="C468" s="5" t="s">
        <v>1531</v>
      </c>
      <c r="D468" s="6">
        <v>107050</v>
      </c>
      <c r="E468" s="6">
        <v>97820</v>
      </c>
      <c r="F468" s="6" t="s">
        <v>1398</v>
      </c>
      <c r="G468" s="6">
        <v>66291</v>
      </c>
    </row>
    <row r="469" spans="1:7">
      <c r="A469" s="5" t="s">
        <v>259</v>
      </c>
      <c r="B469" s="5" t="s">
        <v>1885</v>
      </c>
      <c r="C469" s="5" t="s">
        <v>1531</v>
      </c>
      <c r="D469" s="6">
        <v>142760</v>
      </c>
      <c r="E469" s="6">
        <v>130455</v>
      </c>
      <c r="F469" s="6" t="s">
        <v>1398</v>
      </c>
      <c r="G469" s="6">
        <v>88394</v>
      </c>
    </row>
    <row r="470" spans="1:7">
      <c r="A470" s="5" t="s">
        <v>291</v>
      </c>
      <c r="B470" s="5" t="s">
        <v>1886</v>
      </c>
      <c r="C470" s="5" t="s">
        <v>1531</v>
      </c>
      <c r="D470" s="6">
        <v>136540</v>
      </c>
      <c r="E470" s="6">
        <v>127775</v>
      </c>
      <c r="F470" s="6" t="s">
        <v>1398</v>
      </c>
      <c r="G470" s="6">
        <v>84544</v>
      </c>
    </row>
    <row r="471" spans="1:7">
      <c r="A471" s="5" t="s">
        <v>322</v>
      </c>
      <c r="B471" s="5" t="s">
        <v>1887</v>
      </c>
      <c r="C471" s="5" t="s">
        <v>1531</v>
      </c>
      <c r="D471" s="6">
        <v>178440</v>
      </c>
      <c r="E471" s="6">
        <v>163060</v>
      </c>
      <c r="F471" s="6" t="s">
        <v>1398</v>
      </c>
      <c r="G471" s="6">
        <v>110445</v>
      </c>
    </row>
    <row r="472" spans="1:7">
      <c r="A472" s="5" t="s">
        <v>351</v>
      </c>
      <c r="B472" s="5" t="s">
        <v>1888</v>
      </c>
      <c r="C472" s="5" t="s">
        <v>1531</v>
      </c>
      <c r="D472" s="6">
        <v>152030</v>
      </c>
      <c r="E472" s="6">
        <v>138900</v>
      </c>
      <c r="F472" s="6" t="s">
        <v>1398</v>
      </c>
      <c r="G472" s="6">
        <v>134500</v>
      </c>
    </row>
    <row r="473" spans="1:7">
      <c r="A473" s="5" t="s">
        <v>378</v>
      </c>
      <c r="B473" s="5" t="s">
        <v>1889</v>
      </c>
      <c r="C473" s="5" t="s">
        <v>1531</v>
      </c>
      <c r="D473" s="6">
        <v>123310</v>
      </c>
      <c r="E473" s="6">
        <v>112285</v>
      </c>
      <c r="F473" s="6" t="s">
        <v>1398</v>
      </c>
      <c r="G473" s="6">
        <v>78738</v>
      </c>
    </row>
    <row r="474" spans="1:7">
      <c r="A474" s="5" t="s">
        <v>404</v>
      </c>
      <c r="B474" s="5" t="s">
        <v>1890</v>
      </c>
      <c r="C474" s="5" t="s">
        <v>1531</v>
      </c>
      <c r="D474" s="6">
        <v>117440</v>
      </c>
      <c r="E474" s="6">
        <v>106935</v>
      </c>
      <c r="F474" s="6" t="s">
        <v>1398</v>
      </c>
      <c r="G474" s="6">
        <v>74988</v>
      </c>
    </row>
    <row r="475" spans="1:7">
      <c r="A475" s="5" t="s">
        <v>429</v>
      </c>
      <c r="B475" s="5" t="s">
        <v>1891</v>
      </c>
      <c r="C475" s="5" t="s">
        <v>1531</v>
      </c>
      <c r="D475" s="6">
        <v>163775</v>
      </c>
      <c r="E475" s="6">
        <v>149130</v>
      </c>
      <c r="F475" s="6" t="s">
        <v>1398</v>
      </c>
      <c r="G475" s="6">
        <v>95969</v>
      </c>
    </row>
    <row r="476" spans="1:7">
      <c r="A476" s="5" t="s">
        <v>453</v>
      </c>
      <c r="B476" s="5" t="s">
        <v>1892</v>
      </c>
      <c r="C476" s="5" t="s">
        <v>1531</v>
      </c>
      <c r="D476" s="6">
        <v>95800</v>
      </c>
      <c r="E476" s="6">
        <v>87527</v>
      </c>
      <c r="F476" s="6" t="s">
        <v>1398</v>
      </c>
      <c r="G476" s="6">
        <v>60229</v>
      </c>
    </row>
    <row r="477" spans="1:7">
      <c r="A477" s="5" t="s">
        <v>477</v>
      </c>
      <c r="B477" s="5" t="s">
        <v>1893</v>
      </c>
      <c r="C477" s="5" t="s">
        <v>1531</v>
      </c>
      <c r="D477" s="6">
        <v>70000</v>
      </c>
      <c r="E477" s="6">
        <v>1</v>
      </c>
      <c r="F477" s="6" t="s">
        <v>1398</v>
      </c>
      <c r="G477" s="6">
        <v>83913</v>
      </c>
    </row>
    <row r="478" spans="1:7">
      <c r="A478" s="5" t="s">
        <v>499</v>
      </c>
      <c r="B478" s="5" t="s">
        <v>1894</v>
      </c>
      <c r="C478" s="5" t="s">
        <v>1498</v>
      </c>
      <c r="D478" s="6">
        <v>47400</v>
      </c>
      <c r="E478" s="6">
        <v>43370</v>
      </c>
      <c r="F478" s="6" t="s">
        <v>1398</v>
      </c>
      <c r="G478" s="6">
        <v>25113</v>
      </c>
    </row>
    <row r="479" spans="1:7">
      <c r="A479" s="5" t="s">
        <v>520</v>
      </c>
      <c r="B479" s="5" t="s">
        <v>1895</v>
      </c>
      <c r="C479" s="5" t="s">
        <v>1531</v>
      </c>
      <c r="D479" s="6">
        <v>77615</v>
      </c>
      <c r="E479" s="6" t="s">
        <v>1398</v>
      </c>
      <c r="F479" s="6" t="s">
        <v>1398</v>
      </c>
      <c r="G479" s="6">
        <v>51777</v>
      </c>
    </row>
    <row r="480" spans="1:7">
      <c r="A480" s="5" t="s">
        <v>540</v>
      </c>
      <c r="B480" s="5" t="s">
        <v>1896</v>
      </c>
      <c r="C480" s="5" t="s">
        <v>1531</v>
      </c>
      <c r="D480" s="6">
        <v>37025</v>
      </c>
      <c r="E480" s="6" t="s">
        <v>1398</v>
      </c>
      <c r="F480" s="6" t="s">
        <v>1398</v>
      </c>
      <c r="G480" s="6">
        <v>22474</v>
      </c>
    </row>
    <row r="481" spans="1:7">
      <c r="A481" s="5" t="s">
        <v>559</v>
      </c>
      <c r="B481" s="5" t="s">
        <v>1897</v>
      </c>
      <c r="C481" s="5" t="s">
        <v>1531</v>
      </c>
      <c r="D481" s="6">
        <v>104240</v>
      </c>
      <c r="E481" s="6" t="s">
        <v>1398</v>
      </c>
      <c r="F481" s="6" t="s">
        <v>1398</v>
      </c>
      <c r="G481" s="6">
        <v>68289</v>
      </c>
    </row>
    <row r="482" spans="1:7">
      <c r="A482" s="5" t="s">
        <v>576</v>
      </c>
      <c r="B482" s="5" t="s">
        <v>1898</v>
      </c>
      <c r="C482" s="5" t="s">
        <v>1531</v>
      </c>
      <c r="D482" s="6">
        <v>102540</v>
      </c>
      <c r="E482" s="6" t="s">
        <v>1398</v>
      </c>
      <c r="F482" s="6" t="s">
        <v>1398</v>
      </c>
      <c r="G482" s="6">
        <v>68405</v>
      </c>
    </row>
    <row r="483" spans="1:7">
      <c r="A483" s="5" t="s">
        <v>591</v>
      </c>
      <c r="B483" s="5" t="s">
        <v>1899</v>
      </c>
      <c r="C483" s="5" t="s">
        <v>1531</v>
      </c>
      <c r="D483" s="6">
        <v>129430</v>
      </c>
      <c r="E483" s="6">
        <v>118255</v>
      </c>
      <c r="F483" s="6" t="s">
        <v>1398</v>
      </c>
      <c r="G483" s="6">
        <v>83803</v>
      </c>
    </row>
    <row r="484" spans="1:7">
      <c r="A484" s="5" t="s">
        <v>607</v>
      </c>
      <c r="B484" s="5" t="s">
        <v>1900</v>
      </c>
      <c r="C484" s="5" t="s">
        <v>1531</v>
      </c>
      <c r="D484" s="6">
        <v>60750</v>
      </c>
      <c r="E484" s="6" t="s">
        <v>1398</v>
      </c>
      <c r="F484" s="6" t="s">
        <v>1398</v>
      </c>
      <c r="G484" s="6">
        <v>36706</v>
      </c>
    </row>
    <row r="485" spans="1:7">
      <c r="A485" s="5" t="s">
        <v>621</v>
      </c>
      <c r="B485" s="5" t="s">
        <v>1901</v>
      </c>
      <c r="C485" s="5" t="s">
        <v>1531</v>
      </c>
      <c r="D485" s="6">
        <v>52500</v>
      </c>
      <c r="E485" s="6" t="s">
        <v>1398</v>
      </c>
      <c r="F485" s="6" t="s">
        <v>1398</v>
      </c>
      <c r="G485" s="6" t="s">
        <v>1398</v>
      </c>
    </row>
    <row r="486" spans="1:7">
      <c r="A486" s="5" t="s">
        <v>635</v>
      </c>
      <c r="B486" s="5" t="s">
        <v>1902</v>
      </c>
      <c r="C486" s="5" t="s">
        <v>1531</v>
      </c>
      <c r="D486" s="6">
        <v>52500</v>
      </c>
      <c r="E486" s="6" t="s">
        <v>1398</v>
      </c>
      <c r="F486" s="6" t="s">
        <v>1398</v>
      </c>
      <c r="G486" s="6">
        <v>48041</v>
      </c>
    </row>
    <row r="487" spans="1:7">
      <c r="A487" s="5" t="s">
        <v>648</v>
      </c>
      <c r="B487" s="5" t="s">
        <v>1903</v>
      </c>
      <c r="C487" s="5" t="s">
        <v>1531</v>
      </c>
      <c r="D487" s="6">
        <v>72745</v>
      </c>
      <c r="E487" s="6" t="s">
        <v>1398</v>
      </c>
      <c r="F487" s="6" t="s">
        <v>1398</v>
      </c>
      <c r="G487" s="6" t="s">
        <v>1398</v>
      </c>
    </row>
    <row r="488" spans="1:7">
      <c r="A488" s="5" t="s">
        <v>661</v>
      </c>
      <c r="B488" s="5" t="s">
        <v>1904</v>
      </c>
      <c r="C488" s="5" t="s">
        <v>1531</v>
      </c>
      <c r="D488" s="6">
        <v>104240</v>
      </c>
      <c r="E488" s="6" t="s">
        <v>1398</v>
      </c>
      <c r="F488" s="6" t="s">
        <v>1398</v>
      </c>
      <c r="G488" s="6">
        <v>64088</v>
      </c>
    </row>
    <row r="489" spans="1:7">
      <c r="A489" s="5" t="s">
        <v>674</v>
      </c>
      <c r="B489" s="5" t="s">
        <v>1905</v>
      </c>
      <c r="C489" s="5" t="s">
        <v>1531</v>
      </c>
      <c r="D489" s="6">
        <v>97045</v>
      </c>
      <c r="E489" s="6" t="s">
        <v>1398</v>
      </c>
      <c r="F489" s="6" t="s">
        <v>1398</v>
      </c>
      <c r="G489" s="6">
        <v>64087</v>
      </c>
    </row>
    <row r="490" spans="1:7">
      <c r="A490" s="5" t="s">
        <v>687</v>
      </c>
      <c r="B490" s="5" t="s">
        <v>1906</v>
      </c>
      <c r="C490" s="5" t="s">
        <v>1531</v>
      </c>
      <c r="D490" s="6">
        <v>130300</v>
      </c>
      <c r="E490" s="6" t="s">
        <v>1398</v>
      </c>
      <c r="F490" s="6" t="s">
        <v>1398</v>
      </c>
      <c r="G490" s="6">
        <v>79957</v>
      </c>
    </row>
    <row r="491" spans="1:7">
      <c r="A491" s="5" t="s">
        <v>700</v>
      </c>
      <c r="B491" s="5" t="s">
        <v>1907</v>
      </c>
      <c r="C491" s="5" t="s">
        <v>1531</v>
      </c>
      <c r="D491" s="6">
        <v>97045</v>
      </c>
      <c r="E491" s="6" t="s">
        <v>1398</v>
      </c>
      <c r="F491" s="6" t="s">
        <v>1398</v>
      </c>
      <c r="G491" s="6">
        <v>79957</v>
      </c>
    </row>
    <row r="492" spans="1:7" ht="15.75">
      <c r="A492" s="3" t="s">
        <v>17</v>
      </c>
      <c r="B492" s="5"/>
      <c r="C492" s="5" t="s">
        <v>1398</v>
      </c>
      <c r="D492" s="6" t="s">
        <v>1398</v>
      </c>
      <c r="E492" s="6" t="s">
        <v>1398</v>
      </c>
    </row>
    <row r="493" spans="1:7">
      <c r="A493" s="5" t="s">
        <v>64</v>
      </c>
      <c r="B493" s="5" t="s">
        <v>1908</v>
      </c>
      <c r="C493" s="5" t="s">
        <v>1435</v>
      </c>
      <c r="D493" s="6">
        <v>14290</v>
      </c>
      <c r="E493" s="6">
        <v>11870</v>
      </c>
      <c r="F493" s="6" t="s">
        <v>1398</v>
      </c>
      <c r="G493" s="6">
        <v>6025</v>
      </c>
    </row>
    <row r="494" spans="1:7">
      <c r="A494" s="5" t="s">
        <v>108</v>
      </c>
      <c r="B494" s="5" t="s">
        <v>1909</v>
      </c>
      <c r="C494" s="5" t="s">
        <v>1622</v>
      </c>
      <c r="D494" s="6">
        <v>52050</v>
      </c>
      <c r="E494" s="6">
        <v>43135</v>
      </c>
      <c r="F494" s="6" t="s">
        <v>1398</v>
      </c>
      <c r="G494" s="6">
        <v>20855</v>
      </c>
    </row>
    <row r="495" spans="1:7">
      <c r="A495" s="5" t="s">
        <v>152</v>
      </c>
      <c r="B495" s="5" t="s">
        <v>1910</v>
      </c>
      <c r="C495" s="5" t="s">
        <v>1622</v>
      </c>
      <c r="D495" s="6">
        <v>22970</v>
      </c>
      <c r="E495" s="6">
        <v>19010</v>
      </c>
      <c r="F495" s="6" t="s">
        <v>1398</v>
      </c>
      <c r="G495" s="6">
        <v>5465</v>
      </c>
    </row>
    <row r="496" spans="1:7" ht="15.75">
      <c r="A496" s="3" t="s">
        <v>18</v>
      </c>
      <c r="B496" s="5"/>
      <c r="C496" s="5" t="s">
        <v>1398</v>
      </c>
      <c r="D496" s="6" t="s">
        <v>1398</v>
      </c>
      <c r="E496" s="6" t="s">
        <v>1398</v>
      </c>
    </row>
    <row r="497" spans="1:7">
      <c r="A497" s="5" t="s">
        <v>65</v>
      </c>
      <c r="B497" s="5" t="s">
        <v>1911</v>
      </c>
      <c r="C497" s="5" t="s">
        <v>1427</v>
      </c>
      <c r="D497" s="6">
        <v>15075</v>
      </c>
      <c r="E497" s="6">
        <v>13580</v>
      </c>
      <c r="F497" s="6" t="s">
        <v>1398</v>
      </c>
      <c r="G497" s="6">
        <v>6657</v>
      </c>
    </row>
    <row r="498" spans="1:7">
      <c r="A498" s="5" t="s">
        <v>109</v>
      </c>
      <c r="B498" s="5" t="s">
        <v>1912</v>
      </c>
      <c r="C498" s="5" t="s">
        <v>1438</v>
      </c>
      <c r="D498" s="6">
        <v>5375</v>
      </c>
      <c r="E498" s="6">
        <v>4875</v>
      </c>
      <c r="F498" s="6" t="s">
        <v>1398</v>
      </c>
      <c r="G498" s="6">
        <v>2850</v>
      </c>
    </row>
    <row r="499" spans="1:7">
      <c r="A499" s="5" t="s">
        <v>153</v>
      </c>
      <c r="B499" s="5" t="s">
        <v>1913</v>
      </c>
      <c r="C499" s="5" t="s">
        <v>1427</v>
      </c>
      <c r="D499" s="6">
        <v>9465</v>
      </c>
      <c r="E499" s="6">
        <v>8030</v>
      </c>
      <c r="F499" s="6" t="s">
        <v>1398</v>
      </c>
      <c r="G499" s="6">
        <v>4868</v>
      </c>
    </row>
    <row r="500" spans="1:7">
      <c r="A500" s="5" t="s">
        <v>192</v>
      </c>
      <c r="B500" s="5" t="s">
        <v>1914</v>
      </c>
      <c r="C500" s="5" t="s">
        <v>1427</v>
      </c>
      <c r="D500" s="6">
        <v>12815</v>
      </c>
      <c r="E500" s="6">
        <v>10870</v>
      </c>
      <c r="F500" s="6" t="s">
        <v>1398</v>
      </c>
      <c r="G500" s="6">
        <v>5423</v>
      </c>
    </row>
    <row r="501" spans="1:7">
      <c r="A501" s="5" t="s">
        <v>227</v>
      </c>
      <c r="B501" s="5" t="s">
        <v>1915</v>
      </c>
      <c r="C501" s="5" t="s">
        <v>1427</v>
      </c>
      <c r="D501" s="6">
        <v>13915</v>
      </c>
      <c r="E501" s="6">
        <v>11930</v>
      </c>
      <c r="F501" s="6" t="s">
        <v>1398</v>
      </c>
      <c r="G501" s="6">
        <v>5899</v>
      </c>
    </row>
    <row r="502" spans="1:7">
      <c r="A502" s="5" t="s">
        <v>260</v>
      </c>
      <c r="B502" s="5" t="s">
        <v>1916</v>
      </c>
      <c r="C502" s="5" t="s">
        <v>1427</v>
      </c>
      <c r="D502" s="6">
        <v>7810</v>
      </c>
      <c r="E502" s="6">
        <v>7385</v>
      </c>
      <c r="F502" s="6" t="s">
        <v>1398</v>
      </c>
      <c r="G502" s="6">
        <v>3634</v>
      </c>
    </row>
    <row r="503" spans="1:7">
      <c r="A503" s="5" t="s">
        <v>292</v>
      </c>
      <c r="B503" s="5" t="s">
        <v>1917</v>
      </c>
      <c r="C503" s="5" t="s">
        <v>1427</v>
      </c>
      <c r="D503" s="6">
        <v>10795</v>
      </c>
      <c r="E503" s="6">
        <v>9145</v>
      </c>
      <c r="F503" s="6" t="s">
        <v>1398</v>
      </c>
      <c r="G503" s="6">
        <v>6277</v>
      </c>
    </row>
    <row r="504" spans="1:7">
      <c r="A504" s="5" t="s">
        <v>323</v>
      </c>
      <c r="B504" s="5" t="s">
        <v>1918</v>
      </c>
      <c r="C504" s="5" t="s">
        <v>1438</v>
      </c>
      <c r="D504" s="6">
        <v>18975</v>
      </c>
      <c r="E504" s="6">
        <v>16040</v>
      </c>
      <c r="F504" s="6" t="s">
        <v>1398</v>
      </c>
      <c r="G504" s="6">
        <v>8141</v>
      </c>
    </row>
    <row r="505" spans="1:7">
      <c r="A505" s="5" t="s">
        <v>352</v>
      </c>
      <c r="B505" s="5" t="s">
        <v>1919</v>
      </c>
      <c r="C505" s="5" t="s">
        <v>1402</v>
      </c>
      <c r="D505" s="6">
        <v>29100</v>
      </c>
      <c r="E505" s="6" t="s">
        <v>1398</v>
      </c>
      <c r="F505" s="6" t="s">
        <v>1398</v>
      </c>
      <c r="G505" s="6">
        <v>13045</v>
      </c>
    </row>
    <row r="506" spans="1:7">
      <c r="A506" s="5" t="s">
        <v>379</v>
      </c>
      <c r="B506" s="5" t="s">
        <v>1920</v>
      </c>
      <c r="C506" s="5" t="s">
        <v>1402</v>
      </c>
      <c r="D506" s="6">
        <v>64930</v>
      </c>
      <c r="E506" s="6">
        <v>57918</v>
      </c>
      <c r="F506" s="6" t="s">
        <v>1398</v>
      </c>
      <c r="G506" s="6">
        <v>33549</v>
      </c>
    </row>
    <row r="507" spans="1:7">
      <c r="A507" s="5" t="s">
        <v>405</v>
      </c>
      <c r="B507" s="5" t="s">
        <v>1921</v>
      </c>
      <c r="C507" s="5" t="s">
        <v>1402</v>
      </c>
      <c r="D507" s="6">
        <v>48720</v>
      </c>
      <c r="E507" s="6">
        <v>44050</v>
      </c>
      <c r="F507" s="6" t="s">
        <v>1398</v>
      </c>
      <c r="G507" s="6">
        <v>28603</v>
      </c>
    </row>
    <row r="508" spans="1:7">
      <c r="A508" s="5" t="s">
        <v>430</v>
      </c>
      <c r="B508" s="5" t="s">
        <v>1922</v>
      </c>
      <c r="C508" s="5" t="s">
        <v>1402</v>
      </c>
      <c r="D508" s="6">
        <v>35465</v>
      </c>
      <c r="E508" s="6">
        <v>29845</v>
      </c>
      <c r="F508" s="6">
        <v>17739</v>
      </c>
      <c r="G508" s="6">
        <v>17009</v>
      </c>
    </row>
    <row r="509" spans="1:7">
      <c r="A509" s="5" t="s">
        <v>454</v>
      </c>
      <c r="B509" s="5" t="s">
        <v>1923</v>
      </c>
      <c r="C509" s="5" t="s">
        <v>1400</v>
      </c>
      <c r="D509" s="6">
        <v>168210</v>
      </c>
      <c r="E509" s="6">
        <v>139410</v>
      </c>
      <c r="F509" s="6" t="s">
        <v>1398</v>
      </c>
      <c r="G509" s="6">
        <v>16371</v>
      </c>
    </row>
    <row r="510" spans="1:7">
      <c r="A510" s="5" t="s">
        <v>478</v>
      </c>
      <c r="B510" s="5" t="s">
        <v>1924</v>
      </c>
      <c r="C510" s="5" t="s">
        <v>1402</v>
      </c>
      <c r="D510" s="6">
        <v>55990</v>
      </c>
      <c r="E510" s="6">
        <v>46975</v>
      </c>
      <c r="F510" s="6" t="s">
        <v>1398</v>
      </c>
      <c r="G510" s="6">
        <v>23366</v>
      </c>
    </row>
    <row r="511" spans="1:7">
      <c r="A511" s="5" t="s">
        <v>500</v>
      </c>
      <c r="B511" s="5" t="s">
        <v>1925</v>
      </c>
      <c r="C511" s="5" t="s">
        <v>1402</v>
      </c>
      <c r="D511" s="6">
        <v>33740</v>
      </c>
      <c r="E511" s="6">
        <v>28135</v>
      </c>
      <c r="F511" s="6" t="s">
        <v>1398</v>
      </c>
      <c r="G511" s="6">
        <v>19729</v>
      </c>
    </row>
    <row r="512" spans="1:7">
      <c r="A512" s="5" t="s">
        <v>521</v>
      </c>
      <c r="B512" s="5" t="s">
        <v>1926</v>
      </c>
      <c r="C512" s="5" t="s">
        <v>1402</v>
      </c>
      <c r="D512" s="6">
        <v>30795</v>
      </c>
      <c r="E512" s="6">
        <v>25930</v>
      </c>
      <c r="F512" s="6" t="s">
        <v>1398</v>
      </c>
      <c r="G512" s="6">
        <v>16476</v>
      </c>
    </row>
    <row r="513" spans="1:7">
      <c r="A513" s="5" t="s">
        <v>541</v>
      </c>
      <c r="B513" s="5" t="s">
        <v>1927</v>
      </c>
      <c r="C513" s="5" t="s">
        <v>1402</v>
      </c>
      <c r="D513" s="6">
        <v>16275</v>
      </c>
      <c r="E513" s="6">
        <v>13375</v>
      </c>
      <c r="F513" s="6" t="s">
        <v>1398</v>
      </c>
      <c r="G513" s="6">
        <v>9620</v>
      </c>
    </row>
    <row r="514" spans="1:7">
      <c r="A514" s="5" t="s">
        <v>560</v>
      </c>
      <c r="B514" s="5" t="s">
        <v>1928</v>
      </c>
      <c r="C514" s="5" t="s">
        <v>1402</v>
      </c>
      <c r="D514" s="6">
        <v>29435</v>
      </c>
      <c r="E514" s="6">
        <v>25065</v>
      </c>
      <c r="F514" s="6">
        <v>15588</v>
      </c>
      <c r="G514" s="6">
        <v>16904</v>
      </c>
    </row>
    <row r="515" spans="1:7" ht="15.75">
      <c r="A515" s="3" t="s">
        <v>19</v>
      </c>
      <c r="B515" s="5"/>
      <c r="C515" s="5" t="s">
        <v>1398</v>
      </c>
      <c r="D515" s="6" t="s">
        <v>1398</v>
      </c>
      <c r="E515" s="6" t="s">
        <v>1398</v>
      </c>
    </row>
    <row r="516" spans="1:7">
      <c r="A516" s="5" t="s">
        <v>66</v>
      </c>
      <c r="B516" s="5" t="s">
        <v>1929</v>
      </c>
      <c r="C516" s="5" t="s">
        <v>1531</v>
      </c>
      <c r="D516" s="6">
        <v>50660</v>
      </c>
      <c r="E516" s="6">
        <v>46597</v>
      </c>
      <c r="F516" s="6" t="s">
        <v>1398</v>
      </c>
      <c r="G516" s="6">
        <v>23406</v>
      </c>
    </row>
    <row r="517" spans="1:7">
      <c r="A517" s="5" t="s">
        <v>110</v>
      </c>
      <c r="B517" s="5" t="s">
        <v>1930</v>
      </c>
      <c r="C517" s="5" t="s">
        <v>1531</v>
      </c>
      <c r="D517" s="6">
        <v>30475</v>
      </c>
      <c r="E517" s="6">
        <v>28110</v>
      </c>
      <c r="F517" s="6" t="s">
        <v>1398</v>
      </c>
      <c r="G517" s="6">
        <v>17303</v>
      </c>
    </row>
    <row r="518" spans="1:7">
      <c r="A518" s="5" t="s">
        <v>154</v>
      </c>
      <c r="B518" s="5" t="s">
        <v>1931</v>
      </c>
      <c r="C518" s="5" t="s">
        <v>1531</v>
      </c>
      <c r="D518" s="6">
        <v>63990</v>
      </c>
      <c r="E518" s="6">
        <v>58860</v>
      </c>
      <c r="F518" s="6" t="s">
        <v>1398</v>
      </c>
      <c r="G518" s="6">
        <v>29565</v>
      </c>
    </row>
    <row r="519" spans="1:7">
      <c r="A519" s="5" t="s">
        <v>193</v>
      </c>
      <c r="B519" s="5" t="s">
        <v>1932</v>
      </c>
      <c r="C519" s="5" t="s">
        <v>1531</v>
      </c>
      <c r="D519" s="6">
        <v>36190</v>
      </c>
      <c r="E519" s="6">
        <v>33380</v>
      </c>
      <c r="F519" s="6" t="s">
        <v>1398</v>
      </c>
      <c r="G519" s="6">
        <v>20532</v>
      </c>
    </row>
    <row r="520" spans="1:7">
      <c r="A520" s="5" t="s">
        <v>228</v>
      </c>
      <c r="B520" s="5" t="s">
        <v>1933</v>
      </c>
      <c r="C520" s="5" t="s">
        <v>1531</v>
      </c>
      <c r="D520" s="6">
        <v>76000</v>
      </c>
      <c r="E520" s="6">
        <v>69905</v>
      </c>
      <c r="F520" s="6" t="s">
        <v>1398</v>
      </c>
      <c r="G520" s="6">
        <v>35109</v>
      </c>
    </row>
    <row r="521" spans="1:7">
      <c r="A521" s="5" t="s">
        <v>261</v>
      </c>
      <c r="B521" s="5" t="s">
        <v>1934</v>
      </c>
      <c r="C521" s="5" t="s">
        <v>1531</v>
      </c>
      <c r="D521" s="6">
        <v>94455</v>
      </c>
      <c r="E521" s="6">
        <v>86720</v>
      </c>
      <c r="F521" s="6" t="s">
        <v>1398</v>
      </c>
      <c r="G521" s="6">
        <v>44065</v>
      </c>
    </row>
    <row r="522" spans="1:7">
      <c r="A522" s="5" t="s">
        <v>293</v>
      </c>
      <c r="B522" s="5" t="s">
        <v>1935</v>
      </c>
      <c r="C522" s="5" t="s">
        <v>1531</v>
      </c>
      <c r="D522" s="6">
        <v>86235</v>
      </c>
      <c r="E522" s="6">
        <v>71370</v>
      </c>
      <c r="F522" s="6" t="s">
        <v>1398</v>
      </c>
      <c r="G522" s="6">
        <v>32465</v>
      </c>
    </row>
    <row r="523" spans="1:7">
      <c r="A523" s="5" t="s">
        <v>324</v>
      </c>
      <c r="B523" s="5" t="s">
        <v>1936</v>
      </c>
      <c r="C523" s="5" t="s">
        <v>1531</v>
      </c>
      <c r="D523" s="6">
        <v>59590</v>
      </c>
      <c r="E523" s="6">
        <v>53790</v>
      </c>
      <c r="F523" s="6" t="s">
        <v>1398</v>
      </c>
      <c r="G523" s="6">
        <v>32465</v>
      </c>
    </row>
    <row r="524" spans="1:7">
      <c r="A524" s="5" t="s">
        <v>353</v>
      </c>
      <c r="B524" s="5" t="s">
        <v>1937</v>
      </c>
      <c r="C524" s="5" t="s">
        <v>1402</v>
      </c>
      <c r="D524" s="6">
        <v>6000</v>
      </c>
      <c r="E524" s="6" t="s">
        <v>1398</v>
      </c>
      <c r="F524" s="6" t="s">
        <v>1398</v>
      </c>
      <c r="G524" s="6">
        <v>5419</v>
      </c>
    </row>
    <row r="525" spans="1:7">
      <c r="A525" s="5" t="s">
        <v>380</v>
      </c>
      <c r="B525" s="5" t="s">
        <v>1938</v>
      </c>
      <c r="C525" s="5" t="s">
        <v>1622</v>
      </c>
      <c r="D525" s="6">
        <v>21820</v>
      </c>
      <c r="E525" s="6">
        <v>18335</v>
      </c>
      <c r="F525" s="6" t="s">
        <v>1398</v>
      </c>
      <c r="G525" s="6">
        <v>11014</v>
      </c>
    </row>
    <row r="526" spans="1:7">
      <c r="A526" s="5" t="s">
        <v>406</v>
      </c>
      <c r="B526" s="5" t="s">
        <v>1939</v>
      </c>
      <c r="C526" s="5" t="s">
        <v>1622</v>
      </c>
      <c r="D526" s="6">
        <v>20925</v>
      </c>
      <c r="E526" s="6">
        <v>17310</v>
      </c>
      <c r="F526" s="6" t="s">
        <v>1398</v>
      </c>
      <c r="G526" s="6">
        <v>9842</v>
      </c>
    </row>
    <row r="527" spans="1:7">
      <c r="A527" s="5" t="s">
        <v>431</v>
      </c>
      <c r="B527" s="5" t="s">
        <v>1940</v>
      </c>
      <c r="C527" s="5" t="s">
        <v>1622</v>
      </c>
      <c r="D527" s="6">
        <v>26230</v>
      </c>
      <c r="E527" s="6">
        <v>24060</v>
      </c>
      <c r="F527" s="6" t="s">
        <v>1398</v>
      </c>
      <c r="G527" s="6">
        <v>14372</v>
      </c>
    </row>
    <row r="528" spans="1:7">
      <c r="A528" s="5" t="s">
        <v>455</v>
      </c>
      <c r="B528" s="5" t="s">
        <v>1941</v>
      </c>
      <c r="C528" s="5" t="s">
        <v>1622</v>
      </c>
      <c r="D528" s="6">
        <v>26230</v>
      </c>
      <c r="E528" s="6">
        <v>24060</v>
      </c>
      <c r="F528" s="6" t="s">
        <v>1398</v>
      </c>
      <c r="G528" s="6">
        <v>14830</v>
      </c>
    </row>
    <row r="529" spans="1:7">
      <c r="A529" s="5" t="s">
        <v>479</v>
      </c>
      <c r="B529" s="5" t="s">
        <v>1942</v>
      </c>
      <c r="C529" s="5" t="s">
        <v>1622</v>
      </c>
      <c r="D529" s="6">
        <v>26230</v>
      </c>
      <c r="E529" s="6">
        <v>24060</v>
      </c>
      <c r="F529" s="6" t="s">
        <v>1398</v>
      </c>
      <c r="G529" s="6">
        <v>14749</v>
      </c>
    </row>
    <row r="530" spans="1:7">
      <c r="A530" s="5" t="s">
        <v>501</v>
      </c>
      <c r="B530" s="5" t="s">
        <v>1943</v>
      </c>
      <c r="C530" s="5" t="s">
        <v>1622</v>
      </c>
      <c r="D530" s="6">
        <v>26230</v>
      </c>
      <c r="E530" s="6">
        <v>24060</v>
      </c>
      <c r="F530" s="6" t="s">
        <v>1398</v>
      </c>
      <c r="G530" s="6">
        <v>14598</v>
      </c>
    </row>
    <row r="531" spans="1:7">
      <c r="A531" s="5" t="s">
        <v>522</v>
      </c>
      <c r="B531" s="5" t="s">
        <v>1944</v>
      </c>
      <c r="C531" s="5" t="s">
        <v>1622</v>
      </c>
      <c r="D531" s="6">
        <v>26230</v>
      </c>
      <c r="E531" s="6">
        <v>24060</v>
      </c>
      <c r="F531" s="6" t="s">
        <v>1398</v>
      </c>
      <c r="G531" s="6" t="s">
        <v>1398</v>
      </c>
    </row>
    <row r="532" spans="1:7">
      <c r="A532" s="5" t="s">
        <v>542</v>
      </c>
      <c r="B532" s="5" t="s">
        <v>1945</v>
      </c>
      <c r="C532" s="5" t="s">
        <v>1622</v>
      </c>
      <c r="D532" s="6">
        <v>26230</v>
      </c>
      <c r="E532" s="6">
        <v>24060</v>
      </c>
      <c r="F532" s="6" t="s">
        <v>1398</v>
      </c>
      <c r="G532" s="6">
        <v>14830</v>
      </c>
    </row>
    <row r="533" spans="1:7">
      <c r="A533" s="5" t="s">
        <v>561</v>
      </c>
      <c r="B533" s="5" t="s">
        <v>1946</v>
      </c>
      <c r="C533" s="5" t="s">
        <v>1622</v>
      </c>
      <c r="D533" s="6">
        <v>26230</v>
      </c>
      <c r="E533" s="6">
        <v>24060</v>
      </c>
      <c r="F533" s="6" t="s">
        <v>1398</v>
      </c>
      <c r="G533" s="6">
        <v>14828</v>
      </c>
    </row>
    <row r="534" spans="1:7">
      <c r="A534" s="5" t="s">
        <v>577</v>
      </c>
      <c r="B534" s="5" t="s">
        <v>1947</v>
      </c>
      <c r="C534" s="5" t="s">
        <v>1622</v>
      </c>
      <c r="D534" s="6">
        <v>26230</v>
      </c>
      <c r="E534" s="6">
        <v>24060</v>
      </c>
      <c r="F534" s="6" t="s">
        <v>1398</v>
      </c>
      <c r="G534" s="6">
        <v>13481</v>
      </c>
    </row>
    <row r="535" spans="1:7">
      <c r="A535" s="5" t="s">
        <v>592</v>
      </c>
      <c r="B535" s="5" t="s">
        <v>1948</v>
      </c>
      <c r="C535" s="5" t="s">
        <v>1622</v>
      </c>
      <c r="D535" s="6">
        <v>26230</v>
      </c>
      <c r="E535" s="6">
        <v>24060</v>
      </c>
      <c r="F535" s="6" t="s">
        <v>1398</v>
      </c>
      <c r="G535" s="6">
        <v>13804</v>
      </c>
    </row>
    <row r="536" spans="1:7">
      <c r="A536" s="5" t="s">
        <v>608</v>
      </c>
      <c r="B536" s="5" t="s">
        <v>1949</v>
      </c>
      <c r="C536" s="5" t="s">
        <v>1622</v>
      </c>
      <c r="D536" s="6">
        <v>26230</v>
      </c>
      <c r="E536" s="6">
        <v>24060</v>
      </c>
      <c r="F536" s="6" t="s">
        <v>1398</v>
      </c>
      <c r="G536" s="6">
        <v>13481</v>
      </c>
    </row>
    <row r="537" spans="1:7">
      <c r="A537" s="5" t="s">
        <v>622</v>
      </c>
      <c r="B537" s="5" t="s">
        <v>1950</v>
      </c>
      <c r="C537" s="5" t="s">
        <v>1622</v>
      </c>
      <c r="D537" s="6">
        <v>26230</v>
      </c>
      <c r="E537" s="6">
        <v>24060</v>
      </c>
      <c r="F537" s="6" t="s">
        <v>1398</v>
      </c>
      <c r="G537" s="6">
        <v>7415</v>
      </c>
    </row>
    <row r="538" spans="1:7">
      <c r="A538" s="5" t="s">
        <v>636</v>
      </c>
      <c r="B538" s="5" t="s">
        <v>1951</v>
      </c>
      <c r="C538" s="5" t="s">
        <v>1622</v>
      </c>
      <c r="D538" s="6">
        <v>26230</v>
      </c>
      <c r="E538" s="6">
        <v>24060</v>
      </c>
      <c r="F538" s="6" t="s">
        <v>1398</v>
      </c>
      <c r="G538" s="6">
        <v>14774</v>
      </c>
    </row>
    <row r="539" spans="1:7">
      <c r="A539" s="5" t="s">
        <v>649</v>
      </c>
      <c r="B539" s="5" t="s">
        <v>1952</v>
      </c>
      <c r="C539" s="5" t="s">
        <v>1622</v>
      </c>
      <c r="D539" s="6">
        <v>26230</v>
      </c>
      <c r="E539" s="6">
        <v>24060</v>
      </c>
      <c r="F539" s="6" t="s">
        <v>1398</v>
      </c>
      <c r="G539" s="6">
        <v>14595</v>
      </c>
    </row>
    <row r="540" spans="1:7">
      <c r="A540" s="5" t="s">
        <v>662</v>
      </c>
      <c r="B540" s="5" t="s">
        <v>1953</v>
      </c>
      <c r="C540" s="5" t="s">
        <v>1506</v>
      </c>
      <c r="D540" s="6">
        <v>1000</v>
      </c>
      <c r="E540" s="6" t="s">
        <v>1398</v>
      </c>
      <c r="F540" s="6" t="s">
        <v>1398</v>
      </c>
      <c r="G540" s="6">
        <v>741</v>
      </c>
    </row>
    <row r="541" spans="1:7">
      <c r="A541" s="5" t="s">
        <v>675</v>
      </c>
      <c r="B541" s="5" t="s">
        <v>1954</v>
      </c>
      <c r="C541" s="5" t="s">
        <v>1506</v>
      </c>
      <c r="D541" s="6">
        <v>1000</v>
      </c>
      <c r="E541" s="6" t="s">
        <v>1398</v>
      </c>
      <c r="F541" s="6" t="s">
        <v>1398</v>
      </c>
      <c r="G541" s="6">
        <v>741</v>
      </c>
    </row>
    <row r="542" spans="1:7">
      <c r="A542" s="5" t="s">
        <v>688</v>
      </c>
      <c r="B542" s="5" t="s">
        <v>1955</v>
      </c>
      <c r="C542" s="5" t="s">
        <v>1506</v>
      </c>
      <c r="D542" s="6">
        <v>1000</v>
      </c>
      <c r="E542" s="6" t="s">
        <v>1398</v>
      </c>
      <c r="F542" s="6" t="s">
        <v>1398</v>
      </c>
      <c r="G542" s="6">
        <v>741</v>
      </c>
    </row>
    <row r="543" spans="1:7">
      <c r="A543" s="5" t="s">
        <v>701</v>
      </c>
      <c r="B543" s="5" t="s">
        <v>1956</v>
      </c>
      <c r="C543" s="5" t="s">
        <v>1506</v>
      </c>
      <c r="D543" s="6">
        <v>1000</v>
      </c>
      <c r="E543" s="6" t="s">
        <v>1398</v>
      </c>
      <c r="F543" s="6" t="s">
        <v>1398</v>
      </c>
      <c r="G543" s="6">
        <v>741</v>
      </c>
    </row>
    <row r="544" spans="1:7">
      <c r="A544" s="5" t="s">
        <v>712</v>
      </c>
      <c r="B544" s="5" t="s">
        <v>1957</v>
      </c>
      <c r="C544" s="5" t="s">
        <v>1506</v>
      </c>
      <c r="D544" s="6">
        <v>5475</v>
      </c>
      <c r="E544" s="6">
        <v>5230</v>
      </c>
      <c r="F544" s="6" t="s">
        <v>1398</v>
      </c>
      <c r="G544" s="6">
        <v>3961</v>
      </c>
    </row>
    <row r="545" spans="1:7">
      <c r="A545" s="5" t="s">
        <v>723</v>
      </c>
      <c r="B545" s="5" t="s">
        <v>1958</v>
      </c>
      <c r="C545" s="5" t="s">
        <v>1506</v>
      </c>
      <c r="D545" s="6">
        <v>5475</v>
      </c>
      <c r="E545" s="6">
        <v>5230</v>
      </c>
      <c r="F545" s="6" t="s">
        <v>1398</v>
      </c>
      <c r="G545" s="6">
        <v>3865</v>
      </c>
    </row>
    <row r="546" spans="1:7">
      <c r="A546" s="5" t="s">
        <v>734</v>
      </c>
      <c r="B546" s="5" t="s">
        <v>1959</v>
      </c>
      <c r="C546" s="5" t="s">
        <v>1506</v>
      </c>
      <c r="D546" s="6">
        <v>5475</v>
      </c>
      <c r="E546" s="6">
        <v>5230</v>
      </c>
      <c r="F546" s="6" t="s">
        <v>1398</v>
      </c>
      <c r="G546" s="6">
        <v>3703</v>
      </c>
    </row>
    <row r="547" spans="1:7">
      <c r="A547" s="5" t="s">
        <v>744</v>
      </c>
      <c r="B547" s="5" t="s">
        <v>1960</v>
      </c>
      <c r="C547" s="5" t="s">
        <v>1506</v>
      </c>
      <c r="D547" s="6">
        <v>5475</v>
      </c>
      <c r="E547" s="6">
        <v>5230</v>
      </c>
      <c r="F547" s="6" t="s">
        <v>1398</v>
      </c>
      <c r="G547" s="6">
        <v>3970</v>
      </c>
    </row>
    <row r="548" spans="1:7">
      <c r="A548" s="5" t="s">
        <v>754</v>
      </c>
      <c r="B548" s="5" t="s">
        <v>1961</v>
      </c>
      <c r="C548" s="5" t="s">
        <v>1506</v>
      </c>
      <c r="D548" s="6">
        <v>5475</v>
      </c>
      <c r="E548" s="6">
        <v>5230</v>
      </c>
      <c r="F548" s="6" t="s">
        <v>1398</v>
      </c>
      <c r="G548" s="6">
        <v>3961</v>
      </c>
    </row>
    <row r="549" spans="1:7">
      <c r="A549" s="5" t="s">
        <v>764</v>
      </c>
      <c r="B549" s="5" t="s">
        <v>1962</v>
      </c>
      <c r="C549" s="5" t="s">
        <v>1506</v>
      </c>
      <c r="D549" s="6">
        <v>5475</v>
      </c>
      <c r="E549" s="6">
        <v>5230</v>
      </c>
      <c r="F549" s="6" t="s">
        <v>1398</v>
      </c>
      <c r="G549" s="6">
        <v>3969</v>
      </c>
    </row>
    <row r="550" spans="1:7">
      <c r="A550" s="5" t="s">
        <v>774</v>
      </c>
      <c r="B550" s="5" t="s">
        <v>1963</v>
      </c>
      <c r="C550" s="5" t="s">
        <v>1450</v>
      </c>
      <c r="D550" s="6">
        <v>5475</v>
      </c>
      <c r="E550" s="6">
        <v>5230</v>
      </c>
      <c r="F550" s="6" t="s">
        <v>1398</v>
      </c>
      <c r="G550" s="6">
        <v>3978</v>
      </c>
    </row>
    <row r="551" spans="1:7">
      <c r="A551" s="5" t="s">
        <v>782</v>
      </c>
      <c r="B551" s="5" t="s">
        <v>1964</v>
      </c>
      <c r="C551" s="5" t="s">
        <v>1450</v>
      </c>
      <c r="D551" s="6">
        <v>5475</v>
      </c>
      <c r="E551" s="6">
        <v>5230</v>
      </c>
      <c r="F551" s="6" t="s">
        <v>1398</v>
      </c>
      <c r="G551" s="6">
        <v>3978</v>
      </c>
    </row>
    <row r="552" spans="1:7">
      <c r="A552" s="5" t="s">
        <v>789</v>
      </c>
      <c r="B552" s="5" t="s">
        <v>1965</v>
      </c>
      <c r="C552" s="5" t="s">
        <v>1450</v>
      </c>
      <c r="D552" s="6">
        <v>5475</v>
      </c>
      <c r="E552" s="6">
        <v>5230</v>
      </c>
      <c r="F552" s="6" t="s">
        <v>1398</v>
      </c>
      <c r="G552" s="6">
        <v>3617</v>
      </c>
    </row>
    <row r="553" spans="1:7">
      <c r="A553" s="5" t="s">
        <v>796</v>
      </c>
      <c r="B553" s="5" t="s">
        <v>1966</v>
      </c>
      <c r="C553" s="5" t="s">
        <v>1450</v>
      </c>
      <c r="D553" s="6">
        <v>5475</v>
      </c>
      <c r="E553" s="6">
        <v>5230</v>
      </c>
      <c r="F553" s="6" t="s">
        <v>1398</v>
      </c>
      <c r="G553" s="6">
        <v>3978</v>
      </c>
    </row>
    <row r="554" spans="1:7">
      <c r="A554" s="5" t="s">
        <v>803</v>
      </c>
      <c r="B554" s="5" t="s">
        <v>1967</v>
      </c>
      <c r="C554" s="5" t="s">
        <v>1450</v>
      </c>
      <c r="D554" s="6">
        <v>5475</v>
      </c>
      <c r="E554" s="6">
        <v>5230</v>
      </c>
      <c r="F554" s="6" t="s">
        <v>1398</v>
      </c>
      <c r="G554" s="6">
        <v>3978</v>
      </c>
    </row>
    <row r="555" spans="1:7">
      <c r="A555" s="5" t="s">
        <v>811</v>
      </c>
      <c r="B555" s="5" t="s">
        <v>1968</v>
      </c>
      <c r="C555" s="5" t="s">
        <v>1622</v>
      </c>
      <c r="D555" s="6">
        <v>27020</v>
      </c>
      <c r="E555" s="6">
        <v>24720</v>
      </c>
      <c r="F555" s="6" t="s">
        <v>1398</v>
      </c>
      <c r="G555" s="6" t="s">
        <v>1398</v>
      </c>
    </row>
    <row r="556" spans="1:7">
      <c r="A556" s="5" t="s">
        <v>819</v>
      </c>
      <c r="B556" s="5" t="s">
        <v>1969</v>
      </c>
      <c r="C556" s="5" t="s">
        <v>1622</v>
      </c>
      <c r="D556" s="6">
        <v>27020</v>
      </c>
      <c r="E556" s="6">
        <v>24720</v>
      </c>
      <c r="F556" s="6" t="s">
        <v>1398</v>
      </c>
      <c r="G556" s="6">
        <v>13737</v>
      </c>
    </row>
    <row r="557" spans="1:7">
      <c r="A557" s="5" t="s">
        <v>827</v>
      </c>
      <c r="B557" s="5" t="s">
        <v>1970</v>
      </c>
      <c r="C557" s="5" t="s">
        <v>1622</v>
      </c>
      <c r="D557" s="6">
        <v>27020</v>
      </c>
      <c r="E557" s="6">
        <v>24720</v>
      </c>
      <c r="F557" s="6" t="s">
        <v>1398</v>
      </c>
      <c r="G557" s="6">
        <v>14103</v>
      </c>
    </row>
    <row r="558" spans="1:7">
      <c r="A558" s="5" t="s">
        <v>834</v>
      </c>
      <c r="B558" s="5" t="s">
        <v>1971</v>
      </c>
      <c r="C558" s="5" t="s">
        <v>1622</v>
      </c>
      <c r="D558" s="6">
        <v>27020</v>
      </c>
      <c r="E558" s="6">
        <v>24720</v>
      </c>
      <c r="F558" s="6" t="s">
        <v>1398</v>
      </c>
      <c r="G558" s="6">
        <v>14369</v>
      </c>
    </row>
    <row r="559" spans="1:7">
      <c r="A559" s="5" t="s">
        <v>841</v>
      </c>
      <c r="B559" s="5" t="s">
        <v>1972</v>
      </c>
      <c r="C559" s="5" t="s">
        <v>1622</v>
      </c>
      <c r="D559" s="6">
        <v>27020</v>
      </c>
      <c r="E559" s="6">
        <v>24720</v>
      </c>
      <c r="F559" s="6" t="s">
        <v>1398</v>
      </c>
      <c r="G559" s="6">
        <v>13494</v>
      </c>
    </row>
    <row r="560" spans="1:7">
      <c r="A560" s="5" t="s">
        <v>848</v>
      </c>
      <c r="B560" s="5" t="s">
        <v>1973</v>
      </c>
      <c r="C560" s="5" t="s">
        <v>1622</v>
      </c>
      <c r="D560" s="6">
        <v>27020</v>
      </c>
      <c r="E560" s="6">
        <v>24720</v>
      </c>
      <c r="F560" s="6" t="s">
        <v>1398</v>
      </c>
      <c r="G560" s="6">
        <v>13610</v>
      </c>
    </row>
    <row r="561" spans="1:7">
      <c r="A561" s="5" t="s">
        <v>855</v>
      </c>
      <c r="B561" s="5" t="s">
        <v>1974</v>
      </c>
      <c r="C561" s="5" t="s">
        <v>1622</v>
      </c>
      <c r="D561" s="6">
        <v>27020</v>
      </c>
      <c r="E561" s="6">
        <v>24720</v>
      </c>
      <c r="F561" s="6" t="s">
        <v>1398</v>
      </c>
      <c r="G561" s="6">
        <v>13507</v>
      </c>
    </row>
    <row r="562" spans="1:7">
      <c r="A562" s="5" t="s">
        <v>862</v>
      </c>
      <c r="B562" s="5" t="s">
        <v>1975</v>
      </c>
      <c r="C562" s="5" t="s">
        <v>1622</v>
      </c>
      <c r="D562" s="6">
        <v>27020</v>
      </c>
      <c r="E562" s="6">
        <v>24720</v>
      </c>
      <c r="F562" s="6" t="s">
        <v>1398</v>
      </c>
      <c r="G562" s="6">
        <v>13610</v>
      </c>
    </row>
    <row r="563" spans="1:7">
      <c r="A563" s="5" t="s">
        <v>869</v>
      </c>
      <c r="B563" s="5" t="s">
        <v>1976</v>
      </c>
      <c r="C563" s="5" t="s">
        <v>1622</v>
      </c>
      <c r="D563" s="6">
        <v>27020</v>
      </c>
      <c r="E563" s="6">
        <v>24720</v>
      </c>
      <c r="F563" s="6" t="s">
        <v>1398</v>
      </c>
      <c r="G563" s="6">
        <v>13021</v>
      </c>
    </row>
    <row r="564" spans="1:7">
      <c r="A564" s="5" t="s">
        <v>876</v>
      </c>
      <c r="B564" s="5" t="s">
        <v>1977</v>
      </c>
      <c r="C564" s="5" t="s">
        <v>1450</v>
      </c>
      <c r="D564" s="6">
        <v>10260</v>
      </c>
      <c r="E564" s="6">
        <v>8500</v>
      </c>
      <c r="F564" s="6" t="s">
        <v>1398</v>
      </c>
      <c r="G564" s="6">
        <v>6464</v>
      </c>
    </row>
    <row r="565" spans="1:7">
      <c r="A565" s="5" t="s">
        <v>882</v>
      </c>
      <c r="B565" s="5" t="s">
        <v>1978</v>
      </c>
      <c r="C565" s="5" t="s">
        <v>1450</v>
      </c>
      <c r="D565" s="6">
        <v>10260</v>
      </c>
      <c r="E565" s="6">
        <v>8500</v>
      </c>
      <c r="F565" s="6" t="s">
        <v>1398</v>
      </c>
      <c r="G565" s="6">
        <v>6464</v>
      </c>
    </row>
    <row r="566" spans="1:7">
      <c r="A566" s="5" t="s">
        <v>888</v>
      </c>
      <c r="B566" s="5" t="s">
        <v>1979</v>
      </c>
      <c r="C566" s="5" t="s">
        <v>1450</v>
      </c>
      <c r="D566" s="6">
        <v>5475</v>
      </c>
      <c r="E566" s="6">
        <v>4535</v>
      </c>
      <c r="F566" s="6" t="s">
        <v>1398</v>
      </c>
      <c r="G566" s="6">
        <v>4106</v>
      </c>
    </row>
    <row r="567" spans="1:7">
      <c r="A567" s="5" t="s">
        <v>894</v>
      </c>
      <c r="B567" s="5" t="s">
        <v>1980</v>
      </c>
      <c r="C567" s="5" t="s">
        <v>1450</v>
      </c>
      <c r="D567" s="6">
        <v>5475</v>
      </c>
      <c r="E567" s="6">
        <v>4535</v>
      </c>
      <c r="F567" s="6" t="s">
        <v>1398</v>
      </c>
      <c r="G567" s="6">
        <v>4106</v>
      </c>
    </row>
    <row r="568" spans="1:7">
      <c r="A568" s="5" t="s">
        <v>900</v>
      </c>
      <c r="B568" s="5" t="s">
        <v>1981</v>
      </c>
      <c r="C568" s="5" t="s">
        <v>1450</v>
      </c>
      <c r="D568" s="6">
        <v>8620</v>
      </c>
      <c r="E568" s="6">
        <v>7140</v>
      </c>
      <c r="F568" s="6" t="s">
        <v>1398</v>
      </c>
      <c r="G568" s="6">
        <v>6464</v>
      </c>
    </row>
    <row r="569" spans="1:7">
      <c r="A569" s="5" t="s">
        <v>906</v>
      </c>
      <c r="B569" s="5" t="s">
        <v>1982</v>
      </c>
      <c r="C569" s="5" t="s">
        <v>1450</v>
      </c>
      <c r="D569" s="6">
        <v>8620</v>
      </c>
      <c r="E569" s="6">
        <v>7140</v>
      </c>
      <c r="F569" s="6" t="s">
        <v>1398</v>
      </c>
      <c r="G569" s="6">
        <v>6464</v>
      </c>
    </row>
    <row r="570" spans="1:7">
      <c r="A570" s="5" t="s">
        <v>912</v>
      </c>
      <c r="B570" s="5" t="s">
        <v>1983</v>
      </c>
      <c r="C570" s="5" t="s">
        <v>1450</v>
      </c>
      <c r="D570" s="6">
        <v>6160</v>
      </c>
      <c r="E570" s="6">
        <v>5400</v>
      </c>
      <c r="F570" s="6" t="s">
        <v>1398</v>
      </c>
      <c r="G570" s="6">
        <v>4106</v>
      </c>
    </row>
    <row r="571" spans="1:7">
      <c r="A571" s="5" t="s">
        <v>918</v>
      </c>
      <c r="B571" s="5" t="s">
        <v>1984</v>
      </c>
      <c r="C571" s="5" t="s">
        <v>1622</v>
      </c>
      <c r="D571" s="6">
        <v>17975</v>
      </c>
      <c r="E571" s="6">
        <v>16180</v>
      </c>
      <c r="F571" s="6" t="s">
        <v>1398</v>
      </c>
      <c r="G571" s="6">
        <v>12135</v>
      </c>
    </row>
    <row r="572" spans="1:7">
      <c r="A572" s="5" t="s">
        <v>924</v>
      </c>
      <c r="B572" s="5" t="s">
        <v>1985</v>
      </c>
      <c r="C572" s="5" t="s">
        <v>1622</v>
      </c>
      <c r="D572" s="6">
        <v>17975</v>
      </c>
      <c r="E572" s="6">
        <v>16180</v>
      </c>
      <c r="F572" s="6" t="s">
        <v>1398</v>
      </c>
      <c r="G572" s="6">
        <v>13572</v>
      </c>
    </row>
    <row r="573" spans="1:7">
      <c r="A573" s="5" t="s">
        <v>929</v>
      </c>
      <c r="B573" s="5" t="s">
        <v>1986</v>
      </c>
      <c r="C573" s="5" t="s">
        <v>1622</v>
      </c>
      <c r="D573" s="6">
        <v>17975</v>
      </c>
      <c r="E573" s="6">
        <v>16180</v>
      </c>
      <c r="F573" s="6" t="s">
        <v>1398</v>
      </c>
      <c r="G573" s="6">
        <v>13484</v>
      </c>
    </row>
    <row r="574" spans="1:7">
      <c r="A574" s="5" t="s">
        <v>934</v>
      </c>
      <c r="B574" s="5" t="s">
        <v>1987</v>
      </c>
      <c r="C574" s="5" t="s">
        <v>1450</v>
      </c>
      <c r="D574" s="6">
        <v>5880</v>
      </c>
      <c r="E574" s="6">
        <v>5370</v>
      </c>
      <c r="F574" s="6" t="s">
        <v>1398</v>
      </c>
      <c r="G574" s="6">
        <v>3075</v>
      </c>
    </row>
    <row r="575" spans="1:7">
      <c r="A575" s="5" t="s">
        <v>939</v>
      </c>
      <c r="B575" s="5" t="s">
        <v>1988</v>
      </c>
      <c r="C575" s="5" t="s">
        <v>1450</v>
      </c>
      <c r="D575" s="6">
        <v>5880</v>
      </c>
      <c r="E575" s="6">
        <v>5370</v>
      </c>
      <c r="F575" s="6" t="s">
        <v>1398</v>
      </c>
      <c r="G575" s="6">
        <v>2799</v>
      </c>
    </row>
    <row r="576" spans="1:7">
      <c r="A576" s="5" t="s">
        <v>944</v>
      </c>
      <c r="B576" s="5" t="s">
        <v>1989</v>
      </c>
      <c r="C576" s="5" t="s">
        <v>1450</v>
      </c>
      <c r="D576" s="6">
        <v>2795</v>
      </c>
      <c r="E576" s="6">
        <v>2515</v>
      </c>
      <c r="F576" s="6" t="s">
        <v>1398</v>
      </c>
      <c r="G576" s="6">
        <v>2075</v>
      </c>
    </row>
    <row r="577" spans="1:7">
      <c r="A577" s="5" t="s">
        <v>949</v>
      </c>
      <c r="B577" s="5" t="s">
        <v>1990</v>
      </c>
      <c r="C577" s="5" t="s">
        <v>1450</v>
      </c>
      <c r="D577" s="6">
        <v>2795</v>
      </c>
      <c r="E577" s="6">
        <v>2515</v>
      </c>
      <c r="F577" s="6" t="s">
        <v>1398</v>
      </c>
      <c r="G577" s="6">
        <v>2075</v>
      </c>
    </row>
    <row r="578" spans="1:7">
      <c r="A578" s="5" t="s">
        <v>954</v>
      </c>
      <c r="B578" s="5" t="s">
        <v>1991</v>
      </c>
      <c r="C578" s="5" t="s">
        <v>1450</v>
      </c>
      <c r="D578" s="6">
        <v>2795</v>
      </c>
      <c r="E578" s="6">
        <v>2515</v>
      </c>
      <c r="F578" s="6" t="s">
        <v>1398</v>
      </c>
      <c r="G578" s="6">
        <v>2075</v>
      </c>
    </row>
    <row r="579" spans="1:7">
      <c r="A579" s="5" t="s">
        <v>959</v>
      </c>
      <c r="B579" s="5" t="s">
        <v>1992</v>
      </c>
      <c r="C579" s="5" t="s">
        <v>1506</v>
      </c>
      <c r="D579" s="6">
        <v>5880</v>
      </c>
      <c r="E579" s="6">
        <v>5370</v>
      </c>
      <c r="F579" s="6" t="s">
        <v>1398</v>
      </c>
      <c r="G579" s="6">
        <v>3103</v>
      </c>
    </row>
    <row r="580" spans="1:7">
      <c r="A580" s="5" t="s">
        <v>964</v>
      </c>
      <c r="B580" s="5" t="s">
        <v>1993</v>
      </c>
      <c r="C580" s="5" t="s">
        <v>1450</v>
      </c>
      <c r="D580" s="6">
        <v>5880</v>
      </c>
      <c r="E580" s="6">
        <v>5370</v>
      </c>
      <c r="F580" s="6" t="s">
        <v>1398</v>
      </c>
      <c r="G580" s="6">
        <v>3069</v>
      </c>
    </row>
    <row r="581" spans="1:7">
      <c r="A581" s="5" t="s">
        <v>969</v>
      </c>
      <c r="B581" s="5" t="s">
        <v>1994</v>
      </c>
      <c r="C581" s="5" t="s">
        <v>1450</v>
      </c>
      <c r="D581" s="6">
        <v>5880</v>
      </c>
      <c r="E581" s="6">
        <v>5370</v>
      </c>
      <c r="F581" s="6" t="s">
        <v>1398</v>
      </c>
      <c r="G581" s="6">
        <v>3069</v>
      </c>
    </row>
    <row r="582" spans="1:7">
      <c r="A582" s="5" t="s">
        <v>974</v>
      </c>
      <c r="B582" s="5" t="s">
        <v>1995</v>
      </c>
      <c r="C582" s="5" t="s">
        <v>1506</v>
      </c>
      <c r="D582" s="6">
        <v>5880</v>
      </c>
      <c r="E582" s="6">
        <v>5370</v>
      </c>
      <c r="F582" s="6" t="s">
        <v>1398</v>
      </c>
      <c r="G582" s="6">
        <v>2790</v>
      </c>
    </row>
    <row r="583" spans="1:7">
      <c r="A583" s="5" t="s">
        <v>979</v>
      </c>
      <c r="B583" s="5" t="s">
        <v>1996</v>
      </c>
      <c r="C583" s="5" t="s">
        <v>1402</v>
      </c>
      <c r="D583" s="6">
        <v>20600</v>
      </c>
      <c r="E583" s="6">
        <v>18820</v>
      </c>
      <c r="F583" s="6" t="s">
        <v>1398</v>
      </c>
      <c r="G583" s="6">
        <v>14822</v>
      </c>
    </row>
    <row r="584" spans="1:7">
      <c r="A584" s="5" t="s">
        <v>984</v>
      </c>
      <c r="B584" s="5" t="s">
        <v>1997</v>
      </c>
      <c r="C584" s="5" t="s">
        <v>1400</v>
      </c>
      <c r="D584" s="6">
        <v>27200</v>
      </c>
      <c r="E584" s="6">
        <v>24925</v>
      </c>
      <c r="F584" s="6" t="s">
        <v>1398</v>
      </c>
      <c r="G584" s="6">
        <v>20610</v>
      </c>
    </row>
    <row r="585" spans="1:7">
      <c r="A585" s="5" t="s">
        <v>989</v>
      </c>
      <c r="B585" s="5" t="s">
        <v>1998</v>
      </c>
      <c r="C585" s="5" t="s">
        <v>1400</v>
      </c>
      <c r="D585" s="6">
        <v>25475</v>
      </c>
      <c r="E585" s="6">
        <v>23370</v>
      </c>
      <c r="F585" s="6" t="s">
        <v>1398</v>
      </c>
      <c r="G585" s="6">
        <v>11706</v>
      </c>
    </row>
    <row r="586" spans="1:7">
      <c r="A586" s="5" t="s">
        <v>994</v>
      </c>
      <c r="B586" s="5" t="s">
        <v>1999</v>
      </c>
      <c r="C586" s="5" t="s">
        <v>1400</v>
      </c>
      <c r="D586" s="6">
        <v>25475</v>
      </c>
      <c r="E586" s="6">
        <v>23370</v>
      </c>
      <c r="F586" s="6" t="s">
        <v>1398</v>
      </c>
      <c r="G586" s="6">
        <v>12287</v>
      </c>
    </row>
    <row r="587" spans="1:7">
      <c r="A587" s="5" t="s">
        <v>999</v>
      </c>
      <c r="B587" s="5" t="s">
        <v>2000</v>
      </c>
      <c r="C587" s="5" t="s">
        <v>1450</v>
      </c>
      <c r="D587" s="6">
        <v>17240</v>
      </c>
      <c r="E587" s="6">
        <v>14280</v>
      </c>
      <c r="F587" s="6" t="s">
        <v>1398</v>
      </c>
      <c r="G587" s="6">
        <v>12927</v>
      </c>
    </row>
    <row r="588" spans="1:7">
      <c r="A588" s="5" t="s">
        <v>1004</v>
      </c>
      <c r="B588" s="5" t="s">
        <v>2001</v>
      </c>
      <c r="C588" s="5" t="s">
        <v>1450</v>
      </c>
      <c r="D588" s="6">
        <v>17240</v>
      </c>
      <c r="E588" s="6">
        <v>14280</v>
      </c>
      <c r="F588" s="6" t="s">
        <v>1398</v>
      </c>
      <c r="G588" s="6">
        <v>12927</v>
      </c>
    </row>
    <row r="589" spans="1:7">
      <c r="A589" s="5" t="s">
        <v>1009</v>
      </c>
      <c r="B589" s="5" t="s">
        <v>2002</v>
      </c>
      <c r="C589" s="5" t="s">
        <v>1402</v>
      </c>
      <c r="D589" s="6">
        <v>225450</v>
      </c>
      <c r="E589" s="6">
        <v>206055</v>
      </c>
      <c r="F589" s="6" t="s">
        <v>1398</v>
      </c>
      <c r="G589" s="6">
        <v>118996</v>
      </c>
    </row>
    <row r="590" spans="1:7">
      <c r="A590" s="5" t="s">
        <v>1014</v>
      </c>
      <c r="B590" s="5" t="s">
        <v>2003</v>
      </c>
      <c r="C590" s="5" t="s">
        <v>1450</v>
      </c>
      <c r="D590" s="6">
        <v>18515</v>
      </c>
      <c r="E590" s="6">
        <v>16885</v>
      </c>
      <c r="F590" s="6" t="s">
        <v>1398</v>
      </c>
      <c r="G590" s="6">
        <v>12602</v>
      </c>
    </row>
    <row r="591" spans="1:7">
      <c r="A591" s="5" t="s">
        <v>1019</v>
      </c>
      <c r="B591" s="5" t="s">
        <v>2004</v>
      </c>
      <c r="C591" s="5" t="s">
        <v>1665</v>
      </c>
      <c r="D591" s="6">
        <v>20375</v>
      </c>
      <c r="E591" s="6">
        <v>17265</v>
      </c>
      <c r="F591" s="6" t="s">
        <v>1398</v>
      </c>
      <c r="G591" s="6">
        <v>13979</v>
      </c>
    </row>
    <row r="592" spans="1:7">
      <c r="A592" s="5" t="s">
        <v>1024</v>
      </c>
      <c r="B592" s="5" t="s">
        <v>2005</v>
      </c>
      <c r="C592" s="5" t="s">
        <v>1665</v>
      </c>
      <c r="D592" s="6">
        <v>20375</v>
      </c>
      <c r="E592" s="6">
        <v>17265</v>
      </c>
      <c r="F592" s="6" t="s">
        <v>1398</v>
      </c>
      <c r="G592" s="6">
        <v>12255</v>
      </c>
    </row>
    <row r="593" spans="1:7">
      <c r="A593" s="5" t="s">
        <v>1029</v>
      </c>
      <c r="B593" s="5" t="s">
        <v>2006</v>
      </c>
      <c r="C593" s="5" t="s">
        <v>1465</v>
      </c>
      <c r="D593" s="6">
        <v>32055</v>
      </c>
      <c r="E593" s="6">
        <v>27160</v>
      </c>
      <c r="F593" s="6" t="s">
        <v>1398</v>
      </c>
      <c r="G593" s="6">
        <v>22793</v>
      </c>
    </row>
    <row r="594" spans="1:7">
      <c r="A594" s="5" t="s">
        <v>1034</v>
      </c>
      <c r="B594" s="5" t="s">
        <v>2007</v>
      </c>
      <c r="C594" s="5" t="s">
        <v>1665</v>
      </c>
      <c r="D594" s="6">
        <v>20375</v>
      </c>
      <c r="E594" s="6">
        <v>17265</v>
      </c>
      <c r="F594" s="6" t="s">
        <v>1398</v>
      </c>
      <c r="G594" s="6">
        <v>13979</v>
      </c>
    </row>
    <row r="595" spans="1:7">
      <c r="A595" s="5" t="s">
        <v>1039</v>
      </c>
      <c r="B595" s="5" t="s">
        <v>2008</v>
      </c>
      <c r="C595" s="5" t="s">
        <v>1665</v>
      </c>
      <c r="D595" s="6">
        <v>20375</v>
      </c>
      <c r="E595" s="6">
        <v>17265</v>
      </c>
      <c r="F595" s="6" t="s">
        <v>1398</v>
      </c>
      <c r="G595" s="6" t="s">
        <v>1398</v>
      </c>
    </row>
    <row r="596" spans="1:7">
      <c r="A596" s="5" t="s">
        <v>1044</v>
      </c>
      <c r="B596" s="5" t="s">
        <v>2009</v>
      </c>
      <c r="C596" s="5" t="s">
        <v>1450</v>
      </c>
      <c r="D596" s="6">
        <v>18515</v>
      </c>
      <c r="E596" s="6">
        <v>16885</v>
      </c>
      <c r="F596" s="6" t="s">
        <v>1398</v>
      </c>
      <c r="G596" s="6">
        <v>12301</v>
      </c>
    </row>
    <row r="597" spans="1:7">
      <c r="A597" s="5" t="s">
        <v>1049</v>
      </c>
      <c r="B597" s="5" t="s">
        <v>2010</v>
      </c>
      <c r="C597" s="5" t="s">
        <v>1450</v>
      </c>
      <c r="D597" s="6">
        <v>18515</v>
      </c>
      <c r="E597" s="6">
        <v>16885</v>
      </c>
      <c r="F597" s="6" t="s">
        <v>1398</v>
      </c>
      <c r="G597" s="6">
        <v>12602</v>
      </c>
    </row>
    <row r="598" spans="1:7">
      <c r="A598" s="5" t="s">
        <v>1054</v>
      </c>
      <c r="B598" s="5" t="s">
        <v>2011</v>
      </c>
      <c r="C598" s="5" t="s">
        <v>1407</v>
      </c>
      <c r="D598" s="6">
        <v>4160</v>
      </c>
      <c r="E598" s="6">
        <v>3735</v>
      </c>
      <c r="F598" s="6" t="s">
        <v>1398</v>
      </c>
      <c r="G598" s="6">
        <v>2621</v>
      </c>
    </row>
    <row r="599" spans="1:7">
      <c r="A599" s="5" t="s">
        <v>1059</v>
      </c>
      <c r="B599" s="5" t="s">
        <v>2012</v>
      </c>
      <c r="C599" s="5" t="s">
        <v>1450</v>
      </c>
      <c r="D599" s="6">
        <v>1925</v>
      </c>
      <c r="E599" s="6">
        <v>1735</v>
      </c>
      <c r="F599" s="6" t="s">
        <v>1398</v>
      </c>
      <c r="G599" s="6">
        <v>1156</v>
      </c>
    </row>
    <row r="600" spans="1:7">
      <c r="A600" s="5" t="s">
        <v>1064</v>
      </c>
      <c r="B600" s="5" t="s">
        <v>2013</v>
      </c>
      <c r="C600" s="5" t="s">
        <v>1506</v>
      </c>
      <c r="D600" s="6">
        <v>10050</v>
      </c>
      <c r="E600" s="6">
        <v>9020</v>
      </c>
      <c r="F600" s="6" t="s">
        <v>1398</v>
      </c>
      <c r="G600" s="6">
        <v>6326</v>
      </c>
    </row>
    <row r="601" spans="1:7">
      <c r="A601" s="5" t="s">
        <v>1069</v>
      </c>
      <c r="B601" s="5" t="s">
        <v>2014</v>
      </c>
      <c r="C601" s="5" t="s">
        <v>1450</v>
      </c>
      <c r="D601" s="6">
        <v>14180</v>
      </c>
      <c r="E601" s="6">
        <v>12775</v>
      </c>
      <c r="F601" s="6" t="s">
        <v>1398</v>
      </c>
      <c r="G601" s="6">
        <v>9327</v>
      </c>
    </row>
    <row r="602" spans="1:7">
      <c r="A602" s="5" t="s">
        <v>1074</v>
      </c>
      <c r="B602" s="5" t="s">
        <v>2015</v>
      </c>
      <c r="C602" s="5" t="s">
        <v>1450</v>
      </c>
      <c r="D602" s="6">
        <v>13555</v>
      </c>
      <c r="E602" s="6">
        <v>12210</v>
      </c>
      <c r="F602" s="6" t="s">
        <v>1398</v>
      </c>
      <c r="G602" s="6">
        <v>9059</v>
      </c>
    </row>
    <row r="603" spans="1:7">
      <c r="A603" s="5" t="s">
        <v>1079</v>
      </c>
      <c r="B603" s="5" t="s">
        <v>2016</v>
      </c>
      <c r="C603" s="5" t="s">
        <v>1450</v>
      </c>
      <c r="D603" s="6">
        <v>14180</v>
      </c>
      <c r="E603" s="6">
        <v>12775</v>
      </c>
      <c r="F603" s="6" t="s">
        <v>1398</v>
      </c>
      <c r="G603" s="6">
        <v>9279</v>
      </c>
    </row>
    <row r="604" spans="1:7">
      <c r="A604" s="5" t="s">
        <v>1084</v>
      </c>
      <c r="B604" s="5" t="s">
        <v>2017</v>
      </c>
      <c r="C604" s="5" t="s">
        <v>1506</v>
      </c>
      <c r="D604" s="6">
        <v>14180</v>
      </c>
      <c r="E604" s="6">
        <v>12775</v>
      </c>
      <c r="F604" s="6" t="s">
        <v>1398</v>
      </c>
      <c r="G604" s="6">
        <v>9470</v>
      </c>
    </row>
    <row r="605" spans="1:7">
      <c r="A605" s="5" t="s">
        <v>1089</v>
      </c>
      <c r="B605" s="5" t="s">
        <v>2018</v>
      </c>
      <c r="C605" s="5" t="s">
        <v>1506</v>
      </c>
      <c r="D605" s="6">
        <v>19450</v>
      </c>
      <c r="E605" s="6">
        <v>17520</v>
      </c>
      <c r="F605" s="6" t="s">
        <v>1398</v>
      </c>
      <c r="G605" s="6">
        <v>12251</v>
      </c>
    </row>
    <row r="606" spans="1:7">
      <c r="A606" s="5" t="s">
        <v>1094</v>
      </c>
      <c r="B606" s="5" t="s">
        <v>2019</v>
      </c>
      <c r="C606" s="5" t="s">
        <v>1506</v>
      </c>
      <c r="D606" s="6">
        <v>7430</v>
      </c>
      <c r="E606" s="6">
        <v>6695</v>
      </c>
      <c r="F606" s="6" t="s">
        <v>1398</v>
      </c>
      <c r="G606" s="6">
        <v>4963</v>
      </c>
    </row>
    <row r="607" spans="1:7">
      <c r="A607" s="5" t="s">
        <v>1099</v>
      </c>
      <c r="B607" s="5" t="s">
        <v>2020</v>
      </c>
      <c r="C607" s="5" t="s">
        <v>1506</v>
      </c>
      <c r="D607" s="6">
        <v>7910</v>
      </c>
      <c r="E607" s="6">
        <v>7130</v>
      </c>
      <c r="F607" s="6" t="s">
        <v>1398</v>
      </c>
      <c r="G607" s="6">
        <v>5284</v>
      </c>
    </row>
    <row r="608" spans="1:7">
      <c r="A608" s="5" t="s">
        <v>1104</v>
      </c>
      <c r="B608" s="5" t="s">
        <v>2021</v>
      </c>
      <c r="C608" s="5" t="s">
        <v>1506</v>
      </c>
      <c r="D608" s="6">
        <v>14995</v>
      </c>
      <c r="E608" s="6">
        <v>13510</v>
      </c>
      <c r="F608" s="6" t="s">
        <v>1398</v>
      </c>
      <c r="G608" s="6">
        <v>9447</v>
      </c>
    </row>
    <row r="609" spans="1:7">
      <c r="A609" s="5" t="s">
        <v>1109</v>
      </c>
      <c r="B609" s="5" t="s">
        <v>2022</v>
      </c>
      <c r="C609" s="5" t="s">
        <v>1506</v>
      </c>
      <c r="D609" s="6">
        <v>19450</v>
      </c>
      <c r="E609" s="6">
        <v>17520</v>
      </c>
      <c r="F609" s="6" t="s">
        <v>1398</v>
      </c>
      <c r="G609" s="6">
        <v>12991</v>
      </c>
    </row>
    <row r="610" spans="1:7">
      <c r="A610" s="5" t="s">
        <v>1114</v>
      </c>
      <c r="B610" s="5" t="s">
        <v>2023</v>
      </c>
      <c r="C610" s="5" t="s">
        <v>1622</v>
      </c>
      <c r="D610" s="6">
        <v>20115</v>
      </c>
      <c r="E610" s="6">
        <v>16685</v>
      </c>
      <c r="F610" s="6" t="s">
        <v>1398</v>
      </c>
      <c r="G610" s="6">
        <v>10782</v>
      </c>
    </row>
    <row r="611" spans="1:7">
      <c r="A611" s="5" t="s">
        <v>1119</v>
      </c>
      <c r="B611" s="5" t="s">
        <v>2024</v>
      </c>
      <c r="C611" s="5" t="s">
        <v>1622</v>
      </c>
      <c r="D611" s="6">
        <v>20115</v>
      </c>
      <c r="E611" s="6">
        <v>16685</v>
      </c>
      <c r="F611" s="6" t="s">
        <v>1398</v>
      </c>
      <c r="G611" s="6">
        <v>9056</v>
      </c>
    </row>
    <row r="612" spans="1:7">
      <c r="A612" s="5" t="s">
        <v>1124</v>
      </c>
      <c r="B612" s="5" t="s">
        <v>2025</v>
      </c>
      <c r="C612" s="5" t="s">
        <v>1506</v>
      </c>
      <c r="D612" s="6">
        <v>4535</v>
      </c>
      <c r="E612" s="6">
        <v>3760</v>
      </c>
      <c r="F612" s="6" t="s">
        <v>1398</v>
      </c>
      <c r="G612" s="6">
        <v>3023</v>
      </c>
    </row>
    <row r="613" spans="1:7">
      <c r="A613" s="5" t="s">
        <v>1129</v>
      </c>
      <c r="B613" s="5" t="s">
        <v>2026</v>
      </c>
      <c r="C613" s="5" t="s">
        <v>1622</v>
      </c>
      <c r="D613" s="6">
        <v>20115</v>
      </c>
      <c r="E613" s="6">
        <v>16685</v>
      </c>
      <c r="F613" s="6" t="s">
        <v>1398</v>
      </c>
      <c r="G613" s="6">
        <v>11542</v>
      </c>
    </row>
    <row r="614" spans="1:7">
      <c r="A614" s="5" t="s">
        <v>1134</v>
      </c>
      <c r="B614" s="5" t="s">
        <v>2027</v>
      </c>
      <c r="C614" s="5" t="s">
        <v>1450</v>
      </c>
      <c r="D614" s="6">
        <v>4720</v>
      </c>
      <c r="E614" s="6">
        <v>4250</v>
      </c>
      <c r="F614" s="6" t="s">
        <v>1398</v>
      </c>
      <c r="G614" s="6">
        <v>2695</v>
      </c>
    </row>
    <row r="615" spans="1:7">
      <c r="A615" s="5" t="s">
        <v>1139</v>
      </c>
      <c r="B615" s="5" t="s">
        <v>2028</v>
      </c>
      <c r="C615" s="5" t="s">
        <v>1450</v>
      </c>
      <c r="D615" s="6">
        <v>4720</v>
      </c>
      <c r="E615" s="6">
        <v>4250</v>
      </c>
      <c r="F615" s="6" t="s">
        <v>1398</v>
      </c>
      <c r="G615" s="6">
        <v>3028</v>
      </c>
    </row>
    <row r="616" spans="1:7">
      <c r="A616" s="5" t="s">
        <v>1144</v>
      </c>
      <c r="B616" s="5" t="s">
        <v>2029</v>
      </c>
      <c r="C616" s="5" t="s">
        <v>1450</v>
      </c>
      <c r="D616" s="6">
        <v>4720</v>
      </c>
      <c r="E616" s="6">
        <v>4250</v>
      </c>
      <c r="F616" s="6" t="s">
        <v>1398</v>
      </c>
      <c r="G616" s="6">
        <v>3100</v>
      </c>
    </row>
    <row r="617" spans="1:7">
      <c r="A617" s="5" t="s">
        <v>1149</v>
      </c>
      <c r="B617" s="5" t="s">
        <v>2030</v>
      </c>
      <c r="C617" s="5" t="s">
        <v>1450</v>
      </c>
      <c r="D617" s="6">
        <v>4720</v>
      </c>
      <c r="E617" s="6">
        <v>4250</v>
      </c>
      <c r="F617" s="6" t="s">
        <v>1398</v>
      </c>
      <c r="G617" s="6">
        <v>2720</v>
      </c>
    </row>
    <row r="618" spans="1:7">
      <c r="A618" s="5" t="s">
        <v>1154</v>
      </c>
      <c r="B618" s="5" t="s">
        <v>2031</v>
      </c>
      <c r="C618" s="5" t="s">
        <v>1506</v>
      </c>
      <c r="D618" s="6">
        <v>4720</v>
      </c>
      <c r="E618" s="6">
        <v>4250</v>
      </c>
      <c r="F618" s="6" t="s">
        <v>1398</v>
      </c>
      <c r="G618" s="6">
        <v>2403</v>
      </c>
    </row>
    <row r="619" spans="1:7">
      <c r="A619" s="5" t="s">
        <v>1159</v>
      </c>
      <c r="B619" s="5" t="s">
        <v>2032</v>
      </c>
      <c r="C619" s="5" t="s">
        <v>1622</v>
      </c>
      <c r="D619" s="6">
        <v>21705</v>
      </c>
      <c r="E619" s="6">
        <v>18000</v>
      </c>
      <c r="F619" s="6" t="s">
        <v>1398</v>
      </c>
      <c r="G619" s="6">
        <v>16913</v>
      </c>
    </row>
    <row r="620" spans="1:7">
      <c r="A620" s="5" t="s">
        <v>1164</v>
      </c>
      <c r="B620" s="5" t="s">
        <v>2033</v>
      </c>
      <c r="C620" s="5" t="s">
        <v>1400</v>
      </c>
      <c r="D620" s="6">
        <v>17690</v>
      </c>
      <c r="E620" s="6">
        <v>15940</v>
      </c>
      <c r="F620" s="6" t="s">
        <v>1398</v>
      </c>
      <c r="G620" s="6">
        <v>10597</v>
      </c>
    </row>
    <row r="621" spans="1:7">
      <c r="A621" s="5" t="s">
        <v>1169</v>
      </c>
      <c r="B621" s="5" t="s">
        <v>2034</v>
      </c>
      <c r="C621" s="5" t="s">
        <v>1402</v>
      </c>
      <c r="D621" s="6">
        <v>276910</v>
      </c>
      <c r="E621" s="6">
        <v>253055</v>
      </c>
      <c r="F621" s="6" t="s">
        <v>1398</v>
      </c>
      <c r="G621" s="6">
        <v>146198</v>
      </c>
    </row>
    <row r="622" spans="1:7">
      <c r="A622" s="5" t="s">
        <v>1174</v>
      </c>
      <c r="B622" s="5" t="s">
        <v>2035</v>
      </c>
      <c r="C622" s="5" t="s">
        <v>1622</v>
      </c>
      <c r="D622" s="6">
        <v>29530</v>
      </c>
      <c r="E622" s="6">
        <v>24440</v>
      </c>
      <c r="F622" s="6" t="s">
        <v>1398</v>
      </c>
      <c r="G622" s="6">
        <v>13795</v>
      </c>
    </row>
    <row r="623" spans="1:7">
      <c r="A623" s="5" t="s">
        <v>1178</v>
      </c>
      <c r="B623" s="5" t="s">
        <v>2036</v>
      </c>
      <c r="C623" s="5" t="s">
        <v>1407</v>
      </c>
      <c r="D623" s="6">
        <v>37520</v>
      </c>
      <c r="E623" s="6">
        <v>31020</v>
      </c>
      <c r="F623" s="6" t="s">
        <v>1398</v>
      </c>
      <c r="G623" s="6">
        <v>18392</v>
      </c>
    </row>
    <row r="624" spans="1:7">
      <c r="A624" s="5" t="s">
        <v>1182</v>
      </c>
      <c r="B624" s="5" t="s">
        <v>2037</v>
      </c>
      <c r="C624" s="5" t="s">
        <v>1407</v>
      </c>
      <c r="D624" s="6">
        <v>37520</v>
      </c>
      <c r="E624" s="6">
        <v>31020</v>
      </c>
      <c r="F624" s="6" t="s">
        <v>1398</v>
      </c>
      <c r="G624" s="6">
        <v>18392</v>
      </c>
    </row>
    <row r="625" spans="1:7">
      <c r="A625" s="5" t="s">
        <v>1186</v>
      </c>
      <c r="B625" s="5" t="s">
        <v>2038</v>
      </c>
      <c r="C625" s="5" t="s">
        <v>1506</v>
      </c>
      <c r="D625" s="6">
        <v>5880</v>
      </c>
      <c r="E625" s="6">
        <v>5370</v>
      </c>
      <c r="F625" s="6" t="s">
        <v>1398</v>
      </c>
      <c r="G625" s="6">
        <v>2666</v>
      </c>
    </row>
    <row r="626" spans="1:7">
      <c r="A626" s="5" t="s">
        <v>1190</v>
      </c>
      <c r="B626" s="5" t="s">
        <v>2039</v>
      </c>
      <c r="C626" s="5" t="s">
        <v>1506</v>
      </c>
      <c r="D626" s="6">
        <v>5880</v>
      </c>
      <c r="E626" s="6">
        <v>5370</v>
      </c>
      <c r="F626" s="6" t="s">
        <v>1398</v>
      </c>
      <c r="G626" s="6">
        <v>2600</v>
      </c>
    </row>
    <row r="627" spans="1:7">
      <c r="A627" s="5" t="s">
        <v>1194</v>
      </c>
      <c r="B627" s="5" t="s">
        <v>2040</v>
      </c>
      <c r="C627" s="5" t="s">
        <v>1506</v>
      </c>
      <c r="D627" s="6">
        <v>5880</v>
      </c>
      <c r="E627" s="6">
        <v>5370</v>
      </c>
      <c r="F627" s="6" t="s">
        <v>1398</v>
      </c>
      <c r="G627" s="6">
        <v>2600</v>
      </c>
    </row>
    <row r="628" spans="1:7">
      <c r="A628" s="5" t="s">
        <v>1198</v>
      </c>
      <c r="B628" s="5" t="s">
        <v>2041</v>
      </c>
      <c r="C628" s="5" t="s">
        <v>1506</v>
      </c>
      <c r="D628" s="6">
        <v>5880</v>
      </c>
      <c r="E628" s="6">
        <v>5370</v>
      </c>
      <c r="F628" s="6" t="s">
        <v>1398</v>
      </c>
      <c r="G628" s="6">
        <v>2600</v>
      </c>
    </row>
    <row r="629" spans="1:7">
      <c r="A629" s="5" t="s">
        <v>1202</v>
      </c>
      <c r="B629" s="5" t="s">
        <v>2042</v>
      </c>
      <c r="C629" s="5" t="s">
        <v>1506</v>
      </c>
      <c r="D629" s="6">
        <v>5880</v>
      </c>
      <c r="E629" s="6">
        <v>5370</v>
      </c>
      <c r="F629" s="6" t="s">
        <v>1398</v>
      </c>
      <c r="G629" s="6">
        <v>3104</v>
      </c>
    </row>
    <row r="630" spans="1:7">
      <c r="A630" s="5" t="s">
        <v>1206</v>
      </c>
      <c r="B630" s="5" t="s">
        <v>2043</v>
      </c>
      <c r="C630" s="5" t="s">
        <v>1506</v>
      </c>
      <c r="D630" s="6">
        <v>5880</v>
      </c>
      <c r="E630" s="6">
        <v>5370</v>
      </c>
      <c r="F630" s="6" t="s">
        <v>1398</v>
      </c>
      <c r="G630" s="6">
        <v>2745</v>
      </c>
    </row>
    <row r="631" spans="1:7">
      <c r="A631" s="5" t="s">
        <v>1210</v>
      </c>
      <c r="B631" s="5" t="s">
        <v>2044</v>
      </c>
      <c r="C631" s="5" t="s">
        <v>1506</v>
      </c>
      <c r="D631" s="6">
        <v>5880</v>
      </c>
      <c r="E631" s="6">
        <v>5370</v>
      </c>
      <c r="F631" s="6" t="s">
        <v>1398</v>
      </c>
      <c r="G631" s="6">
        <v>2951</v>
      </c>
    </row>
    <row r="632" spans="1:7">
      <c r="A632" s="5" t="s">
        <v>1214</v>
      </c>
      <c r="B632" s="5" t="s">
        <v>2045</v>
      </c>
      <c r="C632" s="5" t="s">
        <v>1506</v>
      </c>
      <c r="D632" s="6">
        <v>5880</v>
      </c>
      <c r="E632" s="6">
        <v>5370</v>
      </c>
      <c r="F632" s="6" t="s">
        <v>1398</v>
      </c>
      <c r="G632" s="6">
        <v>2814</v>
      </c>
    </row>
    <row r="633" spans="1:7">
      <c r="A633" s="5" t="s">
        <v>1218</v>
      </c>
      <c r="B633" s="5" t="s">
        <v>2046</v>
      </c>
      <c r="C633" s="5" t="s">
        <v>1506</v>
      </c>
      <c r="D633" s="6">
        <v>5880</v>
      </c>
      <c r="E633" s="6">
        <v>5370</v>
      </c>
      <c r="F633" s="6" t="s">
        <v>1398</v>
      </c>
      <c r="G633" s="6">
        <v>2809</v>
      </c>
    </row>
    <row r="634" spans="1:7">
      <c r="A634" s="5" t="s">
        <v>1222</v>
      </c>
      <c r="B634" s="5" t="s">
        <v>2047</v>
      </c>
      <c r="C634" s="5" t="s">
        <v>1506</v>
      </c>
      <c r="D634" s="6">
        <v>5880</v>
      </c>
      <c r="E634" s="6">
        <v>5370</v>
      </c>
      <c r="F634" s="6" t="s">
        <v>1398</v>
      </c>
      <c r="G634" s="6">
        <v>2796</v>
      </c>
    </row>
    <row r="635" spans="1:7">
      <c r="A635" s="5" t="s">
        <v>1226</v>
      </c>
      <c r="B635" s="5" t="s">
        <v>2048</v>
      </c>
      <c r="C635" s="5" t="s">
        <v>1407</v>
      </c>
      <c r="D635" s="6">
        <v>10715</v>
      </c>
      <c r="E635" s="6">
        <v>9635</v>
      </c>
      <c r="F635" s="6" t="s">
        <v>1398</v>
      </c>
      <c r="G635" s="6">
        <v>5253</v>
      </c>
    </row>
    <row r="636" spans="1:7">
      <c r="A636" s="5" t="s">
        <v>1230</v>
      </c>
      <c r="B636" s="5" t="s">
        <v>2049</v>
      </c>
      <c r="C636" s="5" t="s">
        <v>1506</v>
      </c>
      <c r="D636" s="6">
        <v>9360</v>
      </c>
      <c r="E636" s="6">
        <v>7750</v>
      </c>
      <c r="F636" s="6" t="s">
        <v>1398</v>
      </c>
      <c r="G636" s="6">
        <v>4555</v>
      </c>
    </row>
    <row r="637" spans="1:7">
      <c r="A637" s="5" t="s">
        <v>1234</v>
      </c>
      <c r="B637" s="5" t="s">
        <v>2050</v>
      </c>
      <c r="C637" s="5" t="s">
        <v>1506</v>
      </c>
      <c r="D637" s="6">
        <v>9360</v>
      </c>
      <c r="E637" s="6">
        <v>7750</v>
      </c>
      <c r="F637" s="6" t="s">
        <v>1398</v>
      </c>
      <c r="G637" s="6">
        <v>4534</v>
      </c>
    </row>
    <row r="638" spans="1:7">
      <c r="A638" s="5" t="s">
        <v>1237</v>
      </c>
      <c r="B638" s="5" t="s">
        <v>2051</v>
      </c>
      <c r="C638" s="5" t="s">
        <v>1506</v>
      </c>
      <c r="D638" s="6">
        <v>9360</v>
      </c>
      <c r="E638" s="6">
        <v>7750</v>
      </c>
      <c r="F638" s="6" t="s">
        <v>1398</v>
      </c>
      <c r="G638" s="6">
        <v>4535</v>
      </c>
    </row>
    <row r="639" spans="1:7">
      <c r="A639" s="5" t="s">
        <v>1240</v>
      </c>
      <c r="B639" s="5" t="s">
        <v>2052</v>
      </c>
      <c r="C639" s="5" t="s">
        <v>1506</v>
      </c>
      <c r="D639" s="6">
        <v>9360</v>
      </c>
      <c r="E639" s="6">
        <v>7750</v>
      </c>
      <c r="F639" s="6" t="s">
        <v>1398</v>
      </c>
      <c r="G639" s="6">
        <v>4578</v>
      </c>
    </row>
    <row r="640" spans="1:7">
      <c r="A640" s="5" t="s">
        <v>1243</v>
      </c>
      <c r="B640" s="5" t="s">
        <v>2053</v>
      </c>
      <c r="C640" s="5" t="s">
        <v>1506</v>
      </c>
      <c r="D640" s="6">
        <v>9360</v>
      </c>
      <c r="E640" s="6">
        <v>7750</v>
      </c>
      <c r="F640" s="6" t="s">
        <v>1398</v>
      </c>
      <c r="G640" s="6">
        <v>4524</v>
      </c>
    </row>
    <row r="641" spans="1:7">
      <c r="A641" s="5" t="s">
        <v>1246</v>
      </c>
      <c r="B641" s="5" t="s">
        <v>2054</v>
      </c>
      <c r="C641" s="5" t="s">
        <v>1506</v>
      </c>
      <c r="D641" s="6">
        <v>9360</v>
      </c>
      <c r="E641" s="6">
        <v>7750</v>
      </c>
      <c r="F641" s="6" t="s">
        <v>1398</v>
      </c>
      <c r="G641" s="6">
        <v>4525</v>
      </c>
    </row>
    <row r="642" spans="1:7">
      <c r="A642" s="5" t="s">
        <v>1249</v>
      </c>
      <c r="B642" s="5" t="s">
        <v>2055</v>
      </c>
      <c r="C642" s="5" t="s">
        <v>1506</v>
      </c>
      <c r="D642" s="6">
        <v>28690</v>
      </c>
      <c r="E642" s="6">
        <v>23740</v>
      </c>
      <c r="F642" s="6" t="s">
        <v>1398</v>
      </c>
      <c r="G642" s="6">
        <v>14063</v>
      </c>
    </row>
    <row r="643" spans="1:7">
      <c r="A643" s="5" t="s">
        <v>1252</v>
      </c>
      <c r="B643" s="5" t="s">
        <v>2056</v>
      </c>
      <c r="C643" s="5" t="s">
        <v>1506</v>
      </c>
      <c r="D643" s="6">
        <v>8740</v>
      </c>
      <c r="E643" s="6" t="s">
        <v>1398</v>
      </c>
      <c r="F643" s="6" t="s">
        <v>1398</v>
      </c>
      <c r="G643" s="6">
        <v>4595</v>
      </c>
    </row>
    <row r="644" spans="1:7">
      <c r="A644" s="5" t="s">
        <v>1254</v>
      </c>
      <c r="B644" s="5" t="s">
        <v>2057</v>
      </c>
      <c r="C644" s="5" t="s">
        <v>1407</v>
      </c>
      <c r="D644" s="6">
        <v>15000</v>
      </c>
      <c r="E644" s="6">
        <v>12400</v>
      </c>
      <c r="F644" s="6" t="s">
        <v>1398</v>
      </c>
      <c r="G644" s="6">
        <v>7354</v>
      </c>
    </row>
    <row r="645" spans="1:7">
      <c r="A645" s="5" t="s">
        <v>1256</v>
      </c>
      <c r="B645" s="5" t="s">
        <v>2058</v>
      </c>
      <c r="C645" s="5" t="s">
        <v>1402</v>
      </c>
      <c r="D645" s="6">
        <v>49045</v>
      </c>
      <c r="E645" s="6">
        <v>44175</v>
      </c>
      <c r="F645" s="6" t="s">
        <v>1398</v>
      </c>
      <c r="G645" s="6">
        <v>23476</v>
      </c>
    </row>
    <row r="646" spans="1:7">
      <c r="A646" s="5" t="s">
        <v>1258</v>
      </c>
      <c r="B646" s="5" t="s">
        <v>2059</v>
      </c>
      <c r="C646" s="5" t="s">
        <v>1427</v>
      </c>
      <c r="D646" s="6">
        <v>13970</v>
      </c>
      <c r="E646" s="6">
        <v>12570</v>
      </c>
      <c r="F646" s="6" t="s">
        <v>1398</v>
      </c>
      <c r="G646" s="6">
        <v>7270</v>
      </c>
    </row>
    <row r="647" spans="1:7">
      <c r="A647" s="5" t="s">
        <v>1260</v>
      </c>
      <c r="B647" s="5" t="s">
        <v>2060</v>
      </c>
      <c r="C647" s="5" t="s">
        <v>1427</v>
      </c>
      <c r="D647" s="6">
        <v>13970</v>
      </c>
      <c r="E647" s="6">
        <v>12570</v>
      </c>
      <c r="F647" s="6" t="s">
        <v>1398</v>
      </c>
      <c r="G647" s="6">
        <v>7270</v>
      </c>
    </row>
    <row r="648" spans="1:7">
      <c r="A648" s="5" t="s">
        <v>1262</v>
      </c>
      <c r="B648" s="5" t="s">
        <v>2061</v>
      </c>
      <c r="C648" s="5" t="s">
        <v>1427</v>
      </c>
      <c r="D648" s="6">
        <v>13970</v>
      </c>
      <c r="E648" s="6">
        <v>12570</v>
      </c>
      <c r="F648" s="6" t="s">
        <v>1398</v>
      </c>
      <c r="G648" s="6">
        <v>6847</v>
      </c>
    </row>
    <row r="649" spans="1:7">
      <c r="A649" s="5" t="s">
        <v>1264</v>
      </c>
      <c r="B649" s="5" t="s">
        <v>2062</v>
      </c>
      <c r="C649" s="5" t="s">
        <v>1427</v>
      </c>
      <c r="D649" s="6">
        <v>13970</v>
      </c>
      <c r="E649" s="6">
        <v>12570</v>
      </c>
      <c r="F649" s="6" t="s">
        <v>1398</v>
      </c>
      <c r="G649" s="6">
        <v>6860</v>
      </c>
    </row>
    <row r="650" spans="1:7">
      <c r="A650" s="5" t="s">
        <v>1266</v>
      </c>
      <c r="B650" s="5" t="s">
        <v>2063</v>
      </c>
      <c r="C650" s="5" t="s">
        <v>1427</v>
      </c>
      <c r="D650" s="6">
        <v>18185</v>
      </c>
      <c r="E650" s="6">
        <v>15076</v>
      </c>
      <c r="F650" s="6" t="s">
        <v>1398</v>
      </c>
      <c r="G650" s="6">
        <v>8910</v>
      </c>
    </row>
    <row r="651" spans="1:7" ht="15.75">
      <c r="A651" s="3" t="s">
        <v>20</v>
      </c>
      <c r="B651" s="5"/>
      <c r="C651" s="5" t="s">
        <v>1398</v>
      </c>
      <c r="D651" s="6" t="s">
        <v>1398</v>
      </c>
      <c r="E651" s="6" t="s">
        <v>1398</v>
      </c>
    </row>
    <row r="652" spans="1:7">
      <c r="A652" s="5" t="s">
        <v>67</v>
      </c>
      <c r="B652" s="5" t="s">
        <v>2064</v>
      </c>
      <c r="C652" s="5" t="s">
        <v>1427</v>
      </c>
      <c r="D652" s="6">
        <v>63895</v>
      </c>
      <c r="E652" s="6" t="s">
        <v>1398</v>
      </c>
      <c r="F652" s="6" t="s">
        <v>1398</v>
      </c>
      <c r="G652" s="6">
        <v>78669</v>
      </c>
    </row>
    <row r="653" spans="1:7">
      <c r="A653" s="5" t="s">
        <v>111</v>
      </c>
      <c r="B653" s="5" t="s">
        <v>2065</v>
      </c>
      <c r="C653" s="5" t="s">
        <v>1427</v>
      </c>
      <c r="D653" s="6">
        <v>23575</v>
      </c>
      <c r="E653" s="6" t="s">
        <v>1398</v>
      </c>
      <c r="F653" s="6" t="s">
        <v>1398</v>
      </c>
      <c r="G653" s="6">
        <v>38096</v>
      </c>
    </row>
    <row r="654" spans="1:7">
      <c r="A654" s="5" t="s">
        <v>155</v>
      </c>
      <c r="B654" s="5" t="s">
        <v>2066</v>
      </c>
      <c r="C654" s="5" t="s">
        <v>1427</v>
      </c>
      <c r="D654" s="6">
        <v>43725</v>
      </c>
      <c r="E654" s="6" t="s">
        <v>1398</v>
      </c>
      <c r="F654" s="6" t="s">
        <v>1398</v>
      </c>
      <c r="G654" s="6">
        <v>10681</v>
      </c>
    </row>
    <row r="655" spans="1:7">
      <c r="A655" s="5" t="s">
        <v>194</v>
      </c>
      <c r="B655" s="5" t="s">
        <v>2067</v>
      </c>
      <c r="C655" s="5" t="s">
        <v>1427</v>
      </c>
      <c r="D655" s="6">
        <v>64255</v>
      </c>
      <c r="E655" s="6" t="s">
        <v>1398</v>
      </c>
      <c r="F655" s="6" t="s">
        <v>1398</v>
      </c>
      <c r="G655" s="6">
        <v>15076</v>
      </c>
    </row>
    <row r="656" spans="1:7">
      <c r="A656" s="5" t="s">
        <v>229</v>
      </c>
      <c r="B656" s="5" t="s">
        <v>2068</v>
      </c>
      <c r="C656" s="5" t="s">
        <v>1427</v>
      </c>
      <c r="D656" s="6">
        <v>105115</v>
      </c>
      <c r="E656" s="6" t="s">
        <v>1398</v>
      </c>
      <c r="F656" s="6" t="s">
        <v>1398</v>
      </c>
      <c r="G656" s="6">
        <v>21516</v>
      </c>
    </row>
    <row r="657" spans="1:7">
      <c r="A657" s="5" t="s">
        <v>262</v>
      </c>
      <c r="B657" s="5" t="s">
        <v>2069</v>
      </c>
      <c r="C657" s="5" t="s">
        <v>1427</v>
      </c>
      <c r="D657" s="6">
        <v>40545</v>
      </c>
      <c r="E657" s="6" t="s">
        <v>1398</v>
      </c>
      <c r="F657" s="6" t="s">
        <v>1398</v>
      </c>
      <c r="G657" s="6">
        <v>11332</v>
      </c>
    </row>
    <row r="658" spans="1:7">
      <c r="A658" s="5" t="s">
        <v>294</v>
      </c>
      <c r="B658" s="5" t="s">
        <v>2070</v>
      </c>
      <c r="C658" s="5" t="s">
        <v>1438</v>
      </c>
      <c r="D658" s="6">
        <v>40545</v>
      </c>
      <c r="E658" s="6" t="s">
        <v>1398</v>
      </c>
      <c r="F658" s="6" t="s">
        <v>1398</v>
      </c>
      <c r="G658" s="6">
        <v>5726</v>
      </c>
    </row>
    <row r="659" spans="1:7">
      <c r="A659" s="5" t="s">
        <v>325</v>
      </c>
      <c r="B659" s="5" t="s">
        <v>2071</v>
      </c>
      <c r="C659" s="5" t="s">
        <v>1427</v>
      </c>
      <c r="D659" s="6">
        <v>34875</v>
      </c>
      <c r="E659" s="6" t="s">
        <v>1398</v>
      </c>
      <c r="F659" s="6" t="s">
        <v>1398</v>
      </c>
      <c r="G659" s="6">
        <v>15344</v>
      </c>
    </row>
    <row r="660" spans="1:7">
      <c r="A660" s="5" t="s">
        <v>354</v>
      </c>
      <c r="B660" s="5" t="s">
        <v>2072</v>
      </c>
      <c r="C660" s="5" t="s">
        <v>1427</v>
      </c>
      <c r="D660" s="6">
        <v>34875</v>
      </c>
      <c r="E660" s="6" t="s">
        <v>1398</v>
      </c>
      <c r="F660" s="6" t="s">
        <v>1398</v>
      </c>
      <c r="G660" s="6">
        <v>10682</v>
      </c>
    </row>
    <row r="661" spans="1:7">
      <c r="A661" s="5" t="s">
        <v>381</v>
      </c>
      <c r="B661" s="5" t="s">
        <v>2073</v>
      </c>
      <c r="C661" s="5" t="s">
        <v>1427</v>
      </c>
      <c r="D661" s="6">
        <v>51245</v>
      </c>
      <c r="E661" s="6" t="s">
        <v>1398</v>
      </c>
      <c r="F661" s="6" t="s">
        <v>1398</v>
      </c>
      <c r="G661" s="6">
        <v>22557</v>
      </c>
    </row>
    <row r="662" spans="1:7">
      <c r="A662" s="5" t="s">
        <v>407</v>
      </c>
      <c r="B662" s="5" t="s">
        <v>2074</v>
      </c>
      <c r="C662" s="5" t="s">
        <v>1427</v>
      </c>
      <c r="D662" s="6">
        <v>51245</v>
      </c>
      <c r="E662" s="6" t="s">
        <v>1398</v>
      </c>
      <c r="F662" s="6" t="s">
        <v>1398</v>
      </c>
      <c r="G662" s="6">
        <v>15500</v>
      </c>
    </row>
    <row r="663" spans="1:7">
      <c r="A663" s="5" t="s">
        <v>432</v>
      </c>
      <c r="B663" s="5" t="s">
        <v>2075</v>
      </c>
      <c r="C663" s="5" t="s">
        <v>1438</v>
      </c>
      <c r="D663" s="6">
        <v>83835</v>
      </c>
      <c r="E663" s="6" t="s">
        <v>1398</v>
      </c>
      <c r="F663" s="6" t="s">
        <v>1398</v>
      </c>
      <c r="G663" s="6">
        <v>36890</v>
      </c>
    </row>
    <row r="664" spans="1:7">
      <c r="A664" s="5" t="s">
        <v>456</v>
      </c>
      <c r="B664" s="5" t="s">
        <v>2076</v>
      </c>
      <c r="C664" s="5" t="s">
        <v>1427</v>
      </c>
      <c r="D664" s="6">
        <v>83835</v>
      </c>
      <c r="E664" s="6" t="s">
        <v>1398</v>
      </c>
      <c r="F664" s="6" t="s">
        <v>1398</v>
      </c>
      <c r="G664" s="6">
        <v>25289</v>
      </c>
    </row>
    <row r="665" spans="1:7" ht="15.75">
      <c r="A665" s="3" t="s">
        <v>21</v>
      </c>
      <c r="B665" s="5"/>
      <c r="C665" s="5" t="s">
        <v>1398</v>
      </c>
      <c r="D665" s="6" t="s">
        <v>1398</v>
      </c>
      <c r="E665" s="6" t="s">
        <v>1398</v>
      </c>
    </row>
    <row r="666" spans="1:7">
      <c r="A666" s="5" t="s">
        <v>68</v>
      </c>
      <c r="B666" s="5" t="s">
        <v>2077</v>
      </c>
      <c r="C666" s="5" t="s">
        <v>2078</v>
      </c>
      <c r="D666" s="6">
        <v>25545</v>
      </c>
      <c r="E666" s="6">
        <v>21400</v>
      </c>
      <c r="F666" s="6" t="s">
        <v>1398</v>
      </c>
      <c r="G666" s="6">
        <v>21287</v>
      </c>
    </row>
    <row r="667" spans="1:7">
      <c r="A667" s="5" t="s">
        <v>112</v>
      </c>
      <c r="B667" s="5" t="s">
        <v>2079</v>
      </c>
      <c r="C667" s="5" t="s">
        <v>1624</v>
      </c>
      <c r="D667" s="6">
        <v>22190</v>
      </c>
      <c r="E667" s="6">
        <v>1</v>
      </c>
      <c r="F667" s="6" t="s">
        <v>1398</v>
      </c>
      <c r="G667" s="6">
        <v>17060</v>
      </c>
    </row>
    <row r="668" spans="1:7">
      <c r="A668" s="5" t="s">
        <v>156</v>
      </c>
      <c r="B668" s="5" t="s">
        <v>2080</v>
      </c>
      <c r="C668" s="5" t="s">
        <v>2078</v>
      </c>
      <c r="D668" s="6">
        <v>25545</v>
      </c>
      <c r="E668" s="6" t="s">
        <v>1398</v>
      </c>
      <c r="F668" s="6" t="s">
        <v>1398</v>
      </c>
      <c r="G668" s="6">
        <v>21287</v>
      </c>
    </row>
    <row r="669" spans="1:7">
      <c r="A669" s="5" t="s">
        <v>195</v>
      </c>
      <c r="B669" s="5" t="s">
        <v>2081</v>
      </c>
      <c r="C669" s="5" t="s">
        <v>2078</v>
      </c>
      <c r="D669" s="6">
        <v>25070</v>
      </c>
      <c r="E669" s="6">
        <v>21000</v>
      </c>
      <c r="F669" s="6" t="s">
        <v>1398</v>
      </c>
      <c r="G669" s="6">
        <v>20889</v>
      </c>
    </row>
    <row r="670" spans="1:7">
      <c r="A670" s="5" t="s">
        <v>230</v>
      </c>
      <c r="B670" s="5" t="s">
        <v>2082</v>
      </c>
      <c r="C670" s="5" t="s">
        <v>2078</v>
      </c>
      <c r="D670" s="6">
        <v>25545</v>
      </c>
      <c r="E670" s="6">
        <v>21400</v>
      </c>
      <c r="F670" s="6" t="s">
        <v>1398</v>
      </c>
      <c r="G670" s="6">
        <v>21287</v>
      </c>
    </row>
    <row r="671" spans="1:7">
      <c r="A671" s="5" t="s">
        <v>263</v>
      </c>
      <c r="B671" s="5" t="s">
        <v>2083</v>
      </c>
      <c r="C671" s="5" t="s">
        <v>2078</v>
      </c>
      <c r="D671" s="6">
        <v>25070</v>
      </c>
      <c r="E671" s="6" t="s">
        <v>1398</v>
      </c>
      <c r="F671" s="6" t="s">
        <v>1398</v>
      </c>
      <c r="G671" s="6">
        <v>20889</v>
      </c>
    </row>
    <row r="672" spans="1:7">
      <c r="A672" s="5" t="s">
        <v>295</v>
      </c>
      <c r="B672" s="5" t="s">
        <v>2084</v>
      </c>
      <c r="C672" s="5" t="s">
        <v>2078</v>
      </c>
      <c r="D672" s="6">
        <v>25545</v>
      </c>
      <c r="E672" s="6">
        <v>21400</v>
      </c>
      <c r="F672" s="6" t="s">
        <v>1398</v>
      </c>
      <c r="G672" s="6">
        <v>21287</v>
      </c>
    </row>
    <row r="673" spans="1:7">
      <c r="A673" s="5" t="s">
        <v>326</v>
      </c>
      <c r="B673" s="5" t="s">
        <v>2085</v>
      </c>
      <c r="C673" s="5" t="s">
        <v>1438</v>
      </c>
      <c r="D673" s="6">
        <v>6310</v>
      </c>
      <c r="E673" s="6" t="s">
        <v>1398</v>
      </c>
      <c r="F673" s="6" t="s">
        <v>1398</v>
      </c>
      <c r="G673" s="6">
        <v>4852</v>
      </c>
    </row>
    <row r="674" spans="1:7">
      <c r="A674" s="5" t="s">
        <v>355</v>
      </c>
      <c r="B674" s="5" t="s">
        <v>2086</v>
      </c>
      <c r="C674" s="5" t="s">
        <v>1438</v>
      </c>
      <c r="D674" s="6">
        <v>6310</v>
      </c>
      <c r="E674" s="6" t="s">
        <v>1398</v>
      </c>
      <c r="F674" s="6" t="s">
        <v>1398</v>
      </c>
      <c r="G674" s="6">
        <v>4852</v>
      </c>
    </row>
    <row r="675" spans="1:7">
      <c r="A675" s="5" t="s">
        <v>382</v>
      </c>
      <c r="B675" s="5" t="s">
        <v>2087</v>
      </c>
      <c r="C675" s="5" t="s">
        <v>1438</v>
      </c>
      <c r="D675" s="6">
        <v>6310</v>
      </c>
      <c r="E675" s="6" t="s">
        <v>1398</v>
      </c>
      <c r="F675" s="6" t="s">
        <v>1398</v>
      </c>
      <c r="G675" s="6">
        <v>4852</v>
      </c>
    </row>
    <row r="676" spans="1:7">
      <c r="A676" s="5" t="s">
        <v>408</v>
      </c>
      <c r="B676" s="5" t="s">
        <v>2088</v>
      </c>
      <c r="C676" s="5" t="s">
        <v>1438</v>
      </c>
      <c r="D676" s="6">
        <v>6745</v>
      </c>
      <c r="E676" s="6" t="s">
        <v>1398</v>
      </c>
      <c r="F676" s="6" t="s">
        <v>1398</v>
      </c>
      <c r="G676" s="6">
        <v>5187</v>
      </c>
    </row>
    <row r="677" spans="1:7">
      <c r="A677" s="5" t="s">
        <v>433</v>
      </c>
      <c r="B677" s="5" t="s">
        <v>2089</v>
      </c>
      <c r="C677" s="5" t="s">
        <v>1438</v>
      </c>
      <c r="D677" s="6">
        <v>7190</v>
      </c>
      <c r="E677" s="6" t="s">
        <v>1398</v>
      </c>
      <c r="F677" s="6" t="s">
        <v>1398</v>
      </c>
      <c r="G677" s="6">
        <v>5532</v>
      </c>
    </row>
    <row r="678" spans="1:7">
      <c r="A678" s="5" t="s">
        <v>457</v>
      </c>
      <c r="B678" s="5" t="s">
        <v>2090</v>
      </c>
      <c r="C678" s="5" t="s">
        <v>1427</v>
      </c>
      <c r="D678" s="6">
        <v>2435</v>
      </c>
      <c r="E678" s="6">
        <v>2045</v>
      </c>
      <c r="F678" s="6" t="s">
        <v>1398</v>
      </c>
      <c r="G678" s="6">
        <v>1948</v>
      </c>
    </row>
    <row r="679" spans="1:7">
      <c r="A679" s="5" t="s">
        <v>480</v>
      </c>
      <c r="B679" s="5" t="s">
        <v>2091</v>
      </c>
      <c r="C679" s="5" t="s">
        <v>1402</v>
      </c>
      <c r="D679" s="6">
        <v>87430</v>
      </c>
      <c r="E679" s="6">
        <v>86250</v>
      </c>
      <c r="F679" s="6" t="s">
        <v>1398</v>
      </c>
      <c r="G679" s="6">
        <v>63084</v>
      </c>
    </row>
    <row r="680" spans="1:7">
      <c r="A680" s="5" t="s">
        <v>502</v>
      </c>
      <c r="B680" s="5" t="s">
        <v>2092</v>
      </c>
      <c r="C680" s="5" t="s">
        <v>1506</v>
      </c>
      <c r="D680" s="6">
        <v>4690</v>
      </c>
      <c r="E680" s="6">
        <v>4295</v>
      </c>
      <c r="F680" s="6" t="s">
        <v>1398</v>
      </c>
      <c r="G680" s="6">
        <v>2314</v>
      </c>
    </row>
    <row r="681" spans="1:7">
      <c r="A681" s="5" t="s">
        <v>523</v>
      </c>
      <c r="B681" s="5" t="s">
        <v>2093</v>
      </c>
      <c r="C681" s="5" t="s">
        <v>1506</v>
      </c>
      <c r="D681" s="6">
        <v>4690</v>
      </c>
      <c r="E681" s="6">
        <v>4295</v>
      </c>
      <c r="F681" s="6" t="s">
        <v>1398</v>
      </c>
      <c r="G681" s="6" t="s">
        <v>1398</v>
      </c>
    </row>
    <row r="682" spans="1:7">
      <c r="A682" s="5" t="s">
        <v>543</v>
      </c>
      <c r="B682" s="5" t="s">
        <v>2094</v>
      </c>
      <c r="C682" s="5" t="s">
        <v>1506</v>
      </c>
      <c r="D682" s="6">
        <v>4690</v>
      </c>
      <c r="E682" s="6">
        <v>4295</v>
      </c>
      <c r="F682" s="6" t="s">
        <v>1398</v>
      </c>
      <c r="G682" s="6">
        <v>2908</v>
      </c>
    </row>
    <row r="683" spans="1:7">
      <c r="A683" s="5" t="s">
        <v>562</v>
      </c>
      <c r="B683" s="5" t="s">
        <v>2095</v>
      </c>
      <c r="C683" s="5" t="s">
        <v>1506</v>
      </c>
      <c r="D683" s="6">
        <v>4690</v>
      </c>
      <c r="E683" s="6">
        <v>4295</v>
      </c>
      <c r="F683" s="6" t="s">
        <v>1398</v>
      </c>
      <c r="G683" s="6">
        <v>1619</v>
      </c>
    </row>
    <row r="684" spans="1:7">
      <c r="A684" s="5" t="s">
        <v>578</v>
      </c>
      <c r="B684" s="5" t="s">
        <v>2096</v>
      </c>
      <c r="C684" s="5" t="s">
        <v>1506</v>
      </c>
      <c r="D684" s="6">
        <v>4690</v>
      </c>
      <c r="E684" s="6">
        <v>4295</v>
      </c>
      <c r="F684" s="6" t="s">
        <v>1398</v>
      </c>
      <c r="G684" s="6">
        <v>2110</v>
      </c>
    </row>
    <row r="685" spans="1:7">
      <c r="A685" s="5" t="s">
        <v>593</v>
      </c>
      <c r="B685" s="5" t="s">
        <v>2097</v>
      </c>
      <c r="C685" s="5" t="s">
        <v>1450</v>
      </c>
      <c r="D685" s="6">
        <v>5290</v>
      </c>
      <c r="E685" s="6">
        <v>4835</v>
      </c>
      <c r="F685" s="6" t="s">
        <v>1398</v>
      </c>
      <c r="G685" s="6">
        <v>2843</v>
      </c>
    </row>
    <row r="686" spans="1:7">
      <c r="A686" s="5" t="s">
        <v>593</v>
      </c>
      <c r="B686" s="5" t="s">
        <v>2098</v>
      </c>
      <c r="C686" s="5" t="s">
        <v>1450</v>
      </c>
      <c r="D686" s="6">
        <v>5290</v>
      </c>
      <c r="E686" s="6">
        <v>4835</v>
      </c>
      <c r="F686" s="6" t="s">
        <v>1398</v>
      </c>
      <c r="G686" s="6">
        <v>2792</v>
      </c>
    </row>
    <row r="687" spans="1:7" ht="15.75">
      <c r="A687" s="3" t="s">
        <v>22</v>
      </c>
      <c r="B687" s="5"/>
      <c r="C687" s="5" t="s">
        <v>1398</v>
      </c>
      <c r="D687" s="6" t="s">
        <v>1398</v>
      </c>
      <c r="E687" s="6" t="s">
        <v>1398</v>
      </c>
    </row>
    <row r="688" spans="1:7">
      <c r="A688" s="5" t="s">
        <v>69</v>
      </c>
      <c r="B688" s="5" t="s">
        <v>2099</v>
      </c>
      <c r="C688" s="5" t="s">
        <v>1465</v>
      </c>
      <c r="D688" s="6">
        <v>2490</v>
      </c>
      <c r="E688" s="6">
        <v>2275</v>
      </c>
      <c r="F688" s="6" t="s">
        <v>1398</v>
      </c>
      <c r="G688" s="6">
        <v>1306</v>
      </c>
    </row>
    <row r="689" spans="1:7">
      <c r="A689" s="5" t="s">
        <v>113</v>
      </c>
      <c r="B689" s="5" t="s">
        <v>2100</v>
      </c>
      <c r="C689" s="5" t="s">
        <v>1523</v>
      </c>
      <c r="D689" s="6">
        <v>22000</v>
      </c>
      <c r="E689" s="6">
        <v>21015</v>
      </c>
      <c r="F689" s="6" t="s">
        <v>1398</v>
      </c>
      <c r="G689" s="6">
        <v>11370</v>
      </c>
    </row>
    <row r="690" spans="1:7">
      <c r="A690" s="5" t="s">
        <v>157</v>
      </c>
      <c r="B690" s="5" t="s">
        <v>2101</v>
      </c>
      <c r="C690" s="5" t="s">
        <v>1520</v>
      </c>
      <c r="D690" s="6">
        <v>65540</v>
      </c>
      <c r="E690" s="6" t="s">
        <v>1398</v>
      </c>
      <c r="F690" s="6" t="s">
        <v>1398</v>
      </c>
      <c r="G690" s="6">
        <v>36412</v>
      </c>
    </row>
    <row r="691" spans="1:7">
      <c r="A691" s="5" t="s">
        <v>196</v>
      </c>
      <c r="B691" s="5" t="s">
        <v>2102</v>
      </c>
      <c r="C691" s="5" t="s">
        <v>1465</v>
      </c>
      <c r="D691" s="6">
        <v>6695</v>
      </c>
      <c r="E691" s="6">
        <v>6130</v>
      </c>
      <c r="F691" s="6" t="s">
        <v>1398</v>
      </c>
      <c r="G691" s="6" t="s">
        <v>1398</v>
      </c>
    </row>
    <row r="692" spans="1:7">
      <c r="A692" s="5" t="s">
        <v>231</v>
      </c>
      <c r="B692" s="5" t="s">
        <v>2103</v>
      </c>
      <c r="C692" s="5" t="s">
        <v>1590</v>
      </c>
      <c r="D692" s="6">
        <v>18835</v>
      </c>
      <c r="E692" s="6" t="s">
        <v>1398</v>
      </c>
      <c r="F692" s="6" t="s">
        <v>1398</v>
      </c>
      <c r="G692" s="6">
        <v>1</v>
      </c>
    </row>
    <row r="693" spans="1:7">
      <c r="A693" s="5" t="s">
        <v>264</v>
      </c>
      <c r="B693" s="5" t="s">
        <v>2104</v>
      </c>
      <c r="C693" s="5" t="s">
        <v>1665</v>
      </c>
      <c r="D693" s="6">
        <v>28420</v>
      </c>
      <c r="E693" s="6">
        <v>26030</v>
      </c>
      <c r="F693" s="6" t="s">
        <v>1398</v>
      </c>
      <c r="G693" s="6">
        <v>14170</v>
      </c>
    </row>
    <row r="694" spans="1:7">
      <c r="A694" s="5" t="s">
        <v>296</v>
      </c>
      <c r="B694" s="5" t="s">
        <v>2105</v>
      </c>
      <c r="C694" s="5" t="s">
        <v>1665</v>
      </c>
      <c r="D694" s="6">
        <v>30070</v>
      </c>
      <c r="E694" s="6">
        <v>27730</v>
      </c>
      <c r="F694" s="6" t="s">
        <v>1398</v>
      </c>
      <c r="G694" s="6">
        <v>14646</v>
      </c>
    </row>
    <row r="695" spans="1:7">
      <c r="A695" s="5" t="s">
        <v>327</v>
      </c>
      <c r="B695" s="5" t="s">
        <v>2106</v>
      </c>
      <c r="C695" s="5" t="s">
        <v>1520</v>
      </c>
      <c r="D695" s="6">
        <v>30095</v>
      </c>
      <c r="E695" s="6">
        <v>27525</v>
      </c>
      <c r="F695" s="6" t="s">
        <v>1398</v>
      </c>
      <c r="G695" s="6">
        <v>15955</v>
      </c>
    </row>
    <row r="696" spans="1:7">
      <c r="A696" s="5" t="s">
        <v>356</v>
      </c>
      <c r="B696" s="5" t="s">
        <v>2107</v>
      </c>
      <c r="C696" s="5" t="s">
        <v>1465</v>
      </c>
      <c r="D696" s="6">
        <v>2855</v>
      </c>
      <c r="E696" s="6">
        <v>2610</v>
      </c>
      <c r="F696" s="6" t="s">
        <v>1398</v>
      </c>
      <c r="G696" s="6">
        <v>1498</v>
      </c>
    </row>
    <row r="697" spans="1:7">
      <c r="A697" s="5" t="s">
        <v>383</v>
      </c>
      <c r="B697" s="5" t="s">
        <v>2108</v>
      </c>
      <c r="C697" s="5" t="s">
        <v>1665</v>
      </c>
      <c r="D697" s="6">
        <v>24580</v>
      </c>
      <c r="E697" s="6">
        <v>22480</v>
      </c>
      <c r="F697" s="6" t="s">
        <v>1398</v>
      </c>
      <c r="G697" s="6">
        <v>12911</v>
      </c>
    </row>
    <row r="698" spans="1:7">
      <c r="A698" s="5" t="s">
        <v>409</v>
      </c>
      <c r="B698" s="5" t="s">
        <v>2109</v>
      </c>
      <c r="C698" s="5" t="s">
        <v>1590</v>
      </c>
      <c r="D698" s="6">
        <v>6215</v>
      </c>
      <c r="E698" s="6">
        <v>1</v>
      </c>
      <c r="F698" s="6">
        <v>1</v>
      </c>
      <c r="G698" s="6">
        <v>1</v>
      </c>
    </row>
    <row r="699" spans="1:7">
      <c r="A699" s="5" t="s">
        <v>434</v>
      </c>
      <c r="B699" s="5" t="s">
        <v>2110</v>
      </c>
      <c r="C699" s="5" t="s">
        <v>1590</v>
      </c>
      <c r="D699" s="6">
        <v>31080</v>
      </c>
      <c r="E699" s="6" t="s">
        <v>1398</v>
      </c>
      <c r="F699" s="6" t="s">
        <v>1398</v>
      </c>
      <c r="G699" s="6" t="s">
        <v>1398</v>
      </c>
    </row>
    <row r="700" spans="1:7">
      <c r="A700" s="5" t="s">
        <v>458</v>
      </c>
      <c r="B700" s="5" t="s">
        <v>2111</v>
      </c>
      <c r="C700" s="5" t="s">
        <v>1590</v>
      </c>
      <c r="D700" s="6">
        <v>10930</v>
      </c>
      <c r="E700" s="6" t="s">
        <v>1398</v>
      </c>
      <c r="F700" s="6" t="s">
        <v>1398</v>
      </c>
      <c r="G700" s="6" t="s">
        <v>1398</v>
      </c>
    </row>
    <row r="701" spans="1:7">
      <c r="A701" s="5" t="s">
        <v>481</v>
      </c>
      <c r="B701" s="5" t="s">
        <v>2112</v>
      </c>
      <c r="C701" s="5" t="s">
        <v>1590</v>
      </c>
      <c r="D701" s="6">
        <v>21660</v>
      </c>
      <c r="E701" s="6" t="s">
        <v>1398</v>
      </c>
      <c r="F701" s="6" t="s">
        <v>1398</v>
      </c>
      <c r="G701" s="6" t="s">
        <v>1398</v>
      </c>
    </row>
    <row r="702" spans="1:7">
      <c r="A702" s="5" t="s">
        <v>503</v>
      </c>
      <c r="B702" s="5" t="s">
        <v>2113</v>
      </c>
      <c r="C702" s="5" t="s">
        <v>1407</v>
      </c>
      <c r="D702" s="6">
        <v>3365</v>
      </c>
      <c r="E702" s="6">
        <v>3080</v>
      </c>
      <c r="F702" s="6" t="s">
        <v>1398</v>
      </c>
      <c r="G702" s="6">
        <v>1721</v>
      </c>
    </row>
    <row r="703" spans="1:7">
      <c r="A703" s="5" t="s">
        <v>524</v>
      </c>
      <c r="B703" s="5" t="s">
        <v>2114</v>
      </c>
      <c r="C703" s="5" t="s">
        <v>1407</v>
      </c>
      <c r="D703" s="6">
        <v>3365</v>
      </c>
      <c r="E703" s="6">
        <v>3080</v>
      </c>
      <c r="F703" s="6" t="s">
        <v>1398</v>
      </c>
      <c r="G703" s="6">
        <v>2021</v>
      </c>
    </row>
    <row r="704" spans="1:7">
      <c r="A704" s="5" t="s">
        <v>544</v>
      </c>
      <c r="B704" s="5" t="s">
        <v>2115</v>
      </c>
      <c r="C704" s="5" t="s">
        <v>1665</v>
      </c>
      <c r="D704" s="6">
        <v>15000</v>
      </c>
      <c r="E704" s="6">
        <v>13395</v>
      </c>
      <c r="F704" s="6" t="s">
        <v>1398</v>
      </c>
      <c r="G704" s="6">
        <v>9464</v>
      </c>
    </row>
    <row r="705" spans="1:7">
      <c r="A705" s="5" t="s">
        <v>563</v>
      </c>
      <c r="B705" s="5" t="s">
        <v>2116</v>
      </c>
      <c r="C705" s="5" t="s">
        <v>1606</v>
      </c>
      <c r="D705" s="6">
        <v>254125</v>
      </c>
      <c r="E705" s="6">
        <v>226950</v>
      </c>
      <c r="F705" s="6" t="s">
        <v>1398</v>
      </c>
      <c r="G705" s="6">
        <v>157196</v>
      </c>
    </row>
    <row r="706" spans="1:7">
      <c r="A706" s="5" t="s">
        <v>579</v>
      </c>
      <c r="B706" s="5" t="s">
        <v>2117</v>
      </c>
      <c r="C706" s="5" t="s">
        <v>2118</v>
      </c>
      <c r="D706" s="6">
        <v>3600</v>
      </c>
      <c r="E706" s="6">
        <v>3295</v>
      </c>
      <c r="F706" s="6" t="s">
        <v>1398</v>
      </c>
      <c r="G706" s="6">
        <v>2280</v>
      </c>
    </row>
    <row r="707" spans="1:7">
      <c r="A707" s="5" t="s">
        <v>594</v>
      </c>
      <c r="B707" s="5" t="s">
        <v>2119</v>
      </c>
      <c r="C707" s="5" t="s">
        <v>2118</v>
      </c>
      <c r="D707" s="6">
        <v>3600</v>
      </c>
      <c r="E707" s="6">
        <v>3295</v>
      </c>
      <c r="F707" s="6" t="s">
        <v>1398</v>
      </c>
      <c r="G707" s="6">
        <v>2280</v>
      </c>
    </row>
    <row r="708" spans="1:7">
      <c r="A708" s="5" t="s">
        <v>609</v>
      </c>
      <c r="B708" s="5" t="s">
        <v>2120</v>
      </c>
      <c r="C708" s="5" t="s">
        <v>2118</v>
      </c>
      <c r="D708" s="6">
        <v>3600</v>
      </c>
      <c r="E708" s="6">
        <v>3295</v>
      </c>
      <c r="F708" s="6" t="s">
        <v>1398</v>
      </c>
      <c r="G708" s="6">
        <v>2280</v>
      </c>
    </row>
    <row r="709" spans="1:7">
      <c r="A709" s="5" t="s">
        <v>623</v>
      </c>
      <c r="B709" s="5" t="s">
        <v>2121</v>
      </c>
      <c r="C709" s="5" t="s">
        <v>1590</v>
      </c>
      <c r="D709" s="6">
        <v>3835</v>
      </c>
      <c r="E709" s="6" t="s">
        <v>1398</v>
      </c>
      <c r="F709" s="6" t="s">
        <v>1398</v>
      </c>
      <c r="G709" s="6">
        <v>1926</v>
      </c>
    </row>
    <row r="710" spans="1:7">
      <c r="A710" s="5" t="s">
        <v>637</v>
      </c>
      <c r="B710" s="5" t="s">
        <v>2122</v>
      </c>
      <c r="C710" s="5" t="s">
        <v>1523</v>
      </c>
      <c r="D710" s="6">
        <v>82315</v>
      </c>
      <c r="E710" s="6">
        <v>75335</v>
      </c>
      <c r="F710" s="6" t="s">
        <v>1398</v>
      </c>
      <c r="G710" s="6">
        <v>49101</v>
      </c>
    </row>
    <row r="711" spans="1:7">
      <c r="A711" s="5" t="s">
        <v>650</v>
      </c>
      <c r="B711" s="5" t="s">
        <v>2123</v>
      </c>
      <c r="C711" s="5" t="s">
        <v>1590</v>
      </c>
      <c r="D711" s="6">
        <v>19110</v>
      </c>
      <c r="E711" s="6" t="s">
        <v>1398</v>
      </c>
      <c r="F711" s="6" t="s">
        <v>1398</v>
      </c>
      <c r="G711" s="6">
        <v>9821</v>
      </c>
    </row>
    <row r="712" spans="1:7">
      <c r="A712" s="5" t="s">
        <v>663</v>
      </c>
      <c r="B712" s="5" t="s">
        <v>2124</v>
      </c>
      <c r="C712" s="5" t="s">
        <v>1606</v>
      </c>
      <c r="D712" s="6">
        <v>193140</v>
      </c>
      <c r="E712" s="6">
        <v>172480</v>
      </c>
      <c r="F712" s="6" t="s">
        <v>1398</v>
      </c>
      <c r="G712" s="6">
        <v>119450</v>
      </c>
    </row>
    <row r="713" spans="1:7">
      <c r="A713" s="5" t="s">
        <v>676</v>
      </c>
      <c r="B713" s="5" t="s">
        <v>2125</v>
      </c>
      <c r="C713" s="5" t="s">
        <v>1665</v>
      </c>
      <c r="D713" s="6">
        <v>25915</v>
      </c>
      <c r="E713" s="6">
        <v>23140</v>
      </c>
      <c r="F713" s="6" t="s">
        <v>1398</v>
      </c>
      <c r="G713" s="6">
        <v>12471</v>
      </c>
    </row>
    <row r="714" spans="1:7">
      <c r="A714" s="5" t="s">
        <v>689</v>
      </c>
      <c r="B714" s="5" t="s">
        <v>2126</v>
      </c>
      <c r="C714" s="5" t="s">
        <v>1665</v>
      </c>
      <c r="D714" s="6">
        <v>18345</v>
      </c>
      <c r="E714" s="6">
        <v>16765</v>
      </c>
      <c r="F714" s="6" t="s">
        <v>1398</v>
      </c>
      <c r="G714" s="6">
        <v>8854</v>
      </c>
    </row>
    <row r="715" spans="1:7">
      <c r="A715" s="5" t="s">
        <v>702</v>
      </c>
      <c r="B715" s="5" t="s">
        <v>2127</v>
      </c>
      <c r="C715" s="5" t="s">
        <v>1665</v>
      </c>
      <c r="D715" s="6">
        <v>25735</v>
      </c>
      <c r="E715" s="6">
        <v>23025</v>
      </c>
      <c r="F715" s="6" t="s">
        <v>1398</v>
      </c>
      <c r="G715" s="6">
        <v>10535</v>
      </c>
    </row>
    <row r="716" spans="1:7">
      <c r="A716" s="5" t="s">
        <v>713</v>
      </c>
      <c r="B716" s="5" t="s">
        <v>2128</v>
      </c>
      <c r="C716" s="5" t="s">
        <v>1665</v>
      </c>
      <c r="D716" s="6">
        <v>13745</v>
      </c>
      <c r="E716" s="6">
        <v>12560</v>
      </c>
      <c r="F716" s="6" t="s">
        <v>1398</v>
      </c>
      <c r="G716" s="6">
        <v>8535</v>
      </c>
    </row>
    <row r="717" spans="1:7">
      <c r="A717" s="5" t="s">
        <v>724</v>
      </c>
      <c r="B717" s="5" t="s">
        <v>2129</v>
      </c>
      <c r="C717" s="5" t="s">
        <v>1665</v>
      </c>
      <c r="D717" s="6">
        <v>12515</v>
      </c>
      <c r="E717" s="6">
        <v>11175</v>
      </c>
      <c r="F717" s="6" t="s">
        <v>1398</v>
      </c>
      <c r="G717" s="6">
        <v>7741</v>
      </c>
    </row>
    <row r="718" spans="1:7">
      <c r="A718" s="5" t="s">
        <v>735</v>
      </c>
      <c r="B718" s="5" t="s">
        <v>2130</v>
      </c>
      <c r="C718" s="5" t="s">
        <v>1665</v>
      </c>
      <c r="D718" s="6">
        <v>15725</v>
      </c>
      <c r="E718" s="6">
        <v>14370</v>
      </c>
      <c r="F718" s="6" t="s">
        <v>1398</v>
      </c>
      <c r="G718" s="6">
        <v>7590</v>
      </c>
    </row>
    <row r="719" spans="1:7">
      <c r="A719" s="5" t="s">
        <v>745</v>
      </c>
      <c r="B719" s="5" t="s">
        <v>2131</v>
      </c>
      <c r="C719" s="5" t="s">
        <v>1665</v>
      </c>
      <c r="D719" s="6">
        <v>21460</v>
      </c>
      <c r="E719" s="6">
        <v>19200</v>
      </c>
      <c r="F719" s="6" t="s">
        <v>1398</v>
      </c>
      <c r="G719" s="6">
        <v>8785</v>
      </c>
    </row>
    <row r="720" spans="1:7">
      <c r="A720" s="5" t="s">
        <v>755</v>
      </c>
      <c r="B720" s="5" t="s">
        <v>2132</v>
      </c>
      <c r="C720" s="5" t="s">
        <v>1665</v>
      </c>
      <c r="D720" s="6">
        <v>2940</v>
      </c>
      <c r="E720" s="6">
        <v>2420</v>
      </c>
      <c r="F720" s="6" t="s">
        <v>1398</v>
      </c>
      <c r="G720" s="6">
        <v>1836</v>
      </c>
    </row>
    <row r="721" spans="1:7">
      <c r="A721" s="5" t="s">
        <v>765</v>
      </c>
      <c r="B721" s="5" t="s">
        <v>2133</v>
      </c>
      <c r="C721" s="5" t="s">
        <v>1448</v>
      </c>
      <c r="D721" s="6">
        <v>117315</v>
      </c>
      <c r="E721" s="6" t="s">
        <v>1398</v>
      </c>
      <c r="F721" s="6" t="s">
        <v>1398</v>
      </c>
      <c r="G721" s="6">
        <v>99692</v>
      </c>
    </row>
    <row r="722" spans="1:7">
      <c r="A722" s="5" t="s">
        <v>775</v>
      </c>
      <c r="B722" s="5" t="s">
        <v>2134</v>
      </c>
      <c r="C722" s="5" t="s">
        <v>1590</v>
      </c>
      <c r="D722" s="6">
        <v>13325</v>
      </c>
      <c r="E722" s="6" t="s">
        <v>1398</v>
      </c>
      <c r="F722" s="6" t="s">
        <v>1398</v>
      </c>
      <c r="G722" s="6">
        <v>9992</v>
      </c>
    </row>
    <row r="723" spans="1:7">
      <c r="A723" s="5" t="s">
        <v>783</v>
      </c>
      <c r="B723" s="5" t="s">
        <v>2135</v>
      </c>
      <c r="C723" s="5" t="s">
        <v>1448</v>
      </c>
      <c r="D723" s="6">
        <v>32490</v>
      </c>
      <c r="E723" s="6" t="s">
        <v>1398</v>
      </c>
      <c r="F723" s="6" t="s">
        <v>1398</v>
      </c>
      <c r="G723" s="6">
        <v>24561</v>
      </c>
    </row>
    <row r="724" spans="1:7">
      <c r="A724" s="5" t="s">
        <v>790</v>
      </c>
      <c r="B724" s="5" t="s">
        <v>2136</v>
      </c>
      <c r="C724" s="5" t="s">
        <v>1520</v>
      </c>
      <c r="D724" s="6">
        <v>112305</v>
      </c>
      <c r="E724" s="6" t="s">
        <v>1398</v>
      </c>
      <c r="F724" s="6" t="s">
        <v>1398</v>
      </c>
      <c r="G724" s="6">
        <v>89775</v>
      </c>
    </row>
    <row r="725" spans="1:7">
      <c r="A725" s="5" t="s">
        <v>797</v>
      </c>
      <c r="B725" s="5" t="s">
        <v>2137</v>
      </c>
      <c r="C725" s="5" t="s">
        <v>1448</v>
      </c>
      <c r="D725" s="6">
        <v>104505</v>
      </c>
      <c r="E725" s="6" t="s">
        <v>1398</v>
      </c>
      <c r="F725" s="6" t="s">
        <v>1398</v>
      </c>
      <c r="G725" s="6">
        <v>94280</v>
      </c>
    </row>
    <row r="726" spans="1:7">
      <c r="A726" s="5" t="s">
        <v>804</v>
      </c>
      <c r="B726" s="5" t="s">
        <v>2138</v>
      </c>
      <c r="C726" s="5" t="s">
        <v>1590</v>
      </c>
      <c r="D726" s="6">
        <v>217685</v>
      </c>
      <c r="E726" s="6" t="s">
        <v>1398</v>
      </c>
      <c r="F726" s="6" t="s">
        <v>1398</v>
      </c>
      <c r="G726" s="6">
        <v>178861</v>
      </c>
    </row>
    <row r="727" spans="1:7">
      <c r="A727" s="5" t="s">
        <v>812</v>
      </c>
      <c r="B727" s="5" t="s">
        <v>2139</v>
      </c>
      <c r="C727" s="5" t="s">
        <v>1665</v>
      </c>
      <c r="D727" s="6">
        <v>12740</v>
      </c>
      <c r="E727" s="6">
        <v>11375</v>
      </c>
      <c r="F727" s="6" t="s">
        <v>1398</v>
      </c>
      <c r="G727" s="6">
        <v>9544</v>
      </c>
    </row>
    <row r="728" spans="1:7">
      <c r="A728" s="5" t="s">
        <v>820</v>
      </c>
      <c r="B728" s="5" t="s">
        <v>2140</v>
      </c>
      <c r="C728" s="5" t="s">
        <v>1520</v>
      </c>
      <c r="D728" s="6">
        <v>95350</v>
      </c>
      <c r="E728" s="6">
        <v>86845</v>
      </c>
      <c r="F728" s="6" t="s">
        <v>1398</v>
      </c>
      <c r="G728" s="6">
        <v>45873</v>
      </c>
    </row>
    <row r="729" spans="1:7">
      <c r="A729" s="5" t="s">
        <v>828</v>
      </c>
      <c r="B729" s="5" t="s">
        <v>2141</v>
      </c>
      <c r="C729" s="5" t="s">
        <v>1606</v>
      </c>
      <c r="D729" s="6">
        <v>329285</v>
      </c>
      <c r="E729" s="6">
        <v>300851</v>
      </c>
      <c r="F729" s="6" t="s">
        <v>1398</v>
      </c>
      <c r="G729" s="6">
        <v>154997</v>
      </c>
    </row>
    <row r="730" spans="1:7">
      <c r="A730" s="5" t="s">
        <v>835</v>
      </c>
      <c r="B730" s="5" t="s">
        <v>2142</v>
      </c>
      <c r="C730" s="5" t="s">
        <v>1590</v>
      </c>
      <c r="D730" s="6">
        <v>36795</v>
      </c>
      <c r="E730" s="6" t="s">
        <v>1398</v>
      </c>
      <c r="F730" s="6" t="s">
        <v>1398</v>
      </c>
      <c r="G730" s="6">
        <v>17124</v>
      </c>
    </row>
    <row r="731" spans="1:7">
      <c r="A731" s="5" t="s">
        <v>842</v>
      </c>
      <c r="B731" s="5" t="s">
        <v>2143</v>
      </c>
      <c r="C731" s="5" t="s">
        <v>1606</v>
      </c>
      <c r="D731" s="6">
        <v>736850</v>
      </c>
      <c r="E731" s="6">
        <v>672980</v>
      </c>
      <c r="F731" s="6" t="s">
        <v>1398</v>
      </c>
      <c r="G731" s="6">
        <v>336577</v>
      </c>
    </row>
    <row r="732" spans="1:7">
      <c r="A732" s="5" t="s">
        <v>849</v>
      </c>
      <c r="B732" s="5" t="s">
        <v>2144</v>
      </c>
      <c r="C732" s="5" t="s">
        <v>1590</v>
      </c>
      <c r="D732" s="6">
        <v>83185</v>
      </c>
      <c r="E732" s="6" t="s">
        <v>1398</v>
      </c>
      <c r="F732" s="6">
        <v>35200</v>
      </c>
      <c r="G732" s="6">
        <v>39043</v>
      </c>
    </row>
    <row r="733" spans="1:7">
      <c r="A733" s="5" t="s">
        <v>856</v>
      </c>
      <c r="B733" s="5" t="s">
        <v>2145</v>
      </c>
      <c r="C733" s="5" t="s">
        <v>1606</v>
      </c>
      <c r="D733" s="6">
        <v>315805</v>
      </c>
      <c r="E733" s="6">
        <v>281470</v>
      </c>
      <c r="F733" s="6" t="s">
        <v>1398</v>
      </c>
      <c r="G733" s="6">
        <v>191030</v>
      </c>
    </row>
    <row r="734" spans="1:7">
      <c r="A734" s="5" t="s">
        <v>863</v>
      </c>
      <c r="B734" s="5" t="s">
        <v>2146</v>
      </c>
      <c r="C734" s="5" t="s">
        <v>1606</v>
      </c>
      <c r="D734" s="6">
        <v>315805</v>
      </c>
      <c r="E734" s="6">
        <v>281470</v>
      </c>
      <c r="F734" s="6" t="s">
        <v>1398</v>
      </c>
      <c r="G734" s="6">
        <v>174371</v>
      </c>
    </row>
    <row r="735" spans="1:7">
      <c r="A735" s="5" t="s">
        <v>870</v>
      </c>
      <c r="B735" s="5" t="s">
        <v>2147</v>
      </c>
      <c r="C735" s="5" t="s">
        <v>1665</v>
      </c>
      <c r="D735" s="6">
        <v>46815</v>
      </c>
      <c r="E735" s="6">
        <v>42160</v>
      </c>
      <c r="F735" s="6" t="s">
        <v>1398</v>
      </c>
      <c r="G735" s="6">
        <v>28986</v>
      </c>
    </row>
    <row r="736" spans="1:7">
      <c r="A736" s="5" t="s">
        <v>877</v>
      </c>
      <c r="B736" s="5" t="s">
        <v>2148</v>
      </c>
      <c r="C736" s="5" t="s">
        <v>1523</v>
      </c>
      <c r="D736" s="6">
        <v>98900</v>
      </c>
      <c r="E736" s="6">
        <v>90345</v>
      </c>
      <c r="F736" s="6" t="s">
        <v>1398</v>
      </c>
      <c r="G736" s="6">
        <v>46643</v>
      </c>
    </row>
    <row r="737" spans="1:7">
      <c r="A737" s="5" t="s">
        <v>883</v>
      </c>
      <c r="B737" s="5" t="s">
        <v>2149</v>
      </c>
      <c r="C737" s="5" t="s">
        <v>1523</v>
      </c>
      <c r="D737" s="6">
        <v>118450</v>
      </c>
      <c r="E737" s="6">
        <v>100505</v>
      </c>
      <c r="F737" s="6" t="s">
        <v>1398</v>
      </c>
      <c r="G737" s="6">
        <v>65743</v>
      </c>
    </row>
    <row r="738" spans="1:7">
      <c r="A738" s="5" t="s">
        <v>889</v>
      </c>
      <c r="B738" s="5" t="s">
        <v>2150</v>
      </c>
      <c r="C738" s="5" t="s">
        <v>1523</v>
      </c>
      <c r="D738" s="6">
        <v>5570</v>
      </c>
      <c r="E738" s="6" t="s">
        <v>1398</v>
      </c>
      <c r="F738" s="6" t="s">
        <v>1398</v>
      </c>
      <c r="G738" s="6">
        <v>2191</v>
      </c>
    </row>
    <row r="739" spans="1:7">
      <c r="A739" s="5" t="s">
        <v>895</v>
      </c>
      <c r="B739" s="5" t="s">
        <v>2151</v>
      </c>
      <c r="C739" s="5" t="s">
        <v>1523</v>
      </c>
      <c r="D739" s="6">
        <v>11135</v>
      </c>
      <c r="E739" s="6" t="s">
        <v>1398</v>
      </c>
      <c r="F739" s="6" t="s">
        <v>1398</v>
      </c>
      <c r="G739" s="6">
        <v>5070</v>
      </c>
    </row>
    <row r="740" spans="1:7">
      <c r="A740" s="5" t="s">
        <v>901</v>
      </c>
      <c r="B740" s="5" t="s">
        <v>2152</v>
      </c>
      <c r="C740" s="5" t="s">
        <v>1590</v>
      </c>
      <c r="D740" s="6">
        <v>29705</v>
      </c>
      <c r="E740" s="6">
        <v>27140</v>
      </c>
      <c r="F740" s="6" t="s">
        <v>1398</v>
      </c>
      <c r="G740" s="6">
        <v>10239</v>
      </c>
    </row>
    <row r="741" spans="1:7">
      <c r="A741" s="5" t="s">
        <v>907</v>
      </c>
      <c r="B741" s="5" t="s">
        <v>2153</v>
      </c>
      <c r="C741" s="5" t="s">
        <v>1606</v>
      </c>
      <c r="D741" s="6">
        <v>190890</v>
      </c>
      <c r="E741" s="6">
        <v>179670</v>
      </c>
      <c r="F741" s="6" t="s">
        <v>1398</v>
      </c>
      <c r="G741" s="6">
        <v>122690</v>
      </c>
    </row>
    <row r="742" spans="1:7">
      <c r="A742" s="5" t="s">
        <v>913</v>
      </c>
      <c r="B742" s="5" t="s">
        <v>2154</v>
      </c>
      <c r="C742" s="5" t="s">
        <v>1523</v>
      </c>
      <c r="D742" s="6">
        <v>46945</v>
      </c>
      <c r="E742" s="6">
        <v>42920</v>
      </c>
      <c r="F742" s="6" t="s">
        <v>1398</v>
      </c>
      <c r="G742" s="6">
        <v>23390</v>
      </c>
    </row>
    <row r="743" spans="1:7">
      <c r="A743" s="5" t="s">
        <v>919</v>
      </c>
      <c r="B743" s="5" t="s">
        <v>2155</v>
      </c>
      <c r="C743" s="5" t="s">
        <v>1606</v>
      </c>
      <c r="D743" s="6">
        <v>494490</v>
      </c>
      <c r="E743" s="6">
        <v>451570</v>
      </c>
      <c r="F743" s="6" t="s">
        <v>1398</v>
      </c>
      <c r="G743" s="6">
        <v>301270</v>
      </c>
    </row>
    <row r="744" spans="1:7">
      <c r="A744" s="5" t="s">
        <v>925</v>
      </c>
      <c r="B744" s="5" t="s">
        <v>2156</v>
      </c>
      <c r="C744" s="5" t="s">
        <v>1606</v>
      </c>
      <c r="D744" s="6">
        <v>588285</v>
      </c>
      <c r="E744" s="6">
        <v>537260</v>
      </c>
      <c r="F744" s="6" t="s">
        <v>1398</v>
      </c>
      <c r="G744" s="6">
        <v>300616</v>
      </c>
    </row>
    <row r="745" spans="1:7">
      <c r="A745" s="5" t="s">
        <v>930</v>
      </c>
      <c r="B745" s="5" t="s">
        <v>2157</v>
      </c>
      <c r="C745" s="5" t="s">
        <v>1590</v>
      </c>
      <c r="D745" s="6">
        <v>46945</v>
      </c>
      <c r="E745" s="6">
        <v>42920</v>
      </c>
      <c r="F745" s="6" t="s">
        <v>1398</v>
      </c>
      <c r="G745" s="6">
        <v>23390</v>
      </c>
    </row>
    <row r="746" spans="1:7">
      <c r="A746" s="5" t="s">
        <v>935</v>
      </c>
      <c r="B746" s="5" t="s">
        <v>2158</v>
      </c>
      <c r="C746" s="5" t="s">
        <v>1590</v>
      </c>
      <c r="D746" s="6">
        <v>60740</v>
      </c>
      <c r="E746" s="6" t="s">
        <v>1398</v>
      </c>
      <c r="F746" s="6" t="s">
        <v>1398</v>
      </c>
      <c r="G746" s="6" t="s">
        <v>1398</v>
      </c>
    </row>
    <row r="747" spans="1:7">
      <c r="A747" s="5" t="s">
        <v>940</v>
      </c>
      <c r="B747" s="5" t="s">
        <v>2159</v>
      </c>
      <c r="C747" s="5" t="s">
        <v>1523</v>
      </c>
      <c r="D747" s="6">
        <v>107575</v>
      </c>
      <c r="E747" s="6" t="s">
        <v>1398</v>
      </c>
      <c r="F747" s="6" t="s">
        <v>1398</v>
      </c>
      <c r="G747" s="6">
        <v>1</v>
      </c>
    </row>
    <row r="748" spans="1:7">
      <c r="A748" s="5" t="s">
        <v>945</v>
      </c>
      <c r="B748" s="5" t="s">
        <v>2160</v>
      </c>
      <c r="C748" s="5" t="s">
        <v>1606</v>
      </c>
      <c r="D748" s="6">
        <v>226555</v>
      </c>
      <c r="E748" s="6" t="s">
        <v>1398</v>
      </c>
      <c r="F748" s="6" t="s">
        <v>1398</v>
      </c>
      <c r="G748" s="6">
        <v>165742</v>
      </c>
    </row>
    <row r="749" spans="1:7">
      <c r="A749" s="5" t="s">
        <v>950</v>
      </c>
      <c r="B749" s="5" t="s">
        <v>2161</v>
      </c>
      <c r="C749" s="5" t="s">
        <v>1606</v>
      </c>
      <c r="D749" s="6">
        <v>226555</v>
      </c>
      <c r="E749" s="6" t="s">
        <v>1398</v>
      </c>
      <c r="F749" s="6" t="s">
        <v>1398</v>
      </c>
      <c r="G749" s="6">
        <v>165742</v>
      </c>
    </row>
    <row r="750" spans="1:7">
      <c r="A750" s="5" t="s">
        <v>955</v>
      </c>
      <c r="B750" s="5" t="s">
        <v>2162</v>
      </c>
      <c r="C750" s="5" t="s">
        <v>2118</v>
      </c>
      <c r="D750" s="6">
        <v>14400</v>
      </c>
      <c r="E750" s="6">
        <v>13180</v>
      </c>
      <c r="F750" s="6" t="s">
        <v>1398</v>
      </c>
      <c r="G750" s="6">
        <v>7368</v>
      </c>
    </row>
    <row r="751" spans="1:7">
      <c r="A751" s="5" t="s">
        <v>960</v>
      </c>
      <c r="B751" s="5" t="s">
        <v>2163</v>
      </c>
      <c r="C751" s="5" t="s">
        <v>2118</v>
      </c>
      <c r="D751" s="6">
        <v>12470</v>
      </c>
      <c r="E751" s="6">
        <v>11905</v>
      </c>
      <c r="F751" s="6" t="s">
        <v>1398</v>
      </c>
      <c r="G751" s="6">
        <v>5713</v>
      </c>
    </row>
    <row r="752" spans="1:7">
      <c r="A752" s="5" t="s">
        <v>965</v>
      </c>
      <c r="B752" s="5" t="s">
        <v>2164</v>
      </c>
      <c r="C752" s="5" t="s">
        <v>1407</v>
      </c>
      <c r="D752" s="6">
        <v>16130</v>
      </c>
      <c r="E752" s="6">
        <v>14730</v>
      </c>
      <c r="F752" s="6" t="s">
        <v>1398</v>
      </c>
      <c r="G752" s="6">
        <v>7585</v>
      </c>
    </row>
    <row r="753" spans="1:7">
      <c r="A753" s="5" t="s">
        <v>970</v>
      </c>
      <c r="B753" s="5" t="s">
        <v>2165</v>
      </c>
      <c r="C753" s="5" t="s">
        <v>1523</v>
      </c>
      <c r="D753" s="6">
        <v>28830</v>
      </c>
      <c r="E753" s="6">
        <v>26000</v>
      </c>
      <c r="F753" s="6" t="s">
        <v>1398</v>
      </c>
      <c r="G753" s="6">
        <v>15196</v>
      </c>
    </row>
    <row r="754" spans="1:7">
      <c r="A754" s="5" t="s">
        <v>975</v>
      </c>
      <c r="B754" s="5" t="s">
        <v>2166</v>
      </c>
      <c r="C754" s="5" t="s">
        <v>1400</v>
      </c>
      <c r="D754" s="6">
        <v>13565</v>
      </c>
      <c r="E754" s="6">
        <v>12390</v>
      </c>
      <c r="F754" s="6" t="s">
        <v>1398</v>
      </c>
      <c r="G754" s="6">
        <v>5838</v>
      </c>
    </row>
    <row r="755" spans="1:7">
      <c r="A755" s="5" t="s">
        <v>980</v>
      </c>
      <c r="B755" s="5" t="s">
        <v>2167</v>
      </c>
      <c r="C755" s="5" t="s">
        <v>1400</v>
      </c>
      <c r="D755" s="6">
        <v>14875</v>
      </c>
      <c r="E755" s="6">
        <v>13560</v>
      </c>
      <c r="F755" s="6" t="s">
        <v>1398</v>
      </c>
      <c r="G755" s="6">
        <v>6585</v>
      </c>
    </row>
    <row r="756" spans="1:7">
      <c r="A756" s="5" t="s">
        <v>985</v>
      </c>
      <c r="B756" s="5" t="s">
        <v>2168</v>
      </c>
      <c r="C756" s="5" t="s">
        <v>1407</v>
      </c>
      <c r="D756" s="6">
        <v>2120</v>
      </c>
      <c r="E756" s="6">
        <v>1910</v>
      </c>
      <c r="F756" s="6" t="s">
        <v>1398</v>
      </c>
      <c r="G756" s="6">
        <v>1337</v>
      </c>
    </row>
    <row r="757" spans="1:7">
      <c r="A757" s="5" t="s">
        <v>990</v>
      </c>
      <c r="B757" s="5" t="s">
        <v>2169</v>
      </c>
      <c r="C757" s="5" t="s">
        <v>1407</v>
      </c>
      <c r="D757" s="6">
        <v>3765</v>
      </c>
      <c r="E757" s="6">
        <v>3435</v>
      </c>
      <c r="F757" s="6" t="s">
        <v>1398</v>
      </c>
      <c r="G757" s="6">
        <v>2062</v>
      </c>
    </row>
    <row r="758" spans="1:7">
      <c r="A758" s="5" t="s">
        <v>995</v>
      </c>
      <c r="B758" s="5" t="s">
        <v>2170</v>
      </c>
      <c r="C758" s="5" t="s">
        <v>1523</v>
      </c>
      <c r="D758" s="6">
        <v>52720</v>
      </c>
      <c r="E758" s="6">
        <v>47080</v>
      </c>
      <c r="F758" s="6" t="s">
        <v>1398</v>
      </c>
      <c r="G758" s="6">
        <v>9705</v>
      </c>
    </row>
    <row r="759" spans="1:7">
      <c r="A759" s="5" t="s">
        <v>1000</v>
      </c>
      <c r="B759" s="5" t="s">
        <v>2171</v>
      </c>
      <c r="C759" s="5" t="s">
        <v>1407</v>
      </c>
      <c r="D759" s="6">
        <v>3765</v>
      </c>
      <c r="E759" s="6">
        <v>3435</v>
      </c>
      <c r="F759" s="6" t="s">
        <v>1398</v>
      </c>
      <c r="G759" s="6">
        <v>2062</v>
      </c>
    </row>
    <row r="760" spans="1:7">
      <c r="A760" s="5" t="s">
        <v>1005</v>
      </c>
      <c r="B760" s="5" t="s">
        <v>2172</v>
      </c>
      <c r="C760" s="5" t="s">
        <v>1400</v>
      </c>
      <c r="D760" s="6">
        <v>633855</v>
      </c>
      <c r="E760" s="6" t="s">
        <v>1398</v>
      </c>
      <c r="F760" s="6" t="s">
        <v>1398</v>
      </c>
      <c r="G760" s="6">
        <v>427290</v>
      </c>
    </row>
    <row r="761" spans="1:7">
      <c r="A761" s="5" t="s">
        <v>1010</v>
      </c>
      <c r="B761" s="5" t="s">
        <v>2173</v>
      </c>
      <c r="C761" s="5" t="s">
        <v>1407</v>
      </c>
      <c r="D761" s="6">
        <v>8915</v>
      </c>
      <c r="E761" s="6">
        <v>8150</v>
      </c>
      <c r="F761" s="6" t="s">
        <v>1398</v>
      </c>
      <c r="G761" s="6">
        <v>4734</v>
      </c>
    </row>
    <row r="762" spans="1:7">
      <c r="A762" s="5" t="s">
        <v>1015</v>
      </c>
      <c r="B762" s="5" t="s">
        <v>2174</v>
      </c>
      <c r="C762" s="5" t="s">
        <v>1407</v>
      </c>
      <c r="D762" s="6">
        <v>9790</v>
      </c>
      <c r="E762" s="6">
        <v>8825</v>
      </c>
      <c r="F762" s="6" t="s">
        <v>1398</v>
      </c>
      <c r="G762" s="6">
        <v>4939</v>
      </c>
    </row>
    <row r="763" spans="1:7">
      <c r="A763" s="5" t="s">
        <v>1020</v>
      </c>
      <c r="B763" s="5" t="s">
        <v>2175</v>
      </c>
      <c r="C763" s="5" t="s">
        <v>1402</v>
      </c>
      <c r="D763" s="6">
        <v>293980</v>
      </c>
      <c r="E763" s="6">
        <v>103950</v>
      </c>
      <c r="F763" s="6" t="s">
        <v>1398</v>
      </c>
      <c r="G763" s="6">
        <v>151356</v>
      </c>
    </row>
    <row r="764" spans="1:7">
      <c r="A764" s="5" t="s">
        <v>1025</v>
      </c>
      <c r="B764" s="5" t="s">
        <v>2176</v>
      </c>
      <c r="C764" s="5" t="s">
        <v>1400</v>
      </c>
      <c r="D764" s="6">
        <v>310260</v>
      </c>
      <c r="E764" s="6">
        <v>283380</v>
      </c>
      <c r="F764" s="6" t="s">
        <v>1398</v>
      </c>
      <c r="G764" s="6">
        <v>162119</v>
      </c>
    </row>
    <row r="765" spans="1:7">
      <c r="A765" s="5" t="s">
        <v>1030</v>
      </c>
      <c r="B765" s="5" t="s">
        <v>2177</v>
      </c>
      <c r="C765" s="5" t="s">
        <v>1665</v>
      </c>
      <c r="D765" s="6">
        <v>6665</v>
      </c>
      <c r="E765" s="6">
        <v>6000</v>
      </c>
      <c r="F765" s="6" t="s">
        <v>1398</v>
      </c>
      <c r="G765" s="6">
        <v>4114</v>
      </c>
    </row>
    <row r="766" spans="1:7">
      <c r="A766" s="5" t="s">
        <v>1035</v>
      </c>
      <c r="B766" s="5" t="s">
        <v>2178</v>
      </c>
      <c r="C766" s="5" t="s">
        <v>1665</v>
      </c>
      <c r="D766" s="6">
        <v>6055</v>
      </c>
      <c r="E766" s="6">
        <v>5450</v>
      </c>
      <c r="F766" s="6" t="s">
        <v>1398</v>
      </c>
      <c r="G766" s="6">
        <v>3486</v>
      </c>
    </row>
    <row r="767" spans="1:7">
      <c r="A767" s="5" t="s">
        <v>1040</v>
      </c>
      <c r="B767" s="5" t="s">
        <v>2179</v>
      </c>
      <c r="C767" s="5" t="s">
        <v>1523</v>
      </c>
      <c r="D767" s="6">
        <v>24245</v>
      </c>
      <c r="E767" s="6">
        <v>21820</v>
      </c>
      <c r="F767" s="6" t="s">
        <v>1398</v>
      </c>
      <c r="G767" s="6">
        <v>12464</v>
      </c>
    </row>
    <row r="768" spans="1:7">
      <c r="A768" s="5" t="s">
        <v>1045</v>
      </c>
      <c r="B768" s="5" t="s">
        <v>2180</v>
      </c>
      <c r="C768" s="5" t="s">
        <v>1665</v>
      </c>
      <c r="D768" s="6">
        <v>11680</v>
      </c>
      <c r="E768" s="6">
        <v>10680</v>
      </c>
      <c r="F768" s="6" t="s">
        <v>1398</v>
      </c>
      <c r="G768" s="6">
        <v>6559</v>
      </c>
    </row>
    <row r="769" spans="1:7">
      <c r="A769" s="5" t="s">
        <v>1050</v>
      </c>
      <c r="B769" s="5" t="s">
        <v>2181</v>
      </c>
      <c r="C769" s="5" t="s">
        <v>1665</v>
      </c>
      <c r="D769" s="6">
        <v>10070</v>
      </c>
      <c r="E769" s="6">
        <v>9170</v>
      </c>
      <c r="F769" s="6" t="s">
        <v>1398</v>
      </c>
      <c r="G769" s="6">
        <v>5837</v>
      </c>
    </row>
    <row r="770" spans="1:7">
      <c r="A770" s="5" t="s">
        <v>1055</v>
      </c>
      <c r="B770" s="5" t="s">
        <v>2182</v>
      </c>
      <c r="C770" s="5" t="s">
        <v>1520</v>
      </c>
      <c r="D770" s="6">
        <v>24010</v>
      </c>
      <c r="E770" s="6">
        <v>21620</v>
      </c>
      <c r="F770" s="6" t="s">
        <v>1398</v>
      </c>
      <c r="G770" s="6">
        <v>13334</v>
      </c>
    </row>
    <row r="771" spans="1:7">
      <c r="A771" s="5" t="s">
        <v>1060</v>
      </c>
      <c r="B771" s="5" t="s">
        <v>2183</v>
      </c>
      <c r="C771" s="5" t="s">
        <v>1665</v>
      </c>
      <c r="D771" s="6">
        <v>21950</v>
      </c>
      <c r="E771" s="6">
        <v>20050</v>
      </c>
      <c r="F771" s="6" t="s">
        <v>1398</v>
      </c>
      <c r="G771" s="6">
        <v>10370</v>
      </c>
    </row>
    <row r="772" spans="1:7">
      <c r="A772" s="5" t="s">
        <v>1065</v>
      </c>
      <c r="B772" s="5" t="s">
        <v>2184</v>
      </c>
      <c r="C772" s="5" t="s">
        <v>1448</v>
      </c>
      <c r="D772" s="6">
        <v>71388</v>
      </c>
      <c r="E772" s="6" t="s">
        <v>1398</v>
      </c>
      <c r="F772" s="6" t="s">
        <v>1398</v>
      </c>
      <c r="G772" s="6">
        <v>67048</v>
      </c>
    </row>
    <row r="773" spans="1:7">
      <c r="A773" s="5" t="s">
        <v>1070</v>
      </c>
      <c r="B773" s="5" t="s">
        <v>2185</v>
      </c>
      <c r="C773" s="5" t="s">
        <v>1665</v>
      </c>
      <c r="D773" s="6">
        <v>5540</v>
      </c>
      <c r="E773" s="6">
        <v>4950</v>
      </c>
      <c r="F773" s="6" t="s">
        <v>1398</v>
      </c>
      <c r="G773" s="6">
        <v>2412</v>
      </c>
    </row>
    <row r="774" spans="1:7">
      <c r="A774" s="5" t="s">
        <v>1075</v>
      </c>
      <c r="B774" s="5" t="s">
        <v>2186</v>
      </c>
      <c r="C774" s="5" t="s">
        <v>1665</v>
      </c>
      <c r="D774" s="6">
        <v>3538</v>
      </c>
      <c r="E774" s="6">
        <v>3235</v>
      </c>
      <c r="F774" s="6" t="s">
        <v>1398</v>
      </c>
      <c r="G774" s="6">
        <v>2090</v>
      </c>
    </row>
    <row r="775" spans="1:7">
      <c r="A775" s="5" t="s">
        <v>1080</v>
      </c>
      <c r="B775" s="5" t="s">
        <v>2187</v>
      </c>
      <c r="C775" s="5" t="s">
        <v>1407</v>
      </c>
      <c r="D775" s="6">
        <v>17483</v>
      </c>
      <c r="E775" s="6" t="s">
        <v>1398</v>
      </c>
      <c r="F775" s="6" t="s">
        <v>1398</v>
      </c>
      <c r="G775" s="6">
        <v>6750</v>
      </c>
    </row>
    <row r="776" spans="1:7">
      <c r="A776" s="5" t="s">
        <v>1085</v>
      </c>
      <c r="B776" s="5" t="s">
        <v>2188</v>
      </c>
      <c r="C776" s="5" t="s">
        <v>1498</v>
      </c>
      <c r="D776" s="6">
        <v>9990</v>
      </c>
      <c r="E776" s="6" t="s">
        <v>1398</v>
      </c>
      <c r="F776" s="6" t="s">
        <v>1398</v>
      </c>
      <c r="G776" s="6">
        <v>1</v>
      </c>
    </row>
    <row r="777" spans="1:7">
      <c r="A777" s="5" t="s">
        <v>1090</v>
      </c>
      <c r="B777" s="5" t="s">
        <v>2189</v>
      </c>
      <c r="C777" s="5" t="s">
        <v>1498</v>
      </c>
      <c r="D777" s="6">
        <v>22230</v>
      </c>
      <c r="E777" s="6" t="s">
        <v>1398</v>
      </c>
      <c r="F777" s="6" t="s">
        <v>1398</v>
      </c>
      <c r="G777" s="6">
        <v>1</v>
      </c>
    </row>
    <row r="778" spans="1:7">
      <c r="A778" s="5" t="s">
        <v>1095</v>
      </c>
      <c r="B778" s="5" t="s">
        <v>2190</v>
      </c>
      <c r="C778" s="5" t="s">
        <v>1665</v>
      </c>
      <c r="D778" s="6">
        <v>20640</v>
      </c>
      <c r="E778" s="6">
        <v>18855</v>
      </c>
      <c r="F778" s="6" t="s">
        <v>1398</v>
      </c>
      <c r="G778" s="6">
        <v>10108</v>
      </c>
    </row>
    <row r="779" spans="1:7">
      <c r="A779" s="5" t="s">
        <v>1100</v>
      </c>
      <c r="B779" s="5" t="s">
        <v>2191</v>
      </c>
      <c r="C779" s="5" t="s">
        <v>1665</v>
      </c>
      <c r="D779" s="6">
        <v>19415</v>
      </c>
      <c r="E779" s="6">
        <v>17740</v>
      </c>
      <c r="F779" s="6" t="s">
        <v>1398</v>
      </c>
      <c r="G779" s="6" t="s">
        <v>1398</v>
      </c>
    </row>
    <row r="780" spans="1:7">
      <c r="A780" s="5" t="s">
        <v>1105</v>
      </c>
      <c r="B780" s="5" t="s">
        <v>2192</v>
      </c>
      <c r="C780" s="5" t="s">
        <v>1665</v>
      </c>
      <c r="D780" s="6">
        <v>28760</v>
      </c>
      <c r="E780" s="6">
        <v>26270</v>
      </c>
      <c r="F780" s="6" t="s">
        <v>1398</v>
      </c>
      <c r="G780" s="6">
        <v>14070</v>
      </c>
    </row>
    <row r="781" spans="1:7">
      <c r="A781" s="5" t="s">
        <v>1110</v>
      </c>
      <c r="B781" s="5" t="s">
        <v>2193</v>
      </c>
      <c r="C781" s="5" t="s">
        <v>1523</v>
      </c>
      <c r="D781" s="6">
        <v>130090</v>
      </c>
      <c r="E781" s="6">
        <v>118940</v>
      </c>
      <c r="F781" s="6">
        <v>1</v>
      </c>
      <c r="G781" s="6">
        <v>68690</v>
      </c>
    </row>
    <row r="782" spans="1:7">
      <c r="A782" s="5" t="s">
        <v>1115</v>
      </c>
      <c r="B782" s="5" t="s">
        <v>2194</v>
      </c>
      <c r="C782" s="5" t="s">
        <v>1523</v>
      </c>
      <c r="D782" s="6">
        <v>11185</v>
      </c>
      <c r="E782" s="6">
        <v>9970</v>
      </c>
      <c r="F782" s="6" t="s">
        <v>1398</v>
      </c>
      <c r="G782" s="6">
        <v>5658</v>
      </c>
    </row>
    <row r="783" spans="1:7">
      <c r="A783" s="5" t="s">
        <v>1120</v>
      </c>
      <c r="B783" s="5" t="s">
        <v>2195</v>
      </c>
      <c r="C783" s="5" t="s">
        <v>2078</v>
      </c>
      <c r="D783" s="6">
        <v>370080</v>
      </c>
      <c r="E783" s="6">
        <v>338020</v>
      </c>
      <c r="F783" s="6" t="s">
        <v>1398</v>
      </c>
      <c r="G783" s="6">
        <v>195207</v>
      </c>
    </row>
    <row r="784" spans="1:7">
      <c r="A784" s="5" t="s">
        <v>1125</v>
      </c>
      <c r="B784" s="5" t="s">
        <v>2196</v>
      </c>
      <c r="C784" s="5" t="s">
        <v>1590</v>
      </c>
      <c r="D784" s="6">
        <v>43955</v>
      </c>
      <c r="E784" s="6">
        <v>41960</v>
      </c>
      <c r="F784" s="6" t="s">
        <v>1398</v>
      </c>
      <c r="G784" s="6">
        <v>22515</v>
      </c>
    </row>
    <row r="785" spans="1:7">
      <c r="A785" s="5" t="s">
        <v>1130</v>
      </c>
      <c r="B785" s="5" t="s">
        <v>2197</v>
      </c>
      <c r="C785" s="5" t="s">
        <v>1606</v>
      </c>
      <c r="D785" s="6">
        <v>339740</v>
      </c>
      <c r="E785" s="6">
        <v>324355</v>
      </c>
      <c r="F785" s="6" t="s">
        <v>1398</v>
      </c>
      <c r="G785" s="6">
        <v>172487</v>
      </c>
    </row>
    <row r="786" spans="1:7">
      <c r="A786" s="5" t="s">
        <v>1135</v>
      </c>
      <c r="B786" s="5" t="s">
        <v>2198</v>
      </c>
      <c r="C786" s="5" t="s">
        <v>1520</v>
      </c>
      <c r="D786" s="6">
        <v>25980</v>
      </c>
      <c r="E786" s="6">
        <v>24810</v>
      </c>
      <c r="F786" s="6" t="s">
        <v>1398</v>
      </c>
      <c r="G786" s="6">
        <v>13026</v>
      </c>
    </row>
    <row r="787" spans="1:7">
      <c r="A787" s="5" t="s">
        <v>1140</v>
      </c>
      <c r="B787" s="5" t="s">
        <v>2199</v>
      </c>
      <c r="C787" s="5" t="s">
        <v>1520</v>
      </c>
      <c r="D787" s="6">
        <v>84515</v>
      </c>
      <c r="E787" s="6">
        <v>80690</v>
      </c>
      <c r="F787" s="6" t="s">
        <v>1398</v>
      </c>
      <c r="G787" s="6">
        <v>39469</v>
      </c>
    </row>
    <row r="788" spans="1:7">
      <c r="A788" s="5" t="s">
        <v>1145</v>
      </c>
      <c r="B788" s="5" t="s">
        <v>2200</v>
      </c>
      <c r="C788" s="5" t="s">
        <v>1520</v>
      </c>
      <c r="D788" s="6">
        <v>88265</v>
      </c>
      <c r="E788" s="6">
        <v>84295</v>
      </c>
      <c r="F788" s="6" t="s">
        <v>1398</v>
      </c>
      <c r="G788" s="6">
        <v>44469</v>
      </c>
    </row>
    <row r="789" spans="1:7">
      <c r="A789" s="5" t="s">
        <v>1150</v>
      </c>
      <c r="B789" s="5" t="s">
        <v>2201</v>
      </c>
      <c r="C789" s="5" t="s">
        <v>1520</v>
      </c>
      <c r="D789" s="6">
        <v>22610</v>
      </c>
      <c r="E789" s="6">
        <v>20660</v>
      </c>
      <c r="F789" s="6" t="s">
        <v>1398</v>
      </c>
      <c r="G789" s="6">
        <v>11910</v>
      </c>
    </row>
    <row r="790" spans="1:7">
      <c r="A790" s="5" t="s">
        <v>1155</v>
      </c>
      <c r="B790" s="5" t="s">
        <v>2202</v>
      </c>
      <c r="C790" s="5" t="s">
        <v>1520</v>
      </c>
      <c r="D790" s="6">
        <v>92150</v>
      </c>
      <c r="E790" s="6">
        <v>86690</v>
      </c>
      <c r="F790" s="6" t="s">
        <v>1398</v>
      </c>
      <c r="G790" s="6">
        <v>48703</v>
      </c>
    </row>
    <row r="791" spans="1:7">
      <c r="A791" s="5" t="s">
        <v>1160</v>
      </c>
      <c r="B791" s="5" t="s">
        <v>2203</v>
      </c>
      <c r="C791" s="5" t="s">
        <v>1520</v>
      </c>
      <c r="D791" s="6">
        <v>149960</v>
      </c>
      <c r="E791" s="6">
        <v>135075</v>
      </c>
      <c r="F791" s="6" t="s">
        <v>1398</v>
      </c>
      <c r="G791" s="6">
        <v>73143</v>
      </c>
    </row>
    <row r="792" spans="1:7">
      <c r="A792" s="5" t="s">
        <v>1165</v>
      </c>
      <c r="B792" s="5" t="s">
        <v>2204</v>
      </c>
      <c r="C792" s="5" t="s">
        <v>1520</v>
      </c>
      <c r="D792" s="6">
        <v>70490</v>
      </c>
      <c r="E792" s="6">
        <v>64410</v>
      </c>
      <c r="F792" s="6" t="s">
        <v>1398</v>
      </c>
      <c r="G792" s="6">
        <v>39340</v>
      </c>
    </row>
    <row r="793" spans="1:7">
      <c r="A793" s="5" t="s">
        <v>1170</v>
      </c>
      <c r="B793" s="5" t="s">
        <v>2205</v>
      </c>
      <c r="C793" s="5" t="s">
        <v>1402</v>
      </c>
      <c r="D793" s="6">
        <v>157135</v>
      </c>
      <c r="E793" s="6">
        <v>141490</v>
      </c>
      <c r="F793" s="6" t="s">
        <v>1398</v>
      </c>
      <c r="G793" s="6">
        <v>118264</v>
      </c>
    </row>
    <row r="794" spans="1:7">
      <c r="A794" s="5" t="s">
        <v>1175</v>
      </c>
      <c r="B794" s="5" t="s">
        <v>2206</v>
      </c>
      <c r="C794" s="5" t="s">
        <v>1400</v>
      </c>
      <c r="D794" s="6">
        <v>235035</v>
      </c>
      <c r="E794" s="6">
        <v>214705</v>
      </c>
      <c r="F794" s="6" t="s">
        <v>1398</v>
      </c>
      <c r="G794" s="6">
        <v>125015</v>
      </c>
    </row>
    <row r="795" spans="1:7">
      <c r="A795" s="5" t="s">
        <v>1179</v>
      </c>
      <c r="B795" s="5" t="s">
        <v>2207</v>
      </c>
      <c r="C795" s="5" t="s">
        <v>1523</v>
      </c>
      <c r="D795" s="6">
        <v>91980</v>
      </c>
      <c r="E795" s="6">
        <v>74575</v>
      </c>
      <c r="F795" s="6" t="s">
        <v>1398</v>
      </c>
      <c r="G795" s="6">
        <v>28856</v>
      </c>
    </row>
    <row r="796" spans="1:7">
      <c r="A796" s="5" t="s">
        <v>1183</v>
      </c>
      <c r="B796" s="5" t="s">
        <v>2208</v>
      </c>
      <c r="C796" s="5" t="s">
        <v>1407</v>
      </c>
      <c r="D796" s="6">
        <v>5610</v>
      </c>
      <c r="E796" s="6">
        <v>5125</v>
      </c>
      <c r="F796" s="6" t="s">
        <v>1398</v>
      </c>
      <c r="G796" s="6">
        <v>3066</v>
      </c>
    </row>
    <row r="797" spans="1:7">
      <c r="A797" s="5" t="s">
        <v>1187</v>
      </c>
      <c r="B797" s="5" t="s">
        <v>2209</v>
      </c>
      <c r="C797" s="5" t="s">
        <v>1465</v>
      </c>
      <c r="D797" s="6">
        <v>9450</v>
      </c>
      <c r="E797" s="6" t="s">
        <v>1398</v>
      </c>
      <c r="F797" s="6" t="s">
        <v>1398</v>
      </c>
      <c r="G797" s="6">
        <v>6291</v>
      </c>
    </row>
    <row r="798" spans="1:7">
      <c r="A798" s="5" t="s">
        <v>1191</v>
      </c>
      <c r="B798" s="5" t="s">
        <v>2210</v>
      </c>
      <c r="C798" s="5" t="s">
        <v>1407</v>
      </c>
      <c r="D798" s="6">
        <v>5610</v>
      </c>
      <c r="E798" s="6">
        <v>5125</v>
      </c>
      <c r="F798" s="6" t="s">
        <v>1398</v>
      </c>
      <c r="G798" s="6">
        <v>2830</v>
      </c>
    </row>
    <row r="799" spans="1:7">
      <c r="A799" s="5" t="s">
        <v>1195</v>
      </c>
      <c r="B799" s="5" t="s">
        <v>2211</v>
      </c>
      <c r="C799" s="5" t="s">
        <v>1407</v>
      </c>
      <c r="D799" s="6">
        <v>5610</v>
      </c>
      <c r="E799" s="6">
        <v>5125</v>
      </c>
      <c r="F799" s="6" t="s">
        <v>1398</v>
      </c>
      <c r="G799" s="6">
        <v>2854</v>
      </c>
    </row>
    <row r="800" spans="1:7">
      <c r="A800" s="5" t="s">
        <v>1199</v>
      </c>
      <c r="B800" s="5" t="s">
        <v>2212</v>
      </c>
      <c r="C800" s="5" t="s">
        <v>1465</v>
      </c>
      <c r="D800" s="6">
        <v>3765</v>
      </c>
      <c r="E800" s="6">
        <v>3435</v>
      </c>
      <c r="F800" s="6" t="s">
        <v>1398</v>
      </c>
      <c r="G800" s="6">
        <v>2944</v>
      </c>
    </row>
    <row r="801" spans="1:7">
      <c r="A801" s="5" t="s">
        <v>1203</v>
      </c>
      <c r="B801" s="5" t="s">
        <v>2213</v>
      </c>
      <c r="C801" s="5" t="s">
        <v>1407</v>
      </c>
      <c r="D801" s="6">
        <v>3765</v>
      </c>
      <c r="E801" s="6">
        <v>3435</v>
      </c>
      <c r="F801" s="6" t="s">
        <v>1398</v>
      </c>
      <c r="G801" s="6">
        <v>2062</v>
      </c>
    </row>
    <row r="802" spans="1:7">
      <c r="A802" s="5" t="s">
        <v>1207</v>
      </c>
      <c r="B802" s="5" t="s">
        <v>2214</v>
      </c>
      <c r="C802" s="5" t="s">
        <v>1520</v>
      </c>
      <c r="D802" s="6">
        <v>144455</v>
      </c>
      <c r="E802" s="6">
        <v>119955</v>
      </c>
      <c r="F802" s="6" t="s">
        <v>1398</v>
      </c>
      <c r="G802" s="6">
        <v>73516</v>
      </c>
    </row>
    <row r="803" spans="1:7">
      <c r="A803" s="5" t="s">
        <v>1211</v>
      </c>
      <c r="B803" s="5" t="s">
        <v>2215</v>
      </c>
      <c r="C803" s="5" t="s">
        <v>1683</v>
      </c>
      <c r="D803" s="6">
        <v>16775</v>
      </c>
      <c r="E803" s="6">
        <v>12820</v>
      </c>
      <c r="F803" s="6" t="s">
        <v>1398</v>
      </c>
      <c r="G803" s="6">
        <v>5643</v>
      </c>
    </row>
    <row r="804" spans="1:7">
      <c r="A804" s="5" t="s">
        <v>1215</v>
      </c>
      <c r="B804" s="5" t="s">
        <v>2216</v>
      </c>
      <c r="C804" s="5" t="s">
        <v>1520</v>
      </c>
      <c r="D804" s="6">
        <v>239476</v>
      </c>
      <c r="E804" s="6">
        <v>201260</v>
      </c>
      <c r="F804" s="6" t="s">
        <v>1398</v>
      </c>
      <c r="G804" s="6">
        <v>114</v>
      </c>
    </row>
    <row r="805" spans="1:7">
      <c r="A805" s="5" t="s">
        <v>1219</v>
      </c>
      <c r="B805" s="5" t="s">
        <v>2217</v>
      </c>
      <c r="C805" s="5" t="s">
        <v>1683</v>
      </c>
      <c r="D805" s="6">
        <v>16535</v>
      </c>
      <c r="E805" s="6">
        <v>15095</v>
      </c>
      <c r="F805" s="6" t="s">
        <v>1398</v>
      </c>
      <c r="G805" s="6">
        <v>5646</v>
      </c>
    </row>
    <row r="806" spans="1:7">
      <c r="A806" s="5" t="s">
        <v>1223</v>
      </c>
      <c r="B806" s="5" t="s">
        <v>2218</v>
      </c>
      <c r="C806" s="5" t="s">
        <v>1520</v>
      </c>
      <c r="D806" s="6">
        <v>219995</v>
      </c>
      <c r="E806" s="6">
        <v>201090</v>
      </c>
      <c r="F806" s="6" t="s">
        <v>1398</v>
      </c>
      <c r="G806" s="6">
        <v>129958</v>
      </c>
    </row>
    <row r="807" spans="1:7">
      <c r="A807" s="5" t="s">
        <v>1227</v>
      </c>
      <c r="B807" s="5" t="s">
        <v>2219</v>
      </c>
      <c r="C807" s="5" t="s">
        <v>1610</v>
      </c>
      <c r="D807" s="6">
        <v>10560</v>
      </c>
      <c r="E807" s="6" t="s">
        <v>1398</v>
      </c>
      <c r="F807" s="6" t="s">
        <v>1398</v>
      </c>
      <c r="G807" s="6">
        <v>5280</v>
      </c>
    </row>
    <row r="808" spans="1:7">
      <c r="A808" s="5" t="s">
        <v>1231</v>
      </c>
      <c r="B808" s="5" t="s">
        <v>2220</v>
      </c>
      <c r="C808" s="5" t="s">
        <v>1520</v>
      </c>
      <c r="D808" s="6">
        <v>168500</v>
      </c>
      <c r="E808" s="6" t="s">
        <v>1398</v>
      </c>
      <c r="F808" s="6" t="s">
        <v>1398</v>
      </c>
      <c r="G808" s="6">
        <v>129305</v>
      </c>
    </row>
    <row r="809" spans="1:7">
      <c r="A809" s="5" t="s">
        <v>1235</v>
      </c>
      <c r="B809" s="5" t="s">
        <v>2221</v>
      </c>
      <c r="C809" s="5" t="s">
        <v>1520</v>
      </c>
      <c r="D809" s="6">
        <v>209180</v>
      </c>
      <c r="E809" s="6">
        <v>197010</v>
      </c>
      <c r="F809" s="6" t="s">
        <v>1398</v>
      </c>
      <c r="G809" s="6">
        <v>110095</v>
      </c>
    </row>
    <row r="810" spans="1:7">
      <c r="A810" s="5" t="s">
        <v>1238</v>
      </c>
      <c r="B810" s="5" t="s">
        <v>2222</v>
      </c>
      <c r="C810" s="5" t="s">
        <v>1407</v>
      </c>
      <c r="D810" s="6">
        <v>15045</v>
      </c>
      <c r="E810" s="6">
        <v>13745</v>
      </c>
      <c r="F810" s="6" t="s">
        <v>1398</v>
      </c>
      <c r="G810" s="6">
        <v>7023</v>
      </c>
    </row>
    <row r="811" spans="1:7">
      <c r="A811" s="5" t="s">
        <v>1241</v>
      </c>
      <c r="B811" s="5" t="s">
        <v>2223</v>
      </c>
      <c r="C811" s="5" t="s">
        <v>1520</v>
      </c>
      <c r="D811" s="6">
        <v>162485</v>
      </c>
      <c r="E811" s="6" t="s">
        <v>1398</v>
      </c>
      <c r="F811" s="6" t="s">
        <v>1398</v>
      </c>
      <c r="G811" s="6">
        <v>112570</v>
      </c>
    </row>
    <row r="812" spans="1:7">
      <c r="A812" s="5" t="s">
        <v>1244</v>
      </c>
      <c r="B812" s="5" t="s">
        <v>2224</v>
      </c>
      <c r="C812" s="5" t="s">
        <v>1520</v>
      </c>
      <c r="D812" s="6">
        <v>81850</v>
      </c>
      <c r="E812" s="6">
        <v>73690</v>
      </c>
      <c r="F812" s="6" t="s">
        <v>1398</v>
      </c>
      <c r="G812" s="6">
        <v>36121</v>
      </c>
    </row>
    <row r="813" spans="1:7">
      <c r="A813" s="5" t="s">
        <v>1247</v>
      </c>
      <c r="B813" s="5" t="s">
        <v>2225</v>
      </c>
      <c r="C813" s="5" t="s">
        <v>1665</v>
      </c>
      <c r="D813" s="6">
        <v>97025</v>
      </c>
      <c r="E813" s="6" t="s">
        <v>1398</v>
      </c>
      <c r="F813" s="6" t="s">
        <v>1398</v>
      </c>
      <c r="G813" s="6">
        <v>162910</v>
      </c>
    </row>
    <row r="814" spans="1:7">
      <c r="A814" s="5" t="s">
        <v>1250</v>
      </c>
      <c r="B814" s="5" t="s">
        <v>2226</v>
      </c>
      <c r="C814" s="5" t="s">
        <v>1606</v>
      </c>
      <c r="D814" s="6">
        <v>790880</v>
      </c>
      <c r="E814" s="6">
        <v>722190</v>
      </c>
      <c r="F814" s="6" t="s">
        <v>1398</v>
      </c>
      <c r="G814" s="6">
        <v>379148</v>
      </c>
    </row>
    <row r="815" spans="1:7">
      <c r="A815" s="5" t="s">
        <v>1253</v>
      </c>
      <c r="B815" s="5" t="s">
        <v>2227</v>
      </c>
      <c r="C815" s="5" t="s">
        <v>2228</v>
      </c>
      <c r="D815" s="6">
        <v>5450</v>
      </c>
      <c r="E815" s="6">
        <v>4985</v>
      </c>
      <c r="F815" s="6" t="s">
        <v>1398</v>
      </c>
      <c r="G815" s="6">
        <v>2795</v>
      </c>
    </row>
    <row r="816" spans="1:7">
      <c r="A816" s="5" t="s">
        <v>1255</v>
      </c>
      <c r="B816" s="5" t="s">
        <v>2229</v>
      </c>
      <c r="C816" s="5" t="s">
        <v>1665</v>
      </c>
      <c r="D816" s="6">
        <v>13040</v>
      </c>
      <c r="E816" s="6">
        <v>11920</v>
      </c>
      <c r="F816" s="6" t="s">
        <v>1398</v>
      </c>
      <c r="G816" s="6">
        <v>6091</v>
      </c>
    </row>
    <row r="817" spans="1:7">
      <c r="A817" s="5" t="s">
        <v>1257</v>
      </c>
      <c r="B817" s="5" t="s">
        <v>2230</v>
      </c>
      <c r="C817" s="5" t="s">
        <v>1407</v>
      </c>
      <c r="D817" s="6">
        <v>5390</v>
      </c>
      <c r="E817" s="6">
        <v>4535</v>
      </c>
      <c r="F817" s="6" t="s">
        <v>1398</v>
      </c>
      <c r="G817" s="6">
        <v>2856</v>
      </c>
    </row>
    <row r="818" spans="1:7">
      <c r="A818" s="5" t="s">
        <v>1259</v>
      </c>
      <c r="B818" s="5" t="s">
        <v>2231</v>
      </c>
      <c r="C818" s="5" t="s">
        <v>1407</v>
      </c>
      <c r="D818" s="6">
        <v>96410</v>
      </c>
      <c r="E818" s="6">
        <v>79096</v>
      </c>
      <c r="F818" s="6" t="s">
        <v>1398</v>
      </c>
      <c r="G818" s="6">
        <v>48531</v>
      </c>
    </row>
    <row r="819" spans="1:7">
      <c r="A819" s="5" t="s">
        <v>1261</v>
      </c>
      <c r="B819" s="5" t="s">
        <v>2232</v>
      </c>
      <c r="C819" s="5" t="s">
        <v>1665</v>
      </c>
      <c r="D819" s="6">
        <v>24220</v>
      </c>
      <c r="E819" s="6">
        <v>22130</v>
      </c>
      <c r="F819" s="6" t="s">
        <v>1398</v>
      </c>
      <c r="G819" s="6">
        <v>9919</v>
      </c>
    </row>
    <row r="820" spans="1:7">
      <c r="A820" s="5" t="s">
        <v>1263</v>
      </c>
      <c r="B820" s="5" t="s">
        <v>2233</v>
      </c>
      <c r="C820" s="5" t="s">
        <v>1665</v>
      </c>
      <c r="D820" s="6">
        <v>22105</v>
      </c>
      <c r="E820" s="6">
        <v>20195</v>
      </c>
      <c r="F820" s="6" t="s">
        <v>1398</v>
      </c>
      <c r="G820" s="6">
        <v>10508</v>
      </c>
    </row>
    <row r="821" spans="1:7">
      <c r="A821" s="5" t="s">
        <v>1265</v>
      </c>
      <c r="B821" s="5" t="s">
        <v>2234</v>
      </c>
      <c r="C821" s="5" t="s">
        <v>1520</v>
      </c>
      <c r="D821" s="6">
        <v>194765</v>
      </c>
      <c r="E821" s="6">
        <v>183310</v>
      </c>
      <c r="F821" s="6" t="s">
        <v>1398</v>
      </c>
      <c r="G821" s="6">
        <v>100535</v>
      </c>
    </row>
    <row r="822" spans="1:7">
      <c r="A822" s="5" t="s">
        <v>1267</v>
      </c>
      <c r="B822" s="5" t="s">
        <v>2235</v>
      </c>
      <c r="C822" s="5" t="s">
        <v>1520</v>
      </c>
      <c r="D822" s="6">
        <v>357935</v>
      </c>
      <c r="E822" s="6" t="s">
        <v>1398</v>
      </c>
      <c r="F822" s="6" t="s">
        <v>1398</v>
      </c>
      <c r="G822" s="6">
        <v>115389</v>
      </c>
    </row>
    <row r="823" spans="1:7">
      <c r="A823" s="5" t="s">
        <v>1268</v>
      </c>
      <c r="B823" s="5" t="s">
        <v>2236</v>
      </c>
      <c r="C823" s="5" t="s">
        <v>1590</v>
      </c>
      <c r="D823" s="6">
        <v>939855</v>
      </c>
      <c r="E823" s="6" t="s">
        <v>1398</v>
      </c>
      <c r="F823" s="6" t="s">
        <v>1398</v>
      </c>
      <c r="G823" s="6">
        <v>617781</v>
      </c>
    </row>
    <row r="824" spans="1:7">
      <c r="A824" s="5" t="s">
        <v>1269</v>
      </c>
      <c r="B824" s="5" t="s">
        <v>2237</v>
      </c>
      <c r="C824" s="5" t="s">
        <v>1590</v>
      </c>
      <c r="D824" s="6">
        <v>10925</v>
      </c>
      <c r="E824" s="6">
        <v>9980</v>
      </c>
      <c r="F824" s="6" t="s">
        <v>1398</v>
      </c>
      <c r="G824" s="6">
        <v>5583</v>
      </c>
    </row>
    <row r="825" spans="1:7">
      <c r="A825" s="5" t="s">
        <v>1270</v>
      </c>
      <c r="B825" s="5" t="s">
        <v>2238</v>
      </c>
      <c r="C825" s="5" t="s">
        <v>1520</v>
      </c>
      <c r="D825" s="6">
        <v>10805</v>
      </c>
      <c r="E825" s="6">
        <v>10150</v>
      </c>
      <c r="F825" s="6" t="s">
        <v>1398</v>
      </c>
      <c r="G825" s="6">
        <v>5296</v>
      </c>
    </row>
    <row r="826" spans="1:7">
      <c r="A826" s="5" t="s">
        <v>1271</v>
      </c>
      <c r="B826" s="5" t="s">
        <v>2239</v>
      </c>
      <c r="C826" s="5" t="s">
        <v>1523</v>
      </c>
      <c r="D826" s="6">
        <v>11020</v>
      </c>
      <c r="E826" s="6">
        <v>10065</v>
      </c>
      <c r="F826" s="6" t="s">
        <v>1398</v>
      </c>
      <c r="G826" s="6">
        <v>5962</v>
      </c>
    </row>
    <row r="827" spans="1:7">
      <c r="A827" s="5" t="s">
        <v>1272</v>
      </c>
      <c r="B827" s="5" t="s">
        <v>2240</v>
      </c>
      <c r="C827" s="5" t="s">
        <v>1448</v>
      </c>
      <c r="D827" s="6">
        <v>24475</v>
      </c>
      <c r="E827" s="6">
        <v>23370</v>
      </c>
      <c r="F827" s="6" t="s">
        <v>1398</v>
      </c>
      <c r="G827" s="6">
        <v>13497</v>
      </c>
    </row>
    <row r="828" spans="1:7">
      <c r="A828" s="5" t="s">
        <v>1273</v>
      </c>
      <c r="B828" s="5" t="s">
        <v>2241</v>
      </c>
      <c r="C828" s="5" t="s">
        <v>1448</v>
      </c>
      <c r="D828" s="6">
        <v>40890</v>
      </c>
      <c r="E828" s="6">
        <v>36470</v>
      </c>
      <c r="F828" s="6" t="s">
        <v>1398</v>
      </c>
      <c r="G828" s="6">
        <v>25000</v>
      </c>
    </row>
    <row r="829" spans="1:7">
      <c r="A829" s="5" t="s">
        <v>1274</v>
      </c>
      <c r="B829" s="5" t="s">
        <v>2242</v>
      </c>
      <c r="C829" s="5" t="s">
        <v>1448</v>
      </c>
      <c r="D829" s="6">
        <v>85230</v>
      </c>
      <c r="E829" s="6">
        <v>81400</v>
      </c>
      <c r="F829" s="6" t="s">
        <v>1398</v>
      </c>
      <c r="G829" s="6">
        <v>45401</v>
      </c>
    </row>
    <row r="830" spans="1:7">
      <c r="A830" s="5" t="s">
        <v>1275</v>
      </c>
      <c r="B830" s="5" t="s">
        <v>2243</v>
      </c>
      <c r="C830" s="5" t="s">
        <v>1448</v>
      </c>
      <c r="D830" s="6">
        <v>83945</v>
      </c>
      <c r="E830" s="6">
        <v>80165</v>
      </c>
      <c r="F830" s="6" t="s">
        <v>1398</v>
      </c>
      <c r="G830" s="6">
        <v>42185</v>
      </c>
    </row>
    <row r="831" spans="1:7">
      <c r="A831" s="5" t="s">
        <v>1276</v>
      </c>
      <c r="B831" s="5" t="s">
        <v>2244</v>
      </c>
      <c r="C831" s="5" t="s">
        <v>1448</v>
      </c>
      <c r="D831" s="6">
        <v>83390</v>
      </c>
      <c r="E831" s="6">
        <v>78500</v>
      </c>
      <c r="F831" s="6" t="s">
        <v>1398</v>
      </c>
      <c r="G831" s="6">
        <v>46241</v>
      </c>
    </row>
    <row r="832" spans="1:7">
      <c r="A832" s="5" t="s">
        <v>1277</v>
      </c>
      <c r="B832" s="5" t="s">
        <v>2245</v>
      </c>
      <c r="C832" s="5" t="s">
        <v>1665</v>
      </c>
      <c r="D832" s="6">
        <v>35565</v>
      </c>
      <c r="E832" s="6">
        <v>16275</v>
      </c>
      <c r="F832" s="6" t="s">
        <v>1398</v>
      </c>
      <c r="G832" s="6">
        <v>11729</v>
      </c>
    </row>
    <row r="833" spans="1:7">
      <c r="A833" s="5" t="s">
        <v>1278</v>
      </c>
      <c r="B833" s="5" t="s">
        <v>2246</v>
      </c>
      <c r="C833" s="5" t="s">
        <v>1665</v>
      </c>
      <c r="D833" s="6">
        <v>22955</v>
      </c>
      <c r="E833" s="6">
        <v>20965</v>
      </c>
      <c r="F833" s="6" t="s">
        <v>1398</v>
      </c>
      <c r="G833" s="6">
        <v>10537</v>
      </c>
    </row>
    <row r="834" spans="1:7">
      <c r="A834" s="5" t="s">
        <v>1279</v>
      </c>
      <c r="B834" s="5" t="s">
        <v>2247</v>
      </c>
      <c r="C834" s="5" t="s">
        <v>1606</v>
      </c>
      <c r="D834" s="6">
        <v>286670</v>
      </c>
      <c r="E834" s="6">
        <v>258490</v>
      </c>
      <c r="F834" s="6" t="s">
        <v>1398</v>
      </c>
      <c r="G834" s="6">
        <v>366213</v>
      </c>
    </row>
    <row r="835" spans="1:7">
      <c r="A835" s="5" t="s">
        <v>1280</v>
      </c>
      <c r="B835" s="5" t="s">
        <v>2248</v>
      </c>
      <c r="C835" s="5" t="s">
        <v>1606</v>
      </c>
      <c r="D835" s="6">
        <v>1315480</v>
      </c>
      <c r="E835" s="6">
        <v>1184890</v>
      </c>
      <c r="F835" s="6" t="s">
        <v>1398</v>
      </c>
      <c r="G835" s="6">
        <v>695596</v>
      </c>
    </row>
    <row r="836" spans="1:7">
      <c r="A836" s="5" t="s">
        <v>1281</v>
      </c>
      <c r="B836" s="5" t="s">
        <v>2249</v>
      </c>
      <c r="C836" s="5" t="s">
        <v>1665</v>
      </c>
      <c r="D836" s="6">
        <v>20320</v>
      </c>
      <c r="E836" s="6">
        <v>18575</v>
      </c>
      <c r="F836" s="6" t="s">
        <v>1398</v>
      </c>
      <c r="G836" s="6">
        <v>10571</v>
      </c>
    </row>
    <row r="837" spans="1:7">
      <c r="A837" s="5" t="s">
        <v>1282</v>
      </c>
      <c r="B837" s="5" t="s">
        <v>2250</v>
      </c>
      <c r="C837" s="5" t="s">
        <v>1448</v>
      </c>
      <c r="D837" s="6">
        <v>19340</v>
      </c>
      <c r="E837" s="6">
        <v>17675</v>
      </c>
      <c r="F837" s="6" t="s">
        <v>1398</v>
      </c>
      <c r="G837" s="6">
        <v>13320</v>
      </c>
    </row>
    <row r="838" spans="1:7">
      <c r="A838" s="5" t="s">
        <v>1283</v>
      </c>
      <c r="B838" s="5" t="s">
        <v>2251</v>
      </c>
      <c r="C838" s="5" t="s">
        <v>1498</v>
      </c>
      <c r="D838" s="6">
        <v>19750</v>
      </c>
      <c r="E838" s="6">
        <v>18060</v>
      </c>
      <c r="F838" s="6" t="s">
        <v>1398</v>
      </c>
      <c r="G838" s="6">
        <v>10858</v>
      </c>
    </row>
    <row r="839" spans="1:7">
      <c r="A839" s="5" t="s">
        <v>1284</v>
      </c>
      <c r="B839" s="5" t="s">
        <v>2252</v>
      </c>
      <c r="C839" s="5" t="s">
        <v>1665</v>
      </c>
      <c r="D839" s="6">
        <v>27715</v>
      </c>
      <c r="E839" s="6">
        <v>25320</v>
      </c>
      <c r="F839" s="6" t="s">
        <v>1398</v>
      </c>
      <c r="G839" s="6">
        <v>14205</v>
      </c>
    </row>
    <row r="840" spans="1:7">
      <c r="A840" s="5" t="s">
        <v>1285</v>
      </c>
      <c r="B840" s="5" t="s">
        <v>2253</v>
      </c>
      <c r="C840" s="5" t="s">
        <v>1665</v>
      </c>
      <c r="D840" s="6">
        <v>26615</v>
      </c>
      <c r="E840" s="6">
        <v>23730</v>
      </c>
      <c r="F840" s="6" t="s">
        <v>1398</v>
      </c>
      <c r="G840" s="6">
        <v>11221</v>
      </c>
    </row>
    <row r="841" spans="1:7">
      <c r="A841" s="5" t="s">
        <v>1286</v>
      </c>
      <c r="B841" s="5" t="s">
        <v>2254</v>
      </c>
      <c r="C841" s="5" t="s">
        <v>1606</v>
      </c>
      <c r="D841" s="6">
        <v>368290</v>
      </c>
      <c r="E841" s="6">
        <v>336488</v>
      </c>
      <c r="F841" s="6" t="s">
        <v>1398</v>
      </c>
      <c r="G841" s="6">
        <v>176394</v>
      </c>
    </row>
    <row r="842" spans="1:7">
      <c r="A842" s="5" t="s">
        <v>1287</v>
      </c>
      <c r="B842" s="5" t="s">
        <v>2255</v>
      </c>
      <c r="C842" s="5" t="s">
        <v>1523</v>
      </c>
      <c r="D842" s="6">
        <v>11450</v>
      </c>
      <c r="E842" s="6" t="s">
        <v>1398</v>
      </c>
      <c r="F842" s="6" t="s">
        <v>1398</v>
      </c>
      <c r="G842" s="6">
        <v>1142</v>
      </c>
    </row>
    <row r="843" spans="1:7">
      <c r="A843" s="5" t="s">
        <v>1288</v>
      </c>
      <c r="B843" s="5" t="s">
        <v>2256</v>
      </c>
      <c r="C843" s="5" t="s">
        <v>1448</v>
      </c>
      <c r="D843" s="6">
        <v>51020</v>
      </c>
      <c r="E843" s="6">
        <v>46950</v>
      </c>
      <c r="F843" s="6" t="s">
        <v>1398</v>
      </c>
      <c r="G843" s="6">
        <v>25981</v>
      </c>
    </row>
    <row r="844" spans="1:7">
      <c r="A844" s="5" t="s">
        <v>1289</v>
      </c>
      <c r="B844" s="5" t="s">
        <v>2257</v>
      </c>
      <c r="C844" s="5" t="s">
        <v>1448</v>
      </c>
      <c r="D844" s="6">
        <v>57905</v>
      </c>
      <c r="E844" s="6">
        <v>52890</v>
      </c>
      <c r="F844" s="6" t="s">
        <v>1398</v>
      </c>
      <c r="G844" s="6">
        <v>25083</v>
      </c>
    </row>
    <row r="845" spans="1:7">
      <c r="A845" s="5" t="s">
        <v>1290</v>
      </c>
      <c r="B845" s="5" t="s">
        <v>2258</v>
      </c>
      <c r="C845" s="5" t="s">
        <v>1665</v>
      </c>
      <c r="D845" s="6">
        <v>30055</v>
      </c>
      <c r="E845" s="6">
        <v>27025</v>
      </c>
      <c r="F845" s="6" t="s">
        <v>1398</v>
      </c>
      <c r="G845" s="6">
        <v>16696</v>
      </c>
    </row>
    <row r="846" spans="1:7">
      <c r="A846" s="5" t="s">
        <v>1291</v>
      </c>
      <c r="B846" s="5" t="s">
        <v>2259</v>
      </c>
      <c r="C846" s="5" t="s">
        <v>1448</v>
      </c>
      <c r="D846" s="6">
        <v>21815</v>
      </c>
      <c r="E846" s="6">
        <v>19925</v>
      </c>
      <c r="F846" s="6" t="s">
        <v>1398</v>
      </c>
      <c r="G846" s="6">
        <v>11421</v>
      </c>
    </row>
    <row r="847" spans="1:7">
      <c r="A847" s="5" t="s">
        <v>1292</v>
      </c>
      <c r="B847" s="5" t="s">
        <v>2260</v>
      </c>
      <c r="C847" s="5" t="s">
        <v>2261</v>
      </c>
      <c r="D847" s="6">
        <v>22640</v>
      </c>
      <c r="E847" s="6">
        <v>20695</v>
      </c>
      <c r="F847" s="6" t="s">
        <v>1398</v>
      </c>
      <c r="G847" s="6">
        <v>12702</v>
      </c>
    </row>
    <row r="848" spans="1:7">
      <c r="A848" s="5" t="s">
        <v>1293</v>
      </c>
      <c r="B848" s="5" t="s">
        <v>2262</v>
      </c>
      <c r="C848" s="5" t="s">
        <v>1520</v>
      </c>
      <c r="D848" s="6">
        <v>20270</v>
      </c>
      <c r="E848" s="6">
        <v>15387</v>
      </c>
      <c r="F848" s="6" t="s">
        <v>1398</v>
      </c>
      <c r="G848" s="6">
        <v>105432</v>
      </c>
    </row>
    <row r="849" spans="1:7">
      <c r="A849" s="5" t="s">
        <v>1294</v>
      </c>
      <c r="B849" s="5" t="s">
        <v>2263</v>
      </c>
      <c r="C849" s="5" t="s">
        <v>1523</v>
      </c>
      <c r="D849" s="6">
        <v>20225</v>
      </c>
      <c r="E849" s="6">
        <v>1</v>
      </c>
      <c r="F849" s="6">
        <v>1</v>
      </c>
      <c r="G849" s="6">
        <v>11326</v>
      </c>
    </row>
    <row r="850" spans="1:7">
      <c r="A850" s="5" t="s">
        <v>1295</v>
      </c>
      <c r="B850" s="5" t="s">
        <v>2264</v>
      </c>
      <c r="C850" s="5" t="s">
        <v>1606</v>
      </c>
      <c r="D850" s="6">
        <v>86090</v>
      </c>
      <c r="E850" s="6">
        <v>81090</v>
      </c>
      <c r="F850" s="6" t="s">
        <v>1398</v>
      </c>
      <c r="G850" s="6">
        <v>45625</v>
      </c>
    </row>
    <row r="851" spans="1:7">
      <c r="A851" s="5" t="s">
        <v>1296</v>
      </c>
      <c r="B851" s="5" t="s">
        <v>2265</v>
      </c>
      <c r="C851" s="5" t="s">
        <v>1590</v>
      </c>
      <c r="D851" s="6">
        <v>40310</v>
      </c>
      <c r="E851" s="6" t="s">
        <v>1398</v>
      </c>
      <c r="F851" s="6" t="s">
        <v>1398</v>
      </c>
      <c r="G851" s="6" t="s">
        <v>1398</v>
      </c>
    </row>
    <row r="852" spans="1:7">
      <c r="A852" s="5" t="s">
        <v>1297</v>
      </c>
      <c r="B852" s="5" t="s">
        <v>2266</v>
      </c>
      <c r="C852" s="5" t="s">
        <v>1606</v>
      </c>
      <c r="D852" s="6">
        <v>368290</v>
      </c>
      <c r="E852" s="6">
        <v>336488</v>
      </c>
      <c r="F852" s="6" t="s">
        <v>1398</v>
      </c>
      <c r="G852" s="6">
        <v>176202</v>
      </c>
    </row>
    <row r="853" spans="1:7">
      <c r="A853" s="5" t="s">
        <v>1298</v>
      </c>
      <c r="B853" s="5" t="s">
        <v>2267</v>
      </c>
      <c r="C853" s="5" t="s">
        <v>1606</v>
      </c>
      <c r="D853" s="6">
        <v>714590</v>
      </c>
      <c r="E853" s="6">
        <v>652680</v>
      </c>
      <c r="F853" s="6" t="s">
        <v>1398</v>
      </c>
      <c r="G853" s="6">
        <v>359211</v>
      </c>
    </row>
    <row r="854" spans="1:7">
      <c r="A854" s="5" t="s">
        <v>1299</v>
      </c>
      <c r="B854" s="5" t="s">
        <v>2268</v>
      </c>
      <c r="C854" s="5" t="s">
        <v>1523</v>
      </c>
      <c r="D854" s="6">
        <v>43685</v>
      </c>
      <c r="E854" s="6">
        <v>39645</v>
      </c>
      <c r="F854" s="6" t="s">
        <v>1398</v>
      </c>
      <c r="G854" s="6">
        <v>19891</v>
      </c>
    </row>
    <row r="855" spans="1:7">
      <c r="A855" s="5" t="s">
        <v>1300</v>
      </c>
      <c r="B855" s="5" t="s">
        <v>2269</v>
      </c>
      <c r="C855" s="5" t="s">
        <v>1523</v>
      </c>
      <c r="D855" s="6">
        <v>80870</v>
      </c>
      <c r="E855" s="6">
        <v>73865</v>
      </c>
      <c r="F855" s="6" t="s">
        <v>1398</v>
      </c>
      <c r="G855" s="6">
        <v>39611</v>
      </c>
    </row>
    <row r="856" spans="1:7">
      <c r="A856" s="5" t="s">
        <v>1301</v>
      </c>
      <c r="B856" s="5" t="s">
        <v>2270</v>
      </c>
      <c r="C856" s="5" t="s">
        <v>1665</v>
      </c>
      <c r="D856" s="6">
        <v>5900</v>
      </c>
      <c r="E856" s="6" t="s">
        <v>1398</v>
      </c>
      <c r="F856" s="6" t="s">
        <v>1398</v>
      </c>
      <c r="G856" s="6" t="s">
        <v>1398</v>
      </c>
    </row>
    <row r="857" spans="1:7">
      <c r="A857" s="5" t="s">
        <v>1302</v>
      </c>
      <c r="B857" s="5" t="s">
        <v>2271</v>
      </c>
      <c r="C857" s="5" t="s">
        <v>1523</v>
      </c>
      <c r="D857" s="6">
        <v>10075</v>
      </c>
      <c r="E857" s="6" t="s">
        <v>1398</v>
      </c>
      <c r="F857" s="6" t="s">
        <v>1398</v>
      </c>
      <c r="G857" s="6">
        <v>2296</v>
      </c>
    </row>
    <row r="858" spans="1:7">
      <c r="A858" s="5" t="s">
        <v>1303</v>
      </c>
      <c r="B858" s="5" t="s">
        <v>2272</v>
      </c>
      <c r="C858" s="5" t="s">
        <v>1590</v>
      </c>
      <c r="D858" s="6">
        <v>118450</v>
      </c>
      <c r="E858" s="6">
        <v>108175</v>
      </c>
      <c r="F858" s="6" t="s">
        <v>1398</v>
      </c>
      <c r="G858" s="6">
        <v>58665</v>
      </c>
    </row>
    <row r="859" spans="1:7">
      <c r="A859" s="5" t="s">
        <v>1304</v>
      </c>
      <c r="B859" s="5" t="s">
        <v>2273</v>
      </c>
      <c r="C859" s="5" t="s">
        <v>1606</v>
      </c>
      <c r="D859" s="6">
        <v>584340</v>
      </c>
      <c r="E859" s="6">
        <v>533710</v>
      </c>
      <c r="F859" s="6" t="s">
        <v>1398</v>
      </c>
      <c r="G859" s="6">
        <v>301670</v>
      </c>
    </row>
    <row r="860" spans="1:7">
      <c r="A860" s="5" t="s">
        <v>1305</v>
      </c>
      <c r="B860" s="5" t="s">
        <v>2274</v>
      </c>
      <c r="C860" s="5" t="s">
        <v>1407</v>
      </c>
      <c r="D860" s="6">
        <v>7310</v>
      </c>
      <c r="E860" s="6">
        <v>6590</v>
      </c>
      <c r="F860" s="6" t="s">
        <v>1398</v>
      </c>
      <c r="G860" s="6">
        <v>3867</v>
      </c>
    </row>
    <row r="861" spans="1:7">
      <c r="A861" s="5" t="s">
        <v>1306</v>
      </c>
      <c r="B861" s="5" t="s">
        <v>2275</v>
      </c>
      <c r="C861" s="5" t="s">
        <v>1665</v>
      </c>
      <c r="D861" s="6">
        <v>15745</v>
      </c>
      <c r="E861" s="6" t="s">
        <v>1398</v>
      </c>
      <c r="F861" s="6" t="s">
        <v>1398</v>
      </c>
      <c r="G861" s="6">
        <v>9992</v>
      </c>
    </row>
    <row r="862" spans="1:7">
      <c r="A862" s="5" t="s">
        <v>1307</v>
      </c>
      <c r="B862" s="5" t="s">
        <v>2276</v>
      </c>
      <c r="C862" s="5" t="s">
        <v>1407</v>
      </c>
      <c r="D862" s="6">
        <v>2120</v>
      </c>
      <c r="E862" s="6">
        <v>1910</v>
      </c>
      <c r="F862" s="6" t="s">
        <v>1398</v>
      </c>
      <c r="G862" s="6">
        <v>1</v>
      </c>
    </row>
    <row r="863" spans="1:7">
      <c r="A863" s="5" t="s">
        <v>1308</v>
      </c>
      <c r="B863" s="5" t="s">
        <v>2277</v>
      </c>
      <c r="C863" s="5" t="s">
        <v>1407</v>
      </c>
      <c r="D863" s="6">
        <v>2120</v>
      </c>
      <c r="E863" s="6">
        <v>1910</v>
      </c>
      <c r="F863" s="6" t="s">
        <v>1398</v>
      </c>
      <c r="G863" s="6">
        <v>1</v>
      </c>
    </row>
    <row r="864" spans="1:7">
      <c r="A864" s="5" t="s">
        <v>1309</v>
      </c>
      <c r="B864" s="5" t="s">
        <v>2278</v>
      </c>
      <c r="C864" s="5" t="s">
        <v>2279</v>
      </c>
      <c r="D864" s="6">
        <v>516545</v>
      </c>
      <c r="E864" s="6">
        <v>471745</v>
      </c>
      <c r="F864" s="6" t="s">
        <v>1398</v>
      </c>
      <c r="G864" s="6">
        <v>254947</v>
      </c>
    </row>
    <row r="865" spans="1:7">
      <c r="A865" s="5" t="s">
        <v>1310</v>
      </c>
      <c r="B865" s="5" t="s">
        <v>2280</v>
      </c>
      <c r="C865" s="5" t="s">
        <v>2279</v>
      </c>
      <c r="D865" s="6">
        <v>592560</v>
      </c>
      <c r="E865" s="6">
        <v>541560</v>
      </c>
      <c r="F865" s="6" t="s">
        <v>1398</v>
      </c>
      <c r="G865" s="6">
        <v>263063</v>
      </c>
    </row>
    <row r="866" spans="1:7">
      <c r="A866" s="5" t="s">
        <v>1311</v>
      </c>
      <c r="B866" s="5" t="s">
        <v>2281</v>
      </c>
      <c r="C866" s="5" t="s">
        <v>1407</v>
      </c>
      <c r="D866" s="6">
        <v>18250</v>
      </c>
      <c r="E866" s="6">
        <v>16680</v>
      </c>
      <c r="F866" s="6" t="s">
        <v>1398</v>
      </c>
      <c r="G866" s="6">
        <v>8653</v>
      </c>
    </row>
    <row r="867" spans="1:7">
      <c r="A867" s="5" t="s">
        <v>1312</v>
      </c>
      <c r="B867" s="5" t="s">
        <v>2282</v>
      </c>
      <c r="C867" s="5" t="s">
        <v>1520</v>
      </c>
      <c r="D867" s="6">
        <v>86400</v>
      </c>
      <c r="E867" s="6">
        <v>79915</v>
      </c>
      <c r="F867" s="6" t="s">
        <v>1398</v>
      </c>
      <c r="G867" s="6">
        <v>23862</v>
      </c>
    </row>
    <row r="868" spans="1:7">
      <c r="A868" s="5" t="s">
        <v>1313</v>
      </c>
      <c r="B868" s="5" t="s">
        <v>2283</v>
      </c>
      <c r="C868" s="5" t="s">
        <v>1520</v>
      </c>
      <c r="D868" s="6">
        <v>54855</v>
      </c>
      <c r="E868" s="6">
        <v>50110</v>
      </c>
      <c r="F868" s="6" t="s">
        <v>1398</v>
      </c>
      <c r="G868" s="6">
        <v>29158</v>
      </c>
    </row>
    <row r="869" spans="1:7">
      <c r="A869" s="5" t="s">
        <v>1314</v>
      </c>
      <c r="B869" s="5" t="s">
        <v>2284</v>
      </c>
      <c r="C869" s="5" t="s">
        <v>2285</v>
      </c>
      <c r="D869" s="6">
        <v>40115</v>
      </c>
      <c r="E869" s="6">
        <v>36630</v>
      </c>
      <c r="F869" s="6" t="s">
        <v>1398</v>
      </c>
      <c r="G869" s="6">
        <v>18068</v>
      </c>
    </row>
    <row r="870" spans="1:7">
      <c r="A870" s="5" t="s">
        <v>1315</v>
      </c>
      <c r="B870" s="5" t="s">
        <v>2286</v>
      </c>
      <c r="C870" s="5" t="s">
        <v>1520</v>
      </c>
      <c r="D870" s="6">
        <v>20505</v>
      </c>
      <c r="E870" s="6">
        <v>18735</v>
      </c>
      <c r="F870" s="6" t="s">
        <v>1398</v>
      </c>
      <c r="G870" s="6">
        <v>16060</v>
      </c>
    </row>
    <row r="871" spans="1:7">
      <c r="A871" s="5" t="s">
        <v>1316</v>
      </c>
      <c r="B871" s="5" t="s">
        <v>2287</v>
      </c>
      <c r="C871" s="5" t="s">
        <v>1520</v>
      </c>
      <c r="D871" s="6">
        <v>37520</v>
      </c>
      <c r="E871" s="6">
        <v>34280</v>
      </c>
      <c r="F871" s="6" t="s">
        <v>1398</v>
      </c>
      <c r="G871" s="6">
        <v>18396</v>
      </c>
    </row>
    <row r="872" spans="1:7">
      <c r="A872" s="5" t="s">
        <v>1317</v>
      </c>
      <c r="B872" s="5" t="s">
        <v>2288</v>
      </c>
      <c r="C872" s="5" t="s">
        <v>1520</v>
      </c>
      <c r="D872" s="6">
        <v>42295</v>
      </c>
      <c r="E872" s="6">
        <v>38560</v>
      </c>
      <c r="F872" s="6" t="s">
        <v>1398</v>
      </c>
      <c r="G872" s="6">
        <v>22137</v>
      </c>
    </row>
    <row r="873" spans="1:7">
      <c r="A873" s="5" t="s">
        <v>1318</v>
      </c>
      <c r="B873" s="5" t="s">
        <v>2289</v>
      </c>
      <c r="C873" s="5" t="s">
        <v>1520</v>
      </c>
      <c r="D873" s="6">
        <v>49485</v>
      </c>
      <c r="E873" s="6">
        <v>45195</v>
      </c>
      <c r="F873" s="6" t="s">
        <v>1398</v>
      </c>
      <c r="G873" s="6">
        <v>24123</v>
      </c>
    </row>
    <row r="874" spans="1:7">
      <c r="A874" s="5" t="s">
        <v>1319</v>
      </c>
      <c r="B874" s="5" t="s">
        <v>2290</v>
      </c>
      <c r="C874" s="5" t="s">
        <v>1520</v>
      </c>
      <c r="D874" s="6">
        <v>95595</v>
      </c>
      <c r="E874" s="6">
        <v>87370</v>
      </c>
      <c r="F874" s="6" t="s">
        <v>1398</v>
      </c>
      <c r="G874" s="6">
        <v>53391</v>
      </c>
    </row>
    <row r="875" spans="1:7">
      <c r="A875" s="5" t="s">
        <v>1320</v>
      </c>
      <c r="B875" s="5" t="s">
        <v>2291</v>
      </c>
      <c r="C875" s="5" t="s">
        <v>1523</v>
      </c>
      <c r="D875" s="6">
        <v>226950</v>
      </c>
      <c r="E875" s="6">
        <v>204560</v>
      </c>
      <c r="F875" s="6" t="s">
        <v>1398</v>
      </c>
      <c r="G875" s="6">
        <v>103168</v>
      </c>
    </row>
    <row r="876" spans="1:7">
      <c r="A876" s="5" t="s">
        <v>1321</v>
      </c>
      <c r="B876" s="5" t="s">
        <v>2292</v>
      </c>
      <c r="C876" s="5" t="s">
        <v>1520</v>
      </c>
      <c r="D876" s="6">
        <v>120175</v>
      </c>
      <c r="E876" s="6">
        <v>109465</v>
      </c>
      <c r="F876" s="6" t="s">
        <v>1398</v>
      </c>
      <c r="G876" s="6">
        <v>63348</v>
      </c>
    </row>
    <row r="877" spans="1:7">
      <c r="A877" s="5" t="s">
        <v>1322</v>
      </c>
      <c r="B877" s="5" t="s">
        <v>2293</v>
      </c>
      <c r="C877" s="5" t="s">
        <v>1523</v>
      </c>
      <c r="D877" s="6">
        <v>48755</v>
      </c>
      <c r="E877" s="6">
        <v>43525</v>
      </c>
      <c r="F877" s="6" t="s">
        <v>1398</v>
      </c>
      <c r="G877" s="6">
        <v>23423</v>
      </c>
    </row>
    <row r="878" spans="1:7">
      <c r="A878" s="5" t="s">
        <v>1323</v>
      </c>
      <c r="B878" s="5" t="s">
        <v>2294</v>
      </c>
      <c r="C878" s="5" t="s">
        <v>1448</v>
      </c>
      <c r="D878" s="6">
        <v>20045</v>
      </c>
      <c r="E878" s="6">
        <v>18325</v>
      </c>
      <c r="F878" s="6" t="s">
        <v>1398</v>
      </c>
      <c r="G878" s="6">
        <v>10447</v>
      </c>
    </row>
    <row r="879" spans="1:7">
      <c r="A879" s="5" t="s">
        <v>1324</v>
      </c>
      <c r="B879" s="5" t="s">
        <v>2295</v>
      </c>
      <c r="C879" s="5" t="s">
        <v>1400</v>
      </c>
      <c r="D879" s="6">
        <v>155310</v>
      </c>
      <c r="E879" s="6">
        <v>141690</v>
      </c>
      <c r="F879" s="6" t="s">
        <v>1398</v>
      </c>
      <c r="G879" s="6">
        <v>81466</v>
      </c>
    </row>
    <row r="880" spans="1:7">
      <c r="A880" s="5" t="s">
        <v>1325</v>
      </c>
      <c r="B880" s="5" t="s">
        <v>2296</v>
      </c>
      <c r="C880" s="5" t="s">
        <v>1665</v>
      </c>
      <c r="D880" s="6">
        <v>39605</v>
      </c>
      <c r="E880" s="6">
        <v>36175</v>
      </c>
      <c r="F880" s="6">
        <v>21301</v>
      </c>
      <c r="G880" s="6">
        <v>23108</v>
      </c>
    </row>
    <row r="881" spans="1:7">
      <c r="A881" s="5" t="s">
        <v>1326</v>
      </c>
      <c r="B881" s="5" t="s">
        <v>2297</v>
      </c>
      <c r="C881" s="5" t="s">
        <v>1407</v>
      </c>
      <c r="D881" s="6">
        <v>5215</v>
      </c>
      <c r="E881" s="6" t="s">
        <v>1398</v>
      </c>
      <c r="F881" s="6" t="s">
        <v>1398</v>
      </c>
      <c r="G881" s="6">
        <v>2281</v>
      </c>
    </row>
    <row r="882" spans="1:7">
      <c r="A882" s="5" t="s">
        <v>1327</v>
      </c>
      <c r="B882" s="5" t="s">
        <v>2298</v>
      </c>
      <c r="C882" s="5" t="s">
        <v>1523</v>
      </c>
      <c r="D882" s="6">
        <v>84000</v>
      </c>
      <c r="E882" s="6">
        <v>80195</v>
      </c>
      <c r="F882" s="6" t="s">
        <v>1398</v>
      </c>
      <c r="G882" s="6">
        <v>47525</v>
      </c>
    </row>
    <row r="883" spans="1:7">
      <c r="A883" s="5" t="s">
        <v>1328</v>
      </c>
      <c r="B883" s="5" t="s">
        <v>2299</v>
      </c>
      <c r="C883" s="5" t="s">
        <v>1606</v>
      </c>
      <c r="D883" s="6">
        <v>691960</v>
      </c>
      <c r="E883" s="6">
        <v>660720</v>
      </c>
      <c r="F883" s="6" t="s">
        <v>1398</v>
      </c>
      <c r="G883" s="6">
        <v>521621</v>
      </c>
    </row>
    <row r="884" spans="1:7">
      <c r="A884" s="5" t="s">
        <v>1329</v>
      </c>
      <c r="B884" s="5" t="s">
        <v>2300</v>
      </c>
      <c r="C884" s="5" t="s">
        <v>1523</v>
      </c>
      <c r="D884" s="6">
        <v>9150</v>
      </c>
      <c r="E884" s="6">
        <v>10789</v>
      </c>
      <c r="F884" s="6" t="s">
        <v>1398</v>
      </c>
      <c r="G884" s="6">
        <v>4822</v>
      </c>
    </row>
    <row r="885" spans="1:7">
      <c r="A885" s="5" t="s">
        <v>1330</v>
      </c>
      <c r="B885" s="5" t="s">
        <v>2301</v>
      </c>
      <c r="C885" s="5" t="s">
        <v>1523</v>
      </c>
      <c r="D885" s="6">
        <v>121840</v>
      </c>
      <c r="E885" s="6">
        <v>114775</v>
      </c>
      <c r="F885" s="6" t="s">
        <v>1398</v>
      </c>
      <c r="G885" s="6">
        <v>64622</v>
      </c>
    </row>
    <row r="886" spans="1:7">
      <c r="A886" s="5" t="s">
        <v>1331</v>
      </c>
      <c r="B886" s="5" t="s">
        <v>2302</v>
      </c>
      <c r="C886" s="5" t="s">
        <v>1523</v>
      </c>
      <c r="D886" s="6">
        <v>19310</v>
      </c>
      <c r="E886" s="6" t="s">
        <v>1398</v>
      </c>
      <c r="F886" s="6" t="s">
        <v>1398</v>
      </c>
      <c r="G886" s="6">
        <v>8765</v>
      </c>
    </row>
    <row r="887" spans="1:7">
      <c r="A887" s="5" t="s">
        <v>1332</v>
      </c>
      <c r="B887" s="5" t="s">
        <v>2303</v>
      </c>
      <c r="C887" s="5" t="s">
        <v>1590</v>
      </c>
      <c r="D887" s="6">
        <v>25085</v>
      </c>
      <c r="E887" s="6" t="s">
        <v>1398</v>
      </c>
      <c r="F887" s="6" t="s">
        <v>1398</v>
      </c>
      <c r="G887" s="6">
        <v>11534</v>
      </c>
    </row>
    <row r="888" spans="1:7">
      <c r="A888" s="5" t="s">
        <v>1333</v>
      </c>
      <c r="B888" s="5" t="s">
        <v>2304</v>
      </c>
      <c r="C888" s="5" t="s">
        <v>1773</v>
      </c>
      <c r="D888" s="6">
        <v>4720</v>
      </c>
      <c r="E888" s="6" t="s">
        <v>1398</v>
      </c>
      <c r="F888" s="6" t="s">
        <v>1398</v>
      </c>
      <c r="G888" s="6">
        <v>2254</v>
      </c>
    </row>
    <row r="889" spans="1:7">
      <c r="A889" s="5" t="s">
        <v>1334</v>
      </c>
      <c r="B889" s="5" t="s">
        <v>2305</v>
      </c>
      <c r="C889" s="5" t="s">
        <v>2306</v>
      </c>
      <c r="D889" s="6">
        <v>15340</v>
      </c>
      <c r="E889" s="6">
        <v>12705</v>
      </c>
      <c r="F889" s="6" t="s">
        <v>1398</v>
      </c>
      <c r="G889" s="6">
        <v>9752</v>
      </c>
    </row>
    <row r="890" spans="1:7">
      <c r="A890" s="5" t="s">
        <v>1335</v>
      </c>
      <c r="B890" s="5" t="s">
        <v>2307</v>
      </c>
      <c r="C890" s="5" t="s">
        <v>1402</v>
      </c>
      <c r="D890" s="6">
        <v>14800</v>
      </c>
      <c r="E890" s="6">
        <v>14127</v>
      </c>
      <c r="F890" s="6" t="s">
        <v>1398</v>
      </c>
      <c r="G890" s="6">
        <v>7844</v>
      </c>
    </row>
    <row r="891" spans="1:7">
      <c r="A891" s="5" t="s">
        <v>1336</v>
      </c>
      <c r="B891" s="5" t="s">
        <v>2308</v>
      </c>
      <c r="C891" s="5" t="s">
        <v>1402</v>
      </c>
      <c r="D891" s="6">
        <v>24020</v>
      </c>
      <c r="E891" s="6">
        <v>21950</v>
      </c>
      <c r="F891" s="6" t="s">
        <v>1398</v>
      </c>
      <c r="G891" s="6">
        <v>12126</v>
      </c>
    </row>
    <row r="892" spans="1:7">
      <c r="A892" s="5" t="s">
        <v>1337</v>
      </c>
      <c r="B892" s="5" t="s">
        <v>2309</v>
      </c>
      <c r="C892" s="5" t="s">
        <v>1448</v>
      </c>
      <c r="D892" s="6">
        <v>87470</v>
      </c>
      <c r="E892" s="6">
        <v>83490</v>
      </c>
      <c r="F892" s="6" t="s">
        <v>1398</v>
      </c>
      <c r="G892" s="6">
        <v>47067</v>
      </c>
    </row>
    <row r="893" spans="1:7">
      <c r="A893" s="5" t="s">
        <v>1338</v>
      </c>
      <c r="B893" s="5" t="s">
        <v>2310</v>
      </c>
      <c r="C893" s="5" t="s">
        <v>1402</v>
      </c>
      <c r="D893" s="6">
        <v>31470</v>
      </c>
      <c r="E893" s="6">
        <v>29520</v>
      </c>
      <c r="F893" s="6" t="s">
        <v>1398</v>
      </c>
      <c r="G893" s="6">
        <v>15913</v>
      </c>
    </row>
    <row r="894" spans="1:7">
      <c r="A894" s="5" t="s">
        <v>1339</v>
      </c>
      <c r="B894" s="5" t="s">
        <v>2311</v>
      </c>
      <c r="C894" s="5" t="s">
        <v>1402</v>
      </c>
      <c r="D894" s="6">
        <v>32360</v>
      </c>
      <c r="E894" s="6">
        <v>30890</v>
      </c>
      <c r="F894" s="6" t="s">
        <v>1398</v>
      </c>
      <c r="G894" s="6">
        <v>17413</v>
      </c>
    </row>
    <row r="895" spans="1:7">
      <c r="A895" s="5" t="s">
        <v>1340</v>
      </c>
      <c r="B895" s="5" t="s">
        <v>2312</v>
      </c>
      <c r="C895" s="5" t="s">
        <v>1402</v>
      </c>
      <c r="D895" s="6">
        <v>57485</v>
      </c>
      <c r="E895" s="6">
        <v>54130</v>
      </c>
      <c r="F895" s="6" t="s">
        <v>1398</v>
      </c>
      <c r="G895" s="6">
        <v>28489</v>
      </c>
    </row>
    <row r="896" spans="1:7">
      <c r="A896" s="5" t="s">
        <v>1341</v>
      </c>
      <c r="B896" s="5" t="s">
        <v>2313</v>
      </c>
      <c r="C896" s="5" t="s">
        <v>1400</v>
      </c>
      <c r="D896" s="6">
        <v>45415</v>
      </c>
      <c r="E896" s="6">
        <v>41155</v>
      </c>
      <c r="F896" s="6" t="s">
        <v>1398</v>
      </c>
      <c r="G896" s="6">
        <v>21368</v>
      </c>
    </row>
    <row r="897" spans="1:7">
      <c r="A897" s="5" t="s">
        <v>1342</v>
      </c>
      <c r="B897" s="5" t="s">
        <v>2314</v>
      </c>
      <c r="C897" s="5" t="s">
        <v>2078</v>
      </c>
      <c r="D897" s="6">
        <v>890</v>
      </c>
      <c r="E897" s="6">
        <v>385</v>
      </c>
      <c r="F897" s="6" t="s">
        <v>1398</v>
      </c>
      <c r="G897" s="6">
        <v>230</v>
      </c>
    </row>
    <row r="898" spans="1:7">
      <c r="A898" s="5" t="s">
        <v>1343</v>
      </c>
      <c r="B898" s="5" t="s">
        <v>2315</v>
      </c>
      <c r="C898" s="5" t="s">
        <v>1400</v>
      </c>
      <c r="D898" s="6">
        <v>46070</v>
      </c>
      <c r="E898" s="6">
        <v>42085</v>
      </c>
      <c r="F898" s="6" t="s">
        <v>1398</v>
      </c>
      <c r="G898" s="6">
        <v>42554</v>
      </c>
    </row>
    <row r="899" spans="1:7">
      <c r="A899" s="5" t="s">
        <v>1344</v>
      </c>
      <c r="B899" s="5" t="s">
        <v>2316</v>
      </c>
      <c r="C899" s="5" t="s">
        <v>1402</v>
      </c>
      <c r="D899" s="6">
        <v>61070</v>
      </c>
      <c r="E899" s="6">
        <v>57473</v>
      </c>
      <c r="F899" s="6" t="s">
        <v>1398</v>
      </c>
      <c r="G899" s="6">
        <v>30918</v>
      </c>
    </row>
    <row r="900" spans="1:7">
      <c r="A900" s="5" t="s">
        <v>1345</v>
      </c>
      <c r="B900" s="5" t="s">
        <v>2317</v>
      </c>
      <c r="C900" s="5" t="s">
        <v>2318</v>
      </c>
      <c r="D900" s="6">
        <v>1205</v>
      </c>
      <c r="E900" s="6" t="s">
        <v>1398</v>
      </c>
      <c r="F900" s="6" t="s">
        <v>1398</v>
      </c>
      <c r="G900" s="6">
        <v>313</v>
      </c>
    </row>
    <row r="901" spans="1:7">
      <c r="A901" s="5" t="s">
        <v>1346</v>
      </c>
      <c r="B901" s="5" t="s">
        <v>2319</v>
      </c>
      <c r="C901" s="5" t="s">
        <v>2320</v>
      </c>
      <c r="D901" s="6">
        <v>298745</v>
      </c>
      <c r="E901" s="6" t="s">
        <v>1398</v>
      </c>
      <c r="F901" s="6" t="s">
        <v>1398</v>
      </c>
      <c r="G901" s="6">
        <v>198906</v>
      </c>
    </row>
    <row r="902" spans="1:7" ht="15.75">
      <c r="A902" s="3" t="s">
        <v>23</v>
      </c>
      <c r="B902" s="5"/>
      <c r="C902" s="5" t="s">
        <v>1398</v>
      </c>
      <c r="D902" s="6" t="s">
        <v>1398</v>
      </c>
      <c r="E902" s="6" t="s">
        <v>1398</v>
      </c>
    </row>
    <row r="903" spans="1:7">
      <c r="A903" s="5" t="s">
        <v>70</v>
      </c>
      <c r="B903" s="5" t="s">
        <v>2321</v>
      </c>
      <c r="C903" s="5" t="s">
        <v>1407</v>
      </c>
      <c r="D903" s="6">
        <v>1265</v>
      </c>
      <c r="E903" s="6" t="s">
        <v>1398</v>
      </c>
      <c r="F903" s="6" t="s">
        <v>1398</v>
      </c>
      <c r="G903" s="6">
        <v>886</v>
      </c>
    </row>
    <row r="904" spans="1:7">
      <c r="A904" s="5" t="s">
        <v>114</v>
      </c>
      <c r="B904" s="5" t="s">
        <v>2322</v>
      </c>
      <c r="C904" s="5" t="s">
        <v>1407</v>
      </c>
      <c r="D904" s="6">
        <v>2410</v>
      </c>
      <c r="E904" s="6" t="s">
        <v>1398</v>
      </c>
      <c r="F904" s="6" t="s">
        <v>1398</v>
      </c>
      <c r="G904" s="6">
        <v>1684</v>
      </c>
    </row>
    <row r="905" spans="1:7">
      <c r="A905" s="5" t="s">
        <v>158</v>
      </c>
      <c r="B905" s="5" t="s">
        <v>2323</v>
      </c>
      <c r="C905" s="5" t="s">
        <v>1402</v>
      </c>
      <c r="D905" s="6">
        <v>1020</v>
      </c>
      <c r="E905" s="6" t="s">
        <v>1398</v>
      </c>
      <c r="F905" s="6" t="s">
        <v>1398</v>
      </c>
      <c r="G905" s="6">
        <v>2157</v>
      </c>
    </row>
    <row r="906" spans="1:7">
      <c r="A906" s="5" t="s">
        <v>197</v>
      </c>
      <c r="B906" s="5" t="s">
        <v>2324</v>
      </c>
      <c r="C906" s="5" t="s">
        <v>1590</v>
      </c>
      <c r="D906" s="6">
        <v>410455</v>
      </c>
      <c r="E906" s="6">
        <v>375000</v>
      </c>
      <c r="F906" s="6" t="s">
        <v>1398</v>
      </c>
      <c r="G906" s="6">
        <v>185696</v>
      </c>
    </row>
    <row r="907" spans="1:7">
      <c r="A907" s="5" t="s">
        <v>232</v>
      </c>
      <c r="B907" s="5" t="s">
        <v>2325</v>
      </c>
      <c r="C907" s="5" t="s">
        <v>1590</v>
      </c>
      <c r="D907" s="6">
        <v>410455</v>
      </c>
      <c r="E907" s="6">
        <v>375000</v>
      </c>
      <c r="F907" s="6" t="s">
        <v>1398</v>
      </c>
      <c r="G907" s="6">
        <v>183540</v>
      </c>
    </row>
    <row r="908" spans="1:7">
      <c r="A908" s="5" t="s">
        <v>265</v>
      </c>
      <c r="B908" s="5" t="s">
        <v>2326</v>
      </c>
      <c r="C908" s="5" t="s">
        <v>1523</v>
      </c>
      <c r="D908" s="6">
        <v>437545</v>
      </c>
      <c r="E908" s="6">
        <v>358350</v>
      </c>
      <c r="F908" s="6" t="s">
        <v>1398</v>
      </c>
      <c r="G908" s="6">
        <v>176219</v>
      </c>
    </row>
    <row r="909" spans="1:7">
      <c r="A909" s="5" t="s">
        <v>297</v>
      </c>
      <c r="B909" s="5" t="s">
        <v>2327</v>
      </c>
      <c r="C909" s="5" t="s">
        <v>1590</v>
      </c>
      <c r="D909" s="6">
        <v>437545</v>
      </c>
      <c r="E909" s="6">
        <v>358350</v>
      </c>
      <c r="F909" s="6" t="s">
        <v>1398</v>
      </c>
      <c r="G909" s="6">
        <v>125000</v>
      </c>
    </row>
    <row r="910" spans="1:7">
      <c r="A910" s="5" t="s">
        <v>328</v>
      </c>
      <c r="B910" s="5" t="s">
        <v>2328</v>
      </c>
      <c r="C910" s="5" t="s">
        <v>1523</v>
      </c>
      <c r="D910" s="6">
        <v>516085</v>
      </c>
      <c r="E910" s="6">
        <v>427280</v>
      </c>
      <c r="F910" s="6" t="s">
        <v>1398</v>
      </c>
      <c r="G910" s="6">
        <v>193722</v>
      </c>
    </row>
    <row r="911" spans="1:7">
      <c r="A911" s="5" t="s">
        <v>357</v>
      </c>
      <c r="B911" s="5" t="s">
        <v>2329</v>
      </c>
      <c r="C911" s="5" t="s">
        <v>1523</v>
      </c>
      <c r="D911" s="6">
        <v>390552</v>
      </c>
      <c r="E911" s="6">
        <v>288430</v>
      </c>
      <c r="F911" s="6" t="s">
        <v>1398</v>
      </c>
      <c r="G911" s="6">
        <v>169085</v>
      </c>
    </row>
    <row r="912" spans="1:7">
      <c r="A912" s="5" t="s">
        <v>384</v>
      </c>
      <c r="B912" s="5" t="s">
        <v>2330</v>
      </c>
      <c r="C912" s="5" t="s">
        <v>1523</v>
      </c>
      <c r="D912" s="6">
        <v>516085</v>
      </c>
      <c r="E912" s="6">
        <v>427280</v>
      </c>
      <c r="F912" s="6" t="s">
        <v>1398</v>
      </c>
      <c r="G912" s="6">
        <v>224037</v>
      </c>
    </row>
    <row r="913" spans="1:7">
      <c r="A913" s="5" t="s">
        <v>410</v>
      </c>
      <c r="B913" s="5" t="s">
        <v>2331</v>
      </c>
      <c r="C913" s="5" t="s">
        <v>1523</v>
      </c>
      <c r="D913" s="6">
        <v>401350</v>
      </c>
      <c r="E913" s="6">
        <v>331595</v>
      </c>
      <c r="F913" s="6" t="s">
        <v>1398</v>
      </c>
      <c r="G913" s="6">
        <v>125000</v>
      </c>
    </row>
    <row r="914" spans="1:7">
      <c r="A914" s="5" t="s">
        <v>435</v>
      </c>
      <c r="B914" s="5" t="s">
        <v>2332</v>
      </c>
      <c r="C914" s="5" t="s">
        <v>1523</v>
      </c>
      <c r="D914" s="6">
        <v>119925</v>
      </c>
      <c r="E914" s="6">
        <v>109590</v>
      </c>
      <c r="F914" s="6">
        <v>1</v>
      </c>
      <c r="G914" s="6">
        <v>53127</v>
      </c>
    </row>
    <row r="915" spans="1:7">
      <c r="A915" s="5" t="s">
        <v>459</v>
      </c>
      <c r="B915" s="5" t="s">
        <v>2333</v>
      </c>
      <c r="C915" s="5" t="s">
        <v>1523</v>
      </c>
      <c r="D915" s="6">
        <v>401350</v>
      </c>
      <c r="E915" s="6">
        <v>331595</v>
      </c>
      <c r="F915" s="6" t="s">
        <v>1398</v>
      </c>
      <c r="G915" s="6">
        <v>125000</v>
      </c>
    </row>
    <row r="916" spans="1:7">
      <c r="A916" s="5" t="s">
        <v>482</v>
      </c>
      <c r="B916" s="5" t="s">
        <v>2334</v>
      </c>
      <c r="C916" s="5" t="s">
        <v>1523</v>
      </c>
      <c r="D916" s="6">
        <v>136885</v>
      </c>
      <c r="E916" s="6">
        <v>121890</v>
      </c>
      <c r="F916" s="6" t="s">
        <v>1398</v>
      </c>
      <c r="G916" s="6">
        <v>64540</v>
      </c>
    </row>
    <row r="917" spans="1:7">
      <c r="A917" s="5" t="s">
        <v>504</v>
      </c>
      <c r="B917" s="5" t="s">
        <v>2335</v>
      </c>
      <c r="C917" s="5" t="s">
        <v>1523</v>
      </c>
      <c r="D917" s="6">
        <v>135085</v>
      </c>
      <c r="E917" s="6">
        <v>113325</v>
      </c>
      <c r="F917" s="6" t="s">
        <v>1398</v>
      </c>
      <c r="G917" s="6">
        <v>59450</v>
      </c>
    </row>
    <row r="918" spans="1:7">
      <c r="A918" s="5" t="s">
        <v>525</v>
      </c>
      <c r="B918" s="5" t="s">
        <v>2336</v>
      </c>
      <c r="C918" s="5" t="s">
        <v>1523</v>
      </c>
      <c r="D918" s="6">
        <v>135085</v>
      </c>
      <c r="E918" s="6">
        <v>113325</v>
      </c>
      <c r="F918" s="6">
        <v>1</v>
      </c>
      <c r="G918" s="6">
        <v>59285</v>
      </c>
    </row>
    <row r="919" spans="1:7">
      <c r="A919" s="5" t="s">
        <v>545</v>
      </c>
      <c r="B919" s="5" t="s">
        <v>2337</v>
      </c>
      <c r="C919" s="5" t="s">
        <v>1523</v>
      </c>
      <c r="D919" s="6">
        <v>124300</v>
      </c>
      <c r="E919" s="6">
        <v>101890</v>
      </c>
      <c r="F919" s="6" t="s">
        <v>1398</v>
      </c>
      <c r="G919" s="6">
        <v>53492</v>
      </c>
    </row>
    <row r="920" spans="1:7">
      <c r="A920" s="5" t="s">
        <v>564</v>
      </c>
      <c r="B920" s="5" t="s">
        <v>2338</v>
      </c>
      <c r="C920" s="5" t="s">
        <v>1523</v>
      </c>
      <c r="D920" s="6">
        <v>119105</v>
      </c>
      <c r="E920" s="6">
        <v>108840</v>
      </c>
      <c r="F920" s="6" t="s">
        <v>1398</v>
      </c>
      <c r="G920" s="6">
        <v>58714</v>
      </c>
    </row>
    <row r="921" spans="1:7">
      <c r="A921" s="5" t="s">
        <v>580</v>
      </c>
      <c r="B921" s="5" t="s">
        <v>2339</v>
      </c>
      <c r="C921" s="5" t="s">
        <v>1523</v>
      </c>
      <c r="D921" s="6">
        <v>47365</v>
      </c>
      <c r="E921" s="6">
        <v>39891</v>
      </c>
      <c r="F921" s="6" t="s">
        <v>1398</v>
      </c>
      <c r="G921" s="6">
        <v>18656</v>
      </c>
    </row>
    <row r="922" spans="1:7">
      <c r="A922" s="5" t="s">
        <v>595</v>
      </c>
      <c r="B922" s="5" t="s">
        <v>2340</v>
      </c>
      <c r="C922" s="5" t="s">
        <v>1523</v>
      </c>
      <c r="D922" s="6">
        <v>31557</v>
      </c>
      <c r="E922" s="6">
        <v>26095</v>
      </c>
      <c r="F922" s="6" t="s">
        <v>1398</v>
      </c>
      <c r="G922" s="6">
        <v>13664</v>
      </c>
    </row>
    <row r="923" spans="1:7">
      <c r="A923" s="5" t="s">
        <v>610</v>
      </c>
      <c r="B923" s="5" t="s">
        <v>2341</v>
      </c>
      <c r="C923" s="5" t="s">
        <v>1590</v>
      </c>
      <c r="D923" s="6">
        <v>158805</v>
      </c>
      <c r="E923" s="6">
        <v>141400</v>
      </c>
      <c r="F923" s="6" t="s">
        <v>1398</v>
      </c>
      <c r="G923" s="6">
        <v>74236</v>
      </c>
    </row>
    <row r="924" spans="1:7">
      <c r="A924" s="5" t="s">
        <v>624</v>
      </c>
      <c r="B924" s="5" t="s">
        <v>2342</v>
      </c>
      <c r="C924" s="5" t="s">
        <v>1590</v>
      </c>
      <c r="D924" s="6">
        <v>39700</v>
      </c>
      <c r="E924" s="6">
        <v>35350</v>
      </c>
      <c r="F924" s="6" t="s">
        <v>1398</v>
      </c>
      <c r="G924" s="6">
        <v>18559</v>
      </c>
    </row>
    <row r="925" spans="1:7">
      <c r="A925" s="5" t="s">
        <v>638</v>
      </c>
      <c r="B925" s="5" t="s">
        <v>2343</v>
      </c>
      <c r="C925" s="5" t="s">
        <v>1590</v>
      </c>
      <c r="D925" s="6">
        <v>119105</v>
      </c>
      <c r="E925" s="6">
        <v>108840</v>
      </c>
      <c r="F925" s="6" t="s">
        <v>1398</v>
      </c>
      <c r="G925" s="6">
        <v>57569</v>
      </c>
    </row>
    <row r="926" spans="1:7">
      <c r="A926" s="5" t="s">
        <v>651</v>
      </c>
      <c r="B926" s="5" t="s">
        <v>2344</v>
      </c>
      <c r="C926" s="5" t="s">
        <v>1523</v>
      </c>
      <c r="D926" s="6">
        <v>97125</v>
      </c>
      <c r="E926" s="6">
        <v>80250</v>
      </c>
      <c r="F926" s="6" t="s">
        <v>1398</v>
      </c>
      <c r="G926" s="6">
        <v>42141</v>
      </c>
    </row>
    <row r="927" spans="1:7">
      <c r="A927" s="5" t="s">
        <v>664</v>
      </c>
      <c r="B927" s="5" t="s">
        <v>2345</v>
      </c>
      <c r="C927" s="5" t="s">
        <v>1523</v>
      </c>
      <c r="D927" s="6">
        <v>90921</v>
      </c>
      <c r="E927" s="6">
        <v>75183</v>
      </c>
      <c r="F927" s="6" t="s">
        <v>1398</v>
      </c>
      <c r="G927" s="6">
        <v>39234</v>
      </c>
    </row>
    <row r="928" spans="1:7">
      <c r="A928" s="5" t="s">
        <v>677</v>
      </c>
      <c r="B928" s="5" t="s">
        <v>2346</v>
      </c>
      <c r="C928" s="5" t="s">
        <v>1523</v>
      </c>
      <c r="D928" s="6">
        <v>24210</v>
      </c>
      <c r="E928" s="6">
        <v>20010</v>
      </c>
      <c r="F928" s="6" t="s">
        <v>1398</v>
      </c>
      <c r="G928" s="6">
        <v>10475</v>
      </c>
    </row>
    <row r="929" spans="1:7">
      <c r="A929" s="5" t="s">
        <v>690</v>
      </c>
      <c r="B929" s="5" t="s">
        <v>2347</v>
      </c>
      <c r="C929" s="5" t="s">
        <v>1523</v>
      </c>
      <c r="D929" s="6">
        <v>24210</v>
      </c>
      <c r="E929" s="6">
        <v>20010</v>
      </c>
      <c r="F929" s="6" t="s">
        <v>1398</v>
      </c>
      <c r="G929" s="6">
        <v>10475</v>
      </c>
    </row>
    <row r="930" spans="1:7">
      <c r="A930" s="5" t="s">
        <v>703</v>
      </c>
      <c r="B930" s="5" t="s">
        <v>2348</v>
      </c>
      <c r="C930" s="5" t="s">
        <v>1590</v>
      </c>
      <c r="D930" s="6">
        <v>132765</v>
      </c>
      <c r="E930" s="6">
        <v>121645</v>
      </c>
      <c r="F930" s="6" t="s">
        <v>1398</v>
      </c>
      <c r="G930" s="6">
        <v>69321</v>
      </c>
    </row>
    <row r="931" spans="1:7">
      <c r="A931" s="5" t="s">
        <v>714</v>
      </c>
      <c r="B931" s="5" t="s">
        <v>2349</v>
      </c>
      <c r="C931" s="5" t="s">
        <v>1590</v>
      </c>
      <c r="D931" s="6">
        <v>132765</v>
      </c>
      <c r="E931" s="6">
        <v>121645</v>
      </c>
      <c r="F931" s="6" t="s">
        <v>1398</v>
      </c>
      <c r="G931" s="6">
        <v>66175</v>
      </c>
    </row>
    <row r="932" spans="1:7">
      <c r="A932" s="5" t="s">
        <v>725</v>
      </c>
      <c r="B932" s="5" t="s">
        <v>2350</v>
      </c>
      <c r="C932" s="5" t="s">
        <v>1590</v>
      </c>
      <c r="D932" s="6">
        <v>160045</v>
      </c>
      <c r="E932" s="6">
        <v>146340</v>
      </c>
      <c r="F932" s="6" t="s">
        <v>1398</v>
      </c>
      <c r="G932" s="6">
        <v>74317</v>
      </c>
    </row>
    <row r="933" spans="1:7">
      <c r="A933" s="5" t="s">
        <v>736</v>
      </c>
      <c r="B933" s="5" t="s">
        <v>2351</v>
      </c>
      <c r="C933" s="5" t="s">
        <v>1523</v>
      </c>
      <c r="D933" s="6">
        <v>160045</v>
      </c>
      <c r="E933" s="6">
        <v>146340</v>
      </c>
      <c r="F933" s="6" t="s">
        <v>1398</v>
      </c>
      <c r="G933" s="6">
        <v>72860</v>
      </c>
    </row>
    <row r="934" spans="1:7">
      <c r="A934" s="5" t="s">
        <v>746</v>
      </c>
      <c r="B934" s="5" t="s">
        <v>2352</v>
      </c>
      <c r="C934" s="5" t="s">
        <v>1590</v>
      </c>
      <c r="D934" s="6">
        <v>160045</v>
      </c>
      <c r="E934" s="6">
        <v>146340</v>
      </c>
      <c r="F934" s="6" t="s">
        <v>1398</v>
      </c>
      <c r="G934" s="6">
        <v>73209</v>
      </c>
    </row>
    <row r="935" spans="1:7">
      <c r="A935" s="5" t="s">
        <v>756</v>
      </c>
      <c r="B935" s="5" t="s">
        <v>2353</v>
      </c>
      <c r="C935" s="5" t="s">
        <v>1590</v>
      </c>
      <c r="D935" s="6">
        <v>160045</v>
      </c>
      <c r="E935" s="6">
        <v>146340</v>
      </c>
      <c r="F935" s="6" t="s">
        <v>1398</v>
      </c>
      <c r="G935" s="6">
        <v>88917</v>
      </c>
    </row>
    <row r="936" spans="1:7">
      <c r="A936" s="5" t="s">
        <v>766</v>
      </c>
      <c r="B936" s="5" t="s">
        <v>2354</v>
      </c>
      <c r="C936" s="5" t="s">
        <v>1590</v>
      </c>
      <c r="D936" s="6">
        <v>160045</v>
      </c>
      <c r="E936" s="6">
        <v>146340</v>
      </c>
      <c r="F936" s="6" t="s">
        <v>1398</v>
      </c>
      <c r="G936" s="6">
        <v>72639</v>
      </c>
    </row>
    <row r="937" spans="1:7">
      <c r="A937" s="5" t="s">
        <v>776</v>
      </c>
      <c r="B937" s="5" t="s">
        <v>2355</v>
      </c>
      <c r="C937" s="5" t="s">
        <v>1523</v>
      </c>
      <c r="D937" s="6">
        <v>160045</v>
      </c>
      <c r="E937" s="6">
        <v>146340</v>
      </c>
      <c r="F937" s="6" t="s">
        <v>1398</v>
      </c>
      <c r="G937" s="6">
        <v>98560</v>
      </c>
    </row>
    <row r="938" spans="1:7">
      <c r="A938" s="5" t="s">
        <v>784</v>
      </c>
      <c r="B938" s="5" t="s">
        <v>2356</v>
      </c>
      <c r="C938" s="5" t="s">
        <v>1523</v>
      </c>
      <c r="D938" s="6">
        <v>160045</v>
      </c>
      <c r="E938" s="6">
        <v>146340</v>
      </c>
      <c r="F938" s="6" t="s">
        <v>1398</v>
      </c>
      <c r="G938" s="6">
        <v>98560</v>
      </c>
    </row>
    <row r="939" spans="1:7">
      <c r="A939" s="5" t="s">
        <v>791</v>
      </c>
      <c r="B939" s="5" t="s">
        <v>2357</v>
      </c>
      <c r="C939" s="5" t="s">
        <v>1523</v>
      </c>
      <c r="D939" s="6">
        <v>171445</v>
      </c>
      <c r="E939" s="6">
        <v>140170</v>
      </c>
      <c r="F939" s="6" t="s">
        <v>1398</v>
      </c>
      <c r="G939" s="6">
        <v>74087</v>
      </c>
    </row>
    <row r="940" spans="1:7">
      <c r="A940" s="5" t="s">
        <v>798</v>
      </c>
      <c r="B940" s="5" t="s">
        <v>2358</v>
      </c>
      <c r="C940" s="5" t="s">
        <v>1523</v>
      </c>
      <c r="D940" s="6">
        <v>171445</v>
      </c>
      <c r="E940" s="6">
        <v>140170</v>
      </c>
      <c r="F940" s="6" t="s">
        <v>1398</v>
      </c>
      <c r="G940" s="6">
        <v>69645</v>
      </c>
    </row>
    <row r="941" spans="1:7">
      <c r="A941" s="5" t="s">
        <v>805</v>
      </c>
      <c r="B941" s="5" t="s">
        <v>2359</v>
      </c>
      <c r="C941" s="5" t="s">
        <v>1523</v>
      </c>
      <c r="D941" s="6">
        <v>259785</v>
      </c>
      <c r="E941" s="6">
        <v>237355</v>
      </c>
      <c r="F941" s="6" t="s">
        <v>1398</v>
      </c>
      <c r="G941" s="6">
        <v>93757</v>
      </c>
    </row>
    <row r="942" spans="1:7">
      <c r="A942" s="5" t="s">
        <v>813</v>
      </c>
      <c r="B942" s="5" t="s">
        <v>2360</v>
      </c>
      <c r="C942" s="5" t="s">
        <v>1523</v>
      </c>
      <c r="D942" s="6">
        <v>183010</v>
      </c>
      <c r="E942" s="6">
        <v>151180</v>
      </c>
      <c r="F942" s="6" t="s">
        <v>1398</v>
      </c>
      <c r="G942" s="6">
        <v>78740</v>
      </c>
    </row>
    <row r="943" spans="1:7">
      <c r="A943" s="5" t="s">
        <v>821</v>
      </c>
      <c r="B943" s="5" t="s">
        <v>2361</v>
      </c>
      <c r="C943" s="5" t="s">
        <v>1523</v>
      </c>
      <c r="D943" s="6">
        <v>189405</v>
      </c>
      <c r="E943" s="6">
        <v>156850</v>
      </c>
      <c r="F943" s="6" t="s">
        <v>1398</v>
      </c>
      <c r="G943" s="6">
        <v>98559</v>
      </c>
    </row>
    <row r="944" spans="1:7">
      <c r="A944" s="5" t="s">
        <v>829</v>
      </c>
      <c r="B944" s="5" t="s">
        <v>2362</v>
      </c>
      <c r="C944" s="5" t="s">
        <v>1523</v>
      </c>
      <c r="D944" s="6">
        <v>168855</v>
      </c>
      <c r="E944" s="6">
        <v>141660</v>
      </c>
      <c r="F944" s="6" t="s">
        <v>1398</v>
      </c>
      <c r="G944" s="6">
        <v>78521</v>
      </c>
    </row>
    <row r="945" spans="1:7">
      <c r="A945" s="5" t="s">
        <v>836</v>
      </c>
      <c r="B945" s="5" t="s">
        <v>2363</v>
      </c>
      <c r="C945" s="5" t="s">
        <v>1523</v>
      </c>
      <c r="D945" s="6">
        <v>172815</v>
      </c>
      <c r="E945" s="6">
        <v>145105</v>
      </c>
      <c r="F945" s="6" t="s">
        <v>1398</v>
      </c>
      <c r="G945" s="6">
        <v>71907</v>
      </c>
    </row>
    <row r="946" spans="1:7">
      <c r="A946" s="5" t="s">
        <v>843</v>
      </c>
      <c r="B946" s="5" t="s">
        <v>2364</v>
      </c>
      <c r="C946" s="5" t="s">
        <v>1523</v>
      </c>
      <c r="D946" s="6">
        <v>161145</v>
      </c>
      <c r="E946" s="6">
        <v>150370</v>
      </c>
      <c r="F946" s="6" t="s">
        <v>1398</v>
      </c>
      <c r="G946" s="6">
        <v>79153</v>
      </c>
    </row>
    <row r="947" spans="1:7">
      <c r="A947" s="5" t="s">
        <v>850</v>
      </c>
      <c r="B947" s="5" t="s">
        <v>2365</v>
      </c>
      <c r="C947" s="5" t="s">
        <v>1590</v>
      </c>
      <c r="D947" s="6">
        <v>161145</v>
      </c>
      <c r="E947" s="6">
        <v>150370</v>
      </c>
      <c r="F947" s="6" t="s">
        <v>1398</v>
      </c>
      <c r="G947" s="6">
        <v>79274</v>
      </c>
    </row>
    <row r="948" spans="1:7">
      <c r="A948" s="5" t="s">
        <v>857</v>
      </c>
      <c r="B948" s="5" t="s">
        <v>2366</v>
      </c>
      <c r="C948" s="5" t="s">
        <v>1523</v>
      </c>
      <c r="D948" s="6">
        <v>175595</v>
      </c>
      <c r="E948" s="6">
        <v>160795</v>
      </c>
      <c r="F948" s="6" t="s">
        <v>1398</v>
      </c>
      <c r="G948" s="6">
        <v>82727</v>
      </c>
    </row>
    <row r="949" spans="1:7">
      <c r="A949" s="5" t="s">
        <v>864</v>
      </c>
      <c r="B949" s="5" t="s">
        <v>2367</v>
      </c>
      <c r="C949" s="5" t="s">
        <v>1523</v>
      </c>
      <c r="D949" s="6">
        <v>20635</v>
      </c>
      <c r="E949" s="6">
        <v>18375</v>
      </c>
      <c r="F949" s="6" t="s">
        <v>1398</v>
      </c>
      <c r="G949" s="6">
        <v>9261</v>
      </c>
    </row>
    <row r="950" spans="1:7">
      <c r="A950" s="5" t="s">
        <v>871</v>
      </c>
      <c r="B950" s="5" t="s">
        <v>2368</v>
      </c>
      <c r="C950" s="5" t="s">
        <v>1523</v>
      </c>
      <c r="D950" s="6">
        <v>23610</v>
      </c>
      <c r="E950" s="6">
        <v>21030</v>
      </c>
      <c r="F950" s="6" t="s">
        <v>1398</v>
      </c>
      <c r="G950" s="6">
        <v>11139</v>
      </c>
    </row>
    <row r="951" spans="1:7">
      <c r="A951" s="5" t="s">
        <v>878</v>
      </c>
      <c r="B951" s="5" t="s">
        <v>2369</v>
      </c>
      <c r="C951" s="5" t="s">
        <v>1523</v>
      </c>
      <c r="D951" s="6">
        <v>78690</v>
      </c>
      <c r="E951" s="6">
        <v>70085</v>
      </c>
      <c r="F951" s="6" t="s">
        <v>1398</v>
      </c>
      <c r="G951" s="6">
        <v>38638</v>
      </c>
    </row>
    <row r="952" spans="1:7">
      <c r="A952" s="5" t="s">
        <v>884</v>
      </c>
      <c r="B952" s="5" t="s">
        <v>2370</v>
      </c>
      <c r="C952" s="5" t="s">
        <v>1523</v>
      </c>
      <c r="D952" s="6">
        <v>82955</v>
      </c>
      <c r="E952" s="6">
        <v>74602</v>
      </c>
      <c r="F952" s="6" t="s">
        <v>1398</v>
      </c>
      <c r="G952" s="6">
        <v>38876</v>
      </c>
    </row>
    <row r="953" spans="1:7">
      <c r="A953" s="5" t="s">
        <v>890</v>
      </c>
      <c r="B953" s="5" t="s">
        <v>2371</v>
      </c>
      <c r="C953" s="5" t="s">
        <v>1523</v>
      </c>
      <c r="D953" s="6">
        <v>21105</v>
      </c>
      <c r="E953" s="6">
        <v>18380</v>
      </c>
      <c r="F953" s="6" t="s">
        <v>1398</v>
      </c>
      <c r="G953" s="6">
        <v>9263</v>
      </c>
    </row>
    <row r="954" spans="1:7">
      <c r="A954" s="5" t="s">
        <v>896</v>
      </c>
      <c r="B954" s="5" t="s">
        <v>2372</v>
      </c>
      <c r="C954" s="5" t="s">
        <v>1523</v>
      </c>
      <c r="D954" s="6">
        <v>93369</v>
      </c>
      <c r="E954" s="6">
        <v>83968</v>
      </c>
      <c r="F954" s="6" t="s">
        <v>1398</v>
      </c>
      <c r="G954" s="6">
        <v>43830</v>
      </c>
    </row>
    <row r="955" spans="1:7">
      <c r="A955" s="5" t="s">
        <v>902</v>
      </c>
      <c r="B955" s="5" t="s">
        <v>2373</v>
      </c>
      <c r="C955" s="5" t="s">
        <v>1523</v>
      </c>
      <c r="D955" s="6">
        <v>91975</v>
      </c>
      <c r="E955" s="6">
        <v>84100</v>
      </c>
      <c r="F955" s="6" t="s">
        <v>1398</v>
      </c>
      <c r="G955" s="6">
        <v>44378</v>
      </c>
    </row>
    <row r="956" spans="1:7">
      <c r="A956" s="5" t="s">
        <v>908</v>
      </c>
      <c r="B956" s="5" t="s">
        <v>2374</v>
      </c>
      <c r="C956" s="5" t="s">
        <v>1523</v>
      </c>
      <c r="D956" s="6">
        <v>115994</v>
      </c>
      <c r="E956" s="6">
        <v>104314</v>
      </c>
      <c r="F956" s="6" t="s">
        <v>1398</v>
      </c>
      <c r="G956" s="6">
        <v>54185</v>
      </c>
    </row>
    <row r="957" spans="1:7">
      <c r="A957" s="5" t="s">
        <v>914</v>
      </c>
      <c r="B957" s="5" t="s">
        <v>2375</v>
      </c>
      <c r="C957" s="5" t="s">
        <v>1523</v>
      </c>
      <c r="D957" s="6">
        <v>151534</v>
      </c>
      <c r="E957" s="6">
        <v>125306</v>
      </c>
      <c r="F957" s="6" t="s">
        <v>1398</v>
      </c>
      <c r="G957" s="6">
        <v>63711</v>
      </c>
    </row>
    <row r="958" spans="1:7">
      <c r="A958" s="5" t="s">
        <v>920</v>
      </c>
      <c r="B958" s="5" t="s">
        <v>2376</v>
      </c>
      <c r="C958" s="5" t="s">
        <v>1590</v>
      </c>
      <c r="D958" s="6">
        <v>191510</v>
      </c>
      <c r="E958" s="6">
        <v>158950</v>
      </c>
      <c r="F958" s="6" t="s">
        <v>1398</v>
      </c>
      <c r="G958" s="6">
        <v>83219</v>
      </c>
    </row>
    <row r="959" spans="1:7">
      <c r="A959" s="5" t="s">
        <v>926</v>
      </c>
      <c r="B959" s="5" t="s">
        <v>2377</v>
      </c>
      <c r="C959" s="5" t="s">
        <v>1523</v>
      </c>
      <c r="D959" s="6">
        <v>151534</v>
      </c>
      <c r="E959" s="6">
        <v>125306</v>
      </c>
      <c r="F959" s="6" t="s">
        <v>1398</v>
      </c>
      <c r="G959" s="6">
        <v>62508</v>
      </c>
    </row>
    <row r="960" spans="1:7">
      <c r="A960" s="5" t="s">
        <v>931</v>
      </c>
      <c r="B960" s="5" t="s">
        <v>2378</v>
      </c>
      <c r="C960" s="5" t="s">
        <v>1590</v>
      </c>
      <c r="D960" s="6">
        <v>189405</v>
      </c>
      <c r="E960" s="6">
        <v>151488</v>
      </c>
      <c r="F960" s="6" t="s">
        <v>1398</v>
      </c>
      <c r="G960" s="6">
        <v>77259</v>
      </c>
    </row>
    <row r="961" spans="1:7">
      <c r="A961" s="5" t="s">
        <v>936</v>
      </c>
      <c r="B961" s="5" t="s">
        <v>2379</v>
      </c>
      <c r="C961" s="5" t="s">
        <v>1523</v>
      </c>
      <c r="D961" s="6">
        <v>173380</v>
      </c>
      <c r="E961" s="6">
        <v>143635</v>
      </c>
      <c r="F961" s="6" t="s">
        <v>1398</v>
      </c>
      <c r="G961" s="6" t="s">
        <v>1398</v>
      </c>
    </row>
    <row r="962" spans="1:7">
      <c r="A962" s="5" t="s">
        <v>941</v>
      </c>
      <c r="B962" s="5" t="s">
        <v>2380</v>
      </c>
      <c r="C962" s="5" t="s">
        <v>1523</v>
      </c>
      <c r="D962" s="6">
        <v>437200</v>
      </c>
      <c r="E962" s="6">
        <v>361165</v>
      </c>
      <c r="F962" s="6">
        <v>1</v>
      </c>
      <c r="G962" s="6">
        <v>188107</v>
      </c>
    </row>
    <row r="963" spans="1:7">
      <c r="A963" s="5" t="s">
        <v>946</v>
      </c>
      <c r="B963" s="5" t="s">
        <v>2381</v>
      </c>
      <c r="C963" s="5" t="s">
        <v>1590</v>
      </c>
      <c r="D963" s="6">
        <v>174065</v>
      </c>
      <c r="E963" s="6">
        <v>159035</v>
      </c>
      <c r="F963" s="6" t="s">
        <v>1398</v>
      </c>
      <c r="G963" s="6">
        <v>85620</v>
      </c>
    </row>
    <row r="964" spans="1:7">
      <c r="A964" s="5" t="s">
        <v>951</v>
      </c>
      <c r="B964" s="5" t="s">
        <v>2382</v>
      </c>
      <c r="C964" s="5" t="s">
        <v>1523</v>
      </c>
      <c r="D964" s="6">
        <v>44289</v>
      </c>
      <c r="E964" s="6">
        <v>36623</v>
      </c>
      <c r="F964" s="6" t="s">
        <v>1398</v>
      </c>
      <c r="G964" s="6">
        <v>76691</v>
      </c>
    </row>
    <row r="965" spans="1:7">
      <c r="A965" s="5" t="s">
        <v>956</v>
      </c>
      <c r="B965" s="5" t="s">
        <v>2383</v>
      </c>
      <c r="C965" s="5" t="s">
        <v>1523</v>
      </c>
      <c r="D965" s="6">
        <v>177154</v>
      </c>
      <c r="E965" s="6">
        <v>146491</v>
      </c>
      <c r="F965" s="6" t="s">
        <v>1398</v>
      </c>
      <c r="G965" s="6">
        <v>76467</v>
      </c>
    </row>
    <row r="966" spans="1:7">
      <c r="A966" s="5" t="s">
        <v>961</v>
      </c>
      <c r="B966" s="5" t="s">
        <v>2384</v>
      </c>
      <c r="C966" s="5" t="s">
        <v>1523</v>
      </c>
      <c r="D966" s="6">
        <v>189405</v>
      </c>
      <c r="E966" s="6">
        <v>151488</v>
      </c>
      <c r="F966" s="6" t="s">
        <v>1398</v>
      </c>
      <c r="G966" s="6">
        <v>98559</v>
      </c>
    </row>
    <row r="967" spans="1:7">
      <c r="A967" s="5" t="s">
        <v>966</v>
      </c>
      <c r="B967" s="5" t="s">
        <v>2385</v>
      </c>
      <c r="C967" s="5" t="s">
        <v>1590</v>
      </c>
      <c r="D967" s="6">
        <v>37884</v>
      </c>
      <c r="E967" s="6">
        <v>31326</v>
      </c>
      <c r="F967" s="6" t="s">
        <v>1398</v>
      </c>
      <c r="G967" s="6">
        <v>64980</v>
      </c>
    </row>
    <row r="968" spans="1:7">
      <c r="A968" s="5" t="s">
        <v>971</v>
      </c>
      <c r="B968" s="5" t="s">
        <v>2386</v>
      </c>
      <c r="C968" s="5" t="s">
        <v>1523</v>
      </c>
      <c r="D968" s="6">
        <v>189405</v>
      </c>
      <c r="E968" s="6">
        <v>156850</v>
      </c>
      <c r="F968" s="6" t="s">
        <v>1398</v>
      </c>
      <c r="G968" s="6">
        <v>78083</v>
      </c>
    </row>
    <row r="969" spans="1:7">
      <c r="A969" s="5" t="s">
        <v>976</v>
      </c>
      <c r="B969" s="5" t="s">
        <v>2387</v>
      </c>
      <c r="C969" s="5" t="s">
        <v>1523</v>
      </c>
      <c r="D969" s="6">
        <v>189405</v>
      </c>
      <c r="E969" s="6">
        <v>151488</v>
      </c>
      <c r="F969" s="6" t="s">
        <v>1398</v>
      </c>
      <c r="G969" s="6">
        <v>77259</v>
      </c>
    </row>
    <row r="970" spans="1:7">
      <c r="A970" s="5" t="s">
        <v>981</v>
      </c>
      <c r="B970" s="5" t="s">
        <v>2388</v>
      </c>
      <c r="C970" s="5" t="s">
        <v>1523</v>
      </c>
      <c r="D970" s="6">
        <v>189405</v>
      </c>
      <c r="E970" s="6">
        <v>151488</v>
      </c>
      <c r="F970" s="6" t="s">
        <v>1398</v>
      </c>
      <c r="G970" s="6">
        <v>78084</v>
      </c>
    </row>
    <row r="971" spans="1:7">
      <c r="A971" s="5" t="s">
        <v>986</v>
      </c>
      <c r="B971" s="5" t="s">
        <v>2389</v>
      </c>
      <c r="C971" s="5" t="s">
        <v>1523</v>
      </c>
      <c r="D971" s="6">
        <v>189405</v>
      </c>
      <c r="E971" s="6">
        <v>151488</v>
      </c>
      <c r="F971" s="6" t="s">
        <v>1398</v>
      </c>
      <c r="G971" s="6">
        <v>67609</v>
      </c>
    </row>
    <row r="972" spans="1:7">
      <c r="A972" s="5" t="s">
        <v>991</v>
      </c>
      <c r="B972" s="5" t="s">
        <v>2390</v>
      </c>
      <c r="C972" s="5" t="s">
        <v>1523</v>
      </c>
      <c r="D972" s="6">
        <v>157170</v>
      </c>
      <c r="E972" s="6">
        <v>130125</v>
      </c>
      <c r="F972" s="6" t="s">
        <v>1398</v>
      </c>
      <c r="G972" s="6">
        <v>117691</v>
      </c>
    </row>
    <row r="973" spans="1:7">
      <c r="A973" s="5" t="s">
        <v>996</v>
      </c>
      <c r="B973" s="5" t="s">
        <v>2391</v>
      </c>
      <c r="C973" s="5" t="s">
        <v>1523</v>
      </c>
      <c r="D973" s="6">
        <v>177154</v>
      </c>
      <c r="E973" s="6">
        <v>146491</v>
      </c>
      <c r="F973" s="6" t="s">
        <v>1398</v>
      </c>
      <c r="G973" s="6">
        <v>76692</v>
      </c>
    </row>
    <row r="974" spans="1:7">
      <c r="A974" s="5" t="s">
        <v>1001</v>
      </c>
      <c r="B974" s="5" t="s">
        <v>2392</v>
      </c>
      <c r="C974" s="5" t="s">
        <v>1523</v>
      </c>
      <c r="D974" s="6">
        <v>172135</v>
      </c>
      <c r="E974" s="6">
        <v>140980</v>
      </c>
      <c r="F974" s="6" t="s">
        <v>1398</v>
      </c>
      <c r="G974" s="6">
        <v>77761</v>
      </c>
    </row>
    <row r="975" spans="1:7">
      <c r="A975" s="5" t="s">
        <v>1006</v>
      </c>
      <c r="B975" s="5" t="s">
        <v>2393</v>
      </c>
      <c r="C975" s="5" t="s">
        <v>1523</v>
      </c>
      <c r="D975" s="6">
        <v>44289</v>
      </c>
      <c r="E975" s="6">
        <v>36623</v>
      </c>
      <c r="F975" s="6" t="s">
        <v>1398</v>
      </c>
      <c r="G975" s="6">
        <v>18369</v>
      </c>
    </row>
    <row r="976" spans="1:7">
      <c r="A976" s="5" t="s">
        <v>1011</v>
      </c>
      <c r="B976" s="5" t="s">
        <v>2394</v>
      </c>
      <c r="C976" s="5" t="s">
        <v>1523</v>
      </c>
      <c r="D976" s="6">
        <v>145165</v>
      </c>
      <c r="E976" s="6">
        <v>121890</v>
      </c>
      <c r="F976" s="6" t="s">
        <v>1398</v>
      </c>
      <c r="G976" s="6">
        <v>62234</v>
      </c>
    </row>
    <row r="977" spans="1:7">
      <c r="A977" s="5" t="s">
        <v>1016</v>
      </c>
      <c r="B977" s="5" t="s">
        <v>2395</v>
      </c>
      <c r="C977" s="5" t="s">
        <v>1523</v>
      </c>
      <c r="D977" s="6">
        <v>39275</v>
      </c>
      <c r="E977" s="6">
        <v>32660</v>
      </c>
      <c r="F977" s="6" t="s">
        <v>1398</v>
      </c>
      <c r="G977" s="6">
        <v>17098</v>
      </c>
    </row>
    <row r="978" spans="1:7">
      <c r="A978" s="5" t="s">
        <v>1021</v>
      </c>
      <c r="B978" s="5" t="s">
        <v>2396</v>
      </c>
      <c r="C978" s="5" t="s">
        <v>1523</v>
      </c>
      <c r="D978" s="6">
        <v>143120</v>
      </c>
      <c r="E978" s="6">
        <v>118565</v>
      </c>
      <c r="F978" s="6" t="s">
        <v>1398</v>
      </c>
      <c r="G978" s="6">
        <v>62076</v>
      </c>
    </row>
    <row r="979" spans="1:7">
      <c r="A979" s="5" t="s">
        <v>1026</v>
      </c>
      <c r="B979" s="5" t="s">
        <v>2397</v>
      </c>
      <c r="C979" s="5" t="s">
        <v>1523</v>
      </c>
      <c r="D979" s="6">
        <v>41711</v>
      </c>
      <c r="E979" s="6">
        <v>34491</v>
      </c>
      <c r="F979" s="6" t="s">
        <v>1398</v>
      </c>
      <c r="G979" s="6">
        <v>0</v>
      </c>
    </row>
    <row r="980" spans="1:7">
      <c r="A980" s="5" t="s">
        <v>1031</v>
      </c>
      <c r="B980" s="5" t="s">
        <v>2398</v>
      </c>
      <c r="C980" s="5" t="s">
        <v>1523</v>
      </c>
      <c r="D980" s="6">
        <v>152395</v>
      </c>
      <c r="E980" s="6">
        <v>141920</v>
      </c>
      <c r="F980" s="6" t="s">
        <v>1398</v>
      </c>
      <c r="G980" s="6">
        <v>70041</v>
      </c>
    </row>
    <row r="981" spans="1:7">
      <c r="A981" s="5" t="s">
        <v>1036</v>
      </c>
      <c r="B981" s="5" t="s">
        <v>2399</v>
      </c>
      <c r="C981" s="5" t="s">
        <v>1523</v>
      </c>
      <c r="D981" s="6">
        <v>189125</v>
      </c>
      <c r="E981" s="6">
        <v>156705</v>
      </c>
      <c r="F981" s="6" t="s">
        <v>1398</v>
      </c>
      <c r="G981" s="6">
        <v>82044</v>
      </c>
    </row>
    <row r="982" spans="1:7">
      <c r="A982" s="5" t="s">
        <v>1041</v>
      </c>
      <c r="B982" s="5" t="s">
        <v>2400</v>
      </c>
      <c r="C982" s="5" t="s">
        <v>1523</v>
      </c>
      <c r="D982" s="6">
        <v>157630</v>
      </c>
      <c r="E982" s="6">
        <v>130530</v>
      </c>
      <c r="F982" s="6" t="s">
        <v>1398</v>
      </c>
      <c r="G982" s="6">
        <v>82013</v>
      </c>
    </row>
    <row r="983" spans="1:7">
      <c r="A983" s="5" t="s">
        <v>1046</v>
      </c>
      <c r="B983" s="5" t="s">
        <v>2401</v>
      </c>
      <c r="C983" s="5" t="s">
        <v>1523</v>
      </c>
      <c r="D983" s="6">
        <v>77870</v>
      </c>
      <c r="E983" s="6">
        <v>64470</v>
      </c>
      <c r="F983" s="6" t="s">
        <v>1398</v>
      </c>
      <c r="G983" s="6">
        <v>33754</v>
      </c>
    </row>
    <row r="984" spans="1:7">
      <c r="A984" s="5" t="s">
        <v>1051</v>
      </c>
      <c r="B984" s="5" t="s">
        <v>2402</v>
      </c>
      <c r="C984" s="5" t="s">
        <v>1523</v>
      </c>
      <c r="D984" s="6">
        <v>69460</v>
      </c>
      <c r="E984" s="6">
        <v>57510</v>
      </c>
      <c r="F984" s="6" t="s">
        <v>1398</v>
      </c>
      <c r="G984" s="6">
        <v>30109</v>
      </c>
    </row>
    <row r="985" spans="1:7">
      <c r="A985" s="5" t="s">
        <v>1056</v>
      </c>
      <c r="B985" s="5" t="s">
        <v>2403</v>
      </c>
      <c r="C985" s="5" t="s">
        <v>1523</v>
      </c>
      <c r="D985" s="6">
        <v>170530</v>
      </c>
      <c r="E985" s="6">
        <v>141215</v>
      </c>
      <c r="F985" s="6" t="s">
        <v>1398</v>
      </c>
      <c r="G985" s="6">
        <v>73934</v>
      </c>
    </row>
    <row r="986" spans="1:7">
      <c r="A986" s="5" t="s">
        <v>1061</v>
      </c>
      <c r="B986" s="5" t="s">
        <v>2404</v>
      </c>
      <c r="C986" s="5" t="s">
        <v>1523</v>
      </c>
      <c r="D986" s="6">
        <v>169195</v>
      </c>
      <c r="E986" s="6">
        <v>141940</v>
      </c>
      <c r="F986" s="6" t="s">
        <v>1398</v>
      </c>
      <c r="G986" s="6">
        <v>95023</v>
      </c>
    </row>
    <row r="987" spans="1:7">
      <c r="A987" s="5" t="s">
        <v>1066</v>
      </c>
      <c r="B987" s="5" t="s">
        <v>2405</v>
      </c>
      <c r="C987" s="5" t="s">
        <v>1523</v>
      </c>
      <c r="D987" s="6">
        <v>39850</v>
      </c>
      <c r="E987" s="6">
        <v>33075</v>
      </c>
      <c r="F987" s="6" t="s">
        <v>1398</v>
      </c>
      <c r="G987" s="6">
        <v>39850</v>
      </c>
    </row>
    <row r="988" spans="1:7">
      <c r="A988" s="5" t="s">
        <v>1071</v>
      </c>
      <c r="B988" s="5" t="s">
        <v>2406</v>
      </c>
      <c r="C988" s="5" t="s">
        <v>1590</v>
      </c>
      <c r="D988" s="6">
        <v>165195</v>
      </c>
      <c r="E988" s="6">
        <v>141940</v>
      </c>
      <c r="F988" s="6" t="s">
        <v>1398</v>
      </c>
      <c r="G988" s="6">
        <v>68202</v>
      </c>
    </row>
    <row r="989" spans="1:7">
      <c r="A989" s="5" t="s">
        <v>1076</v>
      </c>
      <c r="B989" s="5" t="s">
        <v>2407</v>
      </c>
      <c r="C989" s="5" t="s">
        <v>1523</v>
      </c>
      <c r="D989" s="6">
        <v>164865</v>
      </c>
      <c r="E989" s="6">
        <v>153536</v>
      </c>
      <c r="F989" s="6" t="s">
        <v>1398</v>
      </c>
      <c r="G989" s="6">
        <v>18835</v>
      </c>
    </row>
    <row r="990" spans="1:7">
      <c r="A990" s="5" t="s">
        <v>1081</v>
      </c>
      <c r="B990" s="5" t="s">
        <v>2408</v>
      </c>
      <c r="C990" s="5" t="s">
        <v>1523</v>
      </c>
      <c r="D990" s="6">
        <v>185959</v>
      </c>
      <c r="E990" s="6">
        <v>152340</v>
      </c>
      <c r="F990" s="6" t="s">
        <v>1398</v>
      </c>
      <c r="G990" s="6">
        <v>77675</v>
      </c>
    </row>
    <row r="991" spans="1:7">
      <c r="A991" s="5" t="s">
        <v>1086</v>
      </c>
      <c r="B991" s="5" t="s">
        <v>2409</v>
      </c>
      <c r="C991" s="5" t="s">
        <v>1523</v>
      </c>
      <c r="D991" s="6">
        <v>41711</v>
      </c>
      <c r="E991" s="6">
        <v>34491</v>
      </c>
      <c r="F991" s="6" t="s">
        <v>1398</v>
      </c>
      <c r="G991" s="6">
        <v>22481</v>
      </c>
    </row>
    <row r="992" spans="1:7">
      <c r="A992" s="5" t="s">
        <v>1091</v>
      </c>
      <c r="B992" s="5" t="s">
        <v>2410</v>
      </c>
      <c r="C992" s="5" t="s">
        <v>1523</v>
      </c>
      <c r="D992" s="6">
        <v>47365</v>
      </c>
      <c r="E992" s="6">
        <v>39240</v>
      </c>
      <c r="F992" s="6" t="s">
        <v>1398</v>
      </c>
      <c r="G992" s="6">
        <v>20544</v>
      </c>
    </row>
    <row r="993" spans="1:7">
      <c r="A993" s="5" t="s">
        <v>1096</v>
      </c>
      <c r="B993" s="5" t="s">
        <v>2411</v>
      </c>
      <c r="C993" s="5" t="s">
        <v>1523</v>
      </c>
      <c r="D993" s="6">
        <v>41711</v>
      </c>
      <c r="E993" s="6">
        <v>34491</v>
      </c>
      <c r="F993" s="6" t="s">
        <v>1398</v>
      </c>
      <c r="G993" s="6">
        <v>13664</v>
      </c>
    </row>
    <row r="994" spans="1:7">
      <c r="A994" s="5" t="s">
        <v>1101</v>
      </c>
      <c r="B994" s="5" t="s">
        <v>2412</v>
      </c>
      <c r="C994" s="5" t="s">
        <v>1523</v>
      </c>
      <c r="D994" s="6">
        <v>166844</v>
      </c>
      <c r="E994" s="6">
        <v>137965</v>
      </c>
      <c r="F994" s="6" t="s">
        <v>1398</v>
      </c>
      <c r="G994" s="6">
        <v>82641</v>
      </c>
    </row>
    <row r="995" spans="1:7">
      <c r="A995" s="5" t="s">
        <v>1106</v>
      </c>
      <c r="B995" s="5" t="s">
        <v>2413</v>
      </c>
      <c r="C995" s="5" t="s">
        <v>1523</v>
      </c>
      <c r="D995" s="6">
        <v>69460</v>
      </c>
      <c r="E995" s="6">
        <v>57510</v>
      </c>
      <c r="F995" s="6" t="s">
        <v>1398</v>
      </c>
      <c r="G995" s="6">
        <v>30109</v>
      </c>
    </row>
    <row r="996" spans="1:7">
      <c r="A996" s="5" t="s">
        <v>1111</v>
      </c>
      <c r="B996" s="5" t="s">
        <v>2414</v>
      </c>
      <c r="C996" s="5" t="s">
        <v>1523</v>
      </c>
      <c r="D996" s="6">
        <v>39275</v>
      </c>
      <c r="E996" s="6">
        <v>32660</v>
      </c>
      <c r="F996" s="6" t="s">
        <v>1398</v>
      </c>
      <c r="G996" s="6">
        <v>39275</v>
      </c>
    </row>
    <row r="997" spans="1:7">
      <c r="A997" s="5" t="s">
        <v>1116</v>
      </c>
      <c r="B997" s="5" t="s">
        <v>2415</v>
      </c>
      <c r="C997" s="5" t="s">
        <v>1523</v>
      </c>
      <c r="D997" s="6">
        <v>157630</v>
      </c>
      <c r="E997" s="6">
        <v>130530</v>
      </c>
      <c r="F997" s="6" t="s">
        <v>1398</v>
      </c>
      <c r="G997" s="6">
        <v>52723</v>
      </c>
    </row>
    <row r="998" spans="1:7">
      <c r="A998" s="5" t="s">
        <v>1121</v>
      </c>
      <c r="B998" s="5" t="s">
        <v>2416</v>
      </c>
      <c r="C998" s="5" t="s">
        <v>1523</v>
      </c>
      <c r="D998" s="6">
        <v>69460</v>
      </c>
      <c r="E998" s="6">
        <v>57510</v>
      </c>
      <c r="F998" s="6" t="s">
        <v>1398</v>
      </c>
      <c r="G998" s="6">
        <v>30109</v>
      </c>
    </row>
    <row r="999" spans="1:7">
      <c r="A999" s="5" t="s">
        <v>1126</v>
      </c>
      <c r="B999" s="5" t="s">
        <v>2417</v>
      </c>
      <c r="C999" s="5" t="s">
        <v>1523</v>
      </c>
      <c r="D999" s="6">
        <v>77780</v>
      </c>
      <c r="E999" s="6">
        <v>64405</v>
      </c>
      <c r="F999" s="6" t="s">
        <v>1398</v>
      </c>
      <c r="G999" s="6">
        <v>33720</v>
      </c>
    </row>
    <row r="1000" spans="1:7">
      <c r="A1000" s="5" t="s">
        <v>1131</v>
      </c>
      <c r="B1000" s="5" t="s">
        <v>2418</v>
      </c>
      <c r="C1000" s="5" t="s">
        <v>1523</v>
      </c>
      <c r="D1000" s="6">
        <v>77870</v>
      </c>
      <c r="E1000" s="6">
        <v>64470</v>
      </c>
      <c r="F1000" s="6" t="s">
        <v>1398</v>
      </c>
      <c r="G1000" s="6">
        <v>33754</v>
      </c>
    </row>
    <row r="1001" spans="1:7">
      <c r="A1001" s="5" t="s">
        <v>1136</v>
      </c>
      <c r="B1001" s="5" t="s">
        <v>2419</v>
      </c>
      <c r="C1001" s="5" t="s">
        <v>1590</v>
      </c>
      <c r="D1001" s="6">
        <v>158805</v>
      </c>
      <c r="E1001" s="6">
        <v>141400</v>
      </c>
      <c r="F1001" s="6" t="s">
        <v>1398</v>
      </c>
      <c r="G1001" s="6">
        <v>108916</v>
      </c>
    </row>
    <row r="1002" spans="1:7">
      <c r="A1002" s="5" t="s">
        <v>1141</v>
      </c>
      <c r="B1002" s="5" t="s">
        <v>2420</v>
      </c>
      <c r="C1002" s="5" t="s">
        <v>1523</v>
      </c>
      <c r="D1002" s="6">
        <v>178065</v>
      </c>
      <c r="E1002" s="6">
        <v>147130</v>
      </c>
      <c r="F1002" s="6" t="s">
        <v>1398</v>
      </c>
      <c r="G1002" s="6">
        <v>77030</v>
      </c>
    </row>
    <row r="1003" spans="1:7">
      <c r="A1003" s="5" t="s">
        <v>1146</v>
      </c>
      <c r="B1003" s="5" t="s">
        <v>2421</v>
      </c>
      <c r="C1003" s="5" t="s">
        <v>1523</v>
      </c>
      <c r="D1003" s="6">
        <v>51970</v>
      </c>
      <c r="E1003" s="6">
        <v>43215</v>
      </c>
      <c r="F1003" s="6" t="s">
        <v>1398</v>
      </c>
      <c r="G1003" s="6">
        <v>22627</v>
      </c>
    </row>
    <row r="1004" spans="1:7">
      <c r="A1004" s="5" t="s">
        <v>1151</v>
      </c>
      <c r="B1004" s="5" t="s">
        <v>2422</v>
      </c>
      <c r="C1004" s="5" t="s">
        <v>1523</v>
      </c>
      <c r="D1004" s="6">
        <v>181855</v>
      </c>
      <c r="E1004" s="6">
        <v>150600</v>
      </c>
      <c r="F1004" s="6" t="s">
        <v>1398</v>
      </c>
      <c r="G1004" s="6">
        <v>74236</v>
      </c>
    </row>
    <row r="1005" spans="1:7">
      <c r="A1005" s="5" t="s">
        <v>1156</v>
      </c>
      <c r="B1005" s="5" t="s">
        <v>2423</v>
      </c>
      <c r="C1005" s="5" t="s">
        <v>1523</v>
      </c>
      <c r="D1005" s="6">
        <v>77870</v>
      </c>
      <c r="E1005" s="6">
        <v>64470</v>
      </c>
      <c r="F1005" s="6" t="s">
        <v>1398</v>
      </c>
      <c r="G1005" s="6">
        <v>33754</v>
      </c>
    </row>
    <row r="1006" spans="1:7">
      <c r="A1006" s="5" t="s">
        <v>1161</v>
      </c>
      <c r="B1006" s="5" t="s">
        <v>2424</v>
      </c>
      <c r="C1006" s="5" t="s">
        <v>1523</v>
      </c>
      <c r="D1006" s="6">
        <v>126226</v>
      </c>
      <c r="E1006" s="6">
        <v>104378</v>
      </c>
      <c r="F1006" s="6" t="s">
        <v>1398</v>
      </c>
      <c r="G1006" s="6">
        <v>53865</v>
      </c>
    </row>
    <row r="1007" spans="1:7">
      <c r="A1007" s="5" t="s">
        <v>1166</v>
      </c>
      <c r="B1007" s="5" t="s">
        <v>2425</v>
      </c>
      <c r="C1007" s="5" t="s">
        <v>1523</v>
      </c>
      <c r="D1007" s="6">
        <v>146535</v>
      </c>
      <c r="E1007" s="6">
        <v>121172</v>
      </c>
      <c r="F1007" s="6" t="s">
        <v>1398</v>
      </c>
      <c r="G1007" s="6">
        <v>62292</v>
      </c>
    </row>
    <row r="1008" spans="1:7">
      <c r="A1008" s="5" t="s">
        <v>1171</v>
      </c>
      <c r="B1008" s="5" t="s">
        <v>2426</v>
      </c>
      <c r="C1008" s="5" t="s">
        <v>1523</v>
      </c>
      <c r="D1008" s="6">
        <v>183875</v>
      </c>
      <c r="E1008" s="6">
        <v>152615</v>
      </c>
      <c r="F1008" s="6" t="s">
        <v>1398</v>
      </c>
      <c r="G1008" s="6">
        <v>79902</v>
      </c>
    </row>
    <row r="1009" spans="1:7">
      <c r="A1009" s="5" t="s">
        <v>1176</v>
      </c>
      <c r="B1009" s="5" t="s">
        <v>2427</v>
      </c>
      <c r="C1009" s="5" t="s">
        <v>1523</v>
      </c>
      <c r="D1009" s="6">
        <v>42875</v>
      </c>
      <c r="E1009" s="6">
        <v>35115</v>
      </c>
      <c r="F1009" s="6" t="s">
        <v>1398</v>
      </c>
      <c r="G1009" s="6">
        <v>17697</v>
      </c>
    </row>
    <row r="1010" spans="1:7">
      <c r="A1010" s="5" t="s">
        <v>1180</v>
      </c>
      <c r="B1010" s="5" t="s">
        <v>2428</v>
      </c>
      <c r="C1010" s="5" t="s">
        <v>1523</v>
      </c>
      <c r="D1010" s="6">
        <v>41710</v>
      </c>
      <c r="E1010" s="6">
        <v>34491</v>
      </c>
      <c r="F1010" s="6" t="s">
        <v>1398</v>
      </c>
      <c r="G1010" s="6">
        <v>15519</v>
      </c>
    </row>
    <row r="1011" spans="1:7">
      <c r="A1011" s="5" t="s">
        <v>1184</v>
      </c>
      <c r="B1011" s="5" t="s">
        <v>2429</v>
      </c>
      <c r="C1011" s="5" t="s">
        <v>1523</v>
      </c>
      <c r="D1011" s="6">
        <v>166844</v>
      </c>
      <c r="E1011" s="6">
        <v>137965</v>
      </c>
      <c r="F1011" s="6" t="s">
        <v>1398</v>
      </c>
      <c r="G1011" s="6">
        <v>81993</v>
      </c>
    </row>
    <row r="1012" spans="1:7">
      <c r="A1012" s="5" t="s">
        <v>1188</v>
      </c>
      <c r="B1012" s="5" t="s">
        <v>2430</v>
      </c>
      <c r="C1012" s="5" t="s">
        <v>1523</v>
      </c>
      <c r="D1012" s="6">
        <v>172420</v>
      </c>
      <c r="E1012" s="6">
        <v>143100</v>
      </c>
      <c r="F1012" s="6" t="s">
        <v>1398</v>
      </c>
      <c r="G1012" s="6">
        <v>73988</v>
      </c>
    </row>
    <row r="1013" spans="1:7">
      <c r="A1013" s="5" t="s">
        <v>1192</v>
      </c>
      <c r="B1013" s="5" t="s">
        <v>2431</v>
      </c>
      <c r="C1013" s="5" t="s">
        <v>1523</v>
      </c>
      <c r="D1013" s="6">
        <v>126095</v>
      </c>
      <c r="E1013" s="6">
        <v>104462</v>
      </c>
      <c r="F1013" s="6" t="s">
        <v>1398</v>
      </c>
      <c r="G1013" s="6">
        <v>54692</v>
      </c>
    </row>
    <row r="1014" spans="1:7">
      <c r="A1014" s="5" t="s">
        <v>1196</v>
      </c>
      <c r="B1014" s="5" t="s">
        <v>2432</v>
      </c>
      <c r="C1014" s="5" t="s">
        <v>1523</v>
      </c>
      <c r="D1014" s="6">
        <v>41086</v>
      </c>
      <c r="E1014" s="6">
        <v>32140</v>
      </c>
      <c r="F1014" s="6" t="s">
        <v>1398</v>
      </c>
      <c r="G1014" s="6">
        <v>15516</v>
      </c>
    </row>
    <row r="1015" spans="1:7">
      <c r="A1015" s="5" t="s">
        <v>1200</v>
      </c>
      <c r="B1015" s="5" t="s">
        <v>2433</v>
      </c>
      <c r="C1015" s="5" t="s">
        <v>1523</v>
      </c>
      <c r="D1015" s="6">
        <v>170530</v>
      </c>
      <c r="E1015" s="6">
        <v>141215</v>
      </c>
      <c r="F1015" s="6" t="s">
        <v>1398</v>
      </c>
      <c r="G1015" s="6">
        <v>73934</v>
      </c>
    </row>
    <row r="1016" spans="1:7">
      <c r="A1016" s="5" t="s">
        <v>1204</v>
      </c>
      <c r="B1016" s="5" t="s">
        <v>2434</v>
      </c>
      <c r="C1016" s="5" t="s">
        <v>1523</v>
      </c>
      <c r="D1016" s="6">
        <v>136537</v>
      </c>
      <c r="E1016" s="6">
        <v>112904</v>
      </c>
      <c r="F1016" s="6" t="s">
        <v>1398</v>
      </c>
      <c r="G1016" s="6">
        <v>94175</v>
      </c>
    </row>
    <row r="1017" spans="1:7">
      <c r="A1017" s="5" t="s">
        <v>1208</v>
      </c>
      <c r="B1017" s="5" t="s">
        <v>2435</v>
      </c>
      <c r="C1017" s="5" t="s">
        <v>1523</v>
      </c>
      <c r="D1017" s="6">
        <v>162180</v>
      </c>
      <c r="E1017" s="6">
        <v>134275</v>
      </c>
      <c r="F1017" s="6" t="s">
        <v>1398</v>
      </c>
      <c r="G1017" s="6">
        <v>70300</v>
      </c>
    </row>
    <row r="1018" spans="1:7">
      <c r="A1018" s="5" t="s">
        <v>1212</v>
      </c>
      <c r="B1018" s="5" t="s">
        <v>2436</v>
      </c>
      <c r="C1018" s="5" t="s">
        <v>1523</v>
      </c>
      <c r="D1018" s="6">
        <v>113580</v>
      </c>
      <c r="E1018" s="6">
        <v>94055</v>
      </c>
      <c r="F1018" s="6" t="s">
        <v>1398</v>
      </c>
      <c r="G1018" s="6">
        <v>37700</v>
      </c>
    </row>
    <row r="1019" spans="1:7">
      <c r="A1019" s="5" t="s">
        <v>1216</v>
      </c>
      <c r="B1019" s="5" t="s">
        <v>2437</v>
      </c>
      <c r="C1019" s="5" t="s">
        <v>1523</v>
      </c>
      <c r="D1019" s="6">
        <v>119105</v>
      </c>
      <c r="E1019" s="6">
        <v>108840</v>
      </c>
      <c r="F1019" s="6" t="s">
        <v>1398</v>
      </c>
      <c r="G1019" s="6">
        <v>54724</v>
      </c>
    </row>
    <row r="1020" spans="1:7">
      <c r="A1020" s="5" t="s">
        <v>1220</v>
      </c>
      <c r="B1020" s="5" t="s">
        <v>2438</v>
      </c>
      <c r="C1020" s="5" t="s">
        <v>1523</v>
      </c>
      <c r="D1020" s="6">
        <v>51905</v>
      </c>
      <c r="E1020" s="6">
        <v>42545</v>
      </c>
      <c r="F1020" s="6" t="s">
        <v>1398</v>
      </c>
      <c r="G1020" s="6">
        <v>22338</v>
      </c>
    </row>
    <row r="1021" spans="1:7">
      <c r="A1021" s="5" t="s">
        <v>1224</v>
      </c>
      <c r="B1021" s="5" t="s">
        <v>2439</v>
      </c>
      <c r="C1021" s="5" t="s">
        <v>1523</v>
      </c>
      <c r="D1021" s="6">
        <v>72350</v>
      </c>
      <c r="E1021" s="6">
        <v>59985</v>
      </c>
      <c r="F1021" s="6" t="s">
        <v>1398</v>
      </c>
      <c r="G1021" s="6">
        <v>31450</v>
      </c>
    </row>
    <row r="1022" spans="1:7">
      <c r="A1022" s="5" t="s">
        <v>1228</v>
      </c>
      <c r="B1022" s="5" t="s">
        <v>2440</v>
      </c>
      <c r="C1022" s="5" t="s">
        <v>1523</v>
      </c>
      <c r="D1022" s="6">
        <v>357433</v>
      </c>
      <c r="E1022" s="6">
        <v>295566</v>
      </c>
      <c r="F1022" s="6" t="s">
        <v>1398</v>
      </c>
      <c r="G1022" s="6">
        <v>357433</v>
      </c>
    </row>
    <row r="1023" spans="1:7">
      <c r="A1023" s="5" t="s">
        <v>1232</v>
      </c>
      <c r="B1023" s="5" t="s">
        <v>2441</v>
      </c>
      <c r="C1023" s="5" t="s">
        <v>1523</v>
      </c>
      <c r="D1023" s="6">
        <v>62135</v>
      </c>
      <c r="E1023" s="6">
        <v>50890</v>
      </c>
      <c r="F1023" s="6" t="s">
        <v>1398</v>
      </c>
      <c r="G1023" s="6">
        <v>55222</v>
      </c>
    </row>
    <row r="1024" spans="1:7">
      <c r="A1024" s="5" t="s">
        <v>1236</v>
      </c>
      <c r="B1024" s="5" t="s">
        <v>2442</v>
      </c>
      <c r="C1024" s="5" t="s">
        <v>1523</v>
      </c>
      <c r="D1024" s="6">
        <v>62135</v>
      </c>
      <c r="E1024" s="6">
        <v>50890</v>
      </c>
      <c r="F1024" s="6" t="s">
        <v>1398</v>
      </c>
      <c r="G1024" s="6">
        <v>25292</v>
      </c>
    </row>
    <row r="1025" spans="1:7">
      <c r="A1025" s="5" t="s">
        <v>1239</v>
      </c>
      <c r="B1025" s="5" t="s">
        <v>2443</v>
      </c>
      <c r="C1025" s="5" t="s">
        <v>1523</v>
      </c>
      <c r="D1025" s="6">
        <v>294315</v>
      </c>
      <c r="E1025" s="6">
        <v>244275</v>
      </c>
      <c r="F1025" s="6" t="s">
        <v>1398</v>
      </c>
      <c r="G1025" s="6">
        <v>121589</v>
      </c>
    </row>
    <row r="1026" spans="1:7">
      <c r="A1026" s="5" t="s">
        <v>1242</v>
      </c>
      <c r="B1026" s="5" t="s">
        <v>2444</v>
      </c>
      <c r="C1026" s="5" t="s">
        <v>1523</v>
      </c>
      <c r="D1026" s="6">
        <v>294315</v>
      </c>
      <c r="E1026" s="6">
        <v>244275</v>
      </c>
      <c r="F1026" s="6" t="s">
        <v>1398</v>
      </c>
      <c r="G1026" s="6">
        <v>294315</v>
      </c>
    </row>
    <row r="1027" spans="1:7">
      <c r="A1027" s="5" t="s">
        <v>1245</v>
      </c>
      <c r="B1027" s="5" t="s">
        <v>2445</v>
      </c>
      <c r="C1027" s="5" t="s">
        <v>1590</v>
      </c>
      <c r="D1027" s="6">
        <v>62135</v>
      </c>
      <c r="E1027" s="6">
        <v>50890</v>
      </c>
      <c r="F1027" s="6" t="s">
        <v>1398</v>
      </c>
      <c r="G1027" s="6">
        <v>25291</v>
      </c>
    </row>
    <row r="1028" spans="1:7">
      <c r="A1028" s="5" t="s">
        <v>1248</v>
      </c>
      <c r="B1028" s="5" t="s">
        <v>2446</v>
      </c>
      <c r="C1028" s="5" t="s">
        <v>1523</v>
      </c>
      <c r="D1028" s="6">
        <v>166855</v>
      </c>
      <c r="E1028" s="6">
        <v>137865</v>
      </c>
      <c r="F1028" s="6" t="s">
        <v>1398</v>
      </c>
      <c r="G1028" s="6">
        <v>72182</v>
      </c>
    </row>
    <row r="1029" spans="1:7">
      <c r="A1029" s="5" t="s">
        <v>1251</v>
      </c>
      <c r="B1029" s="5" t="s">
        <v>2447</v>
      </c>
      <c r="C1029" s="5" t="s">
        <v>1523</v>
      </c>
      <c r="D1029" s="6">
        <v>62135</v>
      </c>
      <c r="E1029" s="6">
        <v>50890</v>
      </c>
      <c r="F1029" s="6" t="s">
        <v>1398</v>
      </c>
      <c r="G1029" s="6">
        <v>91506</v>
      </c>
    </row>
    <row r="1030" spans="1:7" ht="15.75">
      <c r="A1030" s="3" t="s">
        <v>24</v>
      </c>
      <c r="B1030" s="5"/>
      <c r="C1030" s="5" t="s">
        <v>1590</v>
      </c>
      <c r="D1030" s="6" t="s">
        <v>1398</v>
      </c>
      <c r="E1030" s="6" t="s">
        <v>1398</v>
      </c>
      <c r="F1030" s="6" t="s">
        <v>1398</v>
      </c>
      <c r="G1030" s="6" t="s">
        <v>1398</v>
      </c>
    </row>
    <row r="1031" spans="1:7">
      <c r="A1031" s="5" t="s">
        <v>71</v>
      </c>
      <c r="B1031" s="5" t="s">
        <v>2448</v>
      </c>
      <c r="C1031" s="5" t="s">
        <v>1590</v>
      </c>
      <c r="D1031" s="6">
        <v>110900</v>
      </c>
      <c r="E1031" s="6" t="s">
        <v>1398</v>
      </c>
      <c r="F1031" s="6" t="s">
        <v>1398</v>
      </c>
      <c r="G1031" s="6">
        <v>69537</v>
      </c>
    </row>
    <row r="1032" spans="1:7">
      <c r="A1032" s="5" t="s">
        <v>115</v>
      </c>
      <c r="B1032" s="5" t="s">
        <v>2449</v>
      </c>
      <c r="C1032" s="5" t="s">
        <v>1590</v>
      </c>
      <c r="D1032" s="6">
        <v>110900</v>
      </c>
      <c r="E1032" s="6">
        <v>134275</v>
      </c>
      <c r="F1032" s="6" t="s">
        <v>1398</v>
      </c>
      <c r="G1032" s="6">
        <v>49063</v>
      </c>
    </row>
    <row r="1033" spans="1:7">
      <c r="A1033" s="5" t="s">
        <v>159</v>
      </c>
      <c r="B1033" s="5" t="s">
        <v>2450</v>
      </c>
      <c r="C1033" s="5" t="s">
        <v>1590</v>
      </c>
      <c r="D1033" s="6">
        <v>110900</v>
      </c>
      <c r="E1033" s="6">
        <v>134275</v>
      </c>
      <c r="F1033" s="6" t="s">
        <v>1398</v>
      </c>
      <c r="G1033" s="6">
        <v>60711</v>
      </c>
    </row>
    <row r="1034" spans="1:7">
      <c r="A1034" s="5" t="s">
        <v>198</v>
      </c>
      <c r="B1034" s="5" t="s">
        <v>2451</v>
      </c>
      <c r="C1034" s="5" t="s">
        <v>1590</v>
      </c>
      <c r="D1034" s="6">
        <v>110900</v>
      </c>
      <c r="E1034" s="6" t="s">
        <v>1398</v>
      </c>
      <c r="F1034" s="6" t="s">
        <v>1398</v>
      </c>
      <c r="G1034" s="6">
        <v>40858</v>
      </c>
    </row>
    <row r="1035" spans="1:7">
      <c r="A1035" s="5" t="s">
        <v>233</v>
      </c>
      <c r="B1035" s="5" t="s">
        <v>2452</v>
      </c>
      <c r="C1035" s="5" t="s">
        <v>1590</v>
      </c>
      <c r="D1035" s="6">
        <v>122500</v>
      </c>
      <c r="E1035" s="6" t="s">
        <v>1398</v>
      </c>
      <c r="F1035" s="6" t="s">
        <v>1398</v>
      </c>
      <c r="G1035" s="6">
        <v>63407</v>
      </c>
    </row>
    <row r="1036" spans="1:7">
      <c r="A1036" s="5" t="s">
        <v>266</v>
      </c>
      <c r="B1036" s="5" t="s">
        <v>2453</v>
      </c>
      <c r="C1036" s="5" t="s">
        <v>1590</v>
      </c>
      <c r="D1036" s="6">
        <v>110900</v>
      </c>
      <c r="E1036" s="6" t="s">
        <v>1398</v>
      </c>
      <c r="F1036" s="6" t="s">
        <v>1398</v>
      </c>
      <c r="G1036" s="6" t="s">
        <v>1398</v>
      </c>
    </row>
    <row r="1037" spans="1:7">
      <c r="A1037" s="5" t="s">
        <v>298</v>
      </c>
      <c r="B1037" s="5" t="s">
        <v>2454</v>
      </c>
      <c r="C1037" s="5" t="s">
        <v>1590</v>
      </c>
      <c r="D1037" s="6">
        <v>122500</v>
      </c>
      <c r="E1037" s="6" t="s">
        <v>1398</v>
      </c>
      <c r="F1037" s="6" t="s">
        <v>1398</v>
      </c>
      <c r="G1037" s="6" t="s">
        <v>1398</v>
      </c>
    </row>
    <row r="1038" spans="1:7">
      <c r="A1038" s="5" t="s">
        <v>329</v>
      </c>
      <c r="B1038" s="5" t="s">
        <v>2455</v>
      </c>
      <c r="C1038" s="5" t="s">
        <v>1590</v>
      </c>
      <c r="D1038" s="6">
        <v>122500</v>
      </c>
      <c r="E1038" s="6" t="s">
        <v>1398</v>
      </c>
      <c r="F1038" s="6" t="s">
        <v>1398</v>
      </c>
      <c r="G1038" s="6">
        <v>50290</v>
      </c>
    </row>
    <row r="1039" spans="1:7">
      <c r="A1039" s="5" t="s">
        <v>358</v>
      </c>
      <c r="B1039" s="5" t="s">
        <v>2456</v>
      </c>
      <c r="C1039" s="5" t="s">
        <v>1590</v>
      </c>
      <c r="D1039" s="6">
        <v>122500</v>
      </c>
      <c r="E1039" s="6" t="s">
        <v>1398</v>
      </c>
      <c r="F1039" s="6" t="s">
        <v>1398</v>
      </c>
      <c r="G1039" s="6" t="s">
        <v>1398</v>
      </c>
    </row>
    <row r="1040" spans="1:7">
      <c r="A1040" s="5" t="s">
        <v>385</v>
      </c>
      <c r="B1040" s="5" t="s">
        <v>2457</v>
      </c>
      <c r="C1040" s="5" t="s">
        <v>1590</v>
      </c>
      <c r="D1040" s="6">
        <v>122500</v>
      </c>
      <c r="E1040" s="6" t="s">
        <v>1398</v>
      </c>
      <c r="F1040" s="6" t="s">
        <v>1398</v>
      </c>
      <c r="G1040" s="6">
        <v>49924</v>
      </c>
    </row>
    <row r="1041" spans="1:7">
      <c r="A1041" s="5" t="s">
        <v>411</v>
      </c>
      <c r="B1041" s="5" t="s">
        <v>2458</v>
      </c>
      <c r="C1041" s="5" t="s">
        <v>1590</v>
      </c>
      <c r="D1041" s="6">
        <v>122500</v>
      </c>
      <c r="E1041" s="6" t="s">
        <v>1398</v>
      </c>
      <c r="F1041" s="6" t="s">
        <v>1398</v>
      </c>
      <c r="G1041" s="6">
        <v>122500</v>
      </c>
    </row>
    <row r="1042" spans="1:7">
      <c r="A1042" s="5" t="s">
        <v>436</v>
      </c>
      <c r="B1042" s="5" t="s">
        <v>2459</v>
      </c>
      <c r="C1042" s="5" t="s">
        <v>1590</v>
      </c>
      <c r="D1042" s="6">
        <v>122500</v>
      </c>
      <c r="E1042" s="6" t="s">
        <v>1398</v>
      </c>
      <c r="F1042" s="6">
        <v>79998</v>
      </c>
      <c r="G1042" s="6" t="s">
        <v>1398</v>
      </c>
    </row>
    <row r="1043" spans="1:7">
      <c r="A1043" s="5" t="s">
        <v>460</v>
      </c>
      <c r="B1043" s="5" t="s">
        <v>2460</v>
      </c>
      <c r="C1043" s="5" t="s">
        <v>1590</v>
      </c>
      <c r="D1043" s="6">
        <v>160000</v>
      </c>
      <c r="E1043" s="6" t="s">
        <v>1398</v>
      </c>
      <c r="F1043" s="6" t="s">
        <v>1398</v>
      </c>
      <c r="G1043" s="6">
        <v>80725</v>
      </c>
    </row>
    <row r="1044" spans="1:7">
      <c r="A1044" s="5" t="s">
        <v>483</v>
      </c>
      <c r="B1044" s="5" t="s">
        <v>2461</v>
      </c>
      <c r="C1044" s="5" t="s">
        <v>1590</v>
      </c>
      <c r="D1044" s="6">
        <v>51900</v>
      </c>
      <c r="E1044" s="6" t="s">
        <v>1398</v>
      </c>
      <c r="F1044" s="6" t="s">
        <v>1398</v>
      </c>
      <c r="G1044" s="6">
        <v>21773</v>
      </c>
    </row>
    <row r="1045" spans="1:7">
      <c r="A1045" s="5" t="s">
        <v>505</v>
      </c>
      <c r="B1045" s="5" t="s">
        <v>2462</v>
      </c>
      <c r="C1045" s="5" t="s">
        <v>1590</v>
      </c>
      <c r="D1045" s="6">
        <v>42800</v>
      </c>
      <c r="E1045" s="6" t="s">
        <v>1398</v>
      </c>
      <c r="F1045" s="6" t="s">
        <v>1398</v>
      </c>
      <c r="G1045" s="6">
        <v>22473</v>
      </c>
    </row>
    <row r="1046" spans="1:7">
      <c r="A1046" s="5" t="s">
        <v>526</v>
      </c>
      <c r="B1046" s="5" t="s">
        <v>2463</v>
      </c>
      <c r="C1046" s="5" t="s">
        <v>1590</v>
      </c>
      <c r="D1046" s="6">
        <v>160000</v>
      </c>
      <c r="E1046" s="6" t="s">
        <v>1398</v>
      </c>
      <c r="F1046" s="6" t="s">
        <v>1398</v>
      </c>
      <c r="G1046" s="6" t="s">
        <v>1398</v>
      </c>
    </row>
    <row r="1047" spans="1:7">
      <c r="A1047" s="5" t="s">
        <v>546</v>
      </c>
      <c r="B1047" s="5" t="s">
        <v>2464</v>
      </c>
      <c r="C1047" s="5" t="s">
        <v>1590</v>
      </c>
      <c r="D1047" s="6">
        <v>161145</v>
      </c>
      <c r="E1047" s="6">
        <v>161145</v>
      </c>
      <c r="F1047" s="6" t="s">
        <v>1398</v>
      </c>
      <c r="G1047" s="6">
        <v>82677</v>
      </c>
    </row>
    <row r="1048" spans="1:7">
      <c r="A1048" s="5" t="s">
        <v>565</v>
      </c>
      <c r="B1048" s="5" t="s">
        <v>2465</v>
      </c>
      <c r="C1048" s="5" t="s">
        <v>1590</v>
      </c>
      <c r="D1048" s="6">
        <v>160000</v>
      </c>
      <c r="E1048" s="6" t="s">
        <v>1398</v>
      </c>
      <c r="F1048" s="6" t="s">
        <v>1398</v>
      </c>
      <c r="G1048" s="6">
        <v>81156</v>
      </c>
    </row>
    <row r="1049" spans="1:7">
      <c r="A1049" s="5" t="s">
        <v>581</v>
      </c>
      <c r="B1049" s="5" t="s">
        <v>2466</v>
      </c>
      <c r="C1049" s="5" t="s">
        <v>1590</v>
      </c>
      <c r="D1049" s="6">
        <v>161145</v>
      </c>
      <c r="E1049" s="6">
        <v>161145</v>
      </c>
      <c r="F1049" s="6" t="s">
        <v>1398</v>
      </c>
      <c r="G1049" s="6">
        <v>72058</v>
      </c>
    </row>
    <row r="1050" spans="1:7">
      <c r="A1050" s="5" t="s">
        <v>596</v>
      </c>
      <c r="B1050" s="5" t="s">
        <v>2467</v>
      </c>
      <c r="C1050" s="5" t="s">
        <v>1590</v>
      </c>
      <c r="D1050" s="6">
        <v>39600</v>
      </c>
      <c r="E1050" s="6" t="s">
        <v>1398</v>
      </c>
      <c r="F1050" s="6" t="s">
        <v>1398</v>
      </c>
      <c r="G1050" s="6" t="s">
        <v>1398</v>
      </c>
    </row>
    <row r="1051" spans="1:7">
      <c r="A1051" s="5" t="s">
        <v>611</v>
      </c>
      <c r="B1051" s="5" t="s">
        <v>2468</v>
      </c>
      <c r="C1051" s="5" t="s">
        <v>1590</v>
      </c>
      <c r="D1051" s="6">
        <v>159840</v>
      </c>
      <c r="E1051" s="6" t="s">
        <v>1398</v>
      </c>
      <c r="F1051" s="6" t="s">
        <v>1398</v>
      </c>
      <c r="G1051" s="6">
        <v>99300</v>
      </c>
    </row>
    <row r="1052" spans="1:7">
      <c r="A1052" s="5" t="s">
        <v>625</v>
      </c>
      <c r="B1052" s="5" t="s">
        <v>2469</v>
      </c>
      <c r="C1052" s="5" t="s">
        <v>1590</v>
      </c>
      <c r="D1052" s="6">
        <v>143100</v>
      </c>
      <c r="E1052" s="6">
        <v>143100</v>
      </c>
      <c r="F1052" s="6">
        <v>85112</v>
      </c>
      <c r="G1052" s="6">
        <v>68012</v>
      </c>
    </row>
    <row r="1053" spans="1:7" ht="15.75">
      <c r="A1053" s="3" t="s">
        <v>25</v>
      </c>
      <c r="B1053" s="5"/>
      <c r="C1053" s="5"/>
      <c r="D1053" s="6" t="s">
        <v>1398</v>
      </c>
      <c r="E1053" s="6" t="s">
        <v>1398</v>
      </c>
      <c r="F1053" s="6" t="s">
        <v>1398</v>
      </c>
      <c r="G1053" s="6" t="s">
        <v>1398</v>
      </c>
    </row>
    <row r="1054" spans="1:7">
      <c r="A1054" s="5" t="s">
        <v>72</v>
      </c>
      <c r="B1054" s="5" t="s">
        <v>2470</v>
      </c>
      <c r="C1054" s="5" t="s">
        <v>1590</v>
      </c>
      <c r="D1054" s="6">
        <v>120500</v>
      </c>
      <c r="E1054" s="6" t="s">
        <v>1398</v>
      </c>
      <c r="F1054" s="6" t="s">
        <v>1398</v>
      </c>
      <c r="G1054" s="6">
        <v>54182</v>
      </c>
    </row>
    <row r="1055" spans="1:7">
      <c r="A1055" s="5" t="s">
        <v>116</v>
      </c>
      <c r="B1055" s="5" t="s">
        <v>2471</v>
      </c>
      <c r="C1055" s="5" t="s">
        <v>1590</v>
      </c>
      <c r="D1055" s="6">
        <v>120500</v>
      </c>
      <c r="E1055" s="6" t="s">
        <v>1398</v>
      </c>
      <c r="F1055" s="6" t="s">
        <v>1398</v>
      </c>
      <c r="G1055" s="6">
        <v>120500</v>
      </c>
    </row>
    <row r="1056" spans="1:7">
      <c r="A1056" s="5" t="s">
        <v>160</v>
      </c>
      <c r="B1056" s="5" t="s">
        <v>2472</v>
      </c>
      <c r="C1056" s="5" t="s">
        <v>1590</v>
      </c>
      <c r="D1056" s="6">
        <v>120500</v>
      </c>
      <c r="E1056" s="6" t="s">
        <v>1398</v>
      </c>
      <c r="F1056" s="6" t="s">
        <v>1398</v>
      </c>
      <c r="G1056" s="6">
        <v>51885</v>
      </c>
    </row>
    <row r="1057" spans="1:7">
      <c r="A1057" s="5" t="s">
        <v>199</v>
      </c>
      <c r="B1057" s="5" t="s">
        <v>2473</v>
      </c>
      <c r="C1057" s="5" t="s">
        <v>1523</v>
      </c>
      <c r="D1057" s="6">
        <v>91350</v>
      </c>
      <c r="E1057" s="6" t="s">
        <v>1398</v>
      </c>
      <c r="F1057" s="6" t="s">
        <v>1398</v>
      </c>
      <c r="G1057" s="6">
        <v>50067</v>
      </c>
    </row>
    <row r="1058" spans="1:7">
      <c r="A1058" s="5" t="s">
        <v>234</v>
      </c>
      <c r="B1058" s="5" t="s">
        <v>2474</v>
      </c>
      <c r="C1058" s="5" t="s">
        <v>1590</v>
      </c>
      <c r="D1058" s="6">
        <v>120500</v>
      </c>
      <c r="E1058" s="6" t="s">
        <v>1398</v>
      </c>
      <c r="F1058" s="6" t="s">
        <v>1398</v>
      </c>
      <c r="G1058" s="6">
        <v>120500</v>
      </c>
    </row>
    <row r="1059" spans="1:7">
      <c r="A1059" s="5" t="s">
        <v>267</v>
      </c>
      <c r="B1059" s="5" t="s">
        <v>2475</v>
      </c>
      <c r="C1059" s="5" t="s">
        <v>1590</v>
      </c>
      <c r="D1059" s="6">
        <v>209500</v>
      </c>
      <c r="E1059" s="6" t="s">
        <v>1398</v>
      </c>
      <c r="F1059" s="6" t="s">
        <v>1398</v>
      </c>
      <c r="G1059" s="6">
        <v>109102</v>
      </c>
    </row>
    <row r="1060" spans="1:7">
      <c r="A1060" s="5" t="s">
        <v>299</v>
      </c>
      <c r="B1060" s="5" t="s">
        <v>2476</v>
      </c>
      <c r="C1060" s="5" t="s">
        <v>1590</v>
      </c>
      <c r="D1060" s="6">
        <v>130500</v>
      </c>
      <c r="E1060" s="6" t="s">
        <v>1398</v>
      </c>
      <c r="F1060" s="6" t="s">
        <v>1398</v>
      </c>
      <c r="G1060" s="6">
        <v>62757</v>
      </c>
    </row>
    <row r="1061" spans="1:7">
      <c r="A1061" s="5" t="s">
        <v>330</v>
      </c>
      <c r="B1061" s="5" t="s">
        <v>2477</v>
      </c>
      <c r="C1061" s="5" t="s">
        <v>1590</v>
      </c>
      <c r="D1061" s="6">
        <v>130500</v>
      </c>
      <c r="E1061" s="6" t="s">
        <v>1398</v>
      </c>
      <c r="F1061" s="6" t="s">
        <v>1398</v>
      </c>
      <c r="G1061" s="6" t="s">
        <v>1398</v>
      </c>
    </row>
    <row r="1062" spans="1:7">
      <c r="A1062" s="5" t="s">
        <v>359</v>
      </c>
      <c r="B1062" s="5" t="s">
        <v>2478</v>
      </c>
      <c r="C1062" s="5" t="s">
        <v>1590</v>
      </c>
      <c r="D1062" s="6">
        <v>130500</v>
      </c>
      <c r="E1062" s="6" t="s">
        <v>1398</v>
      </c>
      <c r="F1062" s="6" t="s">
        <v>1398</v>
      </c>
      <c r="G1062" s="6">
        <v>57397</v>
      </c>
    </row>
    <row r="1063" spans="1:7">
      <c r="A1063" s="5" t="s">
        <v>386</v>
      </c>
      <c r="B1063" s="5" t="s">
        <v>2479</v>
      </c>
      <c r="C1063" s="5" t="s">
        <v>1590</v>
      </c>
      <c r="D1063" s="6">
        <v>130500</v>
      </c>
      <c r="E1063" s="6" t="s">
        <v>1398</v>
      </c>
      <c r="F1063" s="6" t="s">
        <v>1398</v>
      </c>
      <c r="G1063" s="6" t="s">
        <v>1398</v>
      </c>
    </row>
    <row r="1064" spans="1:7">
      <c r="A1064" s="5" t="s">
        <v>412</v>
      </c>
      <c r="B1064" s="5" t="s">
        <v>2480</v>
      </c>
      <c r="C1064" s="5" t="s">
        <v>1590</v>
      </c>
      <c r="D1064" s="6">
        <v>130500</v>
      </c>
      <c r="E1064" s="6" t="s">
        <v>1398</v>
      </c>
      <c r="F1064" s="6" t="s">
        <v>1398</v>
      </c>
      <c r="G1064" s="6">
        <v>55294</v>
      </c>
    </row>
    <row r="1065" spans="1:7">
      <c r="A1065" s="5" t="s">
        <v>437</v>
      </c>
      <c r="B1065" s="5" t="s">
        <v>2481</v>
      </c>
      <c r="C1065" s="5" t="s">
        <v>1590</v>
      </c>
      <c r="D1065" s="6">
        <v>130000</v>
      </c>
      <c r="E1065" s="6" t="s">
        <v>1398</v>
      </c>
      <c r="F1065" s="6" t="s">
        <v>1398</v>
      </c>
      <c r="G1065" s="6">
        <v>65816</v>
      </c>
    </row>
    <row r="1066" spans="1:7">
      <c r="A1066" s="5" t="s">
        <v>461</v>
      </c>
      <c r="B1066" s="5" t="s">
        <v>2482</v>
      </c>
      <c r="C1066" s="5" t="s">
        <v>1590</v>
      </c>
      <c r="D1066" s="6">
        <v>120000</v>
      </c>
      <c r="E1066" s="6" t="s">
        <v>1398</v>
      </c>
      <c r="F1066" s="6" t="s">
        <v>1398</v>
      </c>
      <c r="G1066" s="6">
        <v>83300</v>
      </c>
    </row>
    <row r="1067" spans="1:7">
      <c r="A1067" s="5" t="s">
        <v>484</v>
      </c>
      <c r="B1067" s="5" t="s">
        <v>2483</v>
      </c>
      <c r="C1067" s="5" t="s">
        <v>1590</v>
      </c>
      <c r="D1067" s="6">
        <v>130500</v>
      </c>
      <c r="E1067" s="6" t="s">
        <v>1398</v>
      </c>
      <c r="F1067" s="6" t="s">
        <v>1398</v>
      </c>
      <c r="G1067" s="6">
        <v>54458</v>
      </c>
    </row>
    <row r="1068" spans="1:7">
      <c r="A1068" s="5" t="s">
        <v>506</v>
      </c>
      <c r="B1068" s="5" t="s">
        <v>2484</v>
      </c>
      <c r="C1068" s="5" t="s">
        <v>1590</v>
      </c>
      <c r="D1068" s="6">
        <v>209500</v>
      </c>
      <c r="E1068" s="6" t="s">
        <v>1398</v>
      </c>
      <c r="F1068" s="6" t="s">
        <v>1398</v>
      </c>
      <c r="G1068" s="6">
        <v>78775</v>
      </c>
    </row>
    <row r="1069" spans="1:7">
      <c r="A1069" s="5" t="s">
        <v>527</v>
      </c>
      <c r="B1069" s="5" t="s">
        <v>2485</v>
      </c>
      <c r="C1069" s="5" t="s">
        <v>1523</v>
      </c>
      <c r="D1069" s="6">
        <v>146650</v>
      </c>
      <c r="E1069" s="6">
        <v>146650</v>
      </c>
      <c r="F1069" s="6" t="s">
        <v>1398</v>
      </c>
      <c r="G1069" s="6">
        <v>95213</v>
      </c>
    </row>
    <row r="1070" spans="1:7">
      <c r="A1070" s="5" t="s">
        <v>547</v>
      </c>
      <c r="B1070" s="5" t="s">
        <v>2486</v>
      </c>
      <c r="C1070" s="5" t="s">
        <v>1523</v>
      </c>
      <c r="D1070" s="6">
        <v>146650</v>
      </c>
      <c r="E1070" s="6" t="s">
        <v>1398</v>
      </c>
      <c r="F1070" s="6" t="s">
        <v>1398</v>
      </c>
      <c r="G1070" s="6" t="s">
        <v>1398</v>
      </c>
    </row>
    <row r="1071" spans="1:7" ht="15.75">
      <c r="A1071" s="3" t="s">
        <v>26</v>
      </c>
      <c r="B1071" s="5"/>
      <c r="C1071" s="5"/>
      <c r="D1071" s="6" t="s">
        <v>1398</v>
      </c>
      <c r="E1071" s="6" t="s">
        <v>1398</v>
      </c>
      <c r="F1071" s="6" t="s">
        <v>1398</v>
      </c>
      <c r="G1071" s="6" t="s">
        <v>1398</v>
      </c>
    </row>
    <row r="1072" spans="1:7">
      <c r="A1072" s="5" t="s">
        <v>73</v>
      </c>
      <c r="B1072" s="5" t="s">
        <v>2487</v>
      </c>
      <c r="C1072" s="5" t="s">
        <v>1590</v>
      </c>
      <c r="D1072" s="6">
        <v>191000</v>
      </c>
      <c r="E1072" s="6" t="s">
        <v>1398</v>
      </c>
      <c r="F1072" s="6" t="s">
        <v>1398</v>
      </c>
      <c r="G1072" s="6">
        <v>75772</v>
      </c>
    </row>
    <row r="1073" spans="1:7">
      <c r="A1073" s="5" t="s">
        <v>117</v>
      </c>
      <c r="B1073" s="5" t="s">
        <v>2488</v>
      </c>
      <c r="C1073" s="5" t="s">
        <v>1590</v>
      </c>
      <c r="D1073" s="6">
        <v>191000</v>
      </c>
      <c r="E1073" s="6" t="s">
        <v>1398</v>
      </c>
      <c r="F1073" s="6" t="s">
        <v>1398</v>
      </c>
      <c r="G1073" s="6">
        <v>191000</v>
      </c>
    </row>
    <row r="1074" spans="1:7">
      <c r="A1074" s="5" t="s">
        <v>161</v>
      </c>
      <c r="B1074" s="5" t="s">
        <v>2489</v>
      </c>
      <c r="C1074" s="5" t="s">
        <v>1590</v>
      </c>
      <c r="D1074" s="6">
        <v>191000</v>
      </c>
      <c r="E1074" s="6" t="s">
        <v>1398</v>
      </c>
      <c r="F1074" s="6" t="s">
        <v>1398</v>
      </c>
      <c r="G1074" s="6">
        <v>88642</v>
      </c>
    </row>
    <row r="1075" spans="1:7">
      <c r="A1075" s="5" t="s">
        <v>200</v>
      </c>
      <c r="B1075" s="5" t="s">
        <v>2490</v>
      </c>
      <c r="C1075" s="5" t="s">
        <v>1590</v>
      </c>
      <c r="D1075" s="6">
        <v>191000</v>
      </c>
      <c r="E1075" s="6" t="s">
        <v>1398</v>
      </c>
      <c r="F1075" s="6" t="s">
        <v>1398</v>
      </c>
      <c r="G1075" s="6">
        <v>86932</v>
      </c>
    </row>
    <row r="1076" spans="1:7">
      <c r="A1076" s="5" t="s">
        <v>235</v>
      </c>
      <c r="B1076" s="5" t="s">
        <v>2491</v>
      </c>
      <c r="C1076" s="5" t="s">
        <v>1590</v>
      </c>
      <c r="D1076" s="6">
        <v>208950</v>
      </c>
      <c r="E1076" s="6" t="s">
        <v>1398</v>
      </c>
      <c r="F1076" s="6" t="s">
        <v>1398</v>
      </c>
      <c r="G1076" s="6">
        <v>133717</v>
      </c>
    </row>
    <row r="1077" spans="1:7">
      <c r="A1077" s="5" t="s">
        <v>268</v>
      </c>
      <c r="B1077" s="5" t="s">
        <v>2492</v>
      </c>
      <c r="C1077" s="5" t="s">
        <v>1590</v>
      </c>
      <c r="D1077" s="6">
        <v>191000</v>
      </c>
      <c r="E1077" s="6" t="s">
        <v>1398</v>
      </c>
      <c r="F1077" s="6" t="s">
        <v>1398</v>
      </c>
      <c r="G1077" s="6">
        <v>91201</v>
      </c>
    </row>
    <row r="1078" spans="1:7">
      <c r="A1078" s="5" t="s">
        <v>300</v>
      </c>
      <c r="B1078" s="5" t="s">
        <v>2493</v>
      </c>
      <c r="C1078" s="5" t="s">
        <v>1590</v>
      </c>
      <c r="D1078" s="6">
        <v>42500</v>
      </c>
      <c r="E1078" s="6" t="s">
        <v>1398</v>
      </c>
      <c r="F1078" s="6" t="s">
        <v>1398</v>
      </c>
      <c r="G1078" s="6">
        <v>42500</v>
      </c>
    </row>
    <row r="1079" spans="1:7">
      <c r="A1079" s="5" t="s">
        <v>331</v>
      </c>
      <c r="B1079" s="5" t="s">
        <v>2494</v>
      </c>
      <c r="C1079" s="5" t="s">
        <v>1465</v>
      </c>
      <c r="D1079" s="6">
        <v>191000</v>
      </c>
      <c r="E1079" s="6">
        <v>191000</v>
      </c>
      <c r="F1079" s="6" t="s">
        <v>1398</v>
      </c>
      <c r="G1079" s="6">
        <v>90817</v>
      </c>
    </row>
    <row r="1080" spans="1:7">
      <c r="A1080" s="5" t="s">
        <v>360</v>
      </c>
      <c r="B1080" s="5" t="s">
        <v>2495</v>
      </c>
      <c r="C1080" s="5" t="s">
        <v>1590</v>
      </c>
      <c r="D1080" s="6">
        <v>46900</v>
      </c>
      <c r="E1080" s="6" t="s">
        <v>1398</v>
      </c>
      <c r="F1080" s="6" t="s">
        <v>1398</v>
      </c>
      <c r="G1080" s="6">
        <v>28125</v>
      </c>
    </row>
    <row r="1081" spans="1:7">
      <c r="A1081" s="5" t="s">
        <v>387</v>
      </c>
      <c r="B1081" s="5" t="s">
        <v>2496</v>
      </c>
      <c r="C1081" s="5" t="s">
        <v>1590</v>
      </c>
      <c r="D1081" s="6">
        <v>191000</v>
      </c>
      <c r="E1081" s="6">
        <v>191000</v>
      </c>
      <c r="F1081" s="6" t="s">
        <v>1398</v>
      </c>
      <c r="G1081" s="6">
        <v>87675</v>
      </c>
    </row>
    <row r="1082" spans="1:7">
      <c r="A1082" s="5" t="s">
        <v>413</v>
      </c>
      <c r="B1082" s="5" t="s">
        <v>2497</v>
      </c>
      <c r="C1082" s="5" t="s">
        <v>1590</v>
      </c>
      <c r="D1082" s="6">
        <v>191000</v>
      </c>
      <c r="E1082" s="6">
        <v>191000</v>
      </c>
      <c r="F1082" s="6" t="s">
        <v>1398</v>
      </c>
      <c r="G1082" s="6">
        <v>93033</v>
      </c>
    </row>
    <row r="1083" spans="1:7">
      <c r="A1083" s="5" t="s">
        <v>438</v>
      </c>
      <c r="B1083" s="5" t="s">
        <v>2498</v>
      </c>
      <c r="C1083" s="5" t="s">
        <v>1590</v>
      </c>
      <c r="D1083" s="6">
        <v>191000</v>
      </c>
      <c r="E1083" s="6">
        <v>191000</v>
      </c>
      <c r="F1083" s="6" t="s">
        <v>1398</v>
      </c>
      <c r="G1083" s="6" t="s">
        <v>1398</v>
      </c>
    </row>
    <row r="1084" spans="1:7">
      <c r="A1084" s="5" t="s">
        <v>462</v>
      </c>
      <c r="B1084" s="5" t="s">
        <v>2499</v>
      </c>
      <c r="C1084" s="5" t="s">
        <v>1523</v>
      </c>
      <c r="D1084" s="6">
        <v>191000</v>
      </c>
      <c r="E1084" s="6">
        <v>191000</v>
      </c>
      <c r="F1084" s="6" t="s">
        <v>1398</v>
      </c>
      <c r="G1084" s="6">
        <v>127149</v>
      </c>
    </row>
    <row r="1085" spans="1:7" ht="15.75">
      <c r="A1085" s="3" t="s">
        <v>27</v>
      </c>
      <c r="B1085" s="5"/>
      <c r="C1085" s="5" t="s">
        <v>1398</v>
      </c>
      <c r="D1085" s="6" t="s">
        <v>1398</v>
      </c>
      <c r="E1085" s="6" t="s">
        <v>1398</v>
      </c>
    </row>
    <row r="1086" spans="1:7">
      <c r="A1086" s="5" t="s">
        <v>74</v>
      </c>
      <c r="B1086" s="5" t="s">
        <v>2500</v>
      </c>
      <c r="C1086" s="5" t="s">
        <v>1407</v>
      </c>
      <c r="D1086" s="6">
        <v>14360</v>
      </c>
      <c r="E1086" s="6">
        <v>11905</v>
      </c>
      <c r="F1086" s="6" t="s">
        <v>1398</v>
      </c>
      <c r="G1086" s="6">
        <v>7040</v>
      </c>
    </row>
    <row r="1087" spans="1:7">
      <c r="A1087" s="5" t="s">
        <v>118</v>
      </c>
      <c r="B1087" s="5" t="s">
        <v>2501</v>
      </c>
      <c r="C1087" s="5" t="s">
        <v>1407</v>
      </c>
      <c r="D1087" s="6">
        <v>14360</v>
      </c>
      <c r="E1087" s="6">
        <v>11905</v>
      </c>
      <c r="F1087" s="6" t="s">
        <v>1398</v>
      </c>
      <c r="G1087" s="6">
        <v>7040</v>
      </c>
    </row>
    <row r="1088" spans="1:7">
      <c r="A1088" s="5" t="s">
        <v>162</v>
      </c>
      <c r="B1088" s="5" t="s">
        <v>2502</v>
      </c>
      <c r="C1088" s="5" t="s">
        <v>1407</v>
      </c>
      <c r="D1088" s="6">
        <v>16400</v>
      </c>
      <c r="E1088" s="6">
        <v>13600</v>
      </c>
      <c r="F1088" s="6" t="s">
        <v>1398</v>
      </c>
      <c r="G1088" s="6">
        <v>8040</v>
      </c>
    </row>
    <row r="1089" spans="1:7">
      <c r="A1089" s="5" t="s">
        <v>201</v>
      </c>
      <c r="B1089" s="5" t="s">
        <v>2503</v>
      </c>
      <c r="C1089" s="5" t="s">
        <v>1407</v>
      </c>
      <c r="D1089" s="6">
        <v>16400</v>
      </c>
      <c r="E1089" s="6">
        <v>13600</v>
      </c>
      <c r="F1089" s="6" t="s">
        <v>1398</v>
      </c>
      <c r="G1089" s="6">
        <v>8040</v>
      </c>
    </row>
    <row r="1090" spans="1:7">
      <c r="A1090" s="5" t="s">
        <v>236</v>
      </c>
      <c r="B1090" s="5" t="s">
        <v>2504</v>
      </c>
      <c r="C1090" s="5" t="s">
        <v>1407</v>
      </c>
      <c r="D1090" s="6">
        <v>16400</v>
      </c>
      <c r="E1090" s="6">
        <v>13600</v>
      </c>
      <c r="F1090" s="6" t="s">
        <v>1398</v>
      </c>
      <c r="G1090" s="6">
        <v>8040</v>
      </c>
    </row>
    <row r="1091" spans="1:7">
      <c r="A1091" s="5" t="s">
        <v>269</v>
      </c>
      <c r="B1091" s="5" t="s">
        <v>2505</v>
      </c>
      <c r="C1091" s="5" t="s">
        <v>1498</v>
      </c>
      <c r="D1091" s="6">
        <v>49625</v>
      </c>
      <c r="E1091" s="6">
        <v>41145</v>
      </c>
      <c r="F1091" s="6" t="s">
        <v>1398</v>
      </c>
      <c r="G1091" s="6">
        <v>22948</v>
      </c>
    </row>
    <row r="1092" spans="1:7">
      <c r="A1092" s="5" t="s">
        <v>301</v>
      </c>
      <c r="B1092" s="5" t="s">
        <v>2506</v>
      </c>
      <c r="C1092" s="5" t="s">
        <v>1498</v>
      </c>
      <c r="D1092" s="6">
        <v>49625</v>
      </c>
      <c r="E1092" s="6">
        <v>41145</v>
      </c>
      <c r="F1092" s="6" t="s">
        <v>1398</v>
      </c>
      <c r="G1092" s="6">
        <v>22948</v>
      </c>
    </row>
    <row r="1093" spans="1:7">
      <c r="A1093" s="5" t="s">
        <v>332</v>
      </c>
      <c r="B1093" s="5" t="s">
        <v>2507</v>
      </c>
      <c r="C1093" s="5" t="s">
        <v>1587</v>
      </c>
      <c r="D1093" s="6">
        <v>41295</v>
      </c>
      <c r="E1093" s="6">
        <v>34220</v>
      </c>
      <c r="F1093" s="6" t="s">
        <v>1398</v>
      </c>
      <c r="G1093" s="6">
        <v>21475</v>
      </c>
    </row>
    <row r="1094" spans="1:7">
      <c r="A1094" s="5" t="s">
        <v>361</v>
      </c>
      <c r="B1094" s="5" t="s">
        <v>2508</v>
      </c>
      <c r="C1094" s="5" t="s">
        <v>2509</v>
      </c>
      <c r="D1094" s="6">
        <v>41295</v>
      </c>
      <c r="E1094" s="6">
        <v>34220</v>
      </c>
      <c r="F1094" s="6" t="s">
        <v>1398</v>
      </c>
      <c r="G1094" s="6">
        <v>23199</v>
      </c>
    </row>
    <row r="1095" spans="1:7">
      <c r="A1095" s="5" t="s">
        <v>388</v>
      </c>
      <c r="B1095" s="5" t="s">
        <v>2510</v>
      </c>
      <c r="C1095" s="5" t="s">
        <v>1407</v>
      </c>
      <c r="D1095" s="6">
        <v>16025</v>
      </c>
      <c r="E1095" s="6">
        <v>13260</v>
      </c>
      <c r="F1095" s="6" t="s">
        <v>1398</v>
      </c>
      <c r="G1095" s="6">
        <v>8094</v>
      </c>
    </row>
    <row r="1096" spans="1:7">
      <c r="A1096" s="5" t="s">
        <v>414</v>
      </c>
      <c r="B1096" s="5" t="s">
        <v>2511</v>
      </c>
      <c r="C1096" s="5" t="s">
        <v>1407</v>
      </c>
      <c r="D1096" s="6">
        <v>14515</v>
      </c>
      <c r="E1096" s="6">
        <v>12015</v>
      </c>
      <c r="F1096" s="6" t="s">
        <v>1398</v>
      </c>
      <c r="G1096" s="6">
        <v>7731</v>
      </c>
    </row>
    <row r="1097" spans="1:7">
      <c r="A1097" s="5" t="s">
        <v>439</v>
      </c>
      <c r="B1097" s="5" t="s">
        <v>2512</v>
      </c>
      <c r="C1097" s="5" t="s">
        <v>1407</v>
      </c>
      <c r="D1097" s="6">
        <v>13340</v>
      </c>
      <c r="E1097" s="6">
        <v>11060</v>
      </c>
      <c r="F1097" s="6" t="s">
        <v>1398</v>
      </c>
      <c r="G1097" s="6">
        <v>6540</v>
      </c>
    </row>
    <row r="1098" spans="1:7">
      <c r="A1098" s="5" t="s">
        <v>463</v>
      </c>
      <c r="B1098" s="5" t="s">
        <v>2513</v>
      </c>
      <c r="C1098" s="5" t="s">
        <v>1407</v>
      </c>
      <c r="D1098" s="6">
        <v>13340</v>
      </c>
      <c r="E1098" s="6">
        <v>11060</v>
      </c>
      <c r="F1098" s="6" t="s">
        <v>1398</v>
      </c>
      <c r="G1098" s="6">
        <v>6540</v>
      </c>
    </row>
    <row r="1099" spans="1:7">
      <c r="A1099" s="5" t="s">
        <v>485</v>
      </c>
      <c r="B1099" s="5" t="s">
        <v>2514</v>
      </c>
      <c r="C1099" s="5" t="s">
        <v>1407</v>
      </c>
      <c r="D1099" s="6">
        <v>9450</v>
      </c>
      <c r="E1099" s="6">
        <v>7835</v>
      </c>
      <c r="F1099" s="6" t="s">
        <v>1398</v>
      </c>
      <c r="G1099" s="6">
        <v>4632</v>
      </c>
    </row>
    <row r="1100" spans="1:7">
      <c r="A1100" s="5" t="s">
        <v>507</v>
      </c>
      <c r="B1100" s="5" t="s">
        <v>2515</v>
      </c>
      <c r="C1100" s="5" t="s">
        <v>1523</v>
      </c>
      <c r="D1100" s="6">
        <v>8950</v>
      </c>
      <c r="E1100" s="6">
        <v>8060</v>
      </c>
      <c r="F1100" s="6" t="s">
        <v>1398</v>
      </c>
      <c r="G1100" s="6">
        <v>5736</v>
      </c>
    </row>
    <row r="1101" spans="1:7">
      <c r="A1101" s="5" t="s">
        <v>528</v>
      </c>
      <c r="B1101" s="5" t="s">
        <v>2516</v>
      </c>
      <c r="C1101" s="5" t="s">
        <v>1407</v>
      </c>
      <c r="D1101" s="6">
        <v>9620</v>
      </c>
      <c r="E1101" s="6">
        <v>8665</v>
      </c>
      <c r="F1101" s="6" t="s">
        <v>1398</v>
      </c>
      <c r="G1101" s="6">
        <v>4716</v>
      </c>
    </row>
    <row r="1102" spans="1:7">
      <c r="A1102" s="5" t="s">
        <v>548</v>
      </c>
      <c r="B1102" s="5" t="s">
        <v>2517</v>
      </c>
      <c r="C1102" s="5" t="s">
        <v>1407</v>
      </c>
      <c r="D1102" s="6">
        <v>9295</v>
      </c>
      <c r="E1102" s="6">
        <v>7710</v>
      </c>
      <c r="F1102" s="6" t="s">
        <v>1398</v>
      </c>
      <c r="G1102" s="6">
        <v>4557</v>
      </c>
    </row>
    <row r="1103" spans="1:7">
      <c r="A1103" s="5" t="s">
        <v>566</v>
      </c>
      <c r="B1103" s="5" t="s">
        <v>2518</v>
      </c>
      <c r="C1103" s="5" t="s">
        <v>1407</v>
      </c>
      <c r="D1103" s="6">
        <v>9310</v>
      </c>
      <c r="E1103" s="6">
        <v>8760</v>
      </c>
      <c r="F1103" s="6" t="s">
        <v>1398</v>
      </c>
      <c r="G1103" s="6">
        <v>4562</v>
      </c>
    </row>
    <row r="1104" spans="1:7">
      <c r="A1104" s="5" t="s">
        <v>582</v>
      </c>
      <c r="B1104" s="5" t="s">
        <v>2519</v>
      </c>
      <c r="C1104" s="5" t="s">
        <v>1407</v>
      </c>
      <c r="D1104" s="6">
        <v>33550</v>
      </c>
      <c r="E1104" s="6">
        <v>31575</v>
      </c>
      <c r="F1104" s="6" t="s">
        <v>1398</v>
      </c>
      <c r="G1104" s="6">
        <v>18848</v>
      </c>
    </row>
    <row r="1105" spans="1:7">
      <c r="A1105" s="5" t="s">
        <v>597</v>
      </c>
      <c r="B1105" s="5" t="s">
        <v>2520</v>
      </c>
      <c r="C1105" s="5" t="s">
        <v>1590</v>
      </c>
      <c r="D1105" s="6">
        <v>63375</v>
      </c>
      <c r="E1105" s="6" t="s">
        <v>1398</v>
      </c>
      <c r="F1105" s="6" t="s">
        <v>1398</v>
      </c>
      <c r="G1105" s="6">
        <v>53750</v>
      </c>
    </row>
    <row r="1106" spans="1:7" ht="15.75">
      <c r="A1106" s="3" t="s">
        <v>28</v>
      </c>
      <c r="B1106" s="5"/>
      <c r="C1106" s="5" t="s">
        <v>1398</v>
      </c>
      <c r="D1106" s="6" t="s">
        <v>1398</v>
      </c>
      <c r="E1106" s="6" t="s">
        <v>1398</v>
      </c>
    </row>
    <row r="1107" spans="1:7">
      <c r="A1107" s="5" t="s">
        <v>75</v>
      </c>
      <c r="B1107" s="5" t="s">
        <v>2521</v>
      </c>
      <c r="C1107" s="5" t="s">
        <v>1427</v>
      </c>
      <c r="D1107" s="6">
        <v>35170</v>
      </c>
      <c r="E1107" s="6" t="s">
        <v>1398</v>
      </c>
      <c r="F1107" s="6" t="s">
        <v>1398</v>
      </c>
      <c r="G1107" s="6">
        <v>14329</v>
      </c>
    </row>
    <row r="1108" spans="1:7">
      <c r="A1108" s="5" t="s">
        <v>119</v>
      </c>
      <c r="B1108" s="5" t="s">
        <v>2522</v>
      </c>
      <c r="C1108" s="5" t="s">
        <v>1427</v>
      </c>
      <c r="D1108" s="6">
        <v>54125</v>
      </c>
      <c r="E1108" s="6" t="s">
        <v>1398</v>
      </c>
      <c r="F1108" s="6" t="s">
        <v>1398</v>
      </c>
      <c r="G1108" s="6">
        <v>27076</v>
      </c>
    </row>
    <row r="1109" spans="1:7">
      <c r="A1109" s="5" t="s">
        <v>163</v>
      </c>
      <c r="B1109" s="5" t="s">
        <v>2523</v>
      </c>
      <c r="C1109" s="5" t="s">
        <v>1438</v>
      </c>
      <c r="D1109" s="6">
        <v>77550</v>
      </c>
      <c r="E1109" s="6" t="s">
        <v>1398</v>
      </c>
      <c r="F1109" s="6" t="s">
        <v>1398</v>
      </c>
      <c r="G1109" s="6" t="s">
        <v>1398</v>
      </c>
    </row>
    <row r="1110" spans="1:7">
      <c r="A1110" s="5" t="s">
        <v>202</v>
      </c>
      <c r="B1110" s="5" t="s">
        <v>2524</v>
      </c>
      <c r="C1110" s="5" t="s">
        <v>1427</v>
      </c>
      <c r="D1110" s="6">
        <v>21155</v>
      </c>
      <c r="E1110" s="6" t="s">
        <v>1398</v>
      </c>
      <c r="F1110" s="6" t="s">
        <v>1398</v>
      </c>
      <c r="G1110" s="6">
        <v>7895</v>
      </c>
    </row>
    <row r="1111" spans="1:7">
      <c r="A1111" s="5" t="s">
        <v>237</v>
      </c>
      <c r="B1111" s="5" t="s">
        <v>2525</v>
      </c>
      <c r="C1111" s="5" t="s">
        <v>1427</v>
      </c>
      <c r="D1111" s="6">
        <v>28560</v>
      </c>
      <c r="E1111" s="6" t="s">
        <v>1398</v>
      </c>
      <c r="F1111" s="6" t="s">
        <v>1398</v>
      </c>
      <c r="G1111" s="6">
        <v>8635</v>
      </c>
    </row>
    <row r="1112" spans="1:7">
      <c r="A1112" s="5" t="s">
        <v>270</v>
      </c>
      <c r="B1112" s="5" t="s">
        <v>2526</v>
      </c>
      <c r="C1112" s="5" t="s">
        <v>1427</v>
      </c>
      <c r="D1112" s="6">
        <v>25260</v>
      </c>
      <c r="E1112" s="6" t="s">
        <v>1398</v>
      </c>
      <c r="F1112" s="6" t="s">
        <v>1398</v>
      </c>
      <c r="G1112" s="6">
        <v>8762</v>
      </c>
    </row>
    <row r="1113" spans="1:7">
      <c r="A1113" s="5" t="s">
        <v>302</v>
      </c>
      <c r="B1113" s="5" t="s">
        <v>2527</v>
      </c>
      <c r="C1113" s="5" t="s">
        <v>1427</v>
      </c>
      <c r="D1113" s="6">
        <v>47480</v>
      </c>
      <c r="E1113" s="6" t="s">
        <v>1398</v>
      </c>
      <c r="F1113" s="6" t="s">
        <v>1398</v>
      </c>
      <c r="G1113" s="6">
        <v>14185</v>
      </c>
    </row>
    <row r="1114" spans="1:7">
      <c r="A1114" s="5" t="s">
        <v>333</v>
      </c>
      <c r="B1114" s="5" t="s">
        <v>2528</v>
      </c>
      <c r="C1114" s="5" t="s">
        <v>1427</v>
      </c>
      <c r="D1114" s="6">
        <v>28160</v>
      </c>
      <c r="E1114" s="6" t="s">
        <v>1398</v>
      </c>
      <c r="F1114" s="6" t="s">
        <v>1398</v>
      </c>
      <c r="G1114" s="6">
        <v>10608</v>
      </c>
    </row>
    <row r="1115" spans="1:7">
      <c r="A1115" s="5" t="s">
        <v>362</v>
      </c>
      <c r="B1115" s="5" t="s">
        <v>2529</v>
      </c>
      <c r="C1115" s="5" t="s">
        <v>1427</v>
      </c>
      <c r="D1115" s="6">
        <v>38015</v>
      </c>
      <c r="E1115" s="6" t="s">
        <v>1398</v>
      </c>
      <c r="F1115" s="6" t="s">
        <v>1398</v>
      </c>
      <c r="G1115" s="6">
        <v>15516</v>
      </c>
    </row>
    <row r="1116" spans="1:7">
      <c r="A1116" s="5" t="s">
        <v>389</v>
      </c>
      <c r="B1116" s="5" t="s">
        <v>2530</v>
      </c>
      <c r="C1116" s="5" t="s">
        <v>1427</v>
      </c>
      <c r="D1116" s="6">
        <v>31045</v>
      </c>
      <c r="E1116" s="6" t="s">
        <v>1398</v>
      </c>
      <c r="F1116" s="6" t="s">
        <v>1398</v>
      </c>
      <c r="G1116" s="6">
        <v>11714</v>
      </c>
    </row>
    <row r="1117" spans="1:7">
      <c r="A1117" s="5" t="s">
        <v>415</v>
      </c>
      <c r="B1117" s="5" t="s">
        <v>2531</v>
      </c>
      <c r="C1117" s="5" t="s">
        <v>1438</v>
      </c>
      <c r="D1117" s="6">
        <v>41910</v>
      </c>
      <c r="E1117" s="6" t="s">
        <v>1398</v>
      </c>
      <c r="F1117" s="6" t="s">
        <v>1398</v>
      </c>
      <c r="G1117" s="6" t="s">
        <v>1398</v>
      </c>
    </row>
    <row r="1118" spans="1:7">
      <c r="A1118" s="5" t="s">
        <v>440</v>
      </c>
      <c r="B1118" s="5" t="s">
        <v>2532</v>
      </c>
      <c r="C1118" s="5" t="s">
        <v>1438</v>
      </c>
      <c r="D1118" s="6">
        <v>57445</v>
      </c>
      <c r="E1118" s="6" t="s">
        <v>1398</v>
      </c>
      <c r="F1118" s="6" t="s">
        <v>1398</v>
      </c>
      <c r="G1118" s="6">
        <v>21677</v>
      </c>
    </row>
    <row r="1119" spans="1:7">
      <c r="A1119" s="5" t="s">
        <v>464</v>
      </c>
      <c r="B1119" s="5" t="s">
        <v>2533</v>
      </c>
      <c r="C1119" s="5" t="s">
        <v>1438</v>
      </c>
      <c r="D1119" s="6">
        <v>61755</v>
      </c>
      <c r="E1119" s="6" t="s">
        <v>1398</v>
      </c>
      <c r="F1119" s="6" t="s">
        <v>1398</v>
      </c>
      <c r="G1119" s="6" t="s">
        <v>1398</v>
      </c>
    </row>
    <row r="1120" spans="1:7">
      <c r="A1120" s="5" t="s">
        <v>486</v>
      </c>
      <c r="B1120" s="5" t="s">
        <v>2534</v>
      </c>
      <c r="C1120" s="5" t="s">
        <v>1438</v>
      </c>
      <c r="D1120" s="6">
        <v>46880</v>
      </c>
      <c r="E1120" s="6" t="s">
        <v>1398</v>
      </c>
      <c r="F1120" s="6" t="s">
        <v>1398</v>
      </c>
      <c r="G1120" s="6">
        <v>14185</v>
      </c>
    </row>
    <row r="1121" spans="1:7">
      <c r="A1121" s="5" t="s">
        <v>508</v>
      </c>
      <c r="B1121" s="5" t="s">
        <v>2535</v>
      </c>
      <c r="C1121" s="5" t="s">
        <v>1427</v>
      </c>
      <c r="D1121" s="6">
        <v>47480</v>
      </c>
      <c r="E1121" s="6" t="s">
        <v>1398</v>
      </c>
      <c r="F1121" s="6" t="s">
        <v>1398</v>
      </c>
      <c r="G1121" s="6">
        <v>21198</v>
      </c>
    </row>
    <row r="1122" spans="1:7">
      <c r="A1122" s="5" t="s">
        <v>529</v>
      </c>
      <c r="B1122" s="5" t="s">
        <v>2536</v>
      </c>
      <c r="C1122" s="5" t="s">
        <v>1427</v>
      </c>
      <c r="D1122" s="6">
        <v>35170</v>
      </c>
      <c r="E1122" s="6" t="s">
        <v>1398</v>
      </c>
      <c r="F1122" s="6" t="s">
        <v>1398</v>
      </c>
      <c r="G1122" s="6">
        <v>13200</v>
      </c>
    </row>
    <row r="1123" spans="1:7">
      <c r="A1123" s="5" t="s">
        <v>549</v>
      </c>
      <c r="B1123" s="5" t="s">
        <v>2537</v>
      </c>
      <c r="C1123" s="5" t="s">
        <v>1416</v>
      </c>
      <c r="D1123" s="6">
        <v>134700</v>
      </c>
      <c r="E1123" s="6" t="s">
        <v>1398</v>
      </c>
      <c r="F1123" s="6" t="s">
        <v>1398</v>
      </c>
      <c r="G1123" s="6">
        <v>67351</v>
      </c>
    </row>
    <row r="1124" spans="1:7">
      <c r="A1124" s="5" t="s">
        <v>567</v>
      </c>
      <c r="B1124" s="5" t="s">
        <v>2538</v>
      </c>
      <c r="C1124" s="5" t="s">
        <v>2539</v>
      </c>
      <c r="D1124" s="6">
        <v>7650</v>
      </c>
      <c r="E1124" s="6" t="s">
        <v>1398</v>
      </c>
      <c r="F1124" s="6" t="s">
        <v>1398</v>
      </c>
      <c r="G1124" s="6">
        <v>3477</v>
      </c>
    </row>
    <row r="1125" spans="1:7">
      <c r="A1125" s="5" t="s">
        <v>583</v>
      </c>
      <c r="B1125" s="5" t="s">
        <v>2540</v>
      </c>
      <c r="C1125" s="5" t="s">
        <v>2539</v>
      </c>
      <c r="D1125" s="6">
        <v>9205</v>
      </c>
      <c r="E1125" s="6" t="s">
        <v>1398</v>
      </c>
      <c r="F1125" s="6" t="s">
        <v>1398</v>
      </c>
      <c r="G1125" s="6">
        <v>4184</v>
      </c>
    </row>
    <row r="1126" spans="1:7">
      <c r="A1126" s="5" t="s">
        <v>598</v>
      </c>
      <c r="B1126" s="5" t="s">
        <v>2541</v>
      </c>
      <c r="C1126" s="5" t="s">
        <v>2539</v>
      </c>
      <c r="D1126" s="6">
        <v>10890</v>
      </c>
      <c r="E1126" s="6" t="s">
        <v>1398</v>
      </c>
      <c r="F1126" s="6" t="s">
        <v>1398</v>
      </c>
      <c r="G1126" s="6">
        <v>4949</v>
      </c>
    </row>
    <row r="1127" spans="1:7">
      <c r="A1127" s="5" t="s">
        <v>612</v>
      </c>
      <c r="B1127" s="5" t="s">
        <v>2542</v>
      </c>
      <c r="C1127" s="5" t="s">
        <v>2539</v>
      </c>
      <c r="D1127" s="6">
        <v>685</v>
      </c>
      <c r="E1127" s="6">
        <v>647</v>
      </c>
      <c r="F1127" s="6" t="s">
        <v>1398</v>
      </c>
      <c r="G1127" s="6">
        <v>311</v>
      </c>
    </row>
    <row r="1128" spans="1:7">
      <c r="A1128" s="5" t="s">
        <v>626</v>
      </c>
      <c r="B1128" s="5" t="s">
        <v>2543</v>
      </c>
      <c r="C1128" s="5" t="s">
        <v>2539</v>
      </c>
      <c r="D1128" s="6">
        <v>1350</v>
      </c>
      <c r="E1128" s="6">
        <v>1275</v>
      </c>
      <c r="F1128" s="6" t="s">
        <v>1398</v>
      </c>
      <c r="G1128" s="6">
        <v>613</v>
      </c>
    </row>
    <row r="1129" spans="1:7">
      <c r="A1129" s="5" t="s">
        <v>639</v>
      </c>
      <c r="B1129" s="5" t="s">
        <v>2544</v>
      </c>
      <c r="C1129" s="5" t="s">
        <v>2539</v>
      </c>
      <c r="D1129" s="6">
        <v>1970</v>
      </c>
      <c r="E1129" s="6">
        <v>1860</v>
      </c>
      <c r="F1129" s="6" t="s">
        <v>1398</v>
      </c>
      <c r="G1129" s="6">
        <v>896</v>
      </c>
    </row>
    <row r="1130" spans="1:7">
      <c r="A1130" s="5" t="s">
        <v>652</v>
      </c>
      <c r="B1130" s="5" t="s">
        <v>2545</v>
      </c>
      <c r="C1130" s="5" t="s">
        <v>2539</v>
      </c>
      <c r="D1130" s="6">
        <v>2830</v>
      </c>
      <c r="E1130" s="6">
        <v>2670</v>
      </c>
      <c r="F1130" s="6" t="s">
        <v>1398</v>
      </c>
      <c r="G1130" s="6">
        <v>1285</v>
      </c>
    </row>
    <row r="1131" spans="1:7">
      <c r="A1131" s="5" t="s">
        <v>665</v>
      </c>
      <c r="B1131" s="5" t="s">
        <v>2546</v>
      </c>
      <c r="C1131" s="5" t="s">
        <v>2539</v>
      </c>
      <c r="D1131" s="6">
        <v>3790</v>
      </c>
      <c r="E1131" s="6">
        <v>3580</v>
      </c>
      <c r="F1131" s="6" t="s">
        <v>1398</v>
      </c>
      <c r="G1131" s="6">
        <v>1723</v>
      </c>
    </row>
    <row r="1132" spans="1:7">
      <c r="A1132" s="5" t="s">
        <v>678</v>
      </c>
      <c r="B1132" s="5" t="s">
        <v>2547</v>
      </c>
      <c r="C1132" s="5" t="s">
        <v>2539</v>
      </c>
      <c r="D1132" s="6">
        <v>5030</v>
      </c>
      <c r="E1132" s="6">
        <v>4755</v>
      </c>
      <c r="F1132" s="6" t="s">
        <v>1398</v>
      </c>
      <c r="G1132" s="6">
        <v>2287</v>
      </c>
    </row>
    <row r="1133" spans="1:7">
      <c r="A1133" s="5" t="s">
        <v>691</v>
      </c>
      <c r="B1133" s="5" t="s">
        <v>2548</v>
      </c>
      <c r="C1133" s="5" t="s">
        <v>2539</v>
      </c>
      <c r="D1133" s="6">
        <v>6210</v>
      </c>
      <c r="E1133" s="6">
        <v>5870</v>
      </c>
      <c r="F1133" s="6" t="s">
        <v>1398</v>
      </c>
      <c r="G1133" s="6">
        <v>2791</v>
      </c>
    </row>
    <row r="1134" spans="1:7" ht="15.75">
      <c r="A1134" s="3" t="s">
        <v>29</v>
      </c>
      <c r="B1134" s="5"/>
      <c r="C1134" s="5"/>
      <c r="D1134" s="6" t="s">
        <v>1398</v>
      </c>
      <c r="E1134" s="6" t="s">
        <v>1398</v>
      </c>
      <c r="F1134" s="6" t="s">
        <v>1398</v>
      </c>
      <c r="G1134" s="6" t="s">
        <v>1398</v>
      </c>
    </row>
    <row r="1135" spans="1:7">
      <c r="A1135" s="5" t="s">
        <v>76</v>
      </c>
      <c r="B1135" s="5" t="s">
        <v>2549</v>
      </c>
      <c r="C1135" s="5" t="s">
        <v>1402</v>
      </c>
      <c r="D1135" s="6">
        <v>320540</v>
      </c>
      <c r="E1135" s="6">
        <v>265840</v>
      </c>
      <c r="F1135" s="6" t="s">
        <v>1398</v>
      </c>
      <c r="G1135" s="6">
        <v>145850</v>
      </c>
    </row>
    <row r="1136" spans="1:7">
      <c r="A1136" s="5" t="s">
        <v>120</v>
      </c>
      <c r="B1136" s="5" t="s">
        <v>2550</v>
      </c>
      <c r="C1136" s="5" t="s">
        <v>1402</v>
      </c>
      <c r="D1136" s="6">
        <v>906480</v>
      </c>
      <c r="E1136" s="6">
        <v>1</v>
      </c>
      <c r="F1136" s="6" t="s">
        <v>1398</v>
      </c>
      <c r="G1136" s="6">
        <v>739742</v>
      </c>
    </row>
    <row r="1137" spans="1:7">
      <c r="A1137" s="5" t="s">
        <v>164</v>
      </c>
      <c r="B1137" s="5" t="s">
        <v>2551</v>
      </c>
      <c r="C1137" s="5" t="s">
        <v>1402</v>
      </c>
      <c r="D1137" s="6">
        <v>795060</v>
      </c>
      <c r="E1137" s="6">
        <v>658225</v>
      </c>
      <c r="F1137" s="6" t="s">
        <v>1398</v>
      </c>
      <c r="G1137" s="6">
        <v>384927</v>
      </c>
    </row>
    <row r="1138" spans="1:7">
      <c r="A1138" s="5" t="s">
        <v>203</v>
      </c>
      <c r="B1138" s="5" t="s">
        <v>2552</v>
      </c>
      <c r="C1138" s="5" t="s">
        <v>1402</v>
      </c>
      <c r="D1138" s="6">
        <v>249620</v>
      </c>
      <c r="E1138" s="6">
        <v>206660</v>
      </c>
      <c r="F1138" s="6" t="s">
        <v>1398</v>
      </c>
      <c r="G1138" s="6">
        <v>150089</v>
      </c>
    </row>
    <row r="1139" spans="1:7">
      <c r="A1139" s="5" t="s">
        <v>238</v>
      </c>
      <c r="B1139" s="5" t="s">
        <v>2553</v>
      </c>
      <c r="C1139" s="5" t="s">
        <v>1402</v>
      </c>
      <c r="D1139" s="6">
        <v>511250</v>
      </c>
      <c r="E1139" s="6" t="s">
        <v>1398</v>
      </c>
      <c r="F1139" s="6" t="s">
        <v>1398</v>
      </c>
      <c r="G1139" s="6">
        <v>208368</v>
      </c>
    </row>
    <row r="1140" spans="1:7">
      <c r="A1140" s="5" t="s">
        <v>271</v>
      </c>
      <c r="B1140" s="5" t="s">
        <v>2554</v>
      </c>
      <c r="C1140" s="5" t="s">
        <v>1402</v>
      </c>
      <c r="D1140" s="6">
        <v>603310</v>
      </c>
      <c r="E1140" s="6">
        <v>508130</v>
      </c>
      <c r="F1140" s="6" t="s">
        <v>1398</v>
      </c>
      <c r="G1140" s="6">
        <v>329583</v>
      </c>
    </row>
    <row r="1141" spans="1:7">
      <c r="A1141" s="5" t="s">
        <v>303</v>
      </c>
      <c r="B1141" s="5" t="s">
        <v>2555</v>
      </c>
      <c r="C1141" s="5" t="s">
        <v>1402</v>
      </c>
      <c r="D1141" s="6">
        <v>598200</v>
      </c>
      <c r="E1141" s="6">
        <v>503825</v>
      </c>
      <c r="F1141" s="6" t="s">
        <v>1398</v>
      </c>
      <c r="G1141" s="6">
        <v>235742</v>
      </c>
    </row>
    <row r="1142" spans="1:7">
      <c r="A1142" s="5" t="s">
        <v>334</v>
      </c>
      <c r="B1142" s="5" t="s">
        <v>2556</v>
      </c>
      <c r="C1142" s="5" t="s">
        <v>1402</v>
      </c>
      <c r="D1142" s="6">
        <v>506170</v>
      </c>
      <c r="E1142" s="6">
        <v>426315</v>
      </c>
      <c r="F1142" s="6" t="s">
        <v>1398</v>
      </c>
      <c r="G1142" s="6">
        <v>229491</v>
      </c>
    </row>
    <row r="1143" spans="1:7">
      <c r="A1143" s="5" t="s">
        <v>363</v>
      </c>
      <c r="B1143" s="5" t="s">
        <v>2557</v>
      </c>
      <c r="C1143" s="5" t="s">
        <v>1402</v>
      </c>
      <c r="D1143" s="6">
        <v>698750</v>
      </c>
      <c r="E1143" s="6">
        <v>588515</v>
      </c>
      <c r="F1143" s="6" t="s">
        <v>1398</v>
      </c>
      <c r="G1143" s="6">
        <v>380944</v>
      </c>
    </row>
    <row r="1144" spans="1:7">
      <c r="A1144" s="5" t="s">
        <v>390</v>
      </c>
      <c r="B1144" s="5" t="s">
        <v>2558</v>
      </c>
      <c r="C1144" s="5" t="s">
        <v>1402</v>
      </c>
      <c r="D1144" s="6">
        <v>989100</v>
      </c>
      <c r="E1144" s="6" t="s">
        <v>1398</v>
      </c>
      <c r="F1144" s="6" t="s">
        <v>1398</v>
      </c>
      <c r="G1144" s="6">
        <v>540488</v>
      </c>
    </row>
    <row r="1145" spans="1:7">
      <c r="A1145" s="5" t="s">
        <v>416</v>
      </c>
      <c r="B1145" s="5" t="s">
        <v>2559</v>
      </c>
      <c r="C1145" s="5" t="s">
        <v>1402</v>
      </c>
      <c r="D1145" s="6">
        <v>173300</v>
      </c>
      <c r="E1145" s="6">
        <v>145805</v>
      </c>
      <c r="F1145" s="6" t="s">
        <v>1398</v>
      </c>
      <c r="G1145" s="6">
        <v>96432</v>
      </c>
    </row>
    <row r="1146" spans="1:7" ht="15.75">
      <c r="A1146" s="3" t="s">
        <v>30</v>
      </c>
      <c r="B1146" s="5"/>
      <c r="C1146" s="5" t="s">
        <v>1398</v>
      </c>
      <c r="D1146" s="6" t="s">
        <v>1398</v>
      </c>
      <c r="E1146" s="6" t="s">
        <v>1398</v>
      </c>
    </row>
    <row r="1147" spans="1:7">
      <c r="A1147" s="5" t="s">
        <v>77</v>
      </c>
      <c r="B1147" s="5" t="s">
        <v>2560</v>
      </c>
      <c r="C1147" s="5" t="s">
        <v>1407</v>
      </c>
      <c r="D1147" s="6">
        <v>6260</v>
      </c>
      <c r="E1147" s="6">
        <v>5330</v>
      </c>
      <c r="F1147" s="6" t="s">
        <v>1398</v>
      </c>
      <c r="G1147" s="6">
        <v>2850</v>
      </c>
    </row>
    <row r="1148" spans="1:7">
      <c r="A1148" s="5" t="s">
        <v>121</v>
      </c>
      <c r="B1148" s="5" t="s">
        <v>2561</v>
      </c>
      <c r="C1148" s="5" t="s">
        <v>1407</v>
      </c>
      <c r="D1148" s="6">
        <v>4000</v>
      </c>
      <c r="E1148" s="6" t="s">
        <v>1398</v>
      </c>
      <c r="F1148" s="6" t="s">
        <v>1398</v>
      </c>
      <c r="G1148" s="6">
        <v>1673</v>
      </c>
    </row>
    <row r="1149" spans="1:7">
      <c r="A1149" s="5" t="s">
        <v>165</v>
      </c>
      <c r="B1149" s="5" t="s">
        <v>2562</v>
      </c>
      <c r="C1149" s="5" t="s">
        <v>1450</v>
      </c>
      <c r="D1149" s="6">
        <v>24540</v>
      </c>
      <c r="E1149" s="6">
        <v>22565</v>
      </c>
      <c r="F1149" s="6" t="s">
        <v>1398</v>
      </c>
      <c r="G1149" s="6">
        <v>11669</v>
      </c>
    </row>
    <row r="1150" spans="1:7">
      <c r="A1150" s="5" t="s">
        <v>204</v>
      </c>
      <c r="B1150" s="5" t="s">
        <v>2563</v>
      </c>
      <c r="C1150" s="5" t="s">
        <v>1450</v>
      </c>
      <c r="D1150" s="6">
        <v>24880</v>
      </c>
      <c r="E1150" s="6">
        <v>22875</v>
      </c>
      <c r="F1150" s="6" t="s">
        <v>1398</v>
      </c>
      <c r="G1150" s="6">
        <v>11003</v>
      </c>
    </row>
    <row r="1151" spans="1:7">
      <c r="A1151" s="5" t="s">
        <v>239</v>
      </c>
      <c r="B1151" s="5" t="s">
        <v>2564</v>
      </c>
      <c r="C1151" s="5" t="s">
        <v>1465</v>
      </c>
      <c r="D1151" s="6">
        <v>1755</v>
      </c>
      <c r="E1151" s="6" t="s">
        <v>1398</v>
      </c>
      <c r="F1151" s="6" t="s">
        <v>1398</v>
      </c>
      <c r="G1151" s="6">
        <v>828</v>
      </c>
    </row>
    <row r="1152" spans="1:7">
      <c r="A1152" s="5" t="s">
        <v>272</v>
      </c>
      <c r="B1152" s="5" t="s">
        <v>2565</v>
      </c>
      <c r="C1152" s="5" t="s">
        <v>2566</v>
      </c>
      <c r="D1152" s="6">
        <v>6290</v>
      </c>
      <c r="E1152" s="6" t="s">
        <v>1398</v>
      </c>
      <c r="F1152" s="6" t="s">
        <v>1398</v>
      </c>
      <c r="G1152" s="6">
        <v>2360</v>
      </c>
    </row>
    <row r="1153" spans="1:7">
      <c r="A1153" s="5" t="s">
        <v>304</v>
      </c>
      <c r="B1153" s="5" t="s">
        <v>2567</v>
      </c>
      <c r="C1153" s="5" t="s">
        <v>1407</v>
      </c>
      <c r="D1153" s="6">
        <v>710</v>
      </c>
      <c r="E1153" s="6">
        <v>590</v>
      </c>
      <c r="F1153" s="6" t="s">
        <v>1398</v>
      </c>
      <c r="G1153" s="6">
        <v>411</v>
      </c>
    </row>
    <row r="1154" spans="1:7" ht="15.75">
      <c r="A1154" s="3" t="s">
        <v>31</v>
      </c>
      <c r="B1154" s="5"/>
      <c r="C1154" s="5" t="s">
        <v>1398</v>
      </c>
      <c r="D1154" s="6" t="s">
        <v>1398</v>
      </c>
      <c r="E1154" s="6" t="s">
        <v>1398</v>
      </c>
    </row>
    <row r="1155" spans="1:7">
      <c r="A1155" s="5" t="s">
        <v>78</v>
      </c>
      <c r="B1155" s="5" t="s">
        <v>2568</v>
      </c>
      <c r="C1155" s="5" t="s">
        <v>1407</v>
      </c>
      <c r="D1155" s="6">
        <v>5447</v>
      </c>
      <c r="E1155" s="6">
        <v>1</v>
      </c>
      <c r="F1155" s="6" t="s">
        <v>1398</v>
      </c>
      <c r="G1155" s="6">
        <v>3664</v>
      </c>
    </row>
    <row r="1156" spans="1:7">
      <c r="A1156" s="5" t="s">
        <v>122</v>
      </c>
      <c r="B1156" s="5" t="s">
        <v>2569</v>
      </c>
      <c r="C1156" s="5" t="s">
        <v>1407</v>
      </c>
      <c r="D1156" s="6">
        <v>1525</v>
      </c>
      <c r="E1156" s="6" t="s">
        <v>1398</v>
      </c>
      <c r="F1156" s="6" t="s">
        <v>1398</v>
      </c>
      <c r="G1156" s="6">
        <v>904</v>
      </c>
    </row>
    <row r="1157" spans="1:7">
      <c r="A1157" s="5" t="s">
        <v>166</v>
      </c>
      <c r="B1157" s="5" t="s">
        <v>2570</v>
      </c>
      <c r="C1157" s="5" t="s">
        <v>1407</v>
      </c>
      <c r="D1157" s="6">
        <v>11910</v>
      </c>
      <c r="E1157" s="6" t="s">
        <v>1398</v>
      </c>
      <c r="F1157" s="6" t="s">
        <v>1398</v>
      </c>
      <c r="G1157" s="6">
        <v>7072</v>
      </c>
    </row>
    <row r="1158" spans="1:7">
      <c r="A1158" s="5" t="s">
        <v>205</v>
      </c>
      <c r="B1158" s="5" t="s">
        <v>2571</v>
      </c>
      <c r="C1158" s="5" t="s">
        <v>1407</v>
      </c>
      <c r="D1158" s="6">
        <v>1980</v>
      </c>
      <c r="E1158" s="6" t="s">
        <v>1398</v>
      </c>
      <c r="F1158" s="6" t="s">
        <v>1398</v>
      </c>
      <c r="G1158" s="6">
        <v>1176</v>
      </c>
    </row>
    <row r="1159" spans="1:7">
      <c r="A1159" s="5" t="s">
        <v>240</v>
      </c>
      <c r="B1159" s="5" t="s">
        <v>2572</v>
      </c>
      <c r="C1159" s="5" t="s">
        <v>1407</v>
      </c>
      <c r="D1159" s="6">
        <v>1087</v>
      </c>
      <c r="E1159" s="6" t="s">
        <v>1398</v>
      </c>
      <c r="F1159" s="6" t="s">
        <v>1398</v>
      </c>
      <c r="G1159" s="6">
        <v>795</v>
      </c>
    </row>
    <row r="1160" spans="1:7">
      <c r="A1160" s="5" t="s">
        <v>273</v>
      </c>
      <c r="B1160" s="5" t="s">
        <v>2573</v>
      </c>
      <c r="C1160" s="5" t="s">
        <v>1407</v>
      </c>
      <c r="D1160" s="6">
        <v>24795</v>
      </c>
      <c r="E1160" s="6" t="s">
        <v>1398</v>
      </c>
      <c r="F1160" s="6" t="s">
        <v>1398</v>
      </c>
      <c r="G1160" s="6">
        <v>14722</v>
      </c>
    </row>
    <row r="1161" spans="1:7">
      <c r="A1161" s="5" t="s">
        <v>305</v>
      </c>
      <c r="B1161" s="5" t="s">
        <v>2574</v>
      </c>
      <c r="C1161" s="5" t="s">
        <v>1407</v>
      </c>
      <c r="D1161" s="6">
        <v>1525</v>
      </c>
      <c r="E1161" s="6" t="s">
        <v>1398</v>
      </c>
      <c r="F1161" s="6" t="s">
        <v>1398</v>
      </c>
      <c r="G1161" s="6">
        <v>904</v>
      </c>
    </row>
    <row r="1162" spans="1:7">
      <c r="A1162" s="5" t="s">
        <v>335</v>
      </c>
      <c r="B1162" s="5" t="s">
        <v>2575</v>
      </c>
      <c r="C1162" s="5" t="s">
        <v>1665</v>
      </c>
      <c r="D1162" s="6">
        <v>76800</v>
      </c>
      <c r="E1162" s="6">
        <v>70400</v>
      </c>
      <c r="F1162" s="6" t="s">
        <v>1398</v>
      </c>
      <c r="G1162" s="6">
        <v>25291</v>
      </c>
    </row>
    <row r="1163" spans="1:7">
      <c r="A1163" s="5" t="s">
        <v>364</v>
      </c>
      <c r="B1163" s="5" t="s">
        <v>2576</v>
      </c>
      <c r="C1163" s="5" t="s">
        <v>2118</v>
      </c>
      <c r="D1163" s="6">
        <v>26420</v>
      </c>
      <c r="E1163" s="6">
        <v>22315</v>
      </c>
      <c r="F1163" s="6" t="s">
        <v>1398</v>
      </c>
      <c r="G1163" s="6">
        <v>11564</v>
      </c>
    </row>
    <row r="1164" spans="1:7">
      <c r="A1164" s="5" t="s">
        <v>364</v>
      </c>
      <c r="B1164" s="5" t="s">
        <v>2577</v>
      </c>
      <c r="C1164" s="5" t="s">
        <v>2118</v>
      </c>
      <c r="D1164" s="6">
        <v>39631</v>
      </c>
      <c r="E1164" s="6">
        <v>33475</v>
      </c>
      <c r="F1164" s="6" t="s">
        <v>1398</v>
      </c>
      <c r="G1164" s="6">
        <v>20627</v>
      </c>
    </row>
    <row r="1165" spans="1:7">
      <c r="A1165" s="5" t="s">
        <v>417</v>
      </c>
      <c r="B1165" s="5" t="s">
        <v>2578</v>
      </c>
      <c r="C1165" s="5" t="s">
        <v>1498</v>
      </c>
      <c r="D1165" s="6">
        <v>16800</v>
      </c>
      <c r="E1165" s="6">
        <v>13785</v>
      </c>
      <c r="F1165" s="6" t="s">
        <v>1398</v>
      </c>
      <c r="G1165" s="6">
        <v>9699</v>
      </c>
    </row>
    <row r="1166" spans="1:7">
      <c r="A1166" s="5" t="s">
        <v>441</v>
      </c>
      <c r="B1166" s="5" t="s">
        <v>2579</v>
      </c>
      <c r="C1166" s="5" t="s">
        <v>1402</v>
      </c>
      <c r="D1166" s="6">
        <v>32165</v>
      </c>
      <c r="E1166" s="6">
        <v>29435</v>
      </c>
      <c r="F1166" s="6" t="s">
        <v>1398</v>
      </c>
      <c r="G1166" s="6">
        <v>15210</v>
      </c>
    </row>
    <row r="1167" spans="1:7">
      <c r="A1167" s="5" t="s">
        <v>465</v>
      </c>
      <c r="B1167" s="5" t="s">
        <v>2580</v>
      </c>
      <c r="C1167" s="5" t="s">
        <v>1498</v>
      </c>
      <c r="D1167" s="6">
        <v>11790</v>
      </c>
      <c r="E1167" s="6">
        <v>9910</v>
      </c>
      <c r="F1167" s="6" t="s">
        <v>1398</v>
      </c>
      <c r="G1167" s="6">
        <v>6241</v>
      </c>
    </row>
    <row r="1168" spans="1:7">
      <c r="A1168" s="5" t="s">
        <v>487</v>
      </c>
      <c r="B1168" s="5" t="s">
        <v>2581</v>
      </c>
      <c r="C1168" s="5" t="s">
        <v>1407</v>
      </c>
      <c r="D1168" s="6">
        <v>100350</v>
      </c>
      <c r="E1168" s="6">
        <v>94415</v>
      </c>
      <c r="F1168" s="6" t="s">
        <v>1398</v>
      </c>
      <c r="G1168" s="6">
        <v>46281</v>
      </c>
    </row>
    <row r="1169" spans="1:7" ht="15.75">
      <c r="A1169" s="3" t="s">
        <v>32</v>
      </c>
      <c r="B1169" s="5"/>
      <c r="C1169" s="5" t="s">
        <v>1398</v>
      </c>
      <c r="D1169" s="6" t="s">
        <v>1398</v>
      </c>
      <c r="E1169" s="6" t="s">
        <v>1398</v>
      </c>
    </row>
    <row r="1170" spans="1:7">
      <c r="A1170" s="5" t="s">
        <v>79</v>
      </c>
      <c r="B1170" s="5" t="s">
        <v>2582</v>
      </c>
      <c r="C1170" s="5" t="s">
        <v>1407</v>
      </c>
      <c r="D1170" s="6">
        <v>121190</v>
      </c>
      <c r="E1170" s="6">
        <v>121190</v>
      </c>
      <c r="F1170" s="6" t="s">
        <v>1398</v>
      </c>
      <c r="G1170" s="6">
        <v>63784</v>
      </c>
    </row>
    <row r="1171" spans="1:7">
      <c r="A1171" s="5" t="s">
        <v>123</v>
      </c>
      <c r="B1171" s="5" t="s">
        <v>2583</v>
      </c>
      <c r="C1171" s="5" t="s">
        <v>1407</v>
      </c>
      <c r="D1171" s="6">
        <v>1600</v>
      </c>
      <c r="E1171" s="6">
        <v>1600</v>
      </c>
      <c r="F1171" s="6" t="s">
        <v>1398</v>
      </c>
      <c r="G1171" s="6">
        <v>929</v>
      </c>
    </row>
    <row r="1172" spans="1:7">
      <c r="A1172" s="5" t="s">
        <v>167</v>
      </c>
      <c r="B1172" s="5" t="s">
        <v>2584</v>
      </c>
      <c r="C1172" s="5" t="s">
        <v>1407</v>
      </c>
      <c r="D1172" s="6">
        <v>9940</v>
      </c>
      <c r="E1172" s="6">
        <v>1</v>
      </c>
      <c r="F1172" s="6" t="s">
        <v>1398</v>
      </c>
      <c r="G1172" s="6">
        <v>4968</v>
      </c>
    </row>
    <row r="1173" spans="1:7" ht="15.75">
      <c r="A1173" s="3" t="s">
        <v>33</v>
      </c>
      <c r="B1173" s="5"/>
      <c r="C1173" s="5" t="s">
        <v>1398</v>
      </c>
      <c r="D1173" s="6" t="s">
        <v>1398</v>
      </c>
      <c r="E1173" s="6" t="s">
        <v>1398</v>
      </c>
    </row>
    <row r="1174" spans="1:7">
      <c r="A1174" s="5" t="s">
        <v>80</v>
      </c>
      <c r="B1174" s="5" t="s">
        <v>2585</v>
      </c>
      <c r="C1174" s="5" t="s">
        <v>1402</v>
      </c>
      <c r="D1174" s="6">
        <v>872837</v>
      </c>
      <c r="E1174" s="6">
        <v>690000</v>
      </c>
      <c r="F1174" s="6">
        <v>1</v>
      </c>
      <c r="G1174" s="6">
        <v>689080</v>
      </c>
    </row>
    <row r="1175" spans="1:7">
      <c r="A1175" s="5" t="s">
        <v>124</v>
      </c>
      <c r="B1175" s="5" t="s">
        <v>2586</v>
      </c>
      <c r="C1175" s="5" t="s">
        <v>1400</v>
      </c>
      <c r="D1175" s="6">
        <v>329480</v>
      </c>
      <c r="E1175" s="6">
        <v>277170</v>
      </c>
      <c r="F1175" s="6" t="s">
        <v>1398</v>
      </c>
      <c r="G1175" s="6">
        <v>149303</v>
      </c>
    </row>
    <row r="1176" spans="1:7">
      <c r="A1176" s="5" t="s">
        <v>168</v>
      </c>
      <c r="B1176" s="5" t="s">
        <v>2587</v>
      </c>
      <c r="C1176" s="5" t="s">
        <v>1400</v>
      </c>
      <c r="D1176" s="6">
        <v>468975</v>
      </c>
      <c r="E1176" s="6">
        <v>394000</v>
      </c>
      <c r="F1176" s="6" t="s">
        <v>1398</v>
      </c>
      <c r="G1176" s="6">
        <v>211728</v>
      </c>
    </row>
    <row r="1177" spans="1:7">
      <c r="A1177" s="5" t="s">
        <v>206</v>
      </c>
      <c r="B1177" s="5" t="s">
        <v>2588</v>
      </c>
      <c r="C1177" s="5" t="s">
        <v>1400</v>
      </c>
      <c r="D1177" s="6">
        <v>586420</v>
      </c>
      <c r="E1177" s="6">
        <v>493313</v>
      </c>
      <c r="F1177" s="6" t="s">
        <v>1398</v>
      </c>
      <c r="G1177" s="6">
        <v>265897</v>
      </c>
    </row>
    <row r="1178" spans="1:7">
      <c r="A1178" s="5" t="s">
        <v>241</v>
      </c>
      <c r="B1178" s="5" t="s">
        <v>2589</v>
      </c>
      <c r="C1178" s="5" t="s">
        <v>1400</v>
      </c>
      <c r="D1178" s="6">
        <v>746240</v>
      </c>
      <c r="E1178" s="6">
        <v>627765</v>
      </c>
      <c r="F1178" s="6" t="s">
        <v>1398</v>
      </c>
      <c r="G1178" s="6">
        <v>338364</v>
      </c>
    </row>
    <row r="1179" spans="1:7">
      <c r="A1179" s="5" t="s">
        <v>274</v>
      </c>
      <c r="B1179" s="5" t="s">
        <v>2590</v>
      </c>
      <c r="C1179" s="5" t="s">
        <v>1400</v>
      </c>
      <c r="D1179" s="6">
        <v>926995</v>
      </c>
      <c r="E1179" s="6">
        <v>759635</v>
      </c>
      <c r="F1179" s="6" t="s">
        <v>1398</v>
      </c>
      <c r="G1179" s="6">
        <v>414761</v>
      </c>
    </row>
    <row r="1180" spans="1:7">
      <c r="A1180" s="5" t="s">
        <v>306</v>
      </c>
      <c r="B1180" s="5" t="s">
        <v>2591</v>
      </c>
      <c r="C1180" s="5" t="s">
        <v>1400</v>
      </c>
      <c r="D1180" s="6">
        <v>735735</v>
      </c>
      <c r="E1180" s="6">
        <v>618925</v>
      </c>
      <c r="F1180" s="6" t="s">
        <v>1398</v>
      </c>
      <c r="G1180" s="6">
        <v>351771</v>
      </c>
    </row>
    <row r="1181" spans="1:7">
      <c r="A1181" s="5" t="s">
        <v>336</v>
      </c>
      <c r="B1181" s="5" t="s">
        <v>2592</v>
      </c>
      <c r="C1181" s="5" t="s">
        <v>1400</v>
      </c>
      <c r="D1181" s="6">
        <v>930655</v>
      </c>
      <c r="E1181" s="6">
        <v>782895</v>
      </c>
      <c r="F1181" s="6" t="s">
        <v>1398</v>
      </c>
      <c r="G1181" s="6">
        <v>434923</v>
      </c>
    </row>
    <row r="1182" spans="1:7">
      <c r="A1182" s="5" t="s">
        <v>365</v>
      </c>
      <c r="B1182" s="5" t="s">
        <v>2593</v>
      </c>
      <c r="C1182" s="5" t="s">
        <v>1622</v>
      </c>
      <c r="D1182" s="6">
        <v>66240</v>
      </c>
      <c r="E1182" s="6">
        <v>55650</v>
      </c>
      <c r="F1182" s="6" t="s">
        <v>1398</v>
      </c>
      <c r="G1182" s="6">
        <v>26835</v>
      </c>
    </row>
    <row r="1183" spans="1:7">
      <c r="A1183" s="5" t="s">
        <v>391</v>
      </c>
      <c r="B1183" s="5" t="s">
        <v>2594</v>
      </c>
      <c r="C1183" s="5" t="s">
        <v>1622</v>
      </c>
      <c r="D1183" s="6">
        <v>97805</v>
      </c>
      <c r="E1183" s="6">
        <v>82170</v>
      </c>
      <c r="F1183" s="6" t="s">
        <v>1398</v>
      </c>
      <c r="G1183" s="6">
        <v>41248</v>
      </c>
    </row>
    <row r="1184" spans="1:7">
      <c r="A1184" s="5" t="s">
        <v>418</v>
      </c>
      <c r="B1184" s="5" t="s">
        <v>2595</v>
      </c>
      <c r="C1184" s="5" t="s">
        <v>1622</v>
      </c>
      <c r="D1184" s="6">
        <v>137040</v>
      </c>
      <c r="E1184" s="6">
        <v>115280</v>
      </c>
      <c r="F1184" s="6" t="s">
        <v>1398</v>
      </c>
      <c r="G1184" s="6">
        <v>58345</v>
      </c>
    </row>
    <row r="1185" spans="1:7">
      <c r="A1185" s="5" t="s">
        <v>442</v>
      </c>
      <c r="B1185" s="5" t="s">
        <v>2596</v>
      </c>
      <c r="C1185" s="5" t="s">
        <v>1407</v>
      </c>
      <c r="D1185" s="6">
        <v>850</v>
      </c>
      <c r="E1185" s="6">
        <v>720</v>
      </c>
      <c r="F1185" s="6" t="s">
        <v>1398</v>
      </c>
      <c r="G1185" s="6">
        <v>453</v>
      </c>
    </row>
    <row r="1186" spans="1:7">
      <c r="A1186" s="5" t="s">
        <v>466</v>
      </c>
      <c r="B1186" s="5" t="s">
        <v>2597</v>
      </c>
      <c r="C1186" s="5" t="s">
        <v>1407</v>
      </c>
      <c r="D1186" s="6">
        <v>1580</v>
      </c>
      <c r="E1186" s="6">
        <v>1335</v>
      </c>
      <c r="F1186" s="6" t="s">
        <v>1398</v>
      </c>
      <c r="G1186" s="6">
        <v>797</v>
      </c>
    </row>
    <row r="1187" spans="1:7">
      <c r="A1187" s="5" t="s">
        <v>488</v>
      </c>
      <c r="B1187" s="5" t="s">
        <v>2598</v>
      </c>
      <c r="C1187" s="5" t="s">
        <v>1407</v>
      </c>
      <c r="D1187" s="6">
        <v>2215</v>
      </c>
      <c r="E1187" s="6">
        <v>1870</v>
      </c>
      <c r="F1187" s="6" t="s">
        <v>1398</v>
      </c>
      <c r="G1187" s="6">
        <v>1135</v>
      </c>
    </row>
    <row r="1188" spans="1:7">
      <c r="A1188" s="5" t="s">
        <v>509</v>
      </c>
      <c r="B1188" s="5" t="s">
        <v>2599</v>
      </c>
      <c r="C1188" s="5" t="s">
        <v>1465</v>
      </c>
      <c r="D1188" s="6">
        <v>3900</v>
      </c>
      <c r="E1188" s="6">
        <v>3280</v>
      </c>
      <c r="F1188" s="6" t="s">
        <v>1398</v>
      </c>
      <c r="G1188" s="6">
        <v>2065</v>
      </c>
    </row>
    <row r="1189" spans="1:7" ht="15.75">
      <c r="A1189" s="3" t="s">
        <v>34</v>
      </c>
      <c r="B1189" s="5"/>
      <c r="C1189" s="5" t="s">
        <v>1398</v>
      </c>
      <c r="D1189" s="6" t="s">
        <v>1398</v>
      </c>
      <c r="E1189" s="6" t="s">
        <v>1398</v>
      </c>
    </row>
    <row r="1190" spans="1:7">
      <c r="A1190" s="5" t="s">
        <v>81</v>
      </c>
      <c r="B1190" s="5" t="s">
        <v>2600</v>
      </c>
      <c r="C1190" s="5" t="s">
        <v>1407</v>
      </c>
      <c r="D1190" s="6">
        <v>10610</v>
      </c>
      <c r="E1190" s="6">
        <v>19290</v>
      </c>
      <c r="F1190" s="6" t="s">
        <v>1398</v>
      </c>
      <c r="G1190" s="6">
        <v>8209</v>
      </c>
    </row>
    <row r="1191" spans="1:7">
      <c r="A1191" s="5" t="s">
        <v>125</v>
      </c>
      <c r="B1191" s="5" t="s">
        <v>2601</v>
      </c>
      <c r="C1191" s="5" t="s">
        <v>1407</v>
      </c>
      <c r="D1191" s="6">
        <v>497428</v>
      </c>
      <c r="E1191" s="6">
        <v>904415</v>
      </c>
      <c r="F1191" s="6" t="s">
        <v>1398</v>
      </c>
      <c r="G1191" s="6">
        <v>443340</v>
      </c>
    </row>
    <row r="1192" spans="1:7" ht="15.75">
      <c r="A1192" s="3" t="s">
        <v>35</v>
      </c>
      <c r="B1192" s="5"/>
      <c r="C1192" s="5" t="s">
        <v>1398</v>
      </c>
      <c r="D1192" s="6" t="s">
        <v>1398</v>
      </c>
      <c r="E1192" s="6" t="s">
        <v>1398</v>
      </c>
    </row>
    <row r="1193" spans="1:7" ht="15.75">
      <c r="A1193" s="3" t="s">
        <v>36</v>
      </c>
      <c r="B1193" s="5"/>
      <c r="C1193" s="5" t="s">
        <v>1398</v>
      </c>
      <c r="D1193" s="6" t="s">
        <v>1398</v>
      </c>
      <c r="E1193" s="6" t="s">
        <v>1398</v>
      </c>
    </row>
    <row r="1194" spans="1:7">
      <c r="A1194" s="5" t="s">
        <v>82</v>
      </c>
      <c r="B1194" s="5" t="s">
        <v>2602</v>
      </c>
      <c r="C1194" s="5" t="s">
        <v>1402</v>
      </c>
      <c r="D1194" s="6">
        <v>279040</v>
      </c>
      <c r="E1194" s="6">
        <v>228600</v>
      </c>
      <c r="F1194" s="6" t="s">
        <v>1398</v>
      </c>
      <c r="G1194" s="6">
        <v>117141</v>
      </c>
    </row>
    <row r="1195" spans="1:7">
      <c r="A1195" s="5" t="s">
        <v>126</v>
      </c>
      <c r="B1195" s="5" t="s">
        <v>2603</v>
      </c>
      <c r="C1195" s="5" t="s">
        <v>1402</v>
      </c>
      <c r="D1195" s="6">
        <v>308500</v>
      </c>
      <c r="E1195" s="6">
        <v>252800</v>
      </c>
      <c r="F1195" s="6" t="s">
        <v>1398</v>
      </c>
      <c r="G1195" s="6">
        <v>138030</v>
      </c>
    </row>
    <row r="1196" spans="1:7">
      <c r="A1196" s="5" t="s">
        <v>169</v>
      </c>
      <c r="B1196" s="5" t="s">
        <v>2604</v>
      </c>
      <c r="C1196" s="5" t="s">
        <v>1402</v>
      </c>
      <c r="D1196" s="6">
        <v>780080</v>
      </c>
      <c r="E1196" s="6">
        <v>639245</v>
      </c>
      <c r="F1196" s="6" t="s">
        <v>1398</v>
      </c>
      <c r="G1196" s="6">
        <v>348957</v>
      </c>
    </row>
    <row r="1197" spans="1:7">
      <c r="A1197" s="5" t="s">
        <v>207</v>
      </c>
      <c r="B1197" s="5" t="s">
        <v>2605</v>
      </c>
      <c r="C1197" s="5" t="s">
        <v>1402</v>
      </c>
      <c r="D1197" s="6">
        <v>974045</v>
      </c>
      <c r="E1197" s="6">
        <v>798190</v>
      </c>
      <c r="F1197" s="6" t="s">
        <v>1398</v>
      </c>
      <c r="G1197" s="6">
        <v>430378</v>
      </c>
    </row>
    <row r="1198" spans="1:7">
      <c r="A1198" s="5" t="s">
        <v>207</v>
      </c>
      <c r="B1198" s="5" t="s">
        <v>2606</v>
      </c>
      <c r="C1198" s="5" t="s">
        <v>1400</v>
      </c>
      <c r="D1198" s="6">
        <v>1004215</v>
      </c>
      <c r="E1198" s="6">
        <v>825660</v>
      </c>
      <c r="F1198" s="6" t="s">
        <v>1398</v>
      </c>
      <c r="G1198" s="6">
        <v>450505</v>
      </c>
    </row>
    <row r="1199" spans="1:7">
      <c r="A1199" s="5" t="s">
        <v>275</v>
      </c>
      <c r="B1199" s="5" t="s">
        <v>2607</v>
      </c>
      <c r="C1199" s="5" t="s">
        <v>1402</v>
      </c>
      <c r="D1199" s="6">
        <v>998300</v>
      </c>
      <c r="E1199" s="6">
        <v>818065</v>
      </c>
      <c r="F1199" s="6" t="s">
        <v>1398</v>
      </c>
      <c r="G1199" s="6">
        <v>178666</v>
      </c>
    </row>
    <row r="1200" spans="1:7">
      <c r="A1200" s="5" t="s">
        <v>307</v>
      </c>
      <c r="B1200" s="5" t="s">
        <v>2608</v>
      </c>
      <c r="C1200" s="5" t="s">
        <v>1400</v>
      </c>
      <c r="D1200" s="6">
        <v>1448430</v>
      </c>
      <c r="E1200" s="6">
        <v>1186930</v>
      </c>
      <c r="F1200" s="6" t="s">
        <v>1398</v>
      </c>
      <c r="G1200" s="6">
        <v>259316</v>
      </c>
    </row>
    <row r="1201" spans="1:7">
      <c r="A1201" s="5" t="s">
        <v>337</v>
      </c>
      <c r="B1201" s="5" t="s">
        <v>2609</v>
      </c>
      <c r="C1201" s="5" t="s">
        <v>1402</v>
      </c>
      <c r="D1201" s="6">
        <v>455820</v>
      </c>
      <c r="E1201" s="6">
        <v>245000</v>
      </c>
      <c r="F1201" s="6" t="s">
        <v>1398</v>
      </c>
      <c r="G1201" s="6">
        <v>91875</v>
      </c>
    </row>
    <row r="1202" spans="1:7" ht="15.75">
      <c r="A1202" s="3" t="s">
        <v>37</v>
      </c>
      <c r="B1202" s="5"/>
      <c r="C1202" s="5" t="s">
        <v>1398</v>
      </c>
      <c r="D1202" s="6" t="s">
        <v>1398</v>
      </c>
      <c r="E1202" s="6" t="s">
        <v>1398</v>
      </c>
    </row>
    <row r="1203" spans="1:7">
      <c r="A1203" s="5" t="s">
        <v>83</v>
      </c>
      <c r="B1203" s="5" t="s">
        <v>2610</v>
      </c>
      <c r="C1203" s="5" t="s">
        <v>1773</v>
      </c>
      <c r="D1203" s="6">
        <v>15360</v>
      </c>
      <c r="E1203" s="6">
        <v>12340</v>
      </c>
      <c r="F1203" s="6" t="s">
        <v>1398</v>
      </c>
      <c r="G1203" s="6">
        <v>7495</v>
      </c>
    </row>
    <row r="1204" spans="1:7">
      <c r="A1204" s="5" t="s">
        <v>127</v>
      </c>
      <c r="B1204" s="5" t="s">
        <v>2611</v>
      </c>
      <c r="C1204" s="5" t="s">
        <v>2612</v>
      </c>
      <c r="D1204" s="6">
        <v>4995</v>
      </c>
      <c r="E1204" s="6">
        <v>4275</v>
      </c>
      <c r="F1204" s="6" t="s">
        <v>1398</v>
      </c>
      <c r="G1204" s="6">
        <v>2355</v>
      </c>
    </row>
    <row r="1205" spans="1:7">
      <c r="A1205" s="5" t="s">
        <v>170</v>
      </c>
      <c r="B1205" s="5" t="s">
        <v>2613</v>
      </c>
      <c r="C1205" s="5" t="s">
        <v>1773</v>
      </c>
      <c r="D1205" s="6">
        <v>2190</v>
      </c>
      <c r="E1205" s="6" t="s">
        <v>1398</v>
      </c>
      <c r="F1205" s="6" t="s">
        <v>1398</v>
      </c>
      <c r="G1205" s="6">
        <v>1100</v>
      </c>
    </row>
    <row r="1206" spans="1:7">
      <c r="A1206" s="5" t="s">
        <v>208</v>
      </c>
      <c r="B1206" s="5" t="s">
        <v>2614</v>
      </c>
      <c r="C1206" s="5" t="s">
        <v>2612</v>
      </c>
      <c r="D1206" s="6">
        <v>2410</v>
      </c>
      <c r="E1206" s="6">
        <v>2250</v>
      </c>
      <c r="F1206" s="6" t="s">
        <v>1398</v>
      </c>
      <c r="G1206" s="6">
        <v>1775</v>
      </c>
    </row>
    <row r="1207" spans="1:7">
      <c r="A1207" s="5" t="s">
        <v>242</v>
      </c>
      <c r="B1207" s="5" t="s">
        <v>2615</v>
      </c>
      <c r="C1207" s="5" t="s">
        <v>1407</v>
      </c>
      <c r="D1207" s="6">
        <v>115</v>
      </c>
      <c r="E1207" s="6" t="s">
        <v>1398</v>
      </c>
      <c r="F1207" s="6" t="s">
        <v>1398</v>
      </c>
      <c r="G1207" s="6">
        <v>8</v>
      </c>
    </row>
    <row r="1208" spans="1:7">
      <c r="A1208" s="5" t="s">
        <v>276</v>
      </c>
      <c r="B1208" s="5" t="s">
        <v>2616</v>
      </c>
      <c r="C1208" s="5" t="s">
        <v>1407</v>
      </c>
      <c r="D1208" s="6">
        <v>400</v>
      </c>
      <c r="E1208" s="6">
        <v>400</v>
      </c>
      <c r="F1208" s="6" t="s">
        <v>1398</v>
      </c>
      <c r="G1208" s="6">
        <v>201</v>
      </c>
    </row>
    <row r="1209" spans="1:7">
      <c r="A1209" s="5" t="s">
        <v>308</v>
      </c>
      <c r="B1209" s="5" t="s">
        <v>2617</v>
      </c>
      <c r="C1209" s="5" t="s">
        <v>1465</v>
      </c>
      <c r="D1209" s="6">
        <v>1725</v>
      </c>
      <c r="E1209" s="6">
        <v>1</v>
      </c>
      <c r="F1209" s="6" t="s">
        <v>1398</v>
      </c>
      <c r="G1209" s="6">
        <v>2089</v>
      </c>
    </row>
    <row r="1210" spans="1:7">
      <c r="A1210" s="5" t="s">
        <v>338</v>
      </c>
      <c r="B1210" s="5" t="s">
        <v>2618</v>
      </c>
      <c r="C1210" s="5" t="s">
        <v>1407</v>
      </c>
      <c r="D1210" s="6">
        <v>200</v>
      </c>
      <c r="E1210" s="6">
        <v>200</v>
      </c>
      <c r="F1210" s="6" t="s">
        <v>1398</v>
      </c>
      <c r="G1210" s="6">
        <v>196</v>
      </c>
    </row>
    <row r="1211" spans="1:7">
      <c r="A1211" s="5" t="s">
        <v>366</v>
      </c>
      <c r="B1211" s="5" t="s">
        <v>2619</v>
      </c>
      <c r="C1211" s="5" t="s">
        <v>1523</v>
      </c>
      <c r="D1211" s="6">
        <v>580</v>
      </c>
      <c r="E1211" s="6" t="s">
        <v>1398</v>
      </c>
      <c r="F1211" s="6" t="s">
        <v>1398</v>
      </c>
      <c r="G1211" s="6">
        <v>290</v>
      </c>
    </row>
    <row r="1212" spans="1:7">
      <c r="A1212" s="5" t="s">
        <v>392</v>
      </c>
      <c r="B1212" s="5" t="s">
        <v>2620</v>
      </c>
      <c r="C1212" s="5" t="s">
        <v>1465</v>
      </c>
      <c r="D1212" s="6">
        <v>200</v>
      </c>
      <c r="E1212" s="6">
        <v>200</v>
      </c>
      <c r="F1212" s="6" t="s">
        <v>1398</v>
      </c>
      <c r="G1212" s="6">
        <v>75</v>
      </c>
    </row>
    <row r="1213" spans="1:7">
      <c r="A1213" s="5" t="s">
        <v>419</v>
      </c>
      <c r="B1213" s="5" t="s">
        <v>2621</v>
      </c>
      <c r="C1213" s="5" t="s">
        <v>1407</v>
      </c>
      <c r="D1213" s="6">
        <v>1000</v>
      </c>
      <c r="E1213" s="6">
        <v>1000</v>
      </c>
      <c r="F1213" s="6" t="s">
        <v>1398</v>
      </c>
      <c r="G1213" s="6">
        <v>431</v>
      </c>
    </row>
    <row r="1214" spans="1:7">
      <c r="A1214" s="5" t="s">
        <v>443</v>
      </c>
      <c r="B1214" s="5" t="s">
        <v>2622</v>
      </c>
      <c r="C1214" s="5" t="s">
        <v>1773</v>
      </c>
      <c r="D1214" s="6">
        <v>11030</v>
      </c>
      <c r="E1214" s="6">
        <v>9575</v>
      </c>
      <c r="F1214" s="6" t="s">
        <v>1398</v>
      </c>
      <c r="G1214" s="6">
        <v>5367</v>
      </c>
    </row>
    <row r="1215" spans="1:7">
      <c r="A1215" s="5" t="s">
        <v>467</v>
      </c>
      <c r="B1215" s="5" t="s">
        <v>2623</v>
      </c>
      <c r="C1215" s="5" t="s">
        <v>1773</v>
      </c>
      <c r="D1215" s="6">
        <v>8750</v>
      </c>
      <c r="E1215" s="6">
        <v>8270</v>
      </c>
      <c r="F1215" s="6" t="s">
        <v>1398</v>
      </c>
      <c r="G1215" s="6">
        <v>6775</v>
      </c>
    </row>
    <row r="1216" spans="1:7">
      <c r="A1216" s="5" t="s">
        <v>489</v>
      </c>
      <c r="B1216" s="5" t="s">
        <v>2624</v>
      </c>
      <c r="C1216" s="5" t="s">
        <v>1523</v>
      </c>
      <c r="D1216" s="6">
        <v>93750</v>
      </c>
      <c r="E1216" s="6" t="s">
        <v>1398</v>
      </c>
      <c r="F1216" s="6" t="s">
        <v>1398</v>
      </c>
      <c r="G1216" s="6">
        <v>3000</v>
      </c>
    </row>
    <row r="1217" spans="1:7">
      <c r="A1217" s="5" t="s">
        <v>510</v>
      </c>
      <c r="B1217" s="5" t="s">
        <v>2625</v>
      </c>
      <c r="C1217" s="5" t="s">
        <v>1587</v>
      </c>
      <c r="D1217" s="6">
        <v>17480</v>
      </c>
      <c r="E1217" s="6">
        <v>15730</v>
      </c>
      <c r="F1217" s="6" t="s">
        <v>1398</v>
      </c>
      <c r="G1217" s="6">
        <v>8481</v>
      </c>
    </row>
    <row r="1218" spans="1:7">
      <c r="A1218" s="5" t="s">
        <v>530</v>
      </c>
      <c r="B1218" s="5" t="s">
        <v>2626</v>
      </c>
      <c r="C1218" s="5" t="s">
        <v>1523</v>
      </c>
      <c r="D1218" s="6">
        <v>112510</v>
      </c>
      <c r="E1218" s="6">
        <v>105090</v>
      </c>
      <c r="F1218" s="6" t="s">
        <v>1398</v>
      </c>
      <c r="G1218" s="6">
        <v>79705</v>
      </c>
    </row>
    <row r="1219" spans="1:7">
      <c r="A1219" s="5" t="s">
        <v>550</v>
      </c>
      <c r="B1219" s="5" t="s">
        <v>2627</v>
      </c>
      <c r="C1219" s="5" t="s">
        <v>1590</v>
      </c>
      <c r="D1219" s="6">
        <v>10535</v>
      </c>
      <c r="E1219" s="6" t="s">
        <v>1398</v>
      </c>
      <c r="F1219" s="6" t="s">
        <v>1398</v>
      </c>
      <c r="G1219" s="6">
        <v>4103</v>
      </c>
    </row>
    <row r="1220" spans="1:7">
      <c r="A1220" s="5" t="s">
        <v>568</v>
      </c>
      <c r="B1220" s="5" t="s">
        <v>2628</v>
      </c>
      <c r="C1220" s="5" t="s">
        <v>1590</v>
      </c>
      <c r="D1220" s="6">
        <v>263375</v>
      </c>
      <c r="E1220" s="6" t="s">
        <v>1398</v>
      </c>
      <c r="F1220" s="6" t="s">
        <v>1398</v>
      </c>
      <c r="G1220" s="6">
        <v>110863</v>
      </c>
    </row>
    <row r="1221" spans="1:7">
      <c r="A1221" s="5" t="s">
        <v>584</v>
      </c>
      <c r="B1221" s="5" t="s">
        <v>2629</v>
      </c>
      <c r="C1221" s="5" t="s">
        <v>1590</v>
      </c>
      <c r="D1221" s="6">
        <v>105125</v>
      </c>
      <c r="E1221" s="6">
        <v>98915</v>
      </c>
      <c r="F1221" s="6" t="s">
        <v>1398</v>
      </c>
      <c r="G1221" s="6">
        <v>46044</v>
      </c>
    </row>
    <row r="1222" spans="1:7">
      <c r="A1222" s="5" t="s">
        <v>599</v>
      </c>
      <c r="B1222" s="5" t="s">
        <v>2630</v>
      </c>
      <c r="C1222" s="5" t="s">
        <v>2612</v>
      </c>
      <c r="D1222" s="6">
        <v>5440</v>
      </c>
      <c r="E1222" s="6">
        <v>5200</v>
      </c>
      <c r="F1222" s="6" t="s">
        <v>1398</v>
      </c>
      <c r="G1222" s="6">
        <v>2900</v>
      </c>
    </row>
    <row r="1223" spans="1:7">
      <c r="A1223" s="5" t="s">
        <v>613</v>
      </c>
      <c r="B1223" s="5" t="s">
        <v>2631</v>
      </c>
      <c r="C1223" s="5" t="s">
        <v>1402</v>
      </c>
      <c r="D1223" s="6">
        <v>119415</v>
      </c>
      <c r="E1223" s="6">
        <v>107855</v>
      </c>
      <c r="F1223" s="6" t="s">
        <v>1398</v>
      </c>
      <c r="G1223" s="6">
        <v>30455</v>
      </c>
    </row>
    <row r="1224" spans="1:7">
      <c r="A1224" s="5" t="s">
        <v>627</v>
      </c>
      <c r="B1224" s="5" t="s">
        <v>2632</v>
      </c>
      <c r="C1224" s="5" t="s">
        <v>1400</v>
      </c>
      <c r="D1224" s="6">
        <v>292505</v>
      </c>
      <c r="E1224" s="6">
        <v>264090</v>
      </c>
      <c r="F1224" s="6" t="s">
        <v>1398</v>
      </c>
      <c r="G1224" s="6">
        <v>129293</v>
      </c>
    </row>
    <row r="1225" spans="1:7">
      <c r="A1225" s="5" t="s">
        <v>640</v>
      </c>
      <c r="B1225" s="5" t="s">
        <v>2633</v>
      </c>
      <c r="C1225" s="5" t="s">
        <v>1402</v>
      </c>
      <c r="D1225" s="6">
        <v>352495</v>
      </c>
      <c r="E1225" s="6">
        <v>318430</v>
      </c>
      <c r="F1225" s="6" t="s">
        <v>1398</v>
      </c>
      <c r="G1225" s="6">
        <v>174571</v>
      </c>
    </row>
    <row r="1226" spans="1:7">
      <c r="A1226" s="5" t="s">
        <v>653</v>
      </c>
      <c r="B1226" s="5" t="s">
        <v>2634</v>
      </c>
      <c r="C1226" s="5" t="s">
        <v>1402</v>
      </c>
      <c r="D1226" s="6">
        <v>245465</v>
      </c>
      <c r="E1226" s="6">
        <v>221700</v>
      </c>
      <c r="F1226" s="6" t="s">
        <v>1398</v>
      </c>
      <c r="G1226" s="6">
        <v>62602</v>
      </c>
    </row>
    <row r="1227" spans="1:7">
      <c r="A1227" s="5" t="s">
        <v>666</v>
      </c>
      <c r="B1227" s="5" t="s">
        <v>2635</v>
      </c>
      <c r="C1227" s="5" t="s">
        <v>1402</v>
      </c>
      <c r="D1227" s="6">
        <v>146180</v>
      </c>
      <c r="E1227" s="6">
        <v>134120</v>
      </c>
      <c r="F1227" s="6" t="s">
        <v>1398</v>
      </c>
      <c r="G1227" s="6">
        <v>52342</v>
      </c>
    </row>
    <row r="1228" spans="1:7">
      <c r="A1228" s="5" t="s">
        <v>679</v>
      </c>
      <c r="B1228" s="5" t="s">
        <v>2636</v>
      </c>
      <c r="C1228" s="5" t="s">
        <v>1400</v>
      </c>
      <c r="D1228" s="6">
        <v>128090</v>
      </c>
      <c r="E1228" s="6">
        <v>117525</v>
      </c>
      <c r="F1228" s="6" t="s">
        <v>1398</v>
      </c>
      <c r="G1228" s="6">
        <v>45349</v>
      </c>
    </row>
    <row r="1229" spans="1:7">
      <c r="A1229" s="5" t="s">
        <v>692</v>
      </c>
      <c r="B1229" s="5" t="s">
        <v>2637</v>
      </c>
      <c r="C1229" s="5" t="s">
        <v>1773</v>
      </c>
      <c r="D1229" s="6">
        <v>3725</v>
      </c>
      <c r="E1229" s="6">
        <v>3505</v>
      </c>
      <c r="F1229" s="6" t="s">
        <v>1398</v>
      </c>
      <c r="G1229" s="6">
        <v>2838</v>
      </c>
    </row>
    <row r="1230" spans="1:7">
      <c r="A1230" s="5" t="s">
        <v>704</v>
      </c>
      <c r="B1230" s="5" t="s">
        <v>2638</v>
      </c>
      <c r="C1230" s="5" t="s">
        <v>1590</v>
      </c>
      <c r="D1230" s="6">
        <v>3080</v>
      </c>
      <c r="E1230" s="6" t="s">
        <v>1398</v>
      </c>
      <c r="F1230" s="6" t="s">
        <v>1398</v>
      </c>
      <c r="G1230" s="6" t="s">
        <v>1398</v>
      </c>
    </row>
    <row r="1231" spans="1:7">
      <c r="A1231" s="5" t="s">
        <v>715</v>
      </c>
      <c r="B1231" s="5" t="s">
        <v>2639</v>
      </c>
      <c r="C1231" s="5" t="s">
        <v>1590</v>
      </c>
      <c r="D1231" s="6">
        <v>11425</v>
      </c>
      <c r="E1231" s="6" t="s">
        <v>1398</v>
      </c>
      <c r="F1231" s="6" t="s">
        <v>1398</v>
      </c>
      <c r="G1231" s="6" t="s">
        <v>1398</v>
      </c>
    </row>
    <row r="1232" spans="1:7">
      <c r="A1232" s="5" t="s">
        <v>726</v>
      </c>
      <c r="B1232" s="5" t="s">
        <v>2640</v>
      </c>
      <c r="C1232" s="5" t="s">
        <v>2612</v>
      </c>
      <c r="D1232" s="6">
        <v>3500</v>
      </c>
      <c r="E1232" s="6">
        <v>2875</v>
      </c>
      <c r="F1232" s="6" t="s">
        <v>1398</v>
      </c>
      <c r="G1232" s="6">
        <v>1771</v>
      </c>
    </row>
    <row r="1233" spans="1:7">
      <c r="A1233" s="5" t="s">
        <v>737</v>
      </c>
      <c r="B1233" s="5" t="s">
        <v>2641</v>
      </c>
      <c r="C1233" s="5" t="s">
        <v>1773</v>
      </c>
      <c r="D1233" s="6">
        <v>2410</v>
      </c>
      <c r="E1233" s="6">
        <v>2250</v>
      </c>
      <c r="F1233" s="6" t="s">
        <v>1398</v>
      </c>
      <c r="G1233" s="6">
        <v>1749</v>
      </c>
    </row>
    <row r="1234" spans="1:7">
      <c r="A1234" s="5" t="s">
        <v>747</v>
      </c>
      <c r="B1234" s="5" t="s">
        <v>2642</v>
      </c>
      <c r="C1234" s="5" t="s">
        <v>2612</v>
      </c>
      <c r="D1234" s="6">
        <v>3325</v>
      </c>
      <c r="E1234" s="6">
        <v>2305</v>
      </c>
      <c r="F1234" s="6" t="s">
        <v>1398</v>
      </c>
      <c r="G1234" s="6">
        <v>1800</v>
      </c>
    </row>
    <row r="1235" spans="1:7">
      <c r="A1235" s="5" t="s">
        <v>757</v>
      </c>
      <c r="B1235" s="5" t="s">
        <v>2643</v>
      </c>
      <c r="C1235" s="5" t="s">
        <v>2612</v>
      </c>
      <c r="D1235" s="6">
        <v>2060</v>
      </c>
      <c r="E1235" s="6">
        <v>1940</v>
      </c>
      <c r="F1235" s="6" t="s">
        <v>1398</v>
      </c>
      <c r="G1235" s="6">
        <v>1750</v>
      </c>
    </row>
    <row r="1236" spans="1:7">
      <c r="A1236" s="5" t="s">
        <v>767</v>
      </c>
      <c r="B1236" s="5" t="s">
        <v>2644</v>
      </c>
      <c r="C1236" s="5" t="s">
        <v>1523</v>
      </c>
      <c r="D1236" s="6">
        <v>154700</v>
      </c>
      <c r="E1236" s="6">
        <v>145540</v>
      </c>
      <c r="F1236" s="6" t="s">
        <v>1398</v>
      </c>
      <c r="G1236" s="6">
        <v>89104</v>
      </c>
    </row>
    <row r="1237" spans="1:7">
      <c r="A1237" s="5" t="s">
        <v>777</v>
      </c>
      <c r="B1237" s="5" t="s">
        <v>2645</v>
      </c>
      <c r="C1237" s="5" t="s">
        <v>1773</v>
      </c>
      <c r="D1237" s="6">
        <v>2735</v>
      </c>
      <c r="E1237" s="6">
        <v>2265</v>
      </c>
      <c r="F1237" s="6" t="s">
        <v>1398</v>
      </c>
      <c r="G1237" s="6">
        <v>1950</v>
      </c>
    </row>
    <row r="1238" spans="1:7">
      <c r="A1238" s="5" t="s">
        <v>785</v>
      </c>
      <c r="B1238" s="5" t="s">
        <v>2646</v>
      </c>
      <c r="C1238" s="5" t="s">
        <v>1773</v>
      </c>
      <c r="D1238" s="6">
        <v>4005</v>
      </c>
      <c r="E1238" s="6">
        <v>3070</v>
      </c>
      <c r="F1238" s="6" t="s">
        <v>1398</v>
      </c>
      <c r="G1238" s="6">
        <v>1687</v>
      </c>
    </row>
    <row r="1239" spans="1:7">
      <c r="A1239" s="5" t="s">
        <v>792</v>
      </c>
      <c r="B1239" s="5" t="s">
        <v>2647</v>
      </c>
      <c r="C1239" s="5" t="s">
        <v>1773</v>
      </c>
      <c r="D1239" s="6">
        <v>4005</v>
      </c>
      <c r="E1239" s="6">
        <v>3070</v>
      </c>
      <c r="F1239" s="6" t="s">
        <v>1398</v>
      </c>
      <c r="G1239" s="6">
        <v>1662</v>
      </c>
    </row>
    <row r="1240" spans="1:7">
      <c r="A1240" s="5" t="s">
        <v>799</v>
      </c>
      <c r="B1240" s="5" t="s">
        <v>2648</v>
      </c>
      <c r="C1240" s="5" t="s">
        <v>1773</v>
      </c>
      <c r="D1240" s="6">
        <v>4005</v>
      </c>
      <c r="E1240" s="6">
        <v>3070</v>
      </c>
      <c r="F1240" s="6" t="s">
        <v>1398</v>
      </c>
      <c r="G1240" s="6">
        <v>1944</v>
      </c>
    </row>
    <row r="1241" spans="1:7">
      <c r="A1241" s="5" t="s">
        <v>806</v>
      </c>
      <c r="B1241" s="5" t="s">
        <v>2649</v>
      </c>
      <c r="C1241" s="5" t="s">
        <v>2612</v>
      </c>
      <c r="D1241" s="6">
        <v>4005</v>
      </c>
      <c r="E1241" s="6">
        <v>3070</v>
      </c>
      <c r="F1241" s="6" t="s">
        <v>1398</v>
      </c>
      <c r="G1241" s="6">
        <v>2193</v>
      </c>
    </row>
    <row r="1242" spans="1:7">
      <c r="A1242" s="5" t="s">
        <v>814</v>
      </c>
      <c r="B1242" s="5" t="s">
        <v>2650</v>
      </c>
      <c r="C1242" s="5" t="s">
        <v>2612</v>
      </c>
      <c r="D1242" s="6">
        <v>4005</v>
      </c>
      <c r="E1242" s="6">
        <v>3070</v>
      </c>
      <c r="F1242" s="6" t="s">
        <v>1398</v>
      </c>
      <c r="G1242" s="6">
        <v>1781</v>
      </c>
    </row>
    <row r="1243" spans="1:7">
      <c r="A1243" s="5" t="s">
        <v>822</v>
      </c>
      <c r="B1243" s="5" t="s">
        <v>2651</v>
      </c>
      <c r="C1243" s="5" t="s">
        <v>1773</v>
      </c>
      <c r="D1243" s="6">
        <v>2735</v>
      </c>
      <c r="E1243" s="6">
        <v>2265</v>
      </c>
      <c r="F1243" s="6" t="s">
        <v>1398</v>
      </c>
      <c r="G1243" s="6">
        <v>1957</v>
      </c>
    </row>
    <row r="1244" spans="1:7">
      <c r="A1244" s="5" t="s">
        <v>830</v>
      </c>
      <c r="B1244" s="5" t="s">
        <v>2652</v>
      </c>
      <c r="C1244" s="5" t="s">
        <v>1773</v>
      </c>
      <c r="D1244" s="6">
        <v>2820</v>
      </c>
      <c r="E1244" s="6">
        <v>2280</v>
      </c>
      <c r="F1244" s="6" t="s">
        <v>1398</v>
      </c>
      <c r="G1244" s="6">
        <v>2058</v>
      </c>
    </row>
    <row r="1245" spans="1:7">
      <c r="A1245" s="5" t="s">
        <v>837</v>
      </c>
      <c r="B1245" s="5" t="s">
        <v>2653</v>
      </c>
      <c r="C1245" s="5" t="s">
        <v>1773</v>
      </c>
      <c r="D1245" s="6">
        <v>3850</v>
      </c>
      <c r="E1245" s="6" t="s">
        <v>1398</v>
      </c>
      <c r="F1245" s="6" t="s">
        <v>1398</v>
      </c>
      <c r="G1245" s="6">
        <v>1157</v>
      </c>
    </row>
    <row r="1246" spans="1:7">
      <c r="A1246" s="5" t="s">
        <v>844</v>
      </c>
      <c r="B1246" s="5" t="s">
        <v>2654</v>
      </c>
      <c r="C1246" s="5" t="s">
        <v>2655</v>
      </c>
      <c r="D1246" s="6">
        <v>6258</v>
      </c>
      <c r="E1246" s="6">
        <v>5982</v>
      </c>
      <c r="F1246" s="6" t="s">
        <v>1398</v>
      </c>
      <c r="G1246" s="6">
        <v>3148</v>
      </c>
    </row>
    <row r="1247" spans="1:7">
      <c r="A1247" s="5" t="s">
        <v>851</v>
      </c>
      <c r="B1247" s="5" t="s">
        <v>2656</v>
      </c>
      <c r="C1247" s="5" t="s">
        <v>1523</v>
      </c>
      <c r="D1247" s="6">
        <v>108690</v>
      </c>
      <c r="E1247" s="6">
        <v>102250</v>
      </c>
      <c r="F1247" s="6" t="s">
        <v>1398</v>
      </c>
      <c r="G1247" s="6">
        <v>78054</v>
      </c>
    </row>
    <row r="1248" spans="1:7">
      <c r="A1248" s="5" t="s">
        <v>858</v>
      </c>
      <c r="B1248" s="5" t="s">
        <v>2657</v>
      </c>
      <c r="C1248" s="5" t="s">
        <v>1773</v>
      </c>
      <c r="D1248" s="6">
        <v>3810</v>
      </c>
      <c r="E1248" s="6">
        <v>2375</v>
      </c>
      <c r="F1248" s="6" t="s">
        <v>1398</v>
      </c>
      <c r="G1248" s="6">
        <v>2343</v>
      </c>
    </row>
    <row r="1249" spans="1:7">
      <c r="A1249" s="5" t="s">
        <v>865</v>
      </c>
      <c r="B1249" s="5" t="s">
        <v>2658</v>
      </c>
      <c r="C1249" s="5" t="s">
        <v>1773</v>
      </c>
      <c r="D1249" s="6">
        <v>3810</v>
      </c>
      <c r="E1249" s="6">
        <v>2375</v>
      </c>
      <c r="F1249" s="6" t="s">
        <v>1398</v>
      </c>
      <c r="G1249" s="6">
        <v>875</v>
      </c>
    </row>
    <row r="1250" spans="1:7">
      <c r="A1250" s="5" t="s">
        <v>872</v>
      </c>
      <c r="B1250" s="5" t="s">
        <v>2659</v>
      </c>
      <c r="C1250" s="5" t="s">
        <v>1773</v>
      </c>
      <c r="D1250" s="6">
        <v>3725</v>
      </c>
      <c r="E1250" s="6">
        <v>3505</v>
      </c>
      <c r="F1250" s="6" t="s">
        <v>1398</v>
      </c>
      <c r="G1250" s="6">
        <v>2846</v>
      </c>
    </row>
    <row r="1251" spans="1:7" ht="15.75">
      <c r="A1251" s="3" t="s">
        <v>38</v>
      </c>
      <c r="B1251" s="5"/>
      <c r="C1251" s="5" t="s">
        <v>1398</v>
      </c>
      <c r="D1251" s="6" t="s">
        <v>1398</v>
      </c>
      <c r="E1251" s="6" t="s">
        <v>1398</v>
      </c>
    </row>
    <row r="1252" spans="1:7">
      <c r="A1252" s="5" t="s">
        <v>84</v>
      </c>
      <c r="B1252" s="5" t="s">
        <v>2660</v>
      </c>
      <c r="C1252" s="5" t="s">
        <v>1465</v>
      </c>
      <c r="D1252" s="6">
        <v>17355</v>
      </c>
      <c r="E1252" s="6">
        <v>14615</v>
      </c>
      <c r="F1252" s="6" t="s">
        <v>1398</v>
      </c>
      <c r="G1252" s="6">
        <v>7577</v>
      </c>
    </row>
    <row r="1253" spans="1:7">
      <c r="A1253" s="5" t="s">
        <v>128</v>
      </c>
      <c r="B1253" s="5" t="s">
        <v>2661</v>
      </c>
      <c r="C1253" s="5" t="s">
        <v>1465</v>
      </c>
      <c r="D1253" s="6">
        <v>312040</v>
      </c>
      <c r="E1253" s="6">
        <v>263320</v>
      </c>
      <c r="F1253" s="6" t="s">
        <v>1398</v>
      </c>
      <c r="G1253" s="6">
        <v>146166</v>
      </c>
    </row>
    <row r="1254" spans="1:7">
      <c r="A1254" s="5" t="s">
        <v>171</v>
      </c>
      <c r="B1254" s="5" t="s">
        <v>2662</v>
      </c>
      <c r="C1254" s="5" t="s">
        <v>1465</v>
      </c>
      <c r="D1254" s="6">
        <v>249610</v>
      </c>
      <c r="E1254" s="6">
        <v>210215</v>
      </c>
      <c r="F1254" s="6" t="s">
        <v>1398</v>
      </c>
      <c r="G1254" s="6">
        <v>108430</v>
      </c>
    </row>
    <row r="1255" spans="1:7">
      <c r="A1255" s="5" t="s">
        <v>209</v>
      </c>
      <c r="B1255" s="5" t="s">
        <v>2663</v>
      </c>
      <c r="C1255" s="5" t="s">
        <v>1465</v>
      </c>
      <c r="D1255" s="6">
        <v>18935</v>
      </c>
      <c r="E1255" s="6">
        <v>15950</v>
      </c>
      <c r="F1255" s="6" t="s">
        <v>1398</v>
      </c>
      <c r="G1255" s="6">
        <v>9049</v>
      </c>
    </row>
    <row r="1256" spans="1:7">
      <c r="A1256" s="5" t="s">
        <v>243</v>
      </c>
      <c r="B1256" s="5" t="s">
        <v>2664</v>
      </c>
      <c r="C1256" s="5" t="s">
        <v>1465</v>
      </c>
      <c r="D1256" s="6">
        <v>18935</v>
      </c>
      <c r="E1256" s="6">
        <v>15950</v>
      </c>
      <c r="F1256" s="6" t="s">
        <v>1398</v>
      </c>
      <c r="G1256" s="6">
        <v>9095</v>
      </c>
    </row>
    <row r="1257" spans="1:7">
      <c r="A1257" s="5" t="s">
        <v>277</v>
      </c>
      <c r="B1257" s="5" t="s">
        <v>2665</v>
      </c>
      <c r="C1257" s="5" t="s">
        <v>1465</v>
      </c>
      <c r="D1257" s="6">
        <v>18935</v>
      </c>
      <c r="E1257" s="6">
        <v>15950</v>
      </c>
      <c r="F1257" s="6" t="s">
        <v>1398</v>
      </c>
      <c r="G1257" s="6">
        <v>9068</v>
      </c>
    </row>
    <row r="1258" spans="1:7">
      <c r="A1258" s="5" t="s">
        <v>309</v>
      </c>
      <c r="B1258" s="5" t="s">
        <v>2666</v>
      </c>
      <c r="C1258" s="5" t="s">
        <v>1465</v>
      </c>
      <c r="D1258" s="6">
        <v>21605</v>
      </c>
      <c r="E1258" s="6">
        <v>18195</v>
      </c>
      <c r="F1258" s="6" t="s">
        <v>1398</v>
      </c>
      <c r="G1258" s="6">
        <v>10508</v>
      </c>
    </row>
    <row r="1259" spans="1:7">
      <c r="A1259" s="5" t="s">
        <v>339</v>
      </c>
      <c r="B1259" s="5" t="s">
        <v>2667</v>
      </c>
      <c r="C1259" s="5" t="s">
        <v>1465</v>
      </c>
      <c r="D1259" s="6">
        <v>21605</v>
      </c>
      <c r="E1259" s="6">
        <v>19195</v>
      </c>
      <c r="F1259" s="6" t="s">
        <v>1398</v>
      </c>
      <c r="G1259" s="6">
        <v>10592</v>
      </c>
    </row>
    <row r="1260" spans="1:7">
      <c r="A1260" s="5" t="s">
        <v>367</v>
      </c>
      <c r="B1260" s="5" t="s">
        <v>2668</v>
      </c>
      <c r="C1260" s="5" t="s">
        <v>2669</v>
      </c>
      <c r="D1260" s="6">
        <v>8155</v>
      </c>
      <c r="E1260" s="6">
        <v>6885</v>
      </c>
      <c r="F1260" s="6" t="s">
        <v>1398</v>
      </c>
      <c r="G1260" s="6">
        <v>4627</v>
      </c>
    </row>
    <row r="1261" spans="1:7">
      <c r="A1261" s="5" t="s">
        <v>393</v>
      </c>
      <c r="B1261" s="5" t="s">
        <v>2670</v>
      </c>
      <c r="C1261" s="5" t="s">
        <v>1407</v>
      </c>
      <c r="D1261" s="6">
        <v>7965</v>
      </c>
      <c r="E1261" s="6">
        <v>6725</v>
      </c>
      <c r="F1261" s="6" t="s">
        <v>1398</v>
      </c>
      <c r="G1261" s="6">
        <v>3801</v>
      </c>
    </row>
    <row r="1262" spans="1:7">
      <c r="A1262" s="5" t="s">
        <v>420</v>
      </c>
      <c r="B1262" s="5" t="s">
        <v>2671</v>
      </c>
      <c r="C1262" s="5" t="s">
        <v>1407</v>
      </c>
      <c r="D1262" s="6">
        <v>7965</v>
      </c>
      <c r="E1262" s="6">
        <v>6725</v>
      </c>
      <c r="F1262" s="6" t="s">
        <v>1398</v>
      </c>
      <c r="G1262" s="6">
        <v>3794</v>
      </c>
    </row>
    <row r="1263" spans="1:7">
      <c r="A1263" s="5" t="s">
        <v>444</v>
      </c>
      <c r="B1263" s="5" t="s">
        <v>2672</v>
      </c>
      <c r="C1263" s="5" t="s">
        <v>1465</v>
      </c>
      <c r="D1263" s="6">
        <v>7965</v>
      </c>
      <c r="E1263" s="6">
        <v>6725</v>
      </c>
      <c r="F1263" s="6" t="s">
        <v>1398</v>
      </c>
      <c r="G1263" s="6">
        <v>3521</v>
      </c>
    </row>
    <row r="1264" spans="1:7">
      <c r="A1264" s="5" t="s">
        <v>468</v>
      </c>
      <c r="B1264" s="5" t="s">
        <v>2673</v>
      </c>
      <c r="C1264" s="5" t="s">
        <v>1407</v>
      </c>
      <c r="D1264" s="6">
        <v>54520</v>
      </c>
      <c r="E1264" s="6">
        <v>45300</v>
      </c>
      <c r="F1264" s="6" t="s">
        <v>1398</v>
      </c>
      <c r="G1264" s="6">
        <v>24201</v>
      </c>
    </row>
    <row r="1265" spans="1:7">
      <c r="A1265" s="5" t="s">
        <v>490</v>
      </c>
      <c r="B1265" s="5" t="s">
        <v>2674</v>
      </c>
      <c r="C1265" s="5" t="s">
        <v>1407</v>
      </c>
      <c r="D1265" s="6">
        <v>43890</v>
      </c>
      <c r="E1265" s="6">
        <v>36435</v>
      </c>
      <c r="F1265" s="6" t="s">
        <v>1398</v>
      </c>
      <c r="G1265" s="6">
        <v>21910</v>
      </c>
    </row>
    <row r="1266" spans="1:7">
      <c r="A1266" s="5" t="s">
        <v>511</v>
      </c>
      <c r="B1266" s="5" t="s">
        <v>2675</v>
      </c>
      <c r="C1266" s="5" t="s">
        <v>2669</v>
      </c>
      <c r="D1266" s="6">
        <v>66735</v>
      </c>
      <c r="E1266" s="6">
        <v>46440</v>
      </c>
      <c r="F1266" s="6" t="s">
        <v>1398</v>
      </c>
      <c r="G1266" s="6">
        <v>47684</v>
      </c>
    </row>
    <row r="1267" spans="1:7">
      <c r="A1267" s="5" t="s">
        <v>531</v>
      </c>
      <c r="B1267" s="5" t="s">
        <v>2676</v>
      </c>
      <c r="C1267" s="5" t="s">
        <v>1465</v>
      </c>
      <c r="D1267" s="6">
        <v>43135</v>
      </c>
      <c r="E1267" s="6">
        <v>36340</v>
      </c>
      <c r="F1267" s="6" t="s">
        <v>1398</v>
      </c>
      <c r="G1267" s="6">
        <v>27360</v>
      </c>
    </row>
    <row r="1268" spans="1:7" ht="15.75">
      <c r="A1268" s="3" t="s">
        <v>39</v>
      </c>
      <c r="B1268" s="5"/>
      <c r="C1268" s="5" t="s">
        <v>1398</v>
      </c>
      <c r="D1268" s="6" t="s">
        <v>1398</v>
      </c>
      <c r="E1268" s="6" t="s">
        <v>1398</v>
      </c>
    </row>
    <row r="1269" spans="1:7">
      <c r="A1269" s="5" t="s">
        <v>85</v>
      </c>
      <c r="B1269" s="5" t="s">
        <v>2677</v>
      </c>
      <c r="C1269" s="5" t="s">
        <v>1407</v>
      </c>
      <c r="D1269" s="6">
        <v>18760</v>
      </c>
      <c r="E1269" s="6" t="s">
        <v>1398</v>
      </c>
      <c r="F1269" s="6" t="s">
        <v>1398</v>
      </c>
      <c r="G1269" s="6">
        <v>10800</v>
      </c>
    </row>
    <row r="1270" spans="1:7">
      <c r="A1270" s="5" t="s">
        <v>129</v>
      </c>
      <c r="B1270" s="5" t="s">
        <v>2678</v>
      </c>
      <c r="C1270" s="5" t="s">
        <v>1407</v>
      </c>
      <c r="D1270" s="6">
        <v>46925</v>
      </c>
      <c r="E1270" s="6" t="s">
        <v>1398</v>
      </c>
      <c r="F1270" s="6" t="s">
        <v>1398</v>
      </c>
      <c r="G1270" s="6">
        <v>19367</v>
      </c>
    </row>
    <row r="1271" spans="1:7">
      <c r="A1271" s="5" t="s">
        <v>172</v>
      </c>
      <c r="B1271" s="5" t="s">
        <v>2679</v>
      </c>
      <c r="C1271" s="5" t="s">
        <v>1407</v>
      </c>
      <c r="D1271" s="6">
        <v>49570</v>
      </c>
      <c r="E1271" s="6" t="s">
        <v>1398</v>
      </c>
      <c r="F1271" s="6" t="s">
        <v>1398</v>
      </c>
      <c r="G1271" s="6">
        <v>23872</v>
      </c>
    </row>
    <row r="1272" spans="1:7">
      <c r="A1272" s="5" t="s">
        <v>210</v>
      </c>
      <c r="B1272" s="5" t="s">
        <v>2680</v>
      </c>
      <c r="C1272" s="5" t="s">
        <v>1407</v>
      </c>
      <c r="D1272" s="6">
        <v>18570</v>
      </c>
      <c r="E1272" s="6" t="s">
        <v>1398</v>
      </c>
      <c r="F1272" s="6" t="s">
        <v>1398</v>
      </c>
      <c r="G1272" s="6">
        <v>8834</v>
      </c>
    </row>
    <row r="1273" spans="1:7">
      <c r="A1273" s="5" t="s">
        <v>244</v>
      </c>
      <c r="B1273" s="5" t="s">
        <v>2681</v>
      </c>
      <c r="C1273" s="5" t="s">
        <v>1407</v>
      </c>
      <c r="D1273" s="6">
        <v>353430</v>
      </c>
      <c r="E1273" s="6" t="s">
        <v>1398</v>
      </c>
      <c r="F1273" s="6" t="s">
        <v>1398</v>
      </c>
      <c r="G1273" s="6">
        <v>172800</v>
      </c>
    </row>
    <row r="1274" spans="1:7" ht="15.75">
      <c r="A1274" s="3" t="s">
        <v>40</v>
      </c>
      <c r="B1274" s="5"/>
      <c r="C1274" s="5" t="s">
        <v>1398</v>
      </c>
      <c r="D1274" s="6" t="s">
        <v>1398</v>
      </c>
      <c r="E1274" s="6" t="s">
        <v>1398</v>
      </c>
    </row>
    <row r="1275" spans="1:7" ht="15.75">
      <c r="A1275" s="3" t="s">
        <v>41</v>
      </c>
      <c r="B1275" s="5"/>
      <c r="C1275" s="5" t="s">
        <v>1398</v>
      </c>
      <c r="D1275" s="6" t="s">
        <v>1398</v>
      </c>
      <c r="E1275" s="6" t="s">
        <v>1398</v>
      </c>
    </row>
    <row r="1276" spans="1:7">
      <c r="A1276" s="5" t="s">
        <v>86</v>
      </c>
      <c r="B1276" s="5" t="s">
        <v>2682</v>
      </c>
      <c r="C1276" s="5" t="s">
        <v>1676</v>
      </c>
      <c r="D1276" s="6">
        <v>62460</v>
      </c>
      <c r="E1276" s="6" t="s">
        <v>1398</v>
      </c>
      <c r="F1276" s="6" t="s">
        <v>1398</v>
      </c>
      <c r="G1276" s="6">
        <v>30618</v>
      </c>
    </row>
    <row r="1277" spans="1:7">
      <c r="A1277" s="5" t="s">
        <v>130</v>
      </c>
      <c r="B1277" s="5" t="s">
        <v>2683</v>
      </c>
      <c r="C1277" s="5" t="s">
        <v>1676</v>
      </c>
      <c r="D1277" s="6">
        <v>51190</v>
      </c>
      <c r="E1277" s="6" t="s">
        <v>1398</v>
      </c>
      <c r="F1277" s="6" t="s">
        <v>1398</v>
      </c>
      <c r="G1277" s="6">
        <v>25094</v>
      </c>
    </row>
    <row r="1278" spans="1:7">
      <c r="A1278" s="5" t="s">
        <v>173</v>
      </c>
      <c r="B1278" s="5" t="s">
        <v>2684</v>
      </c>
      <c r="C1278" s="5" t="s">
        <v>1676</v>
      </c>
      <c r="D1278" s="6">
        <v>64970</v>
      </c>
      <c r="E1278" s="6" t="s">
        <v>1398</v>
      </c>
      <c r="F1278" s="6" t="s">
        <v>1398</v>
      </c>
      <c r="G1278" s="6">
        <v>31847</v>
      </c>
    </row>
    <row r="1279" spans="1:7">
      <c r="A1279" s="5" t="s">
        <v>211</v>
      </c>
      <c r="B1279" s="5" t="s">
        <v>2685</v>
      </c>
      <c r="C1279" s="5" t="s">
        <v>1676</v>
      </c>
      <c r="D1279" s="6">
        <v>57130</v>
      </c>
      <c r="E1279" s="6" t="s">
        <v>1398</v>
      </c>
      <c r="F1279" s="6" t="s">
        <v>1398</v>
      </c>
      <c r="G1279" s="6">
        <v>28006</v>
      </c>
    </row>
    <row r="1280" spans="1:7">
      <c r="A1280" s="5" t="s">
        <v>245</v>
      </c>
      <c r="B1280" s="5" t="s">
        <v>2686</v>
      </c>
      <c r="C1280" s="5" t="s">
        <v>1676</v>
      </c>
      <c r="D1280" s="6">
        <v>132130</v>
      </c>
      <c r="E1280" s="6" t="s">
        <v>1398</v>
      </c>
      <c r="F1280" s="6" t="s">
        <v>1398</v>
      </c>
      <c r="G1280" s="6">
        <v>64770</v>
      </c>
    </row>
    <row r="1281" spans="1:7">
      <c r="A1281" s="5" t="s">
        <v>278</v>
      </c>
      <c r="B1281" s="5" t="s">
        <v>2687</v>
      </c>
      <c r="C1281" s="5" t="s">
        <v>1676</v>
      </c>
      <c r="D1281" s="6">
        <v>53700</v>
      </c>
      <c r="E1281" s="6" t="s">
        <v>1398</v>
      </c>
      <c r="F1281" s="6" t="s">
        <v>1398</v>
      </c>
      <c r="G1281" s="6">
        <v>26323</v>
      </c>
    </row>
    <row r="1282" spans="1:7" ht="15.75">
      <c r="A1282" s="3" t="s">
        <v>42</v>
      </c>
      <c r="B1282" s="5"/>
      <c r="C1282" s="5" t="s">
        <v>1398</v>
      </c>
      <c r="D1282" s="6" t="s">
        <v>1398</v>
      </c>
      <c r="E1282" s="6" t="s">
        <v>1398</v>
      </c>
    </row>
    <row r="1283" spans="1:7">
      <c r="A1283" s="5" t="s">
        <v>87</v>
      </c>
      <c r="B1283" s="5" t="s">
        <v>2688</v>
      </c>
      <c r="C1283" s="5" t="s">
        <v>1407</v>
      </c>
      <c r="D1283" s="6">
        <v>4500</v>
      </c>
      <c r="E1283" s="6" t="s">
        <v>1398</v>
      </c>
      <c r="F1283" s="6" t="s">
        <v>1398</v>
      </c>
      <c r="G1283" s="6">
        <v>1840</v>
      </c>
    </row>
    <row r="1284" spans="1:7">
      <c r="A1284" s="5" t="s">
        <v>131</v>
      </c>
      <c r="B1284" s="5" t="s">
        <v>2689</v>
      </c>
      <c r="C1284" s="5" t="s">
        <v>1407</v>
      </c>
      <c r="D1284" s="6">
        <v>1845</v>
      </c>
      <c r="E1284" s="6">
        <v>1735</v>
      </c>
      <c r="F1284" s="6" t="s">
        <v>1398</v>
      </c>
      <c r="G1284" s="6">
        <v>2280</v>
      </c>
    </row>
    <row r="1285" spans="1:7">
      <c r="A1285" s="5" t="s">
        <v>174</v>
      </c>
      <c r="B1285" s="5" t="s">
        <v>2690</v>
      </c>
      <c r="C1285" s="5" t="s">
        <v>1407</v>
      </c>
      <c r="D1285" s="6">
        <v>3120</v>
      </c>
      <c r="E1285" s="6">
        <v>2935</v>
      </c>
      <c r="F1285" s="6" t="s">
        <v>1398</v>
      </c>
      <c r="G1285" s="6">
        <v>1760</v>
      </c>
    </row>
    <row r="1286" spans="1:7" ht="15.75">
      <c r="A1286" s="3" t="s">
        <v>43</v>
      </c>
      <c r="B1286" s="5"/>
      <c r="C1286" s="5" t="s">
        <v>1398</v>
      </c>
      <c r="D1286" s="6" t="s">
        <v>1398</v>
      </c>
      <c r="E1286" s="6" t="s">
        <v>1398</v>
      </c>
    </row>
    <row r="1287" spans="1:7">
      <c r="A1287" s="5" t="s">
        <v>88</v>
      </c>
      <c r="B1287" s="5" t="s">
        <v>2691</v>
      </c>
      <c r="C1287" s="5" t="s">
        <v>1407</v>
      </c>
      <c r="D1287" s="6">
        <v>370</v>
      </c>
      <c r="E1287" s="6">
        <v>435</v>
      </c>
      <c r="F1287" s="6" t="s">
        <v>1398</v>
      </c>
      <c r="G1287" s="6">
        <v>216</v>
      </c>
    </row>
    <row r="1288" spans="1:7">
      <c r="A1288" s="5" t="s">
        <v>132</v>
      </c>
      <c r="B1288" s="5" t="s">
        <v>2692</v>
      </c>
      <c r="C1288" s="5" t="s">
        <v>1407</v>
      </c>
      <c r="D1288" s="6">
        <v>8470</v>
      </c>
      <c r="E1288" s="6">
        <v>12095</v>
      </c>
      <c r="F1288" s="6" t="s">
        <v>1398</v>
      </c>
      <c r="G1288" s="6">
        <v>740</v>
      </c>
    </row>
    <row r="1289" spans="1:7" ht="15.75">
      <c r="A1289" s="3" t="s">
        <v>44</v>
      </c>
      <c r="B1289" s="5"/>
      <c r="C1289" s="5" t="s">
        <v>1398</v>
      </c>
      <c r="D1289" s="6" t="s">
        <v>1398</v>
      </c>
      <c r="E1289" s="6" t="s">
        <v>1398</v>
      </c>
    </row>
    <row r="1290" spans="1:7">
      <c r="A1290" s="5" t="s">
        <v>89</v>
      </c>
      <c r="B1290" s="5" t="s">
        <v>2693</v>
      </c>
      <c r="C1290" s="5" t="s">
        <v>1407</v>
      </c>
      <c r="D1290" s="6">
        <v>3075</v>
      </c>
      <c r="E1290" s="6" t="s">
        <v>1398</v>
      </c>
      <c r="F1290" s="6" t="s">
        <v>1398</v>
      </c>
      <c r="G1290" s="6">
        <v>3000</v>
      </c>
    </row>
    <row r="1291" spans="1:7">
      <c r="A1291" s="5" t="s">
        <v>133</v>
      </c>
      <c r="B1291" s="5" t="s">
        <v>2694</v>
      </c>
      <c r="C1291" s="5" t="s">
        <v>1407</v>
      </c>
      <c r="D1291" s="6">
        <v>5045</v>
      </c>
      <c r="E1291" s="6">
        <v>4190</v>
      </c>
      <c r="F1291" s="6" t="s">
        <v>1398</v>
      </c>
      <c r="G1291" s="6">
        <v>2824</v>
      </c>
    </row>
    <row r="1292" spans="1:7">
      <c r="A1292" s="5" t="s">
        <v>175</v>
      </c>
      <c r="B1292" s="5" t="s">
        <v>2695</v>
      </c>
      <c r="C1292" s="5" t="s">
        <v>1407</v>
      </c>
      <c r="D1292" s="6">
        <v>5045</v>
      </c>
      <c r="E1292" s="6">
        <v>4190</v>
      </c>
      <c r="F1292" s="6" t="s">
        <v>1398</v>
      </c>
      <c r="G1292" s="6">
        <v>2824</v>
      </c>
    </row>
    <row r="1293" spans="1:7">
      <c r="A1293" s="5" t="s">
        <v>212</v>
      </c>
      <c r="B1293" s="5" t="s">
        <v>2696</v>
      </c>
      <c r="C1293" s="5" t="s">
        <v>1407</v>
      </c>
      <c r="D1293" s="6">
        <v>4750</v>
      </c>
      <c r="E1293" s="6" t="s">
        <v>1398</v>
      </c>
      <c r="F1293" s="6" t="s">
        <v>1398</v>
      </c>
      <c r="G1293" s="6">
        <v>2500</v>
      </c>
    </row>
    <row r="1294" spans="1:7">
      <c r="A1294" s="5" t="s">
        <v>246</v>
      </c>
      <c r="B1294" s="5" t="s">
        <v>2697</v>
      </c>
      <c r="C1294" s="5" t="s">
        <v>1407</v>
      </c>
      <c r="D1294" s="6">
        <v>3040</v>
      </c>
      <c r="E1294" s="6" t="s">
        <v>1398</v>
      </c>
      <c r="F1294" s="6" t="s">
        <v>1398</v>
      </c>
      <c r="G1294" s="6">
        <v>1600</v>
      </c>
    </row>
    <row r="1295" spans="1:7">
      <c r="A1295" s="5" t="s">
        <v>279</v>
      </c>
      <c r="B1295" s="5" t="s">
        <v>2698</v>
      </c>
      <c r="C1295" s="5" t="s">
        <v>1676</v>
      </c>
      <c r="D1295" s="6">
        <v>2470</v>
      </c>
      <c r="E1295" s="6" t="s">
        <v>1398</v>
      </c>
      <c r="F1295" s="6" t="s">
        <v>1398</v>
      </c>
      <c r="G1295" s="6">
        <v>1000</v>
      </c>
    </row>
    <row r="1296" spans="1:7">
      <c r="A1296" s="5" t="s">
        <v>310</v>
      </c>
      <c r="B1296" s="5" t="s">
        <v>2699</v>
      </c>
      <c r="C1296" s="5" t="s">
        <v>1407</v>
      </c>
      <c r="D1296" s="6">
        <v>11400</v>
      </c>
      <c r="E1296" s="6" t="s">
        <v>1398</v>
      </c>
      <c r="F1296" s="6" t="s">
        <v>1398</v>
      </c>
      <c r="G1296" s="6">
        <v>6000</v>
      </c>
    </row>
    <row r="1297" spans="1:7">
      <c r="A1297" s="5" t="s">
        <v>340</v>
      </c>
      <c r="B1297" s="5" t="s">
        <v>2700</v>
      </c>
      <c r="C1297" s="5" t="s">
        <v>1676</v>
      </c>
      <c r="D1297" s="6">
        <v>8320</v>
      </c>
      <c r="E1297" s="6">
        <v>7045</v>
      </c>
      <c r="F1297" s="6" t="s">
        <v>1398</v>
      </c>
      <c r="G1297" s="6">
        <v>2937</v>
      </c>
    </row>
    <row r="1298" spans="1:7">
      <c r="A1298" s="5" t="s">
        <v>368</v>
      </c>
      <c r="B1298" s="5" t="s">
        <v>2701</v>
      </c>
      <c r="C1298" s="5" t="s">
        <v>1676</v>
      </c>
      <c r="D1298" s="6">
        <v>8320</v>
      </c>
      <c r="E1298" s="6">
        <v>7045</v>
      </c>
      <c r="F1298" s="6" t="s">
        <v>1398</v>
      </c>
      <c r="G1298" s="6">
        <v>2937</v>
      </c>
    </row>
    <row r="1299" spans="1:7">
      <c r="A1299" s="5" t="s">
        <v>394</v>
      </c>
      <c r="B1299" s="5" t="s">
        <v>2702</v>
      </c>
      <c r="C1299" s="5" t="s">
        <v>1676</v>
      </c>
      <c r="D1299" s="6">
        <v>8320</v>
      </c>
      <c r="E1299" s="6">
        <v>7045</v>
      </c>
      <c r="F1299" s="6" t="s">
        <v>1398</v>
      </c>
      <c r="G1299" s="6">
        <v>3228</v>
      </c>
    </row>
    <row r="1300" spans="1:7">
      <c r="A1300" s="5" t="s">
        <v>421</v>
      </c>
      <c r="B1300" s="5" t="s">
        <v>2703</v>
      </c>
      <c r="C1300" s="5" t="s">
        <v>1676</v>
      </c>
      <c r="D1300" s="6">
        <v>8320</v>
      </c>
      <c r="E1300" s="6">
        <v>7045</v>
      </c>
      <c r="F1300" s="6" t="s">
        <v>1398</v>
      </c>
      <c r="G1300" s="6">
        <v>3269</v>
      </c>
    </row>
    <row r="1301" spans="1:7">
      <c r="A1301" s="5" t="s">
        <v>445</v>
      </c>
      <c r="B1301" s="5" t="s">
        <v>2704</v>
      </c>
      <c r="C1301" s="5" t="s">
        <v>1676</v>
      </c>
      <c r="D1301" s="6">
        <v>8320</v>
      </c>
      <c r="E1301" s="6">
        <v>7045</v>
      </c>
      <c r="F1301" s="6" t="s">
        <v>1398</v>
      </c>
      <c r="G1301" s="6">
        <v>2937</v>
      </c>
    </row>
    <row r="1302" spans="1:7">
      <c r="A1302" s="5" t="s">
        <v>469</v>
      </c>
      <c r="B1302" s="5" t="s">
        <v>2705</v>
      </c>
      <c r="C1302" s="5" t="s">
        <v>1676</v>
      </c>
      <c r="D1302" s="6">
        <v>8320</v>
      </c>
      <c r="E1302" s="6">
        <v>7045</v>
      </c>
      <c r="F1302" s="6" t="s">
        <v>1398</v>
      </c>
      <c r="G1302" s="6">
        <v>3735</v>
      </c>
    </row>
    <row r="1303" spans="1:7">
      <c r="A1303" s="5" t="s">
        <v>491</v>
      </c>
      <c r="B1303" s="5" t="s">
        <v>2706</v>
      </c>
      <c r="C1303" s="5" t="s">
        <v>1676</v>
      </c>
      <c r="D1303" s="6">
        <v>8320</v>
      </c>
      <c r="E1303" s="6">
        <v>7045</v>
      </c>
      <c r="F1303" s="6" t="s">
        <v>1398</v>
      </c>
      <c r="G1303" s="6">
        <v>3704</v>
      </c>
    </row>
    <row r="1304" spans="1:7">
      <c r="A1304" s="5" t="s">
        <v>512</v>
      </c>
      <c r="B1304" s="5" t="s">
        <v>2707</v>
      </c>
      <c r="C1304" s="5" t="s">
        <v>1676</v>
      </c>
      <c r="D1304" s="6">
        <v>8320</v>
      </c>
      <c r="E1304" s="6">
        <v>7045</v>
      </c>
      <c r="F1304" s="6" t="s">
        <v>1398</v>
      </c>
      <c r="G1304" s="6">
        <v>3691</v>
      </c>
    </row>
    <row r="1305" spans="1:7">
      <c r="A1305" s="5" t="s">
        <v>532</v>
      </c>
      <c r="B1305" s="5" t="s">
        <v>2708</v>
      </c>
      <c r="C1305" s="5" t="s">
        <v>1676</v>
      </c>
      <c r="D1305" s="6">
        <v>8320</v>
      </c>
      <c r="E1305" s="6">
        <v>7045</v>
      </c>
      <c r="F1305" s="6" t="s">
        <v>1398</v>
      </c>
      <c r="G1305" s="6">
        <v>3664</v>
      </c>
    </row>
    <row r="1306" spans="1:7">
      <c r="A1306" s="5" t="s">
        <v>551</v>
      </c>
      <c r="B1306" s="5" t="s">
        <v>2709</v>
      </c>
      <c r="C1306" s="5" t="s">
        <v>1676</v>
      </c>
      <c r="D1306" s="6">
        <v>8320</v>
      </c>
      <c r="E1306" s="6">
        <v>7045</v>
      </c>
      <c r="F1306" s="6" t="s">
        <v>1398</v>
      </c>
      <c r="G1306" s="6">
        <v>3664</v>
      </c>
    </row>
    <row r="1307" spans="1:7">
      <c r="A1307" s="5" t="s">
        <v>569</v>
      </c>
      <c r="B1307" s="5" t="s">
        <v>2710</v>
      </c>
      <c r="C1307" s="5" t="s">
        <v>1676</v>
      </c>
      <c r="D1307" s="6">
        <v>10150</v>
      </c>
      <c r="E1307" s="6">
        <v>8585</v>
      </c>
      <c r="F1307" s="6" t="s">
        <v>1398</v>
      </c>
      <c r="G1307" s="6">
        <v>8141</v>
      </c>
    </row>
    <row r="1308" spans="1:7">
      <c r="A1308" s="5" t="s">
        <v>569</v>
      </c>
      <c r="B1308" s="5" t="s">
        <v>2711</v>
      </c>
      <c r="C1308" s="5" t="s">
        <v>1676</v>
      </c>
      <c r="D1308" s="6">
        <v>10150</v>
      </c>
      <c r="E1308" s="6">
        <v>8585</v>
      </c>
      <c r="F1308" s="6" t="s">
        <v>1398</v>
      </c>
      <c r="G1308" s="6">
        <v>4188</v>
      </c>
    </row>
    <row r="1309" spans="1:7">
      <c r="A1309" s="5" t="s">
        <v>600</v>
      </c>
      <c r="B1309" s="5" t="s">
        <v>2712</v>
      </c>
      <c r="C1309" s="5" t="s">
        <v>1676</v>
      </c>
      <c r="D1309" s="6">
        <v>12015</v>
      </c>
      <c r="E1309" s="6">
        <v>9990</v>
      </c>
      <c r="F1309" s="6" t="s">
        <v>1398</v>
      </c>
      <c r="G1309" s="6">
        <v>5286</v>
      </c>
    </row>
    <row r="1310" spans="1:7">
      <c r="A1310" s="5" t="s">
        <v>614</v>
      </c>
      <c r="B1310" s="5" t="s">
        <v>2713</v>
      </c>
      <c r="C1310" s="5" t="s">
        <v>1676</v>
      </c>
      <c r="D1310" s="6">
        <v>12015</v>
      </c>
      <c r="E1310" s="6">
        <v>9990</v>
      </c>
      <c r="F1310" s="6" t="s">
        <v>1398</v>
      </c>
      <c r="G1310" s="6">
        <v>5575</v>
      </c>
    </row>
    <row r="1311" spans="1:7">
      <c r="A1311" s="5" t="s">
        <v>628</v>
      </c>
      <c r="B1311" s="5" t="s">
        <v>2714</v>
      </c>
      <c r="C1311" s="5" t="s">
        <v>1676</v>
      </c>
      <c r="D1311" s="6">
        <v>12015</v>
      </c>
      <c r="E1311" s="6">
        <v>9990</v>
      </c>
      <c r="F1311" s="6" t="s">
        <v>1398</v>
      </c>
      <c r="G1311" s="6">
        <v>5530</v>
      </c>
    </row>
    <row r="1312" spans="1:7">
      <c r="A1312" s="5" t="s">
        <v>641</v>
      </c>
      <c r="B1312" s="5" t="s">
        <v>2715</v>
      </c>
      <c r="C1312" s="5" t="s">
        <v>1676</v>
      </c>
      <c r="D1312" s="6">
        <v>12015</v>
      </c>
      <c r="E1312" s="6">
        <v>9990</v>
      </c>
      <c r="F1312" s="6" t="s">
        <v>1398</v>
      </c>
      <c r="G1312" s="6">
        <v>5550</v>
      </c>
    </row>
    <row r="1313" spans="1:7">
      <c r="A1313" s="5" t="s">
        <v>654</v>
      </c>
      <c r="B1313" s="5" t="s">
        <v>2716</v>
      </c>
      <c r="C1313" s="5" t="s">
        <v>1676</v>
      </c>
      <c r="D1313" s="6">
        <v>12015</v>
      </c>
      <c r="E1313" s="6">
        <v>9990</v>
      </c>
      <c r="F1313" s="6" t="s">
        <v>1398</v>
      </c>
      <c r="G1313" s="6">
        <v>5572</v>
      </c>
    </row>
    <row r="1314" spans="1:7">
      <c r="A1314" s="5" t="s">
        <v>667</v>
      </c>
      <c r="B1314" s="5" t="s">
        <v>2717</v>
      </c>
      <c r="C1314" s="5" t="s">
        <v>1676</v>
      </c>
      <c r="D1314" s="6">
        <v>12015</v>
      </c>
      <c r="E1314" s="6">
        <v>9990</v>
      </c>
      <c r="F1314" s="6" t="s">
        <v>1398</v>
      </c>
      <c r="G1314" s="6">
        <v>5530</v>
      </c>
    </row>
    <row r="1315" spans="1:7">
      <c r="A1315" s="5" t="s">
        <v>680</v>
      </c>
      <c r="B1315" s="5" t="s">
        <v>2718</v>
      </c>
      <c r="C1315" s="5" t="s">
        <v>1676</v>
      </c>
      <c r="D1315" s="6">
        <v>14175</v>
      </c>
      <c r="E1315" s="6">
        <v>11250</v>
      </c>
      <c r="F1315" s="6" t="s">
        <v>1398</v>
      </c>
      <c r="G1315" s="6">
        <v>5515</v>
      </c>
    </row>
    <row r="1316" spans="1:7">
      <c r="A1316" s="5" t="s">
        <v>693</v>
      </c>
      <c r="B1316" s="5" t="s">
        <v>2719</v>
      </c>
      <c r="C1316" s="5" t="s">
        <v>1676</v>
      </c>
      <c r="D1316" s="6">
        <v>14175</v>
      </c>
      <c r="E1316" s="6">
        <v>11250</v>
      </c>
      <c r="F1316" s="6" t="s">
        <v>1398</v>
      </c>
      <c r="G1316" s="6">
        <v>5515</v>
      </c>
    </row>
    <row r="1317" spans="1:7">
      <c r="A1317" s="5" t="s">
        <v>705</v>
      </c>
      <c r="B1317" s="5" t="s">
        <v>2720</v>
      </c>
      <c r="C1317" s="5" t="s">
        <v>1676</v>
      </c>
      <c r="D1317" s="6">
        <v>14175</v>
      </c>
      <c r="E1317" s="6">
        <v>11250</v>
      </c>
      <c r="F1317" s="6" t="s">
        <v>1398</v>
      </c>
      <c r="G1317" s="6">
        <v>5515</v>
      </c>
    </row>
    <row r="1318" spans="1:7">
      <c r="A1318" s="5" t="s">
        <v>716</v>
      </c>
      <c r="B1318" s="5" t="s">
        <v>2721</v>
      </c>
      <c r="C1318" s="5" t="s">
        <v>1676</v>
      </c>
      <c r="D1318" s="6">
        <v>5810</v>
      </c>
      <c r="E1318" s="6">
        <v>4610</v>
      </c>
      <c r="F1318" s="6" t="s">
        <v>1398</v>
      </c>
      <c r="G1318" s="6">
        <v>2283</v>
      </c>
    </row>
    <row r="1319" spans="1:7">
      <c r="A1319" s="5" t="s">
        <v>727</v>
      </c>
      <c r="B1319" s="5" t="s">
        <v>2722</v>
      </c>
      <c r="C1319" s="5" t="s">
        <v>1676</v>
      </c>
      <c r="D1319" s="6">
        <v>22410</v>
      </c>
      <c r="E1319" s="6">
        <v>18615</v>
      </c>
      <c r="F1319" s="6" t="s">
        <v>1398</v>
      </c>
      <c r="G1319" s="6">
        <v>12549</v>
      </c>
    </row>
    <row r="1320" spans="1:7">
      <c r="A1320" s="5" t="s">
        <v>727</v>
      </c>
      <c r="B1320" s="5" t="s">
        <v>2723</v>
      </c>
      <c r="C1320" s="5" t="s">
        <v>1676</v>
      </c>
      <c r="D1320" s="6">
        <v>22410</v>
      </c>
      <c r="E1320" s="6">
        <v>18615</v>
      </c>
      <c r="F1320" s="6" t="s">
        <v>1398</v>
      </c>
      <c r="G1320" s="6">
        <v>12549</v>
      </c>
    </row>
    <row r="1321" spans="1:7">
      <c r="A1321" s="5" t="s">
        <v>727</v>
      </c>
      <c r="B1321" s="5" t="s">
        <v>2724</v>
      </c>
      <c r="C1321" s="5" t="s">
        <v>1676</v>
      </c>
      <c r="D1321" s="6">
        <v>22410</v>
      </c>
      <c r="E1321" s="6">
        <v>18615</v>
      </c>
      <c r="F1321" s="6" t="s">
        <v>1398</v>
      </c>
      <c r="G1321" s="6">
        <v>10458</v>
      </c>
    </row>
    <row r="1322" spans="1:7">
      <c r="A1322" s="5" t="s">
        <v>727</v>
      </c>
      <c r="B1322" s="5" t="s">
        <v>2725</v>
      </c>
      <c r="C1322" s="5" t="s">
        <v>1676</v>
      </c>
      <c r="D1322" s="6">
        <v>22410</v>
      </c>
      <c r="E1322" s="6">
        <v>18615</v>
      </c>
      <c r="F1322" s="6" t="s">
        <v>1398</v>
      </c>
      <c r="G1322" s="6">
        <v>12548</v>
      </c>
    </row>
    <row r="1323" spans="1:7">
      <c r="A1323" s="5" t="s">
        <v>727</v>
      </c>
      <c r="B1323" s="5" t="s">
        <v>2726</v>
      </c>
      <c r="C1323" s="5" t="s">
        <v>1676</v>
      </c>
      <c r="D1323" s="6">
        <v>22410</v>
      </c>
      <c r="E1323" s="6">
        <v>18615</v>
      </c>
      <c r="F1323" s="6" t="s">
        <v>1398</v>
      </c>
      <c r="G1323" s="6">
        <v>12549</v>
      </c>
    </row>
    <row r="1324" spans="1:7">
      <c r="A1324" s="5" t="s">
        <v>727</v>
      </c>
      <c r="B1324" s="5" t="s">
        <v>2727</v>
      </c>
      <c r="C1324" s="5" t="s">
        <v>1676</v>
      </c>
      <c r="D1324" s="6">
        <v>22410</v>
      </c>
      <c r="E1324" s="6">
        <v>18615</v>
      </c>
      <c r="F1324" s="6" t="s">
        <v>1398</v>
      </c>
      <c r="G1324" s="6">
        <v>13174</v>
      </c>
    </row>
    <row r="1325" spans="1:7">
      <c r="A1325" s="5" t="s">
        <v>727</v>
      </c>
      <c r="B1325" s="5" t="s">
        <v>2728</v>
      </c>
      <c r="C1325" s="5" t="s">
        <v>1676</v>
      </c>
      <c r="D1325" s="6">
        <v>22410</v>
      </c>
      <c r="E1325" s="6">
        <v>18615</v>
      </c>
      <c r="F1325" s="6" t="s">
        <v>1398</v>
      </c>
      <c r="G1325" s="6">
        <v>12549</v>
      </c>
    </row>
    <row r="1326" spans="1:7">
      <c r="A1326" s="5" t="s">
        <v>727</v>
      </c>
      <c r="B1326" s="5" t="s">
        <v>2729</v>
      </c>
      <c r="C1326" s="5" t="s">
        <v>1676</v>
      </c>
      <c r="D1326" s="6">
        <v>22410</v>
      </c>
      <c r="E1326" s="6">
        <v>18615</v>
      </c>
      <c r="F1326" s="6" t="s">
        <v>1398</v>
      </c>
      <c r="G1326" s="6">
        <v>10457</v>
      </c>
    </row>
    <row r="1327" spans="1:7">
      <c r="A1327" s="5" t="s">
        <v>800</v>
      </c>
      <c r="B1327" s="5" t="s">
        <v>2730</v>
      </c>
      <c r="C1327" s="5" t="s">
        <v>1676</v>
      </c>
      <c r="D1327" s="6">
        <v>17225</v>
      </c>
      <c r="E1327" s="6">
        <v>14565</v>
      </c>
      <c r="F1327" s="6" t="s">
        <v>1398</v>
      </c>
      <c r="G1327" s="6">
        <v>7844</v>
      </c>
    </row>
    <row r="1328" spans="1:7">
      <c r="A1328" s="5" t="s">
        <v>807</v>
      </c>
      <c r="B1328" s="5" t="s">
        <v>2731</v>
      </c>
      <c r="C1328" s="5" t="s">
        <v>1676</v>
      </c>
      <c r="D1328" s="6">
        <v>17225</v>
      </c>
      <c r="E1328" s="6">
        <v>14565</v>
      </c>
      <c r="F1328" s="6" t="s">
        <v>1398</v>
      </c>
      <c r="G1328" s="6">
        <v>7475</v>
      </c>
    </row>
    <row r="1329" spans="1:7">
      <c r="A1329" s="5" t="s">
        <v>815</v>
      </c>
      <c r="B1329" s="5" t="s">
        <v>2732</v>
      </c>
      <c r="C1329" s="5" t="s">
        <v>1676</v>
      </c>
      <c r="D1329" s="6">
        <v>17225</v>
      </c>
      <c r="E1329" s="6">
        <v>14565</v>
      </c>
      <c r="F1329" s="6" t="s">
        <v>1398</v>
      </c>
      <c r="G1329" s="6">
        <v>7185</v>
      </c>
    </row>
    <row r="1330" spans="1:7">
      <c r="A1330" s="5" t="s">
        <v>823</v>
      </c>
      <c r="B1330" s="5" t="s">
        <v>2733</v>
      </c>
      <c r="C1330" s="5" t="s">
        <v>1676</v>
      </c>
      <c r="D1330" s="6">
        <v>17225</v>
      </c>
      <c r="E1330" s="6">
        <v>14565</v>
      </c>
      <c r="F1330" s="6" t="s">
        <v>1398</v>
      </c>
      <c r="G1330" s="6">
        <v>7141</v>
      </c>
    </row>
    <row r="1331" spans="1:7">
      <c r="A1331" s="5" t="s">
        <v>831</v>
      </c>
      <c r="B1331" s="5" t="s">
        <v>2734</v>
      </c>
      <c r="C1331" s="5" t="s">
        <v>1676</v>
      </c>
      <c r="D1331" s="6">
        <v>17225</v>
      </c>
      <c r="E1331" s="6">
        <v>14565</v>
      </c>
      <c r="F1331" s="6" t="s">
        <v>1398</v>
      </c>
      <c r="G1331" s="6">
        <v>7221</v>
      </c>
    </row>
    <row r="1332" spans="1:7">
      <c r="A1332" s="5" t="s">
        <v>838</v>
      </c>
      <c r="B1332" s="5" t="s">
        <v>2735</v>
      </c>
      <c r="C1332" s="5" t="s">
        <v>1465</v>
      </c>
      <c r="D1332" s="6">
        <v>4305</v>
      </c>
      <c r="E1332" s="6">
        <v>3880</v>
      </c>
      <c r="F1332" s="6" t="s">
        <v>1398</v>
      </c>
      <c r="G1332" s="6">
        <v>2380</v>
      </c>
    </row>
    <row r="1333" spans="1:7">
      <c r="A1333" s="5" t="s">
        <v>845</v>
      </c>
      <c r="B1333" s="5" t="s">
        <v>2736</v>
      </c>
      <c r="C1333" s="5" t="s">
        <v>1465</v>
      </c>
      <c r="D1333" s="6">
        <v>4305</v>
      </c>
      <c r="E1333" s="6">
        <v>3880</v>
      </c>
      <c r="F1333" s="6" t="s">
        <v>1398</v>
      </c>
      <c r="G1333" s="6">
        <v>2415</v>
      </c>
    </row>
    <row r="1334" spans="1:7">
      <c r="A1334" s="5" t="s">
        <v>852</v>
      </c>
      <c r="B1334" s="5" t="s">
        <v>2737</v>
      </c>
      <c r="C1334" s="5" t="s">
        <v>1465</v>
      </c>
      <c r="D1334" s="6">
        <v>4305</v>
      </c>
      <c r="E1334" s="6">
        <v>3880</v>
      </c>
      <c r="F1334" s="6" t="s">
        <v>1398</v>
      </c>
      <c r="G1334" s="6">
        <v>4800</v>
      </c>
    </row>
    <row r="1335" spans="1:7">
      <c r="A1335" s="5" t="s">
        <v>859</v>
      </c>
      <c r="B1335" s="5" t="s">
        <v>2738</v>
      </c>
      <c r="C1335" s="5" t="s">
        <v>1465</v>
      </c>
      <c r="D1335" s="6">
        <v>4305</v>
      </c>
      <c r="E1335" s="6">
        <v>3880</v>
      </c>
      <c r="F1335" s="6" t="s">
        <v>1398</v>
      </c>
      <c r="G1335" s="6">
        <v>2409</v>
      </c>
    </row>
    <row r="1336" spans="1:7">
      <c r="A1336" s="5" t="s">
        <v>866</v>
      </c>
      <c r="B1336" s="5" t="s">
        <v>2739</v>
      </c>
      <c r="C1336" s="5" t="s">
        <v>1498</v>
      </c>
      <c r="D1336" s="6">
        <v>3835</v>
      </c>
      <c r="E1336" s="6">
        <v>3135</v>
      </c>
      <c r="F1336" s="6" t="s">
        <v>1398</v>
      </c>
      <c r="G1336" s="6">
        <v>1587</v>
      </c>
    </row>
    <row r="1337" spans="1:7">
      <c r="A1337" s="5" t="s">
        <v>873</v>
      </c>
      <c r="B1337" s="5" t="s">
        <v>2740</v>
      </c>
      <c r="C1337" s="5" t="s">
        <v>1498</v>
      </c>
      <c r="D1337" s="6">
        <v>3385</v>
      </c>
      <c r="E1337" s="6">
        <v>2765</v>
      </c>
      <c r="F1337" s="6" t="s">
        <v>1398</v>
      </c>
      <c r="G1337" s="6">
        <v>1703</v>
      </c>
    </row>
    <row r="1338" spans="1:7">
      <c r="A1338" s="5" t="s">
        <v>879</v>
      </c>
      <c r="B1338" s="5" t="s">
        <v>2741</v>
      </c>
      <c r="C1338" s="5" t="s">
        <v>1407</v>
      </c>
      <c r="D1338" s="6">
        <v>11890</v>
      </c>
      <c r="E1338" s="6">
        <v>10695</v>
      </c>
      <c r="F1338" s="6" t="s">
        <v>1398</v>
      </c>
      <c r="G1338" s="6">
        <v>5243</v>
      </c>
    </row>
    <row r="1339" spans="1:7">
      <c r="A1339" s="5" t="s">
        <v>885</v>
      </c>
      <c r="B1339" s="5" t="s">
        <v>2742</v>
      </c>
      <c r="C1339" s="5" t="s">
        <v>1407</v>
      </c>
      <c r="D1339" s="6">
        <v>4305</v>
      </c>
      <c r="E1339" s="6">
        <v>3880</v>
      </c>
      <c r="F1339" s="6" t="s">
        <v>1398</v>
      </c>
      <c r="G1339" s="6">
        <v>2051</v>
      </c>
    </row>
    <row r="1340" spans="1:7">
      <c r="A1340" s="5" t="s">
        <v>891</v>
      </c>
      <c r="B1340" s="5" t="s">
        <v>2743</v>
      </c>
      <c r="C1340" s="5" t="s">
        <v>1407</v>
      </c>
      <c r="D1340" s="6">
        <v>4305</v>
      </c>
      <c r="E1340" s="6">
        <v>3880</v>
      </c>
      <c r="F1340" s="6" t="s">
        <v>1398</v>
      </c>
      <c r="G1340" s="6">
        <v>2019</v>
      </c>
    </row>
    <row r="1341" spans="1:7">
      <c r="A1341" s="5" t="s">
        <v>897</v>
      </c>
      <c r="B1341" s="5" t="s">
        <v>2744</v>
      </c>
      <c r="C1341" s="5" t="s">
        <v>1676</v>
      </c>
      <c r="D1341" s="6">
        <v>1425</v>
      </c>
      <c r="E1341" s="6">
        <v>1205</v>
      </c>
      <c r="F1341" s="6" t="s">
        <v>1398</v>
      </c>
      <c r="G1341" s="6">
        <v>626</v>
      </c>
    </row>
    <row r="1342" spans="1:7">
      <c r="A1342" s="5" t="s">
        <v>903</v>
      </c>
      <c r="B1342" s="5" t="s">
        <v>2745</v>
      </c>
      <c r="C1342" s="5" t="s">
        <v>1672</v>
      </c>
      <c r="D1342" s="6">
        <v>1425</v>
      </c>
      <c r="E1342" s="6">
        <v>1205</v>
      </c>
      <c r="F1342" s="6" t="s">
        <v>1398</v>
      </c>
      <c r="G1342" s="6">
        <v>751</v>
      </c>
    </row>
    <row r="1343" spans="1:7">
      <c r="A1343" s="5" t="s">
        <v>909</v>
      </c>
      <c r="B1343" s="5" t="s">
        <v>2746</v>
      </c>
      <c r="C1343" s="5" t="s">
        <v>1676</v>
      </c>
      <c r="D1343" s="6">
        <v>1560</v>
      </c>
      <c r="E1343" s="6">
        <v>1300</v>
      </c>
      <c r="F1343" s="6" t="s">
        <v>1398</v>
      </c>
      <c r="G1343" s="6">
        <v>554</v>
      </c>
    </row>
    <row r="1344" spans="1:7">
      <c r="A1344" s="5" t="s">
        <v>915</v>
      </c>
      <c r="B1344" s="5" t="s">
        <v>2747</v>
      </c>
      <c r="C1344" s="5" t="s">
        <v>1676</v>
      </c>
      <c r="D1344" s="6">
        <v>1955</v>
      </c>
      <c r="E1344" s="6">
        <v>1605</v>
      </c>
      <c r="F1344" s="6" t="s">
        <v>1398</v>
      </c>
      <c r="G1344" s="6">
        <v>787</v>
      </c>
    </row>
    <row r="1345" spans="1:7">
      <c r="A1345" s="5" t="s">
        <v>921</v>
      </c>
      <c r="B1345" s="5" t="s">
        <v>2748</v>
      </c>
      <c r="C1345" s="5" t="s">
        <v>1676</v>
      </c>
      <c r="D1345" s="6">
        <v>1560</v>
      </c>
      <c r="E1345" s="6">
        <v>1300</v>
      </c>
      <c r="F1345" s="6" t="s">
        <v>1398</v>
      </c>
      <c r="G1345" s="6">
        <v>83</v>
      </c>
    </row>
    <row r="1346" spans="1:7" ht="15.75">
      <c r="A1346" s="3" t="s">
        <v>45</v>
      </c>
      <c r="B1346" s="5"/>
      <c r="C1346" s="5" t="s">
        <v>1398</v>
      </c>
      <c r="D1346" s="6" t="s">
        <v>1398</v>
      </c>
      <c r="E1346" s="6" t="s">
        <v>1398</v>
      </c>
    </row>
    <row r="1347" spans="1:7">
      <c r="A1347" s="5" t="s">
        <v>90</v>
      </c>
      <c r="B1347" s="5" t="s">
        <v>2749</v>
      </c>
      <c r="C1347" s="5" t="s">
        <v>1773</v>
      </c>
      <c r="D1347" s="6">
        <v>520</v>
      </c>
      <c r="E1347" s="6">
        <v>490</v>
      </c>
      <c r="F1347" s="6" t="s">
        <v>1398</v>
      </c>
      <c r="G1347" s="6">
        <v>256</v>
      </c>
    </row>
    <row r="1348" spans="1:7">
      <c r="A1348" s="5" t="s">
        <v>134</v>
      </c>
      <c r="B1348" s="5" t="s">
        <v>2750</v>
      </c>
      <c r="C1348" s="5" t="s">
        <v>1665</v>
      </c>
      <c r="D1348" s="6">
        <v>9560</v>
      </c>
      <c r="E1348" s="6" t="s">
        <v>1398</v>
      </c>
      <c r="F1348" s="6" t="s">
        <v>1398</v>
      </c>
      <c r="G1348" s="6">
        <v>7332</v>
      </c>
    </row>
    <row r="1349" spans="1:7">
      <c r="A1349" s="5" t="s">
        <v>176</v>
      </c>
      <c r="B1349" s="5" t="s">
        <v>2751</v>
      </c>
      <c r="C1349" s="5" t="s">
        <v>1606</v>
      </c>
      <c r="D1349" s="6">
        <v>60310</v>
      </c>
      <c r="E1349" s="6">
        <v>56760</v>
      </c>
      <c r="F1349" s="6" t="s">
        <v>1398</v>
      </c>
      <c r="G1349" s="6">
        <v>32616</v>
      </c>
    </row>
    <row r="1350" spans="1:7" ht="15.75">
      <c r="A1350" s="3" t="s">
        <v>46</v>
      </c>
      <c r="B1350" s="5"/>
      <c r="C1350" s="5" t="s">
        <v>1398</v>
      </c>
      <c r="D1350" s="6" t="s">
        <v>1398</v>
      </c>
      <c r="E1350" s="6" t="s">
        <v>1398</v>
      </c>
    </row>
    <row r="1351" spans="1:7">
      <c r="A1351" s="5" t="s">
        <v>91</v>
      </c>
      <c r="B1351" s="5" t="s">
        <v>2752</v>
      </c>
      <c r="C1351" s="5" t="s">
        <v>1773</v>
      </c>
      <c r="D1351" s="6">
        <v>13220</v>
      </c>
      <c r="E1351" s="6">
        <v>12445</v>
      </c>
      <c r="F1351" s="6" t="s">
        <v>1398</v>
      </c>
      <c r="G1351" s="6">
        <v>8774</v>
      </c>
    </row>
    <row r="1352" spans="1:7">
      <c r="A1352" s="5" t="s">
        <v>135</v>
      </c>
      <c r="B1352" s="5" t="s">
        <v>2753</v>
      </c>
      <c r="C1352" s="5" t="s">
        <v>1773</v>
      </c>
      <c r="D1352" s="6">
        <v>6135</v>
      </c>
      <c r="E1352" s="6">
        <v>5775</v>
      </c>
      <c r="F1352" s="6" t="s">
        <v>1398</v>
      </c>
      <c r="G1352" s="6">
        <v>4862</v>
      </c>
    </row>
    <row r="1353" spans="1:7">
      <c r="A1353" s="5" t="s">
        <v>177</v>
      </c>
      <c r="B1353" s="5" t="s">
        <v>2754</v>
      </c>
      <c r="C1353" s="5" t="s">
        <v>1773</v>
      </c>
      <c r="D1353" s="6">
        <v>9915</v>
      </c>
      <c r="E1353" s="6">
        <v>9335</v>
      </c>
      <c r="F1353" s="6" t="s">
        <v>1398</v>
      </c>
      <c r="G1353" s="6">
        <v>7869</v>
      </c>
    </row>
    <row r="1354" spans="1:7">
      <c r="A1354" s="5" t="s">
        <v>213</v>
      </c>
      <c r="B1354" s="5" t="s">
        <v>2755</v>
      </c>
      <c r="C1354" s="5" t="s">
        <v>1773</v>
      </c>
      <c r="D1354" s="6">
        <v>13390</v>
      </c>
      <c r="E1354" s="6">
        <v>12605</v>
      </c>
      <c r="F1354" s="6" t="s">
        <v>1398</v>
      </c>
      <c r="G1354" s="6">
        <v>9831</v>
      </c>
    </row>
    <row r="1355" spans="1:7">
      <c r="A1355" s="5" t="s">
        <v>247</v>
      </c>
      <c r="B1355" s="5" t="s">
        <v>2756</v>
      </c>
      <c r="C1355" s="5" t="s">
        <v>1773</v>
      </c>
      <c r="D1355" s="6">
        <v>16364</v>
      </c>
      <c r="E1355" s="6">
        <v>15500</v>
      </c>
      <c r="F1355" s="6" t="s">
        <v>1398</v>
      </c>
      <c r="G1355" s="6">
        <v>10947</v>
      </c>
    </row>
    <row r="1356" spans="1:7">
      <c r="A1356" s="5" t="s">
        <v>280</v>
      </c>
      <c r="B1356" s="5" t="s">
        <v>2757</v>
      </c>
      <c r="C1356" s="5" t="s">
        <v>1773</v>
      </c>
      <c r="D1356" s="6">
        <v>11220</v>
      </c>
      <c r="E1356" s="6" t="s">
        <v>1398</v>
      </c>
      <c r="F1356" s="6" t="s">
        <v>1398</v>
      </c>
      <c r="G1356" s="6">
        <v>8170</v>
      </c>
    </row>
    <row r="1357" spans="1:7">
      <c r="A1357" s="5" t="s">
        <v>311</v>
      </c>
      <c r="B1357" s="5" t="s">
        <v>2758</v>
      </c>
      <c r="C1357" s="5" t="s">
        <v>1773</v>
      </c>
      <c r="D1357" s="6">
        <v>15000</v>
      </c>
      <c r="E1357" s="6" t="s">
        <v>1398</v>
      </c>
      <c r="F1357" s="6" t="s">
        <v>1398</v>
      </c>
      <c r="G1357" s="6">
        <v>11671</v>
      </c>
    </row>
    <row r="1358" spans="1:7">
      <c r="A1358" s="5" t="s">
        <v>341</v>
      </c>
      <c r="B1358" s="5" t="s">
        <v>2759</v>
      </c>
      <c r="C1358" s="5" t="s">
        <v>1773</v>
      </c>
      <c r="D1358" s="6">
        <v>12400</v>
      </c>
      <c r="E1358" s="6" t="s">
        <v>1398</v>
      </c>
      <c r="F1358" s="6" t="s">
        <v>1398</v>
      </c>
      <c r="G1358" s="6">
        <v>9337</v>
      </c>
    </row>
    <row r="1359" spans="1:7">
      <c r="A1359" s="5" t="s">
        <v>369</v>
      </c>
      <c r="B1359" s="5" t="s">
        <v>2760</v>
      </c>
      <c r="C1359" s="5" t="s">
        <v>1773</v>
      </c>
      <c r="D1359" s="6">
        <v>13135</v>
      </c>
      <c r="E1359" s="6">
        <v>12365</v>
      </c>
      <c r="F1359" s="6" t="s">
        <v>1398</v>
      </c>
      <c r="G1359" s="6">
        <v>10133</v>
      </c>
    </row>
    <row r="1360" spans="1:7">
      <c r="A1360" s="5" t="s">
        <v>395</v>
      </c>
      <c r="B1360" s="5" t="s">
        <v>2761</v>
      </c>
      <c r="C1360" s="5" t="s">
        <v>1773</v>
      </c>
      <c r="D1360" s="6">
        <v>11490</v>
      </c>
      <c r="E1360" s="6">
        <v>10800</v>
      </c>
      <c r="F1360" s="6" t="s">
        <v>1398</v>
      </c>
      <c r="G1360" s="6">
        <v>7707</v>
      </c>
    </row>
    <row r="1361" spans="1:7">
      <c r="A1361" s="5" t="s">
        <v>422</v>
      </c>
      <c r="B1361" s="5" t="s">
        <v>2762</v>
      </c>
      <c r="C1361" s="5" t="s">
        <v>1773</v>
      </c>
      <c r="D1361" s="6">
        <v>10345</v>
      </c>
      <c r="E1361" s="6">
        <v>9895</v>
      </c>
      <c r="F1361" s="6" t="s">
        <v>1398</v>
      </c>
      <c r="G1361" s="6">
        <v>4910</v>
      </c>
    </row>
    <row r="1362" spans="1:7">
      <c r="A1362" s="4">
        <v>0</v>
      </c>
      <c r="B1362" s="7">
        <v>0</v>
      </c>
      <c r="C1362" s="5"/>
      <c r="D1362" s="6">
        <v>0</v>
      </c>
      <c r="E1362" s="6">
        <v>0</v>
      </c>
    </row>
    <row r="1363" spans="1:7">
      <c r="A1363" s="8"/>
    </row>
    <row r="1364" spans="1:7">
      <c r="A1364" s="8"/>
    </row>
    <row r="1365" spans="1:7">
      <c r="A1365" s="8"/>
    </row>
    <row r="1366" spans="1:7">
      <c r="A1366" s="8"/>
    </row>
    <row r="1367" spans="1:7">
      <c r="A1367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AW1139"/>
  <sheetViews>
    <sheetView tabSelected="1" zoomScale="115" zoomScaleNormal="115" workbookViewId="0">
      <selection activeCell="B23" sqref="B23"/>
    </sheetView>
  </sheetViews>
  <sheetFormatPr baseColWidth="10" defaultRowHeight="15"/>
  <cols>
    <col min="1" max="1" width="20" customWidth="1"/>
    <col min="2" max="2" width="39.42578125" customWidth="1"/>
    <col min="3" max="3" width="38.85546875" customWidth="1"/>
    <col min="4" max="4" width="44.140625" bestFit="1" customWidth="1"/>
    <col min="5" max="6" width="14.28515625" style="6" bestFit="1" customWidth="1"/>
    <col min="7" max="7" width="13.85546875" style="6" bestFit="1" customWidth="1"/>
    <col min="8" max="8" width="14.28515625" style="6" bestFit="1" customWidth="1"/>
  </cols>
  <sheetData>
    <row r="1" spans="1:49" ht="30">
      <c r="A1" s="106" t="s">
        <v>1389</v>
      </c>
      <c r="B1" s="1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41</v>
      </c>
      <c r="AR1" s="3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4">
        <v>0</v>
      </c>
    </row>
    <row r="2" spans="1:49">
      <c r="B2" s="5" t="s">
        <v>47</v>
      </c>
      <c r="C2" s="5" t="s">
        <v>48</v>
      </c>
      <c r="D2" s="5" t="s">
        <v>49</v>
      </c>
      <c r="E2" s="5" t="s">
        <v>50</v>
      </c>
      <c r="F2" s="5" t="s">
        <v>51</v>
      </c>
      <c r="G2" s="5" t="s">
        <v>52</v>
      </c>
      <c r="H2" s="5" t="s">
        <v>53</v>
      </c>
      <c r="I2" s="5" t="s">
        <v>54</v>
      </c>
      <c r="J2" s="5" t="s">
        <v>55</v>
      </c>
      <c r="K2" s="5" t="s">
        <v>56</v>
      </c>
      <c r="L2" s="5" t="s">
        <v>57</v>
      </c>
      <c r="M2" s="5" t="s">
        <v>58</v>
      </c>
      <c r="N2" s="5" t="s">
        <v>59</v>
      </c>
      <c r="O2" s="5" t="s">
        <v>60</v>
      </c>
      <c r="P2" s="5" t="s">
        <v>61</v>
      </c>
      <c r="Q2" s="5" t="s">
        <v>62</v>
      </c>
      <c r="R2" s="5" t="s">
        <v>63</v>
      </c>
      <c r="S2" s="5" t="s">
        <v>64</v>
      </c>
      <c r="T2" s="5" t="s">
        <v>65</v>
      </c>
      <c r="U2" s="5" t="s">
        <v>66</v>
      </c>
      <c r="V2" s="5" t="s">
        <v>67</v>
      </c>
      <c r="W2" s="5" t="s">
        <v>68</v>
      </c>
      <c r="X2" s="5" t="s">
        <v>69</v>
      </c>
      <c r="Y2" s="5" t="s">
        <v>70</v>
      </c>
      <c r="Z2" s="5" t="s">
        <v>71</v>
      </c>
      <c r="AA2" s="5" t="s">
        <v>72</v>
      </c>
      <c r="AB2" s="5" t="s">
        <v>73</v>
      </c>
      <c r="AC2" s="5" t="s">
        <v>74</v>
      </c>
      <c r="AD2" s="5" t="s">
        <v>75</v>
      </c>
      <c r="AE2" s="5" t="s">
        <v>76</v>
      </c>
      <c r="AF2" s="5" t="s">
        <v>77</v>
      </c>
      <c r="AG2" s="5" t="s">
        <v>78</v>
      </c>
      <c r="AH2" s="5" t="s">
        <v>79</v>
      </c>
      <c r="AI2" s="5" t="s">
        <v>80</v>
      </c>
      <c r="AJ2" s="5" t="s">
        <v>81</v>
      </c>
      <c r="AL2" s="5" t="s">
        <v>82</v>
      </c>
      <c r="AM2" s="5" t="s">
        <v>83</v>
      </c>
      <c r="AN2" s="5" t="s">
        <v>84</v>
      </c>
      <c r="AO2" s="5" t="s">
        <v>85</v>
      </c>
      <c r="AQ2" s="5" t="s">
        <v>86</v>
      </c>
      <c r="AR2" s="5" t="s">
        <v>87</v>
      </c>
      <c r="AS2" s="5" t="s">
        <v>88</v>
      </c>
      <c r="AT2" s="5" t="s">
        <v>89</v>
      </c>
      <c r="AU2" s="5" t="s">
        <v>90</v>
      </c>
      <c r="AV2" s="5" t="s">
        <v>91</v>
      </c>
    </row>
    <row r="3" spans="1:49">
      <c r="B3" s="5" t="s">
        <v>92</v>
      </c>
      <c r="C3" s="5" t="s">
        <v>93</v>
      </c>
      <c r="D3" s="5" t="s">
        <v>94</v>
      </c>
      <c r="E3" s="5" t="s">
        <v>95</v>
      </c>
      <c r="F3" s="5" t="s">
        <v>96</v>
      </c>
      <c r="G3" s="5" t="s">
        <v>97</v>
      </c>
      <c r="H3" s="5" t="s">
        <v>98</v>
      </c>
      <c r="I3" s="5" t="s">
        <v>99</v>
      </c>
      <c r="J3" s="5" t="s">
        <v>100</v>
      </c>
      <c r="L3" s="5" t="s">
        <v>101</v>
      </c>
      <c r="M3" s="5" t="s">
        <v>102</v>
      </c>
      <c r="N3" s="5" t="s">
        <v>103</v>
      </c>
      <c r="O3" s="5" t="s">
        <v>104</v>
      </c>
      <c r="P3" s="5" t="s">
        <v>105</v>
      </c>
      <c r="Q3" s="5" t="s">
        <v>106</v>
      </c>
      <c r="R3" s="5" t="s">
        <v>107</v>
      </c>
      <c r="S3" s="5" t="s">
        <v>108</v>
      </c>
      <c r="T3" s="5" t="s">
        <v>109</v>
      </c>
      <c r="U3" s="5" t="s">
        <v>110</v>
      </c>
      <c r="V3" s="5" t="s">
        <v>111</v>
      </c>
      <c r="W3" s="5" t="s">
        <v>112</v>
      </c>
      <c r="X3" s="5" t="s">
        <v>113</v>
      </c>
      <c r="Y3" s="5" t="s">
        <v>114</v>
      </c>
      <c r="Z3" s="5" t="s">
        <v>115</v>
      </c>
      <c r="AA3" s="5" t="s">
        <v>116</v>
      </c>
      <c r="AB3" s="5" t="s">
        <v>117</v>
      </c>
      <c r="AC3" s="5" t="s">
        <v>118</v>
      </c>
      <c r="AD3" s="5" t="s">
        <v>119</v>
      </c>
      <c r="AE3" s="5" t="s">
        <v>120</v>
      </c>
      <c r="AF3" s="5" t="s">
        <v>121</v>
      </c>
      <c r="AG3" s="5" t="s">
        <v>122</v>
      </c>
      <c r="AH3" s="5" t="s">
        <v>123</v>
      </c>
      <c r="AI3" s="5" t="s">
        <v>124</v>
      </c>
      <c r="AJ3" s="5" t="s">
        <v>125</v>
      </c>
      <c r="AL3" s="5" t="s">
        <v>126</v>
      </c>
      <c r="AM3" s="5" t="s">
        <v>127</v>
      </c>
      <c r="AN3" s="5" t="s">
        <v>128</v>
      </c>
      <c r="AO3" s="5" t="s">
        <v>129</v>
      </c>
      <c r="AQ3" s="5" t="s">
        <v>130</v>
      </c>
      <c r="AR3" s="5" t="s">
        <v>131</v>
      </c>
      <c r="AS3" s="5" t="s">
        <v>132</v>
      </c>
      <c r="AT3" s="5" t="s">
        <v>133</v>
      </c>
      <c r="AU3" s="5" t="s">
        <v>134</v>
      </c>
      <c r="AV3" s="5" t="s">
        <v>135</v>
      </c>
    </row>
    <row r="4" spans="1:49">
      <c r="B4" s="5" t="s">
        <v>136</v>
      </c>
      <c r="C4" s="5" t="s">
        <v>137</v>
      </c>
      <c r="D4" s="5" t="s">
        <v>138</v>
      </c>
      <c r="E4" s="5" t="s">
        <v>139</v>
      </c>
      <c r="F4" s="5" t="s">
        <v>140</v>
      </c>
      <c r="G4" s="5" t="s">
        <v>141</v>
      </c>
      <c r="H4" s="5" t="s">
        <v>142</v>
      </c>
      <c r="I4" s="5" t="s">
        <v>143</v>
      </c>
      <c r="J4" s="5" t="s">
        <v>144</v>
      </c>
      <c r="L4" s="5" t="s">
        <v>145</v>
      </c>
      <c r="M4" s="5" t="s">
        <v>146</v>
      </c>
      <c r="N4" s="5" t="s">
        <v>147</v>
      </c>
      <c r="O4" s="5" t="s">
        <v>148</v>
      </c>
      <c r="P4" s="5" t="s">
        <v>149</v>
      </c>
      <c r="Q4" s="5" t="s">
        <v>150</v>
      </c>
      <c r="R4" s="5" t="s">
        <v>151</v>
      </c>
      <c r="S4" s="5" t="s">
        <v>152</v>
      </c>
      <c r="T4" s="5" t="s">
        <v>153</v>
      </c>
      <c r="U4" s="5" t="s">
        <v>154</v>
      </c>
      <c r="V4" s="5" t="s">
        <v>155</v>
      </c>
      <c r="W4" s="5" t="s">
        <v>156</v>
      </c>
      <c r="X4" s="5" t="s">
        <v>157</v>
      </c>
      <c r="Y4" s="5" t="s">
        <v>158</v>
      </c>
      <c r="Z4" s="5" t="s">
        <v>159</v>
      </c>
      <c r="AA4" s="5" t="s">
        <v>160</v>
      </c>
      <c r="AB4" s="5" t="s">
        <v>161</v>
      </c>
      <c r="AC4" s="5" t="s">
        <v>162</v>
      </c>
      <c r="AD4" s="5" t="s">
        <v>163</v>
      </c>
      <c r="AE4" s="5" t="s">
        <v>164</v>
      </c>
      <c r="AF4" s="5" t="s">
        <v>165</v>
      </c>
      <c r="AG4" s="5" t="s">
        <v>166</v>
      </c>
      <c r="AH4" s="5" t="s">
        <v>167</v>
      </c>
      <c r="AI4" s="5" t="s">
        <v>168</v>
      </c>
      <c r="AL4" s="5" t="s">
        <v>169</v>
      </c>
      <c r="AM4" s="5" t="s">
        <v>170</v>
      </c>
      <c r="AN4" s="5" t="s">
        <v>171</v>
      </c>
      <c r="AO4" s="5" t="s">
        <v>172</v>
      </c>
      <c r="AQ4" s="5" t="s">
        <v>173</v>
      </c>
      <c r="AR4" s="5" t="s">
        <v>174</v>
      </c>
      <c r="AT4" s="5" t="s">
        <v>175</v>
      </c>
      <c r="AU4" s="5" t="s">
        <v>176</v>
      </c>
      <c r="AV4" s="5" t="s">
        <v>177</v>
      </c>
    </row>
    <row r="5" spans="1:49">
      <c r="B5" s="5" t="s">
        <v>178</v>
      </c>
      <c r="C5" s="5" t="s">
        <v>179</v>
      </c>
      <c r="D5" s="5" t="s">
        <v>180</v>
      </c>
      <c r="F5" s="5" t="s">
        <v>181</v>
      </c>
      <c r="G5" s="5" t="s">
        <v>182</v>
      </c>
      <c r="I5" s="5" t="s">
        <v>183</v>
      </c>
      <c r="J5" s="5" t="s">
        <v>184</v>
      </c>
      <c r="L5" s="5" t="s">
        <v>185</v>
      </c>
      <c r="M5" s="5" t="s">
        <v>186</v>
      </c>
      <c r="N5" s="5" t="s">
        <v>187</v>
      </c>
      <c r="O5" s="5" t="s">
        <v>188</v>
      </c>
      <c r="P5" s="5" t="s">
        <v>189</v>
      </c>
      <c r="Q5" s="5" t="s">
        <v>190</v>
      </c>
      <c r="R5" s="5" t="s">
        <v>191</v>
      </c>
      <c r="T5" s="5" t="s">
        <v>192</v>
      </c>
      <c r="U5" s="5" t="s">
        <v>193</v>
      </c>
      <c r="V5" s="5" t="s">
        <v>194</v>
      </c>
      <c r="W5" s="5" t="s">
        <v>195</v>
      </c>
      <c r="X5" s="5" t="s">
        <v>196</v>
      </c>
      <c r="Y5" s="5" t="s">
        <v>197</v>
      </c>
      <c r="Z5" s="5" t="s">
        <v>198</v>
      </c>
      <c r="AA5" s="5" t="s">
        <v>199</v>
      </c>
      <c r="AB5" s="5" t="s">
        <v>200</v>
      </c>
      <c r="AC5" s="5" t="s">
        <v>201</v>
      </c>
      <c r="AD5" s="5" t="s">
        <v>202</v>
      </c>
      <c r="AE5" s="5" t="s">
        <v>203</v>
      </c>
      <c r="AF5" s="5" t="s">
        <v>204</v>
      </c>
      <c r="AG5" s="5" t="s">
        <v>205</v>
      </c>
      <c r="AI5" s="5" t="s">
        <v>206</v>
      </c>
      <c r="AL5" s="5" t="s">
        <v>207</v>
      </c>
      <c r="AM5" s="5" t="s">
        <v>208</v>
      </c>
      <c r="AN5" s="5" t="s">
        <v>209</v>
      </c>
      <c r="AO5" s="5" t="s">
        <v>210</v>
      </c>
      <c r="AQ5" s="5" t="s">
        <v>211</v>
      </c>
      <c r="AT5" s="5" t="s">
        <v>212</v>
      </c>
      <c r="AV5" s="5" t="s">
        <v>213</v>
      </c>
    </row>
    <row r="6" spans="1:49">
      <c r="B6" s="5" t="s">
        <v>214</v>
      </c>
      <c r="C6" s="5" t="s">
        <v>215</v>
      </c>
      <c r="D6" s="5" t="s">
        <v>216</v>
      </c>
      <c r="F6" s="5" t="s">
        <v>217</v>
      </c>
      <c r="G6" s="5" t="s">
        <v>218</v>
      </c>
      <c r="I6" s="5" t="s">
        <v>219</v>
      </c>
      <c r="L6" s="5" t="s">
        <v>220</v>
      </c>
      <c r="M6" s="5" t="s">
        <v>221</v>
      </c>
      <c r="N6" s="5" t="s">
        <v>222</v>
      </c>
      <c r="O6" s="5" t="s">
        <v>223</v>
      </c>
      <c r="P6" s="5" t="s">
        <v>224</v>
      </c>
      <c r="Q6" s="5" t="s">
        <v>225</v>
      </c>
      <c r="R6" s="5" t="s">
        <v>226</v>
      </c>
      <c r="T6" s="5" t="s">
        <v>227</v>
      </c>
      <c r="U6" s="5" t="s">
        <v>228</v>
      </c>
      <c r="V6" s="5" t="s">
        <v>229</v>
      </c>
      <c r="W6" s="5" t="s">
        <v>230</v>
      </c>
      <c r="X6" s="5" t="s">
        <v>231</v>
      </c>
      <c r="Y6" s="5" t="s">
        <v>232</v>
      </c>
      <c r="Z6" s="5" t="s">
        <v>233</v>
      </c>
      <c r="AA6" s="5" t="s">
        <v>234</v>
      </c>
      <c r="AB6" s="5" t="s">
        <v>235</v>
      </c>
      <c r="AC6" s="5" t="s">
        <v>236</v>
      </c>
      <c r="AD6" s="5" t="s">
        <v>237</v>
      </c>
      <c r="AE6" s="5" t="s">
        <v>238</v>
      </c>
      <c r="AF6" s="5" t="s">
        <v>239</v>
      </c>
      <c r="AG6" s="5" t="s">
        <v>240</v>
      </c>
      <c r="AI6" s="5" t="s">
        <v>241</v>
      </c>
      <c r="AL6" s="5" t="s">
        <v>207</v>
      </c>
      <c r="AM6" s="5" t="s">
        <v>242</v>
      </c>
      <c r="AN6" s="5" t="s">
        <v>243</v>
      </c>
      <c r="AO6" s="5" t="s">
        <v>244</v>
      </c>
      <c r="AQ6" s="5" t="s">
        <v>245</v>
      </c>
      <c r="AT6" s="5" t="s">
        <v>246</v>
      </c>
      <c r="AV6" s="5" t="s">
        <v>247</v>
      </c>
    </row>
    <row r="7" spans="1:49">
      <c r="B7" s="5" t="s">
        <v>248</v>
      </c>
      <c r="C7" s="5" t="s">
        <v>249</v>
      </c>
      <c r="D7" s="5" t="s">
        <v>250</v>
      </c>
      <c r="F7" s="5" t="s">
        <v>251</v>
      </c>
      <c r="G7" s="5" t="s">
        <v>252</v>
      </c>
      <c r="L7" s="5" t="s">
        <v>253</v>
      </c>
      <c r="M7" s="5" t="s">
        <v>254</v>
      </c>
      <c r="N7" s="5" t="s">
        <v>255</v>
      </c>
      <c r="O7" s="5" t="s">
        <v>256</v>
      </c>
      <c r="P7" s="5" t="s">
        <v>257</v>
      </c>
      <c r="Q7" s="5" t="s">
        <v>258</v>
      </c>
      <c r="R7" s="5" t="s">
        <v>259</v>
      </c>
      <c r="T7" s="5" t="s">
        <v>260</v>
      </c>
      <c r="U7" s="5" t="s">
        <v>261</v>
      </c>
      <c r="V7" s="5" t="s">
        <v>262</v>
      </c>
      <c r="W7" s="5" t="s">
        <v>263</v>
      </c>
      <c r="X7" s="5" t="s">
        <v>264</v>
      </c>
      <c r="Y7" s="5" t="s">
        <v>265</v>
      </c>
      <c r="Z7" s="5" t="s">
        <v>266</v>
      </c>
      <c r="AA7" s="5" t="s">
        <v>267</v>
      </c>
      <c r="AB7" s="5" t="s">
        <v>268</v>
      </c>
      <c r="AC7" s="5" t="s">
        <v>269</v>
      </c>
      <c r="AD7" s="5" t="s">
        <v>270</v>
      </c>
      <c r="AE7" s="5" t="s">
        <v>271</v>
      </c>
      <c r="AF7" s="5" t="s">
        <v>272</v>
      </c>
      <c r="AG7" s="5" t="s">
        <v>273</v>
      </c>
      <c r="AI7" s="5" t="s">
        <v>274</v>
      </c>
      <c r="AL7" s="5" t="s">
        <v>275</v>
      </c>
      <c r="AM7" s="5" t="s">
        <v>276</v>
      </c>
      <c r="AN7" s="5" t="s">
        <v>277</v>
      </c>
      <c r="AQ7" s="5" t="s">
        <v>278</v>
      </c>
      <c r="AT7" s="5" t="s">
        <v>279</v>
      </c>
      <c r="AV7" s="5" t="s">
        <v>280</v>
      </c>
    </row>
    <row r="8" spans="1:49">
      <c r="B8" s="5" t="s">
        <v>281</v>
      </c>
      <c r="C8" s="5" t="s">
        <v>282</v>
      </c>
      <c r="D8" s="5"/>
      <c r="F8" s="5" t="s">
        <v>283</v>
      </c>
      <c r="G8" s="5" t="s">
        <v>284</v>
      </c>
      <c r="L8" s="5" t="s">
        <v>285</v>
      </c>
      <c r="M8" s="5" t="s">
        <v>286</v>
      </c>
      <c r="N8" s="5" t="s">
        <v>287</v>
      </c>
      <c r="O8" s="5" t="s">
        <v>288</v>
      </c>
      <c r="P8" s="5" t="s">
        <v>289</v>
      </c>
      <c r="Q8" s="5" t="s">
        <v>290</v>
      </c>
      <c r="R8" s="5" t="s">
        <v>291</v>
      </c>
      <c r="T8" s="5" t="s">
        <v>292</v>
      </c>
      <c r="U8" s="5" t="s">
        <v>293</v>
      </c>
      <c r="V8" s="5" t="s">
        <v>294</v>
      </c>
      <c r="W8" s="5" t="s">
        <v>295</v>
      </c>
      <c r="X8" s="5" t="s">
        <v>296</v>
      </c>
      <c r="Y8" s="5" t="s">
        <v>297</v>
      </c>
      <c r="Z8" s="5" t="s">
        <v>298</v>
      </c>
      <c r="AA8" s="5" t="s">
        <v>299</v>
      </c>
      <c r="AB8" s="5" t="s">
        <v>300</v>
      </c>
      <c r="AC8" s="5" t="s">
        <v>301</v>
      </c>
      <c r="AD8" s="5" t="s">
        <v>302</v>
      </c>
      <c r="AE8" s="5" t="s">
        <v>303</v>
      </c>
      <c r="AF8" s="5" t="s">
        <v>304</v>
      </c>
      <c r="AG8" s="5" t="s">
        <v>305</v>
      </c>
      <c r="AI8" s="5" t="s">
        <v>306</v>
      </c>
      <c r="AL8" s="5" t="s">
        <v>307</v>
      </c>
      <c r="AM8" s="5" t="s">
        <v>308</v>
      </c>
      <c r="AN8" s="5" t="s">
        <v>309</v>
      </c>
      <c r="AT8" s="5" t="s">
        <v>310</v>
      </c>
      <c r="AV8" s="5" t="s">
        <v>311</v>
      </c>
    </row>
    <row r="9" spans="1:49">
      <c r="B9" s="5" t="s">
        <v>312</v>
      </c>
      <c r="C9" s="5" t="s">
        <v>313</v>
      </c>
      <c r="D9" s="5"/>
      <c r="F9" s="5" t="s">
        <v>314</v>
      </c>
      <c r="G9" s="5" t="s">
        <v>315</v>
      </c>
      <c r="L9" s="5" t="s">
        <v>316</v>
      </c>
      <c r="M9" s="5" t="s">
        <v>317</v>
      </c>
      <c r="N9" s="5" t="s">
        <v>318</v>
      </c>
      <c r="O9" s="5" t="s">
        <v>319</v>
      </c>
      <c r="P9" s="5" t="s">
        <v>320</v>
      </c>
      <c r="Q9" s="5" t="s">
        <v>321</v>
      </c>
      <c r="R9" s="5" t="s">
        <v>322</v>
      </c>
      <c r="T9" s="5" t="s">
        <v>323</v>
      </c>
      <c r="U9" s="5" t="s">
        <v>324</v>
      </c>
      <c r="V9" s="5" t="s">
        <v>325</v>
      </c>
      <c r="W9" s="5" t="s">
        <v>326</v>
      </c>
      <c r="X9" s="5" t="s">
        <v>327</v>
      </c>
      <c r="Y9" s="5" t="s">
        <v>328</v>
      </c>
      <c r="Z9" s="5" t="s">
        <v>329</v>
      </c>
      <c r="AA9" s="5" t="s">
        <v>330</v>
      </c>
      <c r="AB9" s="5" t="s">
        <v>331</v>
      </c>
      <c r="AC9" s="5" t="s">
        <v>332</v>
      </c>
      <c r="AD9" s="5" t="s">
        <v>333</v>
      </c>
      <c r="AE9" s="5" t="s">
        <v>334</v>
      </c>
      <c r="AG9" s="5" t="s">
        <v>335</v>
      </c>
      <c r="AI9" s="5" t="s">
        <v>336</v>
      </c>
      <c r="AL9" s="5" t="s">
        <v>337</v>
      </c>
      <c r="AM9" s="5" t="s">
        <v>338</v>
      </c>
      <c r="AN9" s="5" t="s">
        <v>339</v>
      </c>
      <c r="AT9" s="5" t="s">
        <v>340</v>
      </c>
      <c r="AV9" s="5" t="s">
        <v>341</v>
      </c>
    </row>
    <row r="10" spans="1:49">
      <c r="B10" s="5" t="s">
        <v>342</v>
      </c>
      <c r="C10" s="5"/>
      <c r="D10" s="5"/>
      <c r="F10" s="5" t="s">
        <v>343</v>
      </c>
      <c r="G10" s="5" t="s">
        <v>344</v>
      </c>
      <c r="L10" s="5" t="s">
        <v>345</v>
      </c>
      <c r="M10" s="5" t="s">
        <v>346</v>
      </c>
      <c r="N10" s="5" t="s">
        <v>347</v>
      </c>
      <c r="O10" s="5" t="s">
        <v>348</v>
      </c>
      <c r="P10" s="5" t="s">
        <v>349</v>
      </c>
      <c r="Q10" s="5" t="s">
        <v>350</v>
      </c>
      <c r="R10" s="5" t="s">
        <v>351</v>
      </c>
      <c r="T10" s="5" t="s">
        <v>352</v>
      </c>
      <c r="U10" s="5" t="s">
        <v>353</v>
      </c>
      <c r="V10" s="5" t="s">
        <v>354</v>
      </c>
      <c r="W10" s="5" t="s">
        <v>355</v>
      </c>
      <c r="X10" s="5" t="s">
        <v>356</v>
      </c>
      <c r="Y10" s="5" t="s">
        <v>357</v>
      </c>
      <c r="Z10" s="5" t="s">
        <v>358</v>
      </c>
      <c r="AA10" s="5" t="s">
        <v>359</v>
      </c>
      <c r="AB10" s="5" t="s">
        <v>360</v>
      </c>
      <c r="AC10" s="5" t="s">
        <v>361</v>
      </c>
      <c r="AD10" s="5" t="s">
        <v>362</v>
      </c>
      <c r="AE10" s="5" t="s">
        <v>363</v>
      </c>
      <c r="AG10" s="5" t="s">
        <v>364</v>
      </c>
      <c r="AI10" s="5" t="s">
        <v>365</v>
      </c>
      <c r="AM10" s="5" t="s">
        <v>366</v>
      </c>
      <c r="AN10" s="5" t="s">
        <v>367</v>
      </c>
      <c r="AT10" s="5" t="s">
        <v>368</v>
      </c>
      <c r="AV10" s="5" t="s">
        <v>369</v>
      </c>
    </row>
    <row r="11" spans="1:49">
      <c r="B11" s="5" t="s">
        <v>370</v>
      </c>
      <c r="C11" s="5"/>
      <c r="D11" s="5"/>
      <c r="F11" s="5" t="s">
        <v>371</v>
      </c>
      <c r="G11" s="5" t="s">
        <v>372</v>
      </c>
      <c r="L11" s="5" t="s">
        <v>373</v>
      </c>
      <c r="M11" s="5" t="s">
        <v>374</v>
      </c>
      <c r="O11" s="5" t="s">
        <v>375</v>
      </c>
      <c r="P11" s="5" t="s">
        <v>376</v>
      </c>
      <c r="Q11" s="5" t="s">
        <v>377</v>
      </c>
      <c r="R11" s="5" t="s">
        <v>378</v>
      </c>
      <c r="T11" s="5" t="s">
        <v>379</v>
      </c>
      <c r="U11" s="5" t="s">
        <v>380</v>
      </c>
      <c r="V11" s="5" t="s">
        <v>381</v>
      </c>
      <c r="W11" s="5" t="s">
        <v>382</v>
      </c>
      <c r="X11" s="5" t="s">
        <v>383</v>
      </c>
      <c r="Y11" s="5" t="s">
        <v>384</v>
      </c>
      <c r="Z11" s="5" t="s">
        <v>385</v>
      </c>
      <c r="AA11" s="5" t="s">
        <v>386</v>
      </c>
      <c r="AB11" s="5" t="s">
        <v>387</v>
      </c>
      <c r="AC11" s="5" t="s">
        <v>388</v>
      </c>
      <c r="AD11" s="5" t="s">
        <v>389</v>
      </c>
      <c r="AE11" s="5" t="s">
        <v>390</v>
      </c>
      <c r="AG11" s="5" t="s">
        <v>364</v>
      </c>
      <c r="AI11" s="5" t="s">
        <v>391</v>
      </c>
      <c r="AM11" s="5" t="s">
        <v>392</v>
      </c>
      <c r="AN11" s="5" t="s">
        <v>393</v>
      </c>
      <c r="AT11" s="5" t="s">
        <v>394</v>
      </c>
      <c r="AV11" s="5" t="s">
        <v>395</v>
      </c>
    </row>
    <row r="12" spans="1:49">
      <c r="B12" s="5" t="s">
        <v>396</v>
      </c>
      <c r="C12" s="5"/>
      <c r="D12" s="5"/>
      <c r="F12" s="5" t="s">
        <v>397</v>
      </c>
      <c r="G12" s="5" t="s">
        <v>398</v>
      </c>
      <c r="L12" s="5" t="s">
        <v>399</v>
      </c>
      <c r="M12" s="5" t="s">
        <v>400</v>
      </c>
      <c r="O12" s="5" t="s">
        <v>401</v>
      </c>
      <c r="P12" s="5" t="s">
        <v>402</v>
      </c>
      <c r="Q12" s="5" t="s">
        <v>403</v>
      </c>
      <c r="R12" s="5" t="s">
        <v>404</v>
      </c>
      <c r="T12" s="5" t="s">
        <v>405</v>
      </c>
      <c r="U12" s="5" t="s">
        <v>406</v>
      </c>
      <c r="V12" s="5" t="s">
        <v>407</v>
      </c>
      <c r="W12" s="5" t="s">
        <v>408</v>
      </c>
      <c r="X12" s="5" t="s">
        <v>409</v>
      </c>
      <c r="Y12" s="5" t="s">
        <v>410</v>
      </c>
      <c r="Z12" s="5" t="s">
        <v>411</v>
      </c>
      <c r="AA12" s="5" t="s">
        <v>412</v>
      </c>
      <c r="AB12" s="5" t="s">
        <v>413</v>
      </c>
      <c r="AC12" s="5" t="s">
        <v>414</v>
      </c>
      <c r="AD12" s="5" t="s">
        <v>415</v>
      </c>
      <c r="AE12" s="5" t="s">
        <v>416</v>
      </c>
      <c r="AG12" s="5" t="s">
        <v>417</v>
      </c>
      <c r="AI12" s="5" t="s">
        <v>418</v>
      </c>
      <c r="AM12" s="5" t="s">
        <v>419</v>
      </c>
      <c r="AN12" s="5" t="s">
        <v>420</v>
      </c>
      <c r="AT12" s="5" t="s">
        <v>421</v>
      </c>
      <c r="AV12" s="5" t="s">
        <v>422</v>
      </c>
    </row>
    <row r="13" spans="1:49" ht="15.75">
      <c r="C13" s="1"/>
      <c r="D13" s="5"/>
      <c r="F13" s="5" t="s">
        <v>423</v>
      </c>
      <c r="G13" s="5" t="s">
        <v>424</v>
      </c>
      <c r="L13" s="5" t="s">
        <v>425</v>
      </c>
      <c r="M13" s="5" t="s">
        <v>426</v>
      </c>
      <c r="O13" s="5" t="s">
        <v>427</v>
      </c>
      <c r="P13" s="5" t="s">
        <v>402</v>
      </c>
      <c r="Q13" s="5" t="s">
        <v>428</v>
      </c>
      <c r="R13" s="5" t="s">
        <v>429</v>
      </c>
      <c r="T13" s="5" t="s">
        <v>430</v>
      </c>
      <c r="U13" s="5" t="s">
        <v>431</v>
      </c>
      <c r="V13" s="5" t="s">
        <v>432</v>
      </c>
      <c r="W13" s="5" t="s">
        <v>433</v>
      </c>
      <c r="X13" s="5" t="s">
        <v>434</v>
      </c>
      <c r="Y13" s="5" t="s">
        <v>435</v>
      </c>
      <c r="Z13" s="5" t="s">
        <v>436</v>
      </c>
      <c r="AA13" s="5" t="s">
        <v>437</v>
      </c>
      <c r="AB13" s="5" t="s">
        <v>438</v>
      </c>
      <c r="AC13" s="5" t="s">
        <v>439</v>
      </c>
      <c r="AD13" s="5" t="s">
        <v>440</v>
      </c>
      <c r="AG13" s="5" t="s">
        <v>441</v>
      </c>
      <c r="AI13" s="5" t="s">
        <v>442</v>
      </c>
      <c r="AM13" s="5" t="s">
        <v>443</v>
      </c>
      <c r="AN13" s="5" t="s">
        <v>444</v>
      </c>
      <c r="AT13" s="5" t="s">
        <v>445</v>
      </c>
    </row>
    <row r="14" spans="1:49">
      <c r="C14" s="5"/>
      <c r="D14" s="5"/>
      <c r="F14" s="5" t="s">
        <v>446</v>
      </c>
      <c r="G14" s="5" t="s">
        <v>447</v>
      </c>
      <c r="L14" s="5" t="s">
        <v>448</v>
      </c>
      <c r="M14" s="5" t="s">
        <v>449</v>
      </c>
      <c r="O14" s="5" t="s">
        <v>450</v>
      </c>
      <c r="P14" s="5" t="s">
        <v>451</v>
      </c>
      <c r="Q14" s="5" t="s">
        <v>452</v>
      </c>
      <c r="R14" s="5" t="s">
        <v>453</v>
      </c>
      <c r="T14" s="5" t="s">
        <v>454</v>
      </c>
      <c r="U14" s="5" t="s">
        <v>455</v>
      </c>
      <c r="V14" s="5" t="s">
        <v>456</v>
      </c>
      <c r="W14" s="5" t="s">
        <v>457</v>
      </c>
      <c r="X14" s="5" t="s">
        <v>458</v>
      </c>
      <c r="Y14" s="5" t="s">
        <v>459</v>
      </c>
      <c r="Z14" s="5" t="s">
        <v>460</v>
      </c>
      <c r="AA14" s="5" t="s">
        <v>461</v>
      </c>
      <c r="AB14" s="5" t="s">
        <v>462</v>
      </c>
      <c r="AC14" s="5" t="s">
        <v>463</v>
      </c>
      <c r="AD14" s="5" t="s">
        <v>464</v>
      </c>
      <c r="AG14" s="5" t="s">
        <v>465</v>
      </c>
      <c r="AI14" s="5" t="s">
        <v>466</v>
      </c>
      <c r="AM14" s="5" t="s">
        <v>467</v>
      </c>
      <c r="AN14" s="5" t="s">
        <v>468</v>
      </c>
      <c r="AT14" s="5" t="s">
        <v>469</v>
      </c>
    </row>
    <row r="15" spans="1:49">
      <c r="C15" s="5"/>
      <c r="D15" s="5"/>
      <c r="F15" s="5" t="s">
        <v>470</v>
      </c>
      <c r="G15" s="5" t="s">
        <v>471</v>
      </c>
      <c r="L15" s="5" t="s">
        <v>472</v>
      </c>
      <c r="M15" s="5" t="s">
        <v>473</v>
      </c>
      <c r="O15" s="5" t="s">
        <v>474</v>
      </c>
      <c r="P15" s="5" t="s">
        <v>475</v>
      </c>
      <c r="Q15" s="5" t="s">
        <v>476</v>
      </c>
      <c r="R15" s="5" t="s">
        <v>477</v>
      </c>
      <c r="T15" s="5" t="s">
        <v>478</v>
      </c>
      <c r="U15" s="5" t="s">
        <v>479</v>
      </c>
      <c r="W15" s="5" t="s">
        <v>480</v>
      </c>
      <c r="X15" s="5" t="s">
        <v>481</v>
      </c>
      <c r="Y15" s="5" t="s">
        <v>482</v>
      </c>
      <c r="Z15" s="5" t="s">
        <v>483</v>
      </c>
      <c r="AA15" s="5" t="s">
        <v>484</v>
      </c>
      <c r="AC15" s="5" t="s">
        <v>485</v>
      </c>
      <c r="AD15" s="5" t="s">
        <v>486</v>
      </c>
      <c r="AG15" s="5" t="s">
        <v>487</v>
      </c>
      <c r="AI15" s="5" t="s">
        <v>488</v>
      </c>
      <c r="AM15" s="5" t="s">
        <v>489</v>
      </c>
      <c r="AN15" s="5" t="s">
        <v>490</v>
      </c>
      <c r="AT15" s="5" t="s">
        <v>491</v>
      </c>
    </row>
    <row r="16" spans="1:49">
      <c r="C16" s="5"/>
      <c r="D16" s="5"/>
      <c r="F16" s="5" t="s">
        <v>492</v>
      </c>
      <c r="G16" s="5" t="s">
        <v>493</v>
      </c>
      <c r="L16" s="5" t="s">
        <v>494</v>
      </c>
      <c r="M16" s="5" t="s">
        <v>495</v>
      </c>
      <c r="O16" s="5" t="s">
        <v>496</v>
      </c>
      <c r="P16" s="5" t="s">
        <v>497</v>
      </c>
      <c r="Q16" s="5" t="s">
        <v>498</v>
      </c>
      <c r="R16" s="5" t="s">
        <v>499</v>
      </c>
      <c r="T16" s="5" t="s">
        <v>500</v>
      </c>
      <c r="U16" s="5" t="s">
        <v>501</v>
      </c>
      <c r="W16" s="5" t="s">
        <v>502</v>
      </c>
      <c r="X16" s="5" t="s">
        <v>503</v>
      </c>
      <c r="Y16" s="5" t="s">
        <v>504</v>
      </c>
      <c r="Z16" s="5" t="s">
        <v>505</v>
      </c>
      <c r="AA16" s="5" t="s">
        <v>506</v>
      </c>
      <c r="AC16" s="5" t="s">
        <v>507</v>
      </c>
      <c r="AD16" s="5" t="s">
        <v>508</v>
      </c>
      <c r="AI16" s="5" t="s">
        <v>509</v>
      </c>
      <c r="AM16" s="5" t="s">
        <v>510</v>
      </c>
      <c r="AN16" s="5" t="s">
        <v>511</v>
      </c>
      <c r="AT16" s="5" t="s">
        <v>512</v>
      </c>
    </row>
    <row r="17" spans="3:46">
      <c r="C17" s="5"/>
      <c r="D17" s="5"/>
      <c r="F17" s="5" t="s">
        <v>513</v>
      </c>
      <c r="G17" s="5" t="s">
        <v>514</v>
      </c>
      <c r="L17" s="5" t="s">
        <v>515</v>
      </c>
      <c r="M17" s="5" t="s">
        <v>516</v>
      </c>
      <c r="O17" s="5" t="s">
        <v>517</v>
      </c>
      <c r="P17" s="5" t="s">
        <v>518</v>
      </c>
      <c r="Q17" s="5" t="s">
        <v>519</v>
      </c>
      <c r="R17" s="5" t="s">
        <v>520</v>
      </c>
      <c r="T17" s="5" t="s">
        <v>521</v>
      </c>
      <c r="U17" s="5" t="s">
        <v>522</v>
      </c>
      <c r="W17" s="5" t="s">
        <v>523</v>
      </c>
      <c r="X17" s="5" t="s">
        <v>524</v>
      </c>
      <c r="Y17" s="5" t="s">
        <v>525</v>
      </c>
      <c r="Z17" s="5" t="s">
        <v>526</v>
      </c>
      <c r="AA17" s="5" t="s">
        <v>527</v>
      </c>
      <c r="AC17" s="5" t="s">
        <v>528</v>
      </c>
      <c r="AD17" s="5" t="s">
        <v>529</v>
      </c>
      <c r="AM17" s="5" t="s">
        <v>530</v>
      </c>
      <c r="AN17" s="5" t="s">
        <v>531</v>
      </c>
      <c r="AT17" s="5" t="s">
        <v>532</v>
      </c>
    </row>
    <row r="18" spans="3:46">
      <c r="C18" s="5"/>
      <c r="D18" s="5"/>
      <c r="F18" s="5" t="s">
        <v>533</v>
      </c>
      <c r="G18" s="5" t="s">
        <v>534</v>
      </c>
      <c r="L18" s="5" t="s">
        <v>535</v>
      </c>
      <c r="M18" s="5" t="s">
        <v>536</v>
      </c>
      <c r="O18" s="5" t="s">
        <v>537</v>
      </c>
      <c r="P18" s="5" t="s">
        <v>538</v>
      </c>
      <c r="Q18" s="5" t="s">
        <v>539</v>
      </c>
      <c r="R18" s="5" t="s">
        <v>540</v>
      </c>
      <c r="T18" s="5" t="s">
        <v>541</v>
      </c>
      <c r="U18" s="5" t="s">
        <v>542</v>
      </c>
      <c r="W18" s="5" t="s">
        <v>543</v>
      </c>
      <c r="X18" s="5" t="s">
        <v>544</v>
      </c>
      <c r="Y18" s="5" t="s">
        <v>545</v>
      </c>
      <c r="Z18" s="5" t="s">
        <v>546</v>
      </c>
      <c r="AA18" s="5" t="s">
        <v>547</v>
      </c>
      <c r="AC18" s="5" t="s">
        <v>548</v>
      </c>
      <c r="AD18" s="5" t="s">
        <v>549</v>
      </c>
      <c r="AM18" s="5" t="s">
        <v>550</v>
      </c>
      <c r="AT18" s="5" t="s">
        <v>551</v>
      </c>
    </row>
    <row r="19" spans="3:46">
      <c r="C19" s="5"/>
      <c r="D19" s="5"/>
      <c r="F19" s="5" t="s">
        <v>552</v>
      </c>
      <c r="G19" s="5" t="s">
        <v>553</v>
      </c>
      <c r="L19" s="5" t="s">
        <v>554</v>
      </c>
      <c r="M19" s="5" t="s">
        <v>555</v>
      </c>
      <c r="O19" s="5" t="s">
        <v>556</v>
      </c>
      <c r="P19" s="5" t="s">
        <v>557</v>
      </c>
      <c r="Q19" s="5" t="s">
        <v>558</v>
      </c>
      <c r="R19" s="5" t="s">
        <v>559</v>
      </c>
      <c r="T19" s="5" t="s">
        <v>560</v>
      </c>
      <c r="U19" s="5" t="s">
        <v>561</v>
      </c>
      <c r="W19" s="5" t="s">
        <v>562</v>
      </c>
      <c r="X19" s="5" t="s">
        <v>563</v>
      </c>
      <c r="Y19" s="5" t="s">
        <v>564</v>
      </c>
      <c r="Z19" s="5" t="s">
        <v>565</v>
      </c>
      <c r="AC19" s="5" t="s">
        <v>566</v>
      </c>
      <c r="AD19" s="5" t="s">
        <v>567</v>
      </c>
      <c r="AM19" s="5" t="s">
        <v>568</v>
      </c>
      <c r="AT19" s="5" t="s">
        <v>569</v>
      </c>
    </row>
    <row r="20" spans="3:46">
      <c r="C20" s="5"/>
      <c r="D20" s="5"/>
      <c r="F20" s="5" t="s">
        <v>570</v>
      </c>
      <c r="G20" s="5" t="s">
        <v>571</v>
      </c>
      <c r="M20" s="5" t="s">
        <v>572</v>
      </c>
      <c r="O20" s="5" t="s">
        <v>573</v>
      </c>
      <c r="P20" s="5" t="s">
        <v>574</v>
      </c>
      <c r="Q20" s="5" t="s">
        <v>575</v>
      </c>
      <c r="R20" s="5" t="s">
        <v>576</v>
      </c>
      <c r="U20" s="5" t="s">
        <v>577</v>
      </c>
      <c r="W20" s="5" t="s">
        <v>578</v>
      </c>
      <c r="X20" s="5" t="s">
        <v>579</v>
      </c>
      <c r="Y20" s="5" t="s">
        <v>580</v>
      </c>
      <c r="Z20" s="5" t="s">
        <v>581</v>
      </c>
      <c r="AC20" s="5" t="s">
        <v>582</v>
      </c>
      <c r="AD20" s="5" t="s">
        <v>583</v>
      </c>
      <c r="AM20" s="5" t="s">
        <v>584</v>
      </c>
      <c r="AT20" s="5" t="s">
        <v>569</v>
      </c>
    </row>
    <row r="21" spans="3:46">
      <c r="C21" s="5"/>
      <c r="D21" s="5"/>
      <c r="F21" s="5" t="s">
        <v>585</v>
      </c>
      <c r="G21" s="5" t="s">
        <v>586</v>
      </c>
      <c r="M21" s="5" t="s">
        <v>587</v>
      </c>
      <c r="O21" s="5" t="s">
        <v>588</v>
      </c>
      <c r="P21" s="5" t="s">
        <v>589</v>
      </c>
      <c r="Q21" s="5" t="s">
        <v>590</v>
      </c>
      <c r="R21" s="5" t="s">
        <v>591</v>
      </c>
      <c r="U21" s="5" t="s">
        <v>592</v>
      </c>
      <c r="W21" s="5" t="s">
        <v>593</v>
      </c>
      <c r="X21" s="5" t="s">
        <v>594</v>
      </c>
      <c r="Y21" s="5" t="s">
        <v>595</v>
      </c>
      <c r="Z21" s="5" t="s">
        <v>596</v>
      </c>
      <c r="AC21" s="5" t="s">
        <v>597</v>
      </c>
      <c r="AD21" s="5" t="s">
        <v>598</v>
      </c>
      <c r="AM21" s="5" t="s">
        <v>599</v>
      </c>
      <c r="AT21" s="5" t="s">
        <v>600</v>
      </c>
    </row>
    <row r="22" spans="3:46">
      <c r="C22" s="5"/>
      <c r="D22" s="5"/>
      <c r="F22" s="5" t="s">
        <v>601</v>
      </c>
      <c r="G22" s="5" t="s">
        <v>602</v>
      </c>
      <c r="M22" s="5" t="s">
        <v>603</v>
      </c>
      <c r="O22" s="5" t="s">
        <v>604</v>
      </c>
      <c r="P22" s="5" t="s">
        <v>605</v>
      </c>
      <c r="Q22" s="5" t="s">
        <v>606</v>
      </c>
      <c r="R22" s="5" t="s">
        <v>607</v>
      </c>
      <c r="U22" s="5" t="s">
        <v>608</v>
      </c>
      <c r="W22" s="5" t="s">
        <v>593</v>
      </c>
      <c r="X22" s="5" t="s">
        <v>609</v>
      </c>
      <c r="Y22" s="5" t="s">
        <v>610</v>
      </c>
      <c r="Z22" s="5" t="s">
        <v>611</v>
      </c>
      <c r="AD22" s="5" t="s">
        <v>612</v>
      </c>
      <c r="AM22" s="5" t="s">
        <v>613</v>
      </c>
      <c r="AT22" s="5" t="s">
        <v>614</v>
      </c>
    </row>
    <row r="23" spans="3:46">
      <c r="C23" s="5"/>
      <c r="D23" s="5"/>
      <c r="F23" s="5" t="s">
        <v>615</v>
      </c>
      <c r="G23" s="5" t="s">
        <v>616</v>
      </c>
      <c r="M23" s="5" t="s">
        <v>617</v>
      </c>
      <c r="O23" s="5" t="s">
        <v>618</v>
      </c>
      <c r="P23" s="5" t="s">
        <v>619</v>
      </c>
      <c r="Q23" s="5" t="s">
        <v>620</v>
      </c>
      <c r="R23" s="5" t="s">
        <v>621</v>
      </c>
      <c r="U23" s="5" t="s">
        <v>622</v>
      </c>
      <c r="X23" s="5" t="s">
        <v>623</v>
      </c>
      <c r="Y23" s="5" t="s">
        <v>624</v>
      </c>
      <c r="Z23" s="5" t="s">
        <v>625</v>
      </c>
      <c r="AD23" s="5" t="s">
        <v>626</v>
      </c>
      <c r="AM23" s="5" t="s">
        <v>627</v>
      </c>
      <c r="AT23" s="5" t="s">
        <v>628</v>
      </c>
    </row>
    <row r="24" spans="3:46">
      <c r="C24" s="5"/>
      <c r="D24" s="5"/>
      <c r="F24" s="5" t="s">
        <v>629</v>
      </c>
      <c r="G24" s="5" t="s">
        <v>630</v>
      </c>
      <c r="M24" s="5" t="s">
        <v>631</v>
      </c>
      <c r="O24" s="5" t="s">
        <v>632</v>
      </c>
      <c r="P24" s="5" t="s">
        <v>633</v>
      </c>
      <c r="Q24" s="5" t="s">
        <v>634</v>
      </c>
      <c r="R24" s="5" t="s">
        <v>635</v>
      </c>
      <c r="U24" s="5" t="s">
        <v>636</v>
      </c>
      <c r="X24" s="5" t="s">
        <v>637</v>
      </c>
      <c r="Y24" s="5" t="s">
        <v>638</v>
      </c>
      <c r="AD24" s="5" t="s">
        <v>639</v>
      </c>
      <c r="AM24" s="5" t="s">
        <v>640</v>
      </c>
      <c r="AT24" s="5" t="s">
        <v>641</v>
      </c>
    </row>
    <row r="25" spans="3:46">
      <c r="C25" s="5"/>
      <c r="D25" s="5"/>
      <c r="F25" s="5" t="s">
        <v>642</v>
      </c>
      <c r="G25" s="5" t="s">
        <v>643</v>
      </c>
      <c r="M25" s="5" t="s">
        <v>644</v>
      </c>
      <c r="O25" s="5" t="s">
        <v>645</v>
      </c>
      <c r="P25" s="5" t="s">
        <v>646</v>
      </c>
      <c r="Q25" s="5" t="s">
        <v>647</v>
      </c>
      <c r="R25" s="5" t="s">
        <v>648</v>
      </c>
      <c r="U25" s="5" t="s">
        <v>649</v>
      </c>
      <c r="X25" s="5" t="s">
        <v>650</v>
      </c>
      <c r="Y25" s="5" t="s">
        <v>651</v>
      </c>
      <c r="AD25" s="5" t="s">
        <v>652</v>
      </c>
      <c r="AM25" s="5" t="s">
        <v>653</v>
      </c>
      <c r="AT25" s="5" t="s">
        <v>654</v>
      </c>
    </row>
    <row r="26" spans="3:46">
      <c r="C26" s="5"/>
      <c r="D26" s="5"/>
      <c r="F26" s="5" t="s">
        <v>655</v>
      </c>
      <c r="G26" s="5" t="s">
        <v>656</v>
      </c>
      <c r="M26" s="5" t="s">
        <v>657</v>
      </c>
      <c r="O26" s="5" t="s">
        <v>658</v>
      </c>
      <c r="P26" s="5" t="s">
        <v>659</v>
      </c>
      <c r="Q26" s="5" t="s">
        <v>660</v>
      </c>
      <c r="R26" s="5" t="s">
        <v>661</v>
      </c>
      <c r="U26" s="5" t="s">
        <v>662</v>
      </c>
      <c r="X26" s="5" t="s">
        <v>663</v>
      </c>
      <c r="Y26" s="5" t="s">
        <v>664</v>
      </c>
      <c r="AD26" s="5" t="s">
        <v>665</v>
      </c>
      <c r="AM26" s="5" t="s">
        <v>666</v>
      </c>
      <c r="AT26" s="5" t="s">
        <v>667</v>
      </c>
    </row>
    <row r="27" spans="3:46">
      <c r="C27" s="5"/>
      <c r="D27" s="5"/>
      <c r="F27" s="5" t="s">
        <v>668</v>
      </c>
      <c r="G27" s="5" t="s">
        <v>669</v>
      </c>
      <c r="M27" s="5" t="s">
        <v>670</v>
      </c>
      <c r="O27" s="5" t="s">
        <v>671</v>
      </c>
      <c r="P27" s="5" t="s">
        <v>672</v>
      </c>
      <c r="Q27" s="5" t="s">
        <v>673</v>
      </c>
      <c r="R27" s="5" t="s">
        <v>674</v>
      </c>
      <c r="U27" s="5" t="s">
        <v>675</v>
      </c>
      <c r="X27" s="5" t="s">
        <v>676</v>
      </c>
      <c r="Y27" s="5" t="s">
        <v>677</v>
      </c>
      <c r="AD27" s="5" t="s">
        <v>678</v>
      </c>
      <c r="AM27" s="5" t="s">
        <v>679</v>
      </c>
      <c r="AT27" s="5" t="s">
        <v>680</v>
      </c>
    </row>
    <row r="28" spans="3:46">
      <c r="C28" s="5"/>
      <c r="D28" s="5"/>
      <c r="F28" s="5" t="s">
        <v>681</v>
      </c>
      <c r="G28" s="5" t="s">
        <v>682</v>
      </c>
      <c r="M28" s="5" t="s">
        <v>683</v>
      </c>
      <c r="O28" s="5" t="s">
        <v>684</v>
      </c>
      <c r="P28" s="5" t="s">
        <v>685</v>
      </c>
      <c r="Q28" s="5" t="s">
        <v>686</v>
      </c>
      <c r="R28" s="5" t="s">
        <v>687</v>
      </c>
      <c r="U28" s="5" t="s">
        <v>688</v>
      </c>
      <c r="X28" s="5" t="s">
        <v>689</v>
      </c>
      <c r="Y28" s="5" t="s">
        <v>690</v>
      </c>
      <c r="AD28" s="5" t="s">
        <v>691</v>
      </c>
      <c r="AM28" s="5" t="s">
        <v>692</v>
      </c>
      <c r="AT28" s="5" t="s">
        <v>693</v>
      </c>
    </row>
    <row r="29" spans="3:46">
      <c r="C29" s="5"/>
      <c r="D29" s="5"/>
      <c r="F29" s="5" t="s">
        <v>694</v>
      </c>
      <c r="G29" s="5" t="s">
        <v>695</v>
      </c>
      <c r="M29" s="5" t="s">
        <v>696</v>
      </c>
      <c r="O29" s="5" t="s">
        <v>697</v>
      </c>
      <c r="P29" s="5" t="s">
        <v>698</v>
      </c>
      <c r="Q29" s="5" t="s">
        <v>699</v>
      </c>
      <c r="R29" s="5" t="s">
        <v>700</v>
      </c>
      <c r="U29" s="5" t="s">
        <v>701</v>
      </c>
      <c r="X29" s="5" t="s">
        <v>702</v>
      </c>
      <c r="Y29" s="5" t="s">
        <v>703</v>
      </c>
      <c r="AM29" s="5" t="s">
        <v>704</v>
      </c>
      <c r="AT29" s="5" t="s">
        <v>705</v>
      </c>
    </row>
    <row r="30" spans="3:46">
      <c r="C30" s="5"/>
      <c r="D30" s="5"/>
      <c r="F30" s="5" t="s">
        <v>706</v>
      </c>
      <c r="G30" s="5" t="s">
        <v>707</v>
      </c>
      <c r="M30" s="5" t="s">
        <v>708</v>
      </c>
      <c r="O30" s="5" t="s">
        <v>709</v>
      </c>
      <c r="P30" s="5" t="s">
        <v>710</v>
      </c>
      <c r="Q30" s="5" t="s">
        <v>711</v>
      </c>
      <c r="U30" s="5" t="s">
        <v>712</v>
      </c>
      <c r="X30" s="5" t="s">
        <v>713</v>
      </c>
      <c r="Y30" s="5" t="s">
        <v>714</v>
      </c>
      <c r="AM30" s="5" t="s">
        <v>715</v>
      </c>
      <c r="AT30" s="5" t="s">
        <v>716</v>
      </c>
    </row>
    <row r="31" spans="3:46">
      <c r="C31" s="5"/>
      <c r="D31" s="5"/>
      <c r="F31" s="5" t="s">
        <v>717</v>
      </c>
      <c r="G31" s="5" t="s">
        <v>718</v>
      </c>
      <c r="M31" s="5" t="s">
        <v>719</v>
      </c>
      <c r="O31" s="5" t="s">
        <v>720</v>
      </c>
      <c r="P31" s="5" t="s">
        <v>721</v>
      </c>
      <c r="Q31" s="5" t="s">
        <v>722</v>
      </c>
      <c r="U31" s="5" t="s">
        <v>723</v>
      </c>
      <c r="X31" s="5" t="s">
        <v>724</v>
      </c>
      <c r="Y31" s="5" t="s">
        <v>725</v>
      </c>
      <c r="AM31" s="5" t="s">
        <v>726</v>
      </c>
      <c r="AT31" s="5" t="s">
        <v>727</v>
      </c>
    </row>
    <row r="32" spans="3:46">
      <c r="C32" s="5"/>
      <c r="D32" s="5"/>
      <c r="F32" s="5" t="s">
        <v>728</v>
      </c>
      <c r="G32" s="5" t="s">
        <v>729</v>
      </c>
      <c r="M32" s="5" t="s">
        <v>730</v>
      </c>
      <c r="O32" s="5" t="s">
        <v>731</v>
      </c>
      <c r="P32" s="5" t="s">
        <v>732</v>
      </c>
      <c r="Q32" s="5" t="s">
        <v>733</v>
      </c>
      <c r="U32" s="5" t="s">
        <v>734</v>
      </c>
      <c r="X32" s="5" t="s">
        <v>735</v>
      </c>
      <c r="Y32" s="5" t="s">
        <v>736</v>
      </c>
      <c r="AM32" s="5" t="s">
        <v>737</v>
      </c>
      <c r="AT32" s="5" t="s">
        <v>727</v>
      </c>
    </row>
    <row r="33" spans="3:46">
      <c r="C33" s="5"/>
      <c r="D33" s="5"/>
      <c r="F33" s="5" t="s">
        <v>738</v>
      </c>
      <c r="G33" s="5" t="s">
        <v>739</v>
      </c>
      <c r="M33" s="5" t="s">
        <v>740</v>
      </c>
      <c r="O33" s="5" t="s">
        <v>741</v>
      </c>
      <c r="P33" s="5" t="s">
        <v>742</v>
      </c>
      <c r="Q33" s="5" t="s">
        <v>743</v>
      </c>
      <c r="U33" s="5" t="s">
        <v>744</v>
      </c>
      <c r="X33" s="5" t="s">
        <v>745</v>
      </c>
      <c r="Y33" s="5" t="s">
        <v>746</v>
      </c>
      <c r="AM33" s="5" t="s">
        <v>747</v>
      </c>
      <c r="AT33" s="5" t="s">
        <v>727</v>
      </c>
    </row>
    <row r="34" spans="3:46">
      <c r="C34" s="5"/>
      <c r="D34" s="5"/>
      <c r="F34" s="5" t="s">
        <v>748</v>
      </c>
      <c r="G34" s="5" t="s">
        <v>749</v>
      </c>
      <c r="M34" s="5" t="s">
        <v>750</v>
      </c>
      <c r="O34" s="5" t="s">
        <v>751</v>
      </c>
      <c r="P34" s="5" t="s">
        <v>752</v>
      </c>
      <c r="Q34" s="5" t="s">
        <v>753</v>
      </c>
      <c r="U34" s="5" t="s">
        <v>754</v>
      </c>
      <c r="X34" s="5" t="s">
        <v>755</v>
      </c>
      <c r="Y34" s="5" t="s">
        <v>756</v>
      </c>
      <c r="AM34" s="5" t="s">
        <v>757</v>
      </c>
      <c r="AT34" s="5" t="s">
        <v>727</v>
      </c>
    </row>
    <row r="35" spans="3:46">
      <c r="C35" s="5"/>
      <c r="D35" s="5"/>
      <c r="F35" s="5" t="s">
        <v>758</v>
      </c>
      <c r="G35" s="5" t="s">
        <v>759</v>
      </c>
      <c r="M35" s="5" t="s">
        <v>760</v>
      </c>
      <c r="O35" s="5" t="s">
        <v>761</v>
      </c>
      <c r="P35" s="5" t="s">
        <v>762</v>
      </c>
      <c r="Q35" s="5" t="s">
        <v>763</v>
      </c>
      <c r="U35" s="5" t="s">
        <v>764</v>
      </c>
      <c r="X35" s="5" t="s">
        <v>765</v>
      </c>
      <c r="Y35" s="5" t="s">
        <v>766</v>
      </c>
      <c r="AM35" s="5" t="s">
        <v>767</v>
      </c>
      <c r="AT35" s="5" t="s">
        <v>727</v>
      </c>
    </row>
    <row r="36" spans="3:46">
      <c r="C36" s="5"/>
      <c r="D36" s="5"/>
      <c r="F36" s="5" t="s">
        <v>768</v>
      </c>
      <c r="G36" s="5" t="s">
        <v>769</v>
      </c>
      <c r="M36" s="5" t="s">
        <v>770</v>
      </c>
      <c r="O36" s="5" t="s">
        <v>771</v>
      </c>
      <c r="P36" s="5" t="s">
        <v>772</v>
      </c>
      <c r="Q36" s="5" t="s">
        <v>773</v>
      </c>
      <c r="U36" s="5" t="s">
        <v>774</v>
      </c>
      <c r="X36" s="5" t="s">
        <v>775</v>
      </c>
      <c r="Y36" s="5" t="s">
        <v>776</v>
      </c>
      <c r="AM36" s="5" t="s">
        <v>777</v>
      </c>
      <c r="AT36" s="5" t="s">
        <v>727</v>
      </c>
    </row>
    <row r="37" spans="3:46">
      <c r="C37" s="5"/>
      <c r="D37" s="5"/>
      <c r="M37" s="5" t="s">
        <v>778</v>
      </c>
      <c r="O37" s="5" t="s">
        <v>779</v>
      </c>
      <c r="P37" s="5" t="s">
        <v>780</v>
      </c>
      <c r="Q37" s="5" t="s">
        <v>781</v>
      </c>
      <c r="U37" s="5" t="s">
        <v>782</v>
      </c>
      <c r="X37" s="5" t="s">
        <v>783</v>
      </c>
      <c r="Y37" s="5" t="s">
        <v>784</v>
      </c>
      <c r="AM37" s="5" t="s">
        <v>785</v>
      </c>
      <c r="AT37" s="5" t="s">
        <v>727</v>
      </c>
    </row>
    <row r="38" spans="3:46">
      <c r="C38" s="5"/>
      <c r="D38" s="5"/>
      <c r="O38" s="5" t="s">
        <v>786</v>
      </c>
      <c r="P38" s="5" t="s">
        <v>787</v>
      </c>
      <c r="Q38" s="5" t="s">
        <v>788</v>
      </c>
      <c r="U38" s="5" t="s">
        <v>789</v>
      </c>
      <c r="X38" s="5" t="s">
        <v>790</v>
      </c>
      <c r="Y38" s="5" t="s">
        <v>791</v>
      </c>
      <c r="AM38" s="5" t="s">
        <v>792</v>
      </c>
      <c r="AT38" s="5" t="s">
        <v>727</v>
      </c>
    </row>
    <row r="39" spans="3:46">
      <c r="C39" s="5"/>
      <c r="D39" s="5"/>
      <c r="O39" s="5" t="s">
        <v>793</v>
      </c>
      <c r="P39" s="5" t="s">
        <v>794</v>
      </c>
      <c r="Q39" s="5" t="s">
        <v>795</v>
      </c>
      <c r="U39" s="5" t="s">
        <v>796</v>
      </c>
      <c r="X39" s="5" t="s">
        <v>797</v>
      </c>
      <c r="Y39" s="5" t="s">
        <v>798</v>
      </c>
      <c r="AM39" s="5" t="s">
        <v>799</v>
      </c>
      <c r="AT39" s="5" t="s">
        <v>800</v>
      </c>
    </row>
    <row r="40" spans="3:46">
      <c r="C40" s="5"/>
      <c r="D40" s="5"/>
      <c r="O40" s="5" t="s">
        <v>801</v>
      </c>
      <c r="P40" s="5" t="s">
        <v>802</v>
      </c>
      <c r="Q40" s="5" t="s">
        <v>795</v>
      </c>
      <c r="U40" s="5" t="s">
        <v>803</v>
      </c>
      <c r="X40" s="5" t="s">
        <v>804</v>
      </c>
      <c r="Y40" s="5" t="s">
        <v>805</v>
      </c>
      <c r="AM40" s="5" t="s">
        <v>806</v>
      </c>
      <c r="AT40" s="5" t="s">
        <v>807</v>
      </c>
    </row>
    <row r="41" spans="3:46">
      <c r="C41" s="5"/>
      <c r="D41" s="5"/>
      <c r="O41" s="5" t="s">
        <v>808</v>
      </c>
      <c r="P41" s="5" t="s">
        <v>809</v>
      </c>
      <c r="Q41" s="5" t="s">
        <v>810</v>
      </c>
      <c r="U41" s="5" t="s">
        <v>811</v>
      </c>
      <c r="X41" s="5" t="s">
        <v>812</v>
      </c>
      <c r="Y41" s="5" t="s">
        <v>813</v>
      </c>
      <c r="AM41" s="5" t="s">
        <v>814</v>
      </c>
      <c r="AT41" s="5" t="s">
        <v>815</v>
      </c>
    </row>
    <row r="42" spans="3:46">
      <c r="C42" s="5"/>
      <c r="D42" s="5"/>
      <c r="O42" s="5" t="s">
        <v>816</v>
      </c>
      <c r="P42" s="5" t="s">
        <v>817</v>
      </c>
      <c r="Q42" s="5" t="s">
        <v>818</v>
      </c>
      <c r="U42" s="5" t="s">
        <v>819</v>
      </c>
      <c r="X42" s="5" t="s">
        <v>820</v>
      </c>
      <c r="Y42" s="5" t="s">
        <v>821</v>
      </c>
      <c r="AM42" s="5" t="s">
        <v>822</v>
      </c>
      <c r="AT42" s="5" t="s">
        <v>823</v>
      </c>
    </row>
    <row r="43" spans="3:46">
      <c r="C43" s="5"/>
      <c r="D43" s="5"/>
      <c r="O43" s="5" t="s">
        <v>824</v>
      </c>
      <c r="P43" s="5" t="s">
        <v>825</v>
      </c>
      <c r="Q43" s="5" t="s">
        <v>826</v>
      </c>
      <c r="U43" s="5" t="s">
        <v>827</v>
      </c>
      <c r="X43" s="5" t="s">
        <v>828</v>
      </c>
      <c r="Y43" s="5" t="s">
        <v>829</v>
      </c>
      <c r="AM43" s="5" t="s">
        <v>830</v>
      </c>
      <c r="AT43" s="5" t="s">
        <v>831</v>
      </c>
    </row>
    <row r="44" spans="3:46">
      <c r="C44" s="5"/>
      <c r="D44" s="5"/>
      <c r="O44" s="5" t="s">
        <v>832</v>
      </c>
      <c r="Q44" s="5" t="s">
        <v>833</v>
      </c>
      <c r="U44" s="5" t="s">
        <v>834</v>
      </c>
      <c r="X44" s="5" t="s">
        <v>835</v>
      </c>
      <c r="Y44" s="5" t="s">
        <v>836</v>
      </c>
      <c r="AM44" s="5" t="s">
        <v>837</v>
      </c>
      <c r="AT44" s="5" t="s">
        <v>838</v>
      </c>
    </row>
    <row r="45" spans="3:46">
      <c r="C45" s="5"/>
      <c r="D45" s="5"/>
      <c r="O45" s="5" t="s">
        <v>839</v>
      </c>
      <c r="Q45" s="5" t="s">
        <v>840</v>
      </c>
      <c r="U45" s="5" t="s">
        <v>841</v>
      </c>
      <c r="X45" s="5" t="s">
        <v>842</v>
      </c>
      <c r="Y45" s="5" t="s">
        <v>843</v>
      </c>
      <c r="AM45" s="5" t="s">
        <v>844</v>
      </c>
      <c r="AT45" s="5" t="s">
        <v>845</v>
      </c>
    </row>
    <row r="46" spans="3:46">
      <c r="C46" s="5"/>
      <c r="D46" s="5"/>
      <c r="O46" s="5" t="s">
        <v>846</v>
      </c>
      <c r="Q46" s="5" t="s">
        <v>847</v>
      </c>
      <c r="U46" s="5" t="s">
        <v>848</v>
      </c>
      <c r="X46" s="5" t="s">
        <v>849</v>
      </c>
      <c r="Y46" s="5" t="s">
        <v>850</v>
      </c>
      <c r="AM46" s="5" t="s">
        <v>851</v>
      </c>
      <c r="AT46" s="5" t="s">
        <v>852</v>
      </c>
    </row>
    <row r="47" spans="3:46">
      <c r="C47" s="5"/>
      <c r="D47" s="5"/>
      <c r="O47" s="5" t="s">
        <v>853</v>
      </c>
      <c r="Q47" s="5" t="s">
        <v>854</v>
      </c>
      <c r="U47" s="5" t="s">
        <v>855</v>
      </c>
      <c r="X47" s="5" t="s">
        <v>856</v>
      </c>
      <c r="Y47" s="5" t="s">
        <v>857</v>
      </c>
      <c r="AM47" s="5" t="s">
        <v>858</v>
      </c>
      <c r="AT47" s="5" t="s">
        <v>859</v>
      </c>
    </row>
    <row r="48" spans="3:46">
      <c r="C48" s="5"/>
      <c r="D48" s="5"/>
      <c r="O48" s="5" t="s">
        <v>860</v>
      </c>
      <c r="Q48" s="5" t="s">
        <v>861</v>
      </c>
      <c r="U48" s="5" t="s">
        <v>862</v>
      </c>
      <c r="X48" s="5" t="s">
        <v>863</v>
      </c>
      <c r="Y48" s="5" t="s">
        <v>864</v>
      </c>
      <c r="AM48" s="5" t="s">
        <v>865</v>
      </c>
      <c r="AT48" s="5" t="s">
        <v>866</v>
      </c>
    </row>
    <row r="49" spans="3:46">
      <c r="C49" s="5"/>
      <c r="D49" s="5"/>
      <c r="O49" s="5" t="s">
        <v>867</v>
      </c>
      <c r="Q49" s="5" t="s">
        <v>868</v>
      </c>
      <c r="U49" s="5" t="s">
        <v>869</v>
      </c>
      <c r="X49" s="5" t="s">
        <v>870</v>
      </c>
      <c r="Y49" s="5" t="s">
        <v>871</v>
      </c>
      <c r="AM49" s="5" t="s">
        <v>872</v>
      </c>
      <c r="AT49" s="5" t="s">
        <v>873</v>
      </c>
    </row>
    <row r="50" spans="3:46">
      <c r="C50" s="5"/>
      <c r="D50" s="5"/>
      <c r="O50" s="5" t="s">
        <v>874</v>
      </c>
      <c r="Q50" s="5" t="s">
        <v>875</v>
      </c>
      <c r="U50" s="5" t="s">
        <v>876</v>
      </c>
      <c r="X50" s="5" t="s">
        <v>877</v>
      </c>
      <c r="Y50" s="5" t="s">
        <v>878</v>
      </c>
      <c r="AT50" s="5" t="s">
        <v>879</v>
      </c>
    </row>
    <row r="51" spans="3:46">
      <c r="C51" s="5"/>
      <c r="D51" s="5"/>
      <c r="O51" s="5" t="s">
        <v>880</v>
      </c>
      <c r="Q51" s="5" t="s">
        <v>881</v>
      </c>
      <c r="U51" s="5" t="s">
        <v>882</v>
      </c>
      <c r="X51" s="5" t="s">
        <v>883</v>
      </c>
      <c r="Y51" s="5" t="s">
        <v>884</v>
      </c>
      <c r="AT51" s="5" t="s">
        <v>885</v>
      </c>
    </row>
    <row r="52" spans="3:46">
      <c r="C52" s="5"/>
      <c r="D52" s="5"/>
      <c r="O52" s="5" t="s">
        <v>886</v>
      </c>
      <c r="Q52" s="5" t="s">
        <v>887</v>
      </c>
      <c r="U52" s="5" t="s">
        <v>888</v>
      </c>
      <c r="X52" s="5" t="s">
        <v>889</v>
      </c>
      <c r="Y52" s="5" t="s">
        <v>890</v>
      </c>
      <c r="AT52" s="5" t="s">
        <v>891</v>
      </c>
    </row>
    <row r="53" spans="3:46">
      <c r="C53" s="5"/>
      <c r="D53" s="5"/>
      <c r="O53" s="5" t="s">
        <v>892</v>
      </c>
      <c r="Q53" s="5" t="s">
        <v>893</v>
      </c>
      <c r="U53" s="5" t="s">
        <v>894</v>
      </c>
      <c r="X53" s="5" t="s">
        <v>895</v>
      </c>
      <c r="Y53" s="5" t="s">
        <v>896</v>
      </c>
      <c r="AT53" s="5" t="s">
        <v>897</v>
      </c>
    </row>
    <row r="54" spans="3:46">
      <c r="C54" s="5"/>
      <c r="D54" s="5"/>
      <c r="O54" s="5" t="s">
        <v>898</v>
      </c>
      <c r="Q54" s="5" t="s">
        <v>899</v>
      </c>
      <c r="U54" s="5" t="s">
        <v>900</v>
      </c>
      <c r="X54" s="5" t="s">
        <v>901</v>
      </c>
      <c r="Y54" s="5" t="s">
        <v>902</v>
      </c>
      <c r="AT54" s="5" t="s">
        <v>903</v>
      </c>
    </row>
    <row r="55" spans="3:46">
      <c r="C55" s="5"/>
      <c r="D55" s="5"/>
      <c r="O55" s="5" t="s">
        <v>904</v>
      </c>
      <c r="Q55" s="5" t="s">
        <v>905</v>
      </c>
      <c r="U55" s="5" t="s">
        <v>906</v>
      </c>
      <c r="X55" s="5" t="s">
        <v>907</v>
      </c>
      <c r="Y55" s="5" t="s">
        <v>908</v>
      </c>
      <c r="AT55" s="5" t="s">
        <v>909</v>
      </c>
    </row>
    <row r="56" spans="3:46">
      <c r="C56" s="5"/>
      <c r="D56" s="5"/>
      <c r="O56" s="5" t="s">
        <v>910</v>
      </c>
      <c r="Q56" s="5" t="s">
        <v>911</v>
      </c>
      <c r="U56" s="5" t="s">
        <v>912</v>
      </c>
      <c r="X56" s="5" t="s">
        <v>913</v>
      </c>
      <c r="Y56" s="5" t="s">
        <v>914</v>
      </c>
      <c r="AT56" s="5" t="s">
        <v>915</v>
      </c>
    </row>
    <row r="57" spans="3:46">
      <c r="C57" s="5"/>
      <c r="D57" s="5"/>
      <c r="O57" s="5" t="s">
        <v>916</v>
      </c>
      <c r="Q57" s="5" t="s">
        <v>917</v>
      </c>
      <c r="U57" s="5" t="s">
        <v>918</v>
      </c>
      <c r="X57" s="5" t="s">
        <v>919</v>
      </c>
      <c r="Y57" s="5" t="s">
        <v>920</v>
      </c>
      <c r="AT57" s="5" t="s">
        <v>921</v>
      </c>
    </row>
    <row r="58" spans="3:46">
      <c r="C58" s="5"/>
      <c r="D58" s="5"/>
      <c r="O58" s="5" t="s">
        <v>922</v>
      </c>
      <c r="Q58" s="5" t="s">
        <v>923</v>
      </c>
      <c r="U58" s="5" t="s">
        <v>924</v>
      </c>
      <c r="X58" s="5" t="s">
        <v>925</v>
      </c>
      <c r="Y58" s="5" t="s">
        <v>926</v>
      </c>
    </row>
    <row r="59" spans="3:46">
      <c r="C59" s="5"/>
      <c r="D59" s="5"/>
      <c r="O59" s="5" t="s">
        <v>927</v>
      </c>
      <c r="Q59" s="5" t="s">
        <v>928</v>
      </c>
      <c r="U59" s="5" t="s">
        <v>929</v>
      </c>
      <c r="X59" s="5" t="s">
        <v>930</v>
      </c>
      <c r="Y59" s="5" t="s">
        <v>931</v>
      </c>
    </row>
    <row r="60" spans="3:46">
      <c r="C60" s="5"/>
      <c r="D60" s="5"/>
      <c r="O60" s="5" t="s">
        <v>932</v>
      </c>
      <c r="Q60" s="5" t="s">
        <v>933</v>
      </c>
      <c r="U60" s="5" t="s">
        <v>934</v>
      </c>
      <c r="X60" s="5" t="s">
        <v>935</v>
      </c>
      <c r="Y60" s="5" t="s">
        <v>936</v>
      </c>
    </row>
    <row r="61" spans="3:46">
      <c r="C61" s="5"/>
      <c r="D61" s="5"/>
      <c r="O61" s="5" t="s">
        <v>937</v>
      </c>
      <c r="Q61" s="5" t="s">
        <v>938</v>
      </c>
      <c r="U61" s="5" t="s">
        <v>939</v>
      </c>
      <c r="X61" s="5" t="s">
        <v>940</v>
      </c>
      <c r="Y61" s="5" t="s">
        <v>941</v>
      </c>
    </row>
    <row r="62" spans="3:46">
      <c r="C62" s="5"/>
      <c r="D62" s="5"/>
      <c r="O62" s="5" t="s">
        <v>942</v>
      </c>
      <c r="Q62" s="5" t="s">
        <v>943</v>
      </c>
      <c r="U62" s="5" t="s">
        <v>944</v>
      </c>
      <c r="X62" s="5" t="s">
        <v>945</v>
      </c>
      <c r="Y62" s="5" t="s">
        <v>946</v>
      </c>
    </row>
    <row r="63" spans="3:46">
      <c r="C63" s="5"/>
      <c r="D63" s="5"/>
      <c r="O63" s="5" t="s">
        <v>947</v>
      </c>
      <c r="Q63" s="5" t="s">
        <v>948</v>
      </c>
      <c r="U63" s="5" t="s">
        <v>949</v>
      </c>
      <c r="X63" s="5" t="s">
        <v>950</v>
      </c>
      <c r="Y63" s="5" t="s">
        <v>951</v>
      </c>
    </row>
    <row r="64" spans="3:46">
      <c r="C64" s="5"/>
      <c r="D64" s="5"/>
      <c r="O64" s="5" t="s">
        <v>952</v>
      </c>
      <c r="Q64" s="5" t="s">
        <v>953</v>
      </c>
      <c r="U64" s="5" t="s">
        <v>954</v>
      </c>
      <c r="X64" s="5" t="s">
        <v>955</v>
      </c>
      <c r="Y64" s="5" t="s">
        <v>956</v>
      </c>
    </row>
    <row r="65" spans="3:25">
      <c r="C65" s="5"/>
      <c r="D65" s="5"/>
      <c r="O65" s="5" t="s">
        <v>957</v>
      </c>
      <c r="Q65" s="5" t="s">
        <v>958</v>
      </c>
      <c r="U65" s="5" t="s">
        <v>959</v>
      </c>
      <c r="X65" s="5" t="s">
        <v>960</v>
      </c>
      <c r="Y65" s="5" t="s">
        <v>961</v>
      </c>
    </row>
    <row r="66" spans="3:25">
      <c r="C66" s="5"/>
      <c r="D66" s="5"/>
      <c r="O66" s="5" t="s">
        <v>962</v>
      </c>
      <c r="Q66" s="5" t="s">
        <v>963</v>
      </c>
      <c r="U66" s="5" t="s">
        <v>964</v>
      </c>
      <c r="X66" s="5" t="s">
        <v>965</v>
      </c>
      <c r="Y66" s="5" t="s">
        <v>966</v>
      </c>
    </row>
    <row r="67" spans="3:25">
      <c r="C67" s="5"/>
      <c r="D67" s="5"/>
      <c r="O67" s="5" t="s">
        <v>967</v>
      </c>
      <c r="Q67" s="5" t="s">
        <v>968</v>
      </c>
      <c r="U67" s="5" t="s">
        <v>969</v>
      </c>
      <c r="X67" s="5" t="s">
        <v>970</v>
      </c>
      <c r="Y67" s="5" t="s">
        <v>971</v>
      </c>
    </row>
    <row r="68" spans="3:25">
      <c r="C68" s="5"/>
      <c r="D68" s="5"/>
      <c r="O68" s="5" t="s">
        <v>972</v>
      </c>
      <c r="Q68" s="5" t="s">
        <v>973</v>
      </c>
      <c r="U68" s="5" t="s">
        <v>974</v>
      </c>
      <c r="X68" s="5" t="s">
        <v>975</v>
      </c>
      <c r="Y68" s="5" t="s">
        <v>976</v>
      </c>
    </row>
    <row r="69" spans="3:25">
      <c r="C69" s="5"/>
      <c r="D69" s="5"/>
      <c r="O69" s="5" t="s">
        <v>977</v>
      </c>
      <c r="Q69" s="5" t="s">
        <v>978</v>
      </c>
      <c r="U69" s="5" t="s">
        <v>979</v>
      </c>
      <c r="X69" s="5" t="s">
        <v>980</v>
      </c>
      <c r="Y69" s="5" t="s">
        <v>981</v>
      </c>
    </row>
    <row r="70" spans="3:25">
      <c r="C70" s="5"/>
      <c r="D70" s="5"/>
      <c r="O70" s="5" t="s">
        <v>982</v>
      </c>
      <c r="Q70" s="5" t="s">
        <v>983</v>
      </c>
      <c r="U70" s="5" t="s">
        <v>984</v>
      </c>
      <c r="X70" s="5" t="s">
        <v>985</v>
      </c>
      <c r="Y70" s="5" t="s">
        <v>986</v>
      </c>
    </row>
    <row r="71" spans="3:25">
      <c r="C71" s="5"/>
      <c r="D71" s="5"/>
      <c r="O71" s="5" t="s">
        <v>987</v>
      </c>
      <c r="Q71" s="5" t="s">
        <v>988</v>
      </c>
      <c r="U71" s="5" t="s">
        <v>989</v>
      </c>
      <c r="X71" s="5" t="s">
        <v>990</v>
      </c>
      <c r="Y71" s="5" t="s">
        <v>991</v>
      </c>
    </row>
    <row r="72" spans="3:25">
      <c r="C72" s="5"/>
      <c r="D72" s="5"/>
      <c r="O72" s="5" t="s">
        <v>992</v>
      </c>
      <c r="Q72" s="5" t="s">
        <v>993</v>
      </c>
      <c r="U72" s="5" t="s">
        <v>994</v>
      </c>
      <c r="X72" s="5" t="s">
        <v>995</v>
      </c>
      <c r="Y72" s="5" t="s">
        <v>996</v>
      </c>
    </row>
    <row r="73" spans="3:25">
      <c r="C73" s="5"/>
      <c r="D73" s="5"/>
      <c r="O73" s="5" t="s">
        <v>997</v>
      </c>
      <c r="Q73" s="5" t="s">
        <v>998</v>
      </c>
      <c r="U73" s="5" t="s">
        <v>999</v>
      </c>
      <c r="X73" s="5" t="s">
        <v>1000</v>
      </c>
      <c r="Y73" s="5" t="s">
        <v>1001</v>
      </c>
    </row>
    <row r="74" spans="3:25">
      <c r="C74" s="5"/>
      <c r="D74" s="5"/>
      <c r="O74" s="5" t="s">
        <v>1002</v>
      </c>
      <c r="Q74" s="5" t="s">
        <v>1003</v>
      </c>
      <c r="U74" s="5" t="s">
        <v>1004</v>
      </c>
      <c r="X74" s="5" t="s">
        <v>1005</v>
      </c>
      <c r="Y74" s="5" t="s">
        <v>1006</v>
      </c>
    </row>
    <row r="75" spans="3:25">
      <c r="C75" s="5"/>
      <c r="D75" s="5"/>
      <c r="O75" s="5" t="s">
        <v>1007</v>
      </c>
      <c r="Q75" s="5" t="s">
        <v>1008</v>
      </c>
      <c r="U75" s="5" t="s">
        <v>1009</v>
      </c>
      <c r="X75" s="5" t="s">
        <v>1010</v>
      </c>
      <c r="Y75" s="5" t="s">
        <v>1011</v>
      </c>
    </row>
    <row r="76" spans="3:25">
      <c r="C76" s="5"/>
      <c r="D76" s="5"/>
      <c r="O76" s="5" t="s">
        <v>1012</v>
      </c>
      <c r="Q76" s="5" t="s">
        <v>1013</v>
      </c>
      <c r="U76" s="5" t="s">
        <v>1014</v>
      </c>
      <c r="X76" s="5" t="s">
        <v>1015</v>
      </c>
      <c r="Y76" s="5" t="s">
        <v>1016</v>
      </c>
    </row>
    <row r="77" spans="3:25">
      <c r="C77" s="5"/>
      <c r="D77" s="5"/>
      <c r="O77" s="5" t="s">
        <v>1017</v>
      </c>
      <c r="Q77" s="5" t="s">
        <v>1018</v>
      </c>
      <c r="U77" s="5" t="s">
        <v>1019</v>
      </c>
      <c r="X77" s="5" t="s">
        <v>1020</v>
      </c>
      <c r="Y77" s="5" t="s">
        <v>1021</v>
      </c>
    </row>
    <row r="78" spans="3:25">
      <c r="C78" s="5"/>
      <c r="D78" s="5"/>
      <c r="O78" s="5" t="s">
        <v>1022</v>
      </c>
      <c r="Q78" s="5" t="s">
        <v>1023</v>
      </c>
      <c r="U78" s="5" t="s">
        <v>1024</v>
      </c>
      <c r="X78" s="5" t="s">
        <v>1025</v>
      </c>
      <c r="Y78" s="5" t="s">
        <v>1026</v>
      </c>
    </row>
    <row r="79" spans="3:25">
      <c r="C79" s="5"/>
      <c r="D79" s="5"/>
      <c r="O79" s="5" t="s">
        <v>1027</v>
      </c>
      <c r="Q79" s="5" t="s">
        <v>1028</v>
      </c>
      <c r="U79" s="5" t="s">
        <v>1029</v>
      </c>
      <c r="X79" s="5" t="s">
        <v>1030</v>
      </c>
      <c r="Y79" s="5" t="s">
        <v>1031</v>
      </c>
    </row>
    <row r="80" spans="3:25">
      <c r="C80" s="5"/>
      <c r="D80" s="5"/>
      <c r="O80" s="5" t="s">
        <v>1032</v>
      </c>
      <c r="Q80" s="5" t="s">
        <v>1033</v>
      </c>
      <c r="U80" s="5" t="s">
        <v>1034</v>
      </c>
      <c r="X80" s="5" t="s">
        <v>1035</v>
      </c>
      <c r="Y80" s="5" t="s">
        <v>1036</v>
      </c>
    </row>
    <row r="81" spans="3:25">
      <c r="C81" s="5"/>
      <c r="D81" s="5"/>
      <c r="O81" s="5" t="s">
        <v>1037</v>
      </c>
      <c r="Q81" s="5" t="s">
        <v>1038</v>
      </c>
      <c r="U81" s="5" t="s">
        <v>1039</v>
      </c>
      <c r="X81" s="5" t="s">
        <v>1040</v>
      </c>
      <c r="Y81" s="5" t="s">
        <v>1041</v>
      </c>
    </row>
    <row r="82" spans="3:25">
      <c r="C82" s="5"/>
      <c r="D82" s="5"/>
      <c r="O82" s="5" t="s">
        <v>1042</v>
      </c>
      <c r="Q82" s="5" t="s">
        <v>1043</v>
      </c>
      <c r="U82" s="5" t="s">
        <v>1044</v>
      </c>
      <c r="X82" s="5" t="s">
        <v>1045</v>
      </c>
      <c r="Y82" s="5" t="s">
        <v>1046</v>
      </c>
    </row>
    <row r="83" spans="3:25">
      <c r="C83" s="5"/>
      <c r="D83" s="5"/>
      <c r="O83" s="5" t="s">
        <v>1047</v>
      </c>
      <c r="Q83" s="5" t="s">
        <v>1048</v>
      </c>
      <c r="U83" s="5" t="s">
        <v>1049</v>
      </c>
      <c r="X83" s="5" t="s">
        <v>1050</v>
      </c>
      <c r="Y83" s="5" t="s">
        <v>1051</v>
      </c>
    </row>
    <row r="84" spans="3:25">
      <c r="C84" s="5"/>
      <c r="D84" s="5"/>
      <c r="O84" s="5" t="s">
        <v>1052</v>
      </c>
      <c r="Q84" s="5" t="s">
        <v>1053</v>
      </c>
      <c r="U84" s="5" t="s">
        <v>1054</v>
      </c>
      <c r="X84" s="5" t="s">
        <v>1055</v>
      </c>
      <c r="Y84" s="5" t="s">
        <v>1056</v>
      </c>
    </row>
    <row r="85" spans="3:25">
      <c r="C85" s="5"/>
      <c r="D85" s="5"/>
      <c r="O85" s="5" t="s">
        <v>1057</v>
      </c>
      <c r="Q85" s="5" t="s">
        <v>1058</v>
      </c>
      <c r="U85" s="5" t="s">
        <v>1059</v>
      </c>
      <c r="X85" s="5" t="s">
        <v>1060</v>
      </c>
      <c r="Y85" s="5" t="s">
        <v>1061</v>
      </c>
    </row>
    <row r="86" spans="3:25">
      <c r="C86" s="5"/>
      <c r="D86" s="5"/>
      <c r="O86" s="5" t="s">
        <v>1062</v>
      </c>
      <c r="Q86" s="5" t="s">
        <v>1063</v>
      </c>
      <c r="U86" s="5" t="s">
        <v>1064</v>
      </c>
      <c r="X86" s="5" t="s">
        <v>1065</v>
      </c>
      <c r="Y86" s="5" t="s">
        <v>1066</v>
      </c>
    </row>
    <row r="87" spans="3:25">
      <c r="C87" s="5"/>
      <c r="D87" s="5"/>
      <c r="O87" s="5" t="s">
        <v>1067</v>
      </c>
      <c r="Q87" s="5" t="s">
        <v>1068</v>
      </c>
      <c r="U87" s="5" t="s">
        <v>1069</v>
      </c>
      <c r="X87" s="5" t="s">
        <v>1070</v>
      </c>
      <c r="Y87" s="5" t="s">
        <v>1071</v>
      </c>
    </row>
    <row r="88" spans="3:25">
      <c r="C88" s="5"/>
      <c r="D88" s="5"/>
      <c r="O88" s="5" t="s">
        <v>1072</v>
      </c>
      <c r="Q88" s="5" t="s">
        <v>1073</v>
      </c>
      <c r="U88" s="5" t="s">
        <v>1074</v>
      </c>
      <c r="X88" s="5" t="s">
        <v>1075</v>
      </c>
      <c r="Y88" s="5" t="s">
        <v>1076</v>
      </c>
    </row>
    <row r="89" spans="3:25">
      <c r="C89" s="5"/>
      <c r="D89" s="5"/>
      <c r="O89" s="5" t="s">
        <v>1077</v>
      </c>
      <c r="Q89" s="5" t="s">
        <v>1078</v>
      </c>
      <c r="U89" s="5" t="s">
        <v>1079</v>
      </c>
      <c r="X89" s="5" t="s">
        <v>1080</v>
      </c>
      <c r="Y89" s="5" t="s">
        <v>1081</v>
      </c>
    </row>
    <row r="90" spans="3:25">
      <c r="C90" s="5"/>
      <c r="D90" s="5"/>
      <c r="O90" s="5" t="s">
        <v>1082</v>
      </c>
      <c r="Q90" s="5" t="s">
        <v>1083</v>
      </c>
      <c r="U90" s="5" t="s">
        <v>1084</v>
      </c>
      <c r="X90" s="5" t="s">
        <v>1085</v>
      </c>
      <c r="Y90" s="5" t="s">
        <v>1086</v>
      </c>
    </row>
    <row r="91" spans="3:25">
      <c r="C91" s="5"/>
      <c r="D91" s="5"/>
      <c r="O91" s="5" t="s">
        <v>1087</v>
      </c>
      <c r="Q91" s="5" t="s">
        <v>1088</v>
      </c>
      <c r="U91" s="5" t="s">
        <v>1089</v>
      </c>
      <c r="X91" s="5" t="s">
        <v>1090</v>
      </c>
      <c r="Y91" s="5" t="s">
        <v>1091</v>
      </c>
    </row>
    <row r="92" spans="3:25">
      <c r="C92" s="5"/>
      <c r="D92" s="5"/>
      <c r="O92" s="5" t="s">
        <v>1092</v>
      </c>
      <c r="Q92" s="5" t="s">
        <v>1093</v>
      </c>
      <c r="U92" s="5" t="s">
        <v>1094</v>
      </c>
      <c r="X92" s="5" t="s">
        <v>1095</v>
      </c>
      <c r="Y92" s="5" t="s">
        <v>1096</v>
      </c>
    </row>
    <row r="93" spans="3:25">
      <c r="C93" s="5"/>
      <c r="D93" s="5"/>
      <c r="O93" s="5" t="s">
        <v>1097</v>
      </c>
      <c r="Q93" s="5" t="s">
        <v>1098</v>
      </c>
      <c r="U93" s="5" t="s">
        <v>1099</v>
      </c>
      <c r="X93" s="5" t="s">
        <v>1100</v>
      </c>
      <c r="Y93" s="5" t="s">
        <v>1101</v>
      </c>
    </row>
    <row r="94" spans="3:25">
      <c r="C94" s="5"/>
      <c r="D94" s="5"/>
      <c r="O94" s="5" t="s">
        <v>1102</v>
      </c>
      <c r="Q94" s="5" t="s">
        <v>1103</v>
      </c>
      <c r="U94" s="5" t="s">
        <v>1104</v>
      </c>
      <c r="X94" s="5" t="s">
        <v>1105</v>
      </c>
      <c r="Y94" s="5" t="s">
        <v>1106</v>
      </c>
    </row>
    <row r="95" spans="3:25">
      <c r="C95" s="5"/>
      <c r="D95" s="5"/>
      <c r="O95" s="5" t="s">
        <v>1107</v>
      </c>
      <c r="Q95" s="5" t="s">
        <v>1108</v>
      </c>
      <c r="U95" s="5" t="s">
        <v>1109</v>
      </c>
      <c r="X95" s="5" t="s">
        <v>1110</v>
      </c>
      <c r="Y95" s="5" t="s">
        <v>1111</v>
      </c>
    </row>
    <row r="96" spans="3:25">
      <c r="C96" s="5"/>
      <c r="D96" s="5"/>
      <c r="O96" s="5" t="s">
        <v>1112</v>
      </c>
      <c r="Q96" s="5" t="s">
        <v>1113</v>
      </c>
      <c r="U96" s="5" t="s">
        <v>1114</v>
      </c>
      <c r="X96" s="5" t="s">
        <v>1115</v>
      </c>
      <c r="Y96" s="5" t="s">
        <v>1116</v>
      </c>
    </row>
    <row r="97" spans="3:25">
      <c r="C97" s="5"/>
      <c r="D97" s="5"/>
      <c r="O97" s="5" t="s">
        <v>1117</v>
      </c>
      <c r="Q97" s="5" t="s">
        <v>1118</v>
      </c>
      <c r="U97" s="5" t="s">
        <v>1119</v>
      </c>
      <c r="X97" s="5" t="s">
        <v>1120</v>
      </c>
      <c r="Y97" s="5" t="s">
        <v>1121</v>
      </c>
    </row>
    <row r="98" spans="3:25">
      <c r="C98" s="5"/>
      <c r="D98" s="5"/>
      <c r="O98" s="5" t="s">
        <v>1122</v>
      </c>
      <c r="Q98" s="5" t="s">
        <v>1123</v>
      </c>
      <c r="U98" s="5" t="s">
        <v>1124</v>
      </c>
      <c r="X98" s="5" t="s">
        <v>1125</v>
      </c>
      <c r="Y98" s="5" t="s">
        <v>1126</v>
      </c>
    </row>
    <row r="99" spans="3:25">
      <c r="C99" s="5"/>
      <c r="D99" s="5"/>
      <c r="O99" s="5" t="s">
        <v>1127</v>
      </c>
      <c r="Q99" s="5" t="s">
        <v>1128</v>
      </c>
      <c r="U99" s="5" t="s">
        <v>1129</v>
      </c>
      <c r="X99" s="5" t="s">
        <v>1130</v>
      </c>
      <c r="Y99" s="5" t="s">
        <v>1131</v>
      </c>
    </row>
    <row r="100" spans="3:25">
      <c r="C100" s="5"/>
      <c r="D100" s="5"/>
      <c r="O100" s="5" t="s">
        <v>1132</v>
      </c>
      <c r="Q100" s="5" t="s">
        <v>1133</v>
      </c>
      <c r="U100" s="5" t="s">
        <v>1134</v>
      </c>
      <c r="X100" s="5" t="s">
        <v>1135</v>
      </c>
      <c r="Y100" s="5" t="s">
        <v>1136</v>
      </c>
    </row>
    <row r="101" spans="3:25">
      <c r="C101" s="5"/>
      <c r="D101" s="5"/>
      <c r="O101" s="5" t="s">
        <v>1137</v>
      </c>
      <c r="Q101" s="5" t="s">
        <v>1138</v>
      </c>
      <c r="U101" s="5" t="s">
        <v>1139</v>
      </c>
      <c r="X101" s="5" t="s">
        <v>1140</v>
      </c>
      <c r="Y101" s="5" t="s">
        <v>1141</v>
      </c>
    </row>
    <row r="102" spans="3:25">
      <c r="C102" s="5"/>
      <c r="D102" s="5"/>
      <c r="O102" s="5" t="s">
        <v>1142</v>
      </c>
      <c r="Q102" s="5" t="s">
        <v>1143</v>
      </c>
      <c r="U102" s="5" t="s">
        <v>1144</v>
      </c>
      <c r="X102" s="5" t="s">
        <v>1145</v>
      </c>
      <c r="Y102" s="5" t="s">
        <v>1146</v>
      </c>
    </row>
    <row r="103" spans="3:25">
      <c r="C103" s="5"/>
      <c r="D103" s="5"/>
      <c r="O103" s="5" t="s">
        <v>1147</v>
      </c>
      <c r="Q103" s="5" t="s">
        <v>1148</v>
      </c>
      <c r="U103" s="5" t="s">
        <v>1149</v>
      </c>
      <c r="X103" s="5" t="s">
        <v>1150</v>
      </c>
      <c r="Y103" s="5" t="s">
        <v>1151</v>
      </c>
    </row>
    <row r="104" spans="3:25">
      <c r="C104" s="5"/>
      <c r="D104" s="5"/>
      <c r="O104" s="5" t="s">
        <v>1152</v>
      </c>
      <c r="Q104" s="5" t="s">
        <v>1153</v>
      </c>
      <c r="U104" s="5" t="s">
        <v>1154</v>
      </c>
      <c r="X104" s="5" t="s">
        <v>1155</v>
      </c>
      <c r="Y104" s="5" t="s">
        <v>1156</v>
      </c>
    </row>
    <row r="105" spans="3:25">
      <c r="C105" s="5"/>
      <c r="D105" s="5"/>
      <c r="O105" s="5" t="s">
        <v>1157</v>
      </c>
      <c r="Q105" s="5" t="s">
        <v>1158</v>
      </c>
      <c r="U105" s="5" t="s">
        <v>1159</v>
      </c>
      <c r="X105" s="5" t="s">
        <v>1160</v>
      </c>
      <c r="Y105" s="5" t="s">
        <v>1161</v>
      </c>
    </row>
    <row r="106" spans="3:25">
      <c r="C106" s="5"/>
      <c r="D106" s="5"/>
      <c r="O106" s="5" t="s">
        <v>1162</v>
      </c>
      <c r="Q106" s="5" t="s">
        <v>1163</v>
      </c>
      <c r="U106" s="5" t="s">
        <v>1164</v>
      </c>
      <c r="X106" s="5" t="s">
        <v>1165</v>
      </c>
      <c r="Y106" s="5" t="s">
        <v>1166</v>
      </c>
    </row>
    <row r="107" spans="3:25">
      <c r="C107" s="5"/>
      <c r="D107" s="5"/>
      <c r="O107" s="5" t="s">
        <v>1167</v>
      </c>
      <c r="Q107" s="5" t="s">
        <v>1168</v>
      </c>
      <c r="U107" s="5" t="s">
        <v>1169</v>
      </c>
      <c r="X107" s="5" t="s">
        <v>1170</v>
      </c>
      <c r="Y107" s="5" t="s">
        <v>1171</v>
      </c>
    </row>
    <row r="108" spans="3:25">
      <c r="C108" s="5"/>
      <c r="D108" s="5"/>
      <c r="O108" s="5" t="s">
        <v>1172</v>
      </c>
      <c r="Q108" s="5" t="s">
        <v>1173</v>
      </c>
      <c r="U108" s="5" t="s">
        <v>1174</v>
      </c>
      <c r="X108" s="5" t="s">
        <v>1175</v>
      </c>
      <c r="Y108" s="5" t="s">
        <v>1176</v>
      </c>
    </row>
    <row r="109" spans="3:25">
      <c r="C109" s="5"/>
      <c r="D109" s="5"/>
      <c r="Q109" s="5" t="s">
        <v>1177</v>
      </c>
      <c r="U109" s="5" t="s">
        <v>1178</v>
      </c>
      <c r="X109" s="5" t="s">
        <v>1179</v>
      </c>
      <c r="Y109" s="5" t="s">
        <v>1180</v>
      </c>
    </row>
    <row r="110" spans="3:25">
      <c r="C110" s="5"/>
      <c r="D110" s="5"/>
      <c r="Q110" s="5" t="s">
        <v>1181</v>
      </c>
      <c r="U110" s="5" t="s">
        <v>1182</v>
      </c>
      <c r="X110" s="5" t="s">
        <v>1183</v>
      </c>
      <c r="Y110" s="5" t="s">
        <v>1184</v>
      </c>
    </row>
    <row r="111" spans="3:25">
      <c r="C111" s="5"/>
      <c r="D111" s="5"/>
      <c r="Q111" s="5" t="s">
        <v>1185</v>
      </c>
      <c r="U111" s="5" t="s">
        <v>1186</v>
      </c>
      <c r="X111" s="5" t="s">
        <v>1187</v>
      </c>
      <c r="Y111" s="5" t="s">
        <v>1188</v>
      </c>
    </row>
    <row r="112" spans="3:25">
      <c r="C112" s="5"/>
      <c r="D112" s="5"/>
      <c r="Q112" s="5" t="s">
        <v>1189</v>
      </c>
      <c r="U112" s="5" t="s">
        <v>1190</v>
      </c>
      <c r="X112" s="5" t="s">
        <v>1191</v>
      </c>
      <c r="Y112" s="5" t="s">
        <v>1192</v>
      </c>
    </row>
    <row r="113" spans="3:25">
      <c r="C113" s="5"/>
      <c r="D113" s="5"/>
      <c r="Q113" s="5" t="s">
        <v>1193</v>
      </c>
      <c r="U113" s="5" t="s">
        <v>1194</v>
      </c>
      <c r="X113" s="5" t="s">
        <v>1195</v>
      </c>
      <c r="Y113" s="5" t="s">
        <v>1196</v>
      </c>
    </row>
    <row r="114" spans="3:25">
      <c r="C114" s="5"/>
      <c r="D114" s="5"/>
      <c r="Q114" s="5" t="s">
        <v>1197</v>
      </c>
      <c r="U114" s="5" t="s">
        <v>1198</v>
      </c>
      <c r="X114" s="5" t="s">
        <v>1199</v>
      </c>
      <c r="Y114" s="5" t="s">
        <v>1200</v>
      </c>
    </row>
    <row r="115" spans="3:25">
      <c r="C115" s="5"/>
      <c r="D115" s="5"/>
      <c r="Q115" s="5" t="s">
        <v>1201</v>
      </c>
      <c r="U115" s="5" t="s">
        <v>1202</v>
      </c>
      <c r="X115" s="5" t="s">
        <v>1203</v>
      </c>
      <c r="Y115" s="5" t="s">
        <v>1204</v>
      </c>
    </row>
    <row r="116" spans="3:25">
      <c r="C116" s="5"/>
      <c r="D116" s="5"/>
      <c r="Q116" s="5" t="s">
        <v>1205</v>
      </c>
      <c r="U116" s="5" t="s">
        <v>1206</v>
      </c>
      <c r="X116" s="5" t="s">
        <v>1207</v>
      </c>
      <c r="Y116" s="5" t="s">
        <v>1208</v>
      </c>
    </row>
    <row r="117" spans="3:25">
      <c r="C117" s="5"/>
      <c r="D117" s="5"/>
      <c r="Q117" s="5" t="s">
        <v>1209</v>
      </c>
      <c r="U117" s="5" t="s">
        <v>1210</v>
      </c>
      <c r="X117" s="5" t="s">
        <v>1211</v>
      </c>
      <c r="Y117" s="5" t="s">
        <v>1212</v>
      </c>
    </row>
    <row r="118" spans="3:25">
      <c r="C118" s="5"/>
      <c r="D118" s="5"/>
      <c r="Q118" s="5" t="s">
        <v>1213</v>
      </c>
      <c r="U118" s="5" t="s">
        <v>1214</v>
      </c>
      <c r="X118" s="5" t="s">
        <v>1215</v>
      </c>
      <c r="Y118" s="5" t="s">
        <v>1216</v>
      </c>
    </row>
    <row r="119" spans="3:25">
      <c r="C119" s="5"/>
      <c r="D119" s="5"/>
      <c r="Q119" s="5" t="s">
        <v>1217</v>
      </c>
      <c r="U119" s="5" t="s">
        <v>1218</v>
      </c>
      <c r="X119" s="5" t="s">
        <v>1219</v>
      </c>
      <c r="Y119" s="5" t="s">
        <v>1220</v>
      </c>
    </row>
    <row r="120" spans="3:25">
      <c r="C120" s="5"/>
      <c r="D120" s="5"/>
      <c r="Q120" s="5" t="s">
        <v>1221</v>
      </c>
      <c r="U120" s="5" t="s">
        <v>1222</v>
      </c>
      <c r="X120" s="5" t="s">
        <v>1223</v>
      </c>
      <c r="Y120" s="5" t="s">
        <v>1224</v>
      </c>
    </row>
    <row r="121" spans="3:25">
      <c r="C121" s="5"/>
      <c r="D121" s="5"/>
      <c r="Q121" s="5" t="s">
        <v>1225</v>
      </c>
      <c r="U121" s="5" t="s">
        <v>1226</v>
      </c>
      <c r="X121" s="5" t="s">
        <v>1227</v>
      </c>
      <c r="Y121" s="5" t="s">
        <v>1228</v>
      </c>
    </row>
    <row r="122" spans="3:25">
      <c r="C122" s="5"/>
      <c r="D122" s="5"/>
      <c r="Q122" s="5" t="s">
        <v>1229</v>
      </c>
      <c r="U122" s="5" t="s">
        <v>1230</v>
      </c>
      <c r="X122" s="5" t="s">
        <v>1231</v>
      </c>
      <c r="Y122" s="5" t="s">
        <v>1232</v>
      </c>
    </row>
    <row r="123" spans="3:25">
      <c r="C123" s="5"/>
      <c r="D123" s="5"/>
      <c r="Q123" s="5" t="s">
        <v>1233</v>
      </c>
      <c r="U123" s="5" t="s">
        <v>1234</v>
      </c>
      <c r="X123" s="5" t="s">
        <v>1235</v>
      </c>
      <c r="Y123" s="5" t="s">
        <v>1236</v>
      </c>
    </row>
    <row r="124" spans="3:25">
      <c r="C124" s="5"/>
      <c r="D124" s="5"/>
      <c r="U124" s="5" t="s">
        <v>1237</v>
      </c>
      <c r="X124" s="5" t="s">
        <v>1238</v>
      </c>
      <c r="Y124" s="5" t="s">
        <v>1239</v>
      </c>
    </row>
    <row r="125" spans="3:25">
      <c r="C125" s="5"/>
      <c r="D125" s="5"/>
      <c r="U125" s="5" t="s">
        <v>1240</v>
      </c>
      <c r="X125" s="5" t="s">
        <v>1241</v>
      </c>
      <c r="Y125" s="5" t="s">
        <v>1242</v>
      </c>
    </row>
    <row r="126" spans="3:25">
      <c r="C126" s="5"/>
      <c r="D126" s="5"/>
      <c r="U126" s="5" t="s">
        <v>1243</v>
      </c>
      <c r="X126" s="5" t="s">
        <v>1244</v>
      </c>
      <c r="Y126" s="5" t="s">
        <v>1245</v>
      </c>
    </row>
    <row r="127" spans="3:25">
      <c r="C127" s="5"/>
      <c r="D127" s="5"/>
      <c r="U127" s="5" t="s">
        <v>1246</v>
      </c>
      <c r="X127" s="5" t="s">
        <v>1247</v>
      </c>
      <c r="Y127" s="5" t="s">
        <v>1248</v>
      </c>
    </row>
    <row r="128" spans="3:25">
      <c r="C128" s="5"/>
      <c r="D128" s="5"/>
      <c r="U128" s="5" t="s">
        <v>1249</v>
      </c>
      <c r="X128" s="5" t="s">
        <v>1250</v>
      </c>
      <c r="Y128" s="5" t="s">
        <v>1251</v>
      </c>
    </row>
    <row r="129" spans="3:24">
      <c r="C129" s="5"/>
      <c r="D129" s="5"/>
      <c r="U129" s="5" t="s">
        <v>1252</v>
      </c>
      <c r="X129" s="5" t="s">
        <v>1253</v>
      </c>
    </row>
    <row r="130" spans="3:24">
      <c r="C130" s="5"/>
      <c r="D130" s="5"/>
      <c r="U130" s="5" t="s">
        <v>1254</v>
      </c>
      <c r="X130" s="5" t="s">
        <v>1255</v>
      </c>
    </row>
    <row r="131" spans="3:24">
      <c r="C131" s="5"/>
      <c r="D131" s="5"/>
      <c r="U131" s="5" t="s">
        <v>1256</v>
      </c>
      <c r="X131" s="5" t="s">
        <v>1257</v>
      </c>
    </row>
    <row r="132" spans="3:24">
      <c r="C132" s="5"/>
      <c r="D132" s="5"/>
      <c r="U132" s="5" t="s">
        <v>1258</v>
      </c>
      <c r="X132" s="5" t="s">
        <v>1259</v>
      </c>
    </row>
    <row r="133" spans="3:24">
      <c r="C133" s="5"/>
      <c r="D133" s="5"/>
      <c r="U133" s="5" t="s">
        <v>1260</v>
      </c>
      <c r="X133" s="5" t="s">
        <v>1261</v>
      </c>
    </row>
    <row r="134" spans="3:24">
      <c r="C134" s="5"/>
      <c r="D134" s="5"/>
      <c r="U134" s="5" t="s">
        <v>1262</v>
      </c>
      <c r="X134" s="5" t="s">
        <v>1263</v>
      </c>
    </row>
    <row r="135" spans="3:24">
      <c r="C135" s="5"/>
      <c r="D135" s="5"/>
      <c r="U135" s="5" t="s">
        <v>1264</v>
      </c>
      <c r="X135" s="5" t="s">
        <v>1265</v>
      </c>
    </row>
    <row r="136" spans="3:24">
      <c r="C136" s="5"/>
      <c r="D136" s="5"/>
      <c r="U136" s="5" t="s">
        <v>1266</v>
      </c>
      <c r="X136" s="5" t="s">
        <v>1267</v>
      </c>
    </row>
    <row r="137" spans="3:24">
      <c r="C137" s="5"/>
      <c r="D137" s="5"/>
      <c r="X137" s="5" t="s">
        <v>1268</v>
      </c>
    </row>
    <row r="138" spans="3:24">
      <c r="C138" s="5"/>
      <c r="D138" s="5"/>
      <c r="X138" s="5" t="s">
        <v>1269</v>
      </c>
    </row>
    <row r="139" spans="3:24">
      <c r="C139" s="5"/>
      <c r="D139" s="5"/>
      <c r="X139" s="5" t="s">
        <v>1270</v>
      </c>
    </row>
    <row r="140" spans="3:24">
      <c r="C140" s="5"/>
      <c r="D140" s="5"/>
      <c r="X140" s="5" t="s">
        <v>1271</v>
      </c>
    </row>
    <row r="141" spans="3:24">
      <c r="C141" s="5"/>
      <c r="D141" s="5"/>
      <c r="X141" s="5" t="s">
        <v>1272</v>
      </c>
    </row>
    <row r="142" spans="3:24">
      <c r="C142" s="5"/>
      <c r="D142" s="5"/>
      <c r="X142" s="5" t="s">
        <v>1273</v>
      </c>
    </row>
    <row r="143" spans="3:24">
      <c r="C143" s="5"/>
      <c r="D143" s="5"/>
      <c r="X143" s="5" t="s">
        <v>1274</v>
      </c>
    </row>
    <row r="144" spans="3:24">
      <c r="C144" s="5"/>
      <c r="D144" s="5"/>
      <c r="X144" s="5" t="s">
        <v>1275</v>
      </c>
    </row>
    <row r="145" spans="3:24">
      <c r="C145" s="5"/>
      <c r="D145" s="5"/>
      <c r="X145" s="5" t="s">
        <v>1276</v>
      </c>
    </row>
    <row r="146" spans="3:24">
      <c r="C146" s="5"/>
      <c r="D146" s="5"/>
      <c r="X146" s="5" t="s">
        <v>1277</v>
      </c>
    </row>
    <row r="147" spans="3:24">
      <c r="C147" s="5"/>
      <c r="D147" s="5"/>
      <c r="X147" s="5" t="s">
        <v>1278</v>
      </c>
    </row>
    <row r="148" spans="3:24">
      <c r="C148" s="5"/>
      <c r="D148" s="5"/>
      <c r="X148" s="5" t="s">
        <v>1279</v>
      </c>
    </row>
    <row r="149" spans="3:24">
      <c r="C149" s="5"/>
      <c r="D149" s="5"/>
      <c r="X149" s="5" t="s">
        <v>1280</v>
      </c>
    </row>
    <row r="150" spans="3:24">
      <c r="C150" s="5"/>
      <c r="D150" s="5"/>
      <c r="X150" s="5" t="s">
        <v>1281</v>
      </c>
    </row>
    <row r="151" spans="3:24">
      <c r="C151" s="5"/>
      <c r="D151" s="5"/>
      <c r="X151" s="5" t="s">
        <v>1282</v>
      </c>
    </row>
    <row r="152" spans="3:24">
      <c r="C152" s="5"/>
      <c r="D152" s="5"/>
      <c r="X152" s="5" t="s">
        <v>1283</v>
      </c>
    </row>
    <row r="153" spans="3:24">
      <c r="C153" s="5"/>
      <c r="D153" s="5"/>
      <c r="X153" s="5" t="s">
        <v>1284</v>
      </c>
    </row>
    <row r="154" spans="3:24">
      <c r="C154" s="5"/>
      <c r="D154" s="5"/>
      <c r="X154" s="5" t="s">
        <v>1285</v>
      </c>
    </row>
    <row r="155" spans="3:24">
      <c r="C155" s="5"/>
      <c r="D155" s="5"/>
      <c r="X155" s="5" t="s">
        <v>1286</v>
      </c>
    </row>
    <row r="156" spans="3:24">
      <c r="C156" s="5"/>
      <c r="D156" s="5"/>
      <c r="X156" s="5" t="s">
        <v>1287</v>
      </c>
    </row>
    <row r="157" spans="3:24">
      <c r="C157" s="5"/>
      <c r="D157" s="5"/>
      <c r="X157" s="5" t="s">
        <v>1288</v>
      </c>
    </row>
    <row r="158" spans="3:24">
      <c r="C158" s="5"/>
      <c r="D158" s="5"/>
      <c r="X158" s="5" t="s">
        <v>1289</v>
      </c>
    </row>
    <row r="159" spans="3:24">
      <c r="C159" s="5"/>
      <c r="D159" s="5"/>
      <c r="X159" s="5" t="s">
        <v>1290</v>
      </c>
    </row>
    <row r="160" spans="3:24">
      <c r="C160" s="5"/>
      <c r="D160" s="5"/>
      <c r="X160" s="5" t="s">
        <v>1291</v>
      </c>
    </row>
    <row r="161" spans="3:24">
      <c r="C161" s="5"/>
      <c r="D161" s="5"/>
      <c r="X161" s="5" t="s">
        <v>1292</v>
      </c>
    </row>
    <row r="162" spans="3:24">
      <c r="C162" s="5"/>
      <c r="D162" s="5"/>
      <c r="X162" s="5" t="s">
        <v>1293</v>
      </c>
    </row>
    <row r="163" spans="3:24">
      <c r="C163" s="5"/>
      <c r="D163" s="5"/>
      <c r="X163" s="5" t="s">
        <v>1294</v>
      </c>
    </row>
    <row r="164" spans="3:24">
      <c r="C164" s="5"/>
      <c r="D164" s="5"/>
      <c r="X164" s="5" t="s">
        <v>1295</v>
      </c>
    </row>
    <row r="165" spans="3:24">
      <c r="C165" s="5"/>
      <c r="D165" s="5"/>
      <c r="X165" s="5" t="s">
        <v>1296</v>
      </c>
    </row>
    <row r="166" spans="3:24">
      <c r="C166" s="5"/>
      <c r="D166" s="5"/>
      <c r="X166" s="5" t="s">
        <v>1297</v>
      </c>
    </row>
    <row r="167" spans="3:24">
      <c r="C167" s="5"/>
      <c r="D167" s="5"/>
      <c r="X167" s="5" t="s">
        <v>1298</v>
      </c>
    </row>
    <row r="168" spans="3:24">
      <c r="C168" s="5"/>
      <c r="D168" s="5"/>
      <c r="X168" s="5" t="s">
        <v>1299</v>
      </c>
    </row>
    <row r="169" spans="3:24">
      <c r="C169" s="5"/>
      <c r="D169" s="5"/>
      <c r="X169" s="5" t="s">
        <v>1300</v>
      </c>
    </row>
    <row r="170" spans="3:24">
      <c r="C170" s="5"/>
      <c r="D170" s="5"/>
      <c r="X170" s="5" t="s">
        <v>1301</v>
      </c>
    </row>
    <row r="171" spans="3:24">
      <c r="C171" s="5"/>
      <c r="D171" s="5"/>
      <c r="X171" s="5" t="s">
        <v>1302</v>
      </c>
    </row>
    <row r="172" spans="3:24">
      <c r="C172" s="5"/>
      <c r="D172" s="5"/>
      <c r="X172" s="5" t="s">
        <v>1303</v>
      </c>
    </row>
    <row r="173" spans="3:24">
      <c r="C173" s="5"/>
      <c r="D173" s="5"/>
      <c r="X173" s="5" t="s">
        <v>1304</v>
      </c>
    </row>
    <row r="174" spans="3:24">
      <c r="C174" s="5"/>
      <c r="D174" s="5"/>
      <c r="X174" s="5" t="s">
        <v>1305</v>
      </c>
    </row>
    <row r="175" spans="3:24">
      <c r="C175" s="5"/>
      <c r="D175" s="5"/>
      <c r="X175" s="5" t="s">
        <v>1306</v>
      </c>
    </row>
    <row r="176" spans="3:24">
      <c r="C176" s="5"/>
      <c r="D176" s="5"/>
      <c r="X176" s="5" t="s">
        <v>1307</v>
      </c>
    </row>
    <row r="177" spans="3:24">
      <c r="C177" s="5"/>
      <c r="D177" s="5"/>
      <c r="X177" s="5" t="s">
        <v>1308</v>
      </c>
    </row>
    <row r="178" spans="3:24">
      <c r="C178" s="5"/>
      <c r="D178" s="5"/>
      <c r="X178" s="5" t="s">
        <v>1309</v>
      </c>
    </row>
    <row r="179" spans="3:24">
      <c r="C179" s="5"/>
      <c r="D179" s="5"/>
      <c r="X179" s="5" t="s">
        <v>1310</v>
      </c>
    </row>
    <row r="180" spans="3:24">
      <c r="C180" s="5"/>
      <c r="D180" s="5"/>
      <c r="X180" s="5" t="s">
        <v>1311</v>
      </c>
    </row>
    <row r="181" spans="3:24">
      <c r="C181" s="5"/>
      <c r="D181" s="5"/>
      <c r="X181" s="5" t="s">
        <v>1312</v>
      </c>
    </row>
    <row r="182" spans="3:24">
      <c r="C182" s="5"/>
      <c r="D182" s="5"/>
      <c r="X182" s="5" t="s">
        <v>1313</v>
      </c>
    </row>
    <row r="183" spans="3:24">
      <c r="C183" s="5"/>
      <c r="D183" s="5"/>
      <c r="X183" s="5" t="s">
        <v>1314</v>
      </c>
    </row>
    <row r="184" spans="3:24">
      <c r="C184" s="5"/>
      <c r="D184" s="5"/>
      <c r="X184" s="5" t="s">
        <v>1315</v>
      </c>
    </row>
    <row r="185" spans="3:24">
      <c r="C185" s="5"/>
      <c r="D185" s="5"/>
      <c r="X185" s="5" t="s">
        <v>1316</v>
      </c>
    </row>
    <row r="186" spans="3:24">
      <c r="C186" s="5"/>
      <c r="D186" s="5"/>
      <c r="X186" s="5" t="s">
        <v>1317</v>
      </c>
    </row>
    <row r="187" spans="3:24">
      <c r="C187" s="5"/>
      <c r="D187" s="5"/>
      <c r="X187" s="5" t="s">
        <v>1318</v>
      </c>
    </row>
    <row r="188" spans="3:24">
      <c r="C188" s="5"/>
      <c r="D188" s="5"/>
      <c r="X188" s="5" t="s">
        <v>1319</v>
      </c>
    </row>
    <row r="189" spans="3:24">
      <c r="C189" s="5"/>
      <c r="D189" s="5"/>
      <c r="X189" s="5" t="s">
        <v>1320</v>
      </c>
    </row>
    <row r="190" spans="3:24">
      <c r="C190" s="5"/>
      <c r="D190" s="5"/>
      <c r="X190" s="5" t="s">
        <v>1321</v>
      </c>
    </row>
    <row r="191" spans="3:24">
      <c r="C191" s="5"/>
      <c r="D191" s="5"/>
      <c r="X191" s="5" t="s">
        <v>1322</v>
      </c>
    </row>
    <row r="192" spans="3:24">
      <c r="C192" s="5"/>
      <c r="D192" s="5"/>
      <c r="X192" s="5" t="s">
        <v>1323</v>
      </c>
    </row>
    <row r="193" spans="3:24">
      <c r="C193" s="5"/>
      <c r="D193" s="5"/>
      <c r="X193" s="5" t="s">
        <v>1324</v>
      </c>
    </row>
    <row r="194" spans="3:24">
      <c r="C194" s="5"/>
      <c r="D194" s="5"/>
      <c r="X194" s="5" t="s">
        <v>1325</v>
      </c>
    </row>
    <row r="195" spans="3:24">
      <c r="C195" s="5"/>
      <c r="D195" s="5"/>
      <c r="X195" s="5" t="s">
        <v>1326</v>
      </c>
    </row>
    <row r="196" spans="3:24">
      <c r="C196" s="5"/>
      <c r="D196" s="5"/>
      <c r="X196" s="5" t="s">
        <v>1327</v>
      </c>
    </row>
    <row r="197" spans="3:24">
      <c r="C197" s="5"/>
      <c r="D197" s="5"/>
      <c r="X197" s="5" t="s">
        <v>1328</v>
      </c>
    </row>
    <row r="198" spans="3:24">
      <c r="C198" s="5"/>
      <c r="D198" s="5"/>
      <c r="X198" s="5" t="s">
        <v>1329</v>
      </c>
    </row>
    <row r="199" spans="3:24">
      <c r="C199" s="5"/>
      <c r="D199" s="5"/>
      <c r="X199" s="5" t="s">
        <v>1330</v>
      </c>
    </row>
    <row r="200" spans="3:24">
      <c r="C200" s="5"/>
      <c r="D200" s="5"/>
      <c r="X200" s="5" t="s">
        <v>1331</v>
      </c>
    </row>
    <row r="201" spans="3:24">
      <c r="C201" s="5"/>
      <c r="D201" s="5"/>
      <c r="X201" s="5" t="s">
        <v>1332</v>
      </c>
    </row>
    <row r="202" spans="3:24">
      <c r="C202" s="5"/>
      <c r="D202" s="5"/>
      <c r="X202" s="5" t="s">
        <v>1333</v>
      </c>
    </row>
    <row r="203" spans="3:24">
      <c r="C203" s="5"/>
      <c r="D203" s="5"/>
      <c r="X203" s="5" t="s">
        <v>1334</v>
      </c>
    </row>
    <row r="204" spans="3:24">
      <c r="C204" s="5"/>
      <c r="D204" s="5"/>
      <c r="X204" s="5" t="s">
        <v>1335</v>
      </c>
    </row>
    <row r="205" spans="3:24">
      <c r="C205" s="5"/>
      <c r="D205" s="5"/>
      <c r="X205" s="5" t="s">
        <v>1336</v>
      </c>
    </row>
    <row r="206" spans="3:24">
      <c r="C206" s="5"/>
      <c r="D206" s="5"/>
      <c r="X206" s="5" t="s">
        <v>1337</v>
      </c>
    </row>
    <row r="207" spans="3:24">
      <c r="C207" s="5"/>
      <c r="D207" s="5"/>
      <c r="X207" s="5" t="s">
        <v>1338</v>
      </c>
    </row>
    <row r="208" spans="3:24">
      <c r="C208" s="5"/>
      <c r="D208" s="5"/>
      <c r="X208" s="5" t="s">
        <v>1339</v>
      </c>
    </row>
    <row r="209" spans="3:24">
      <c r="C209" s="5"/>
      <c r="D209" s="5"/>
      <c r="X209" s="5" t="s">
        <v>1340</v>
      </c>
    </row>
    <row r="210" spans="3:24">
      <c r="C210" s="5"/>
      <c r="D210" s="5"/>
      <c r="X210" s="5" t="s">
        <v>1341</v>
      </c>
    </row>
    <row r="211" spans="3:24">
      <c r="C211" s="5"/>
      <c r="D211" s="5"/>
      <c r="X211" s="5" t="s">
        <v>1342</v>
      </c>
    </row>
    <row r="212" spans="3:24">
      <c r="C212" s="5"/>
      <c r="D212" s="5"/>
      <c r="X212" s="5" t="s">
        <v>1343</v>
      </c>
    </row>
    <row r="213" spans="3:24">
      <c r="C213" s="5"/>
      <c r="D213" s="5"/>
      <c r="X213" s="5" t="s">
        <v>1344</v>
      </c>
    </row>
    <row r="214" spans="3:24">
      <c r="C214" s="5"/>
      <c r="D214" s="5"/>
      <c r="X214" s="5" t="s">
        <v>1345</v>
      </c>
    </row>
    <row r="215" spans="3:24">
      <c r="C215" s="5"/>
      <c r="D215" s="5"/>
      <c r="X215" s="5" t="s">
        <v>1346</v>
      </c>
    </row>
    <row r="216" spans="3:24">
      <c r="C216" s="5"/>
      <c r="D216" s="5"/>
    </row>
    <row r="217" spans="3:24">
      <c r="C217" s="5"/>
      <c r="D217" s="5"/>
    </row>
    <row r="218" spans="3:24">
      <c r="C218" s="5"/>
      <c r="D218" s="5"/>
    </row>
    <row r="219" spans="3:24">
      <c r="C219" s="5"/>
      <c r="D219" s="5"/>
    </row>
    <row r="220" spans="3:24">
      <c r="C220" s="5"/>
      <c r="D220" s="5"/>
    </row>
    <row r="221" spans="3:24">
      <c r="C221" s="5"/>
      <c r="D221" s="5"/>
    </row>
    <row r="222" spans="3:24">
      <c r="C222" s="5"/>
      <c r="D222" s="5"/>
    </row>
    <row r="223" spans="3:24">
      <c r="C223" s="5"/>
      <c r="D223" s="5"/>
    </row>
    <row r="224" spans="3:24">
      <c r="C224" s="5"/>
      <c r="D224" s="5"/>
    </row>
    <row r="225" spans="3:4">
      <c r="C225" s="5"/>
      <c r="D225" s="5"/>
    </row>
    <row r="226" spans="3:4">
      <c r="C226" s="5"/>
      <c r="D226" s="5"/>
    </row>
    <row r="227" spans="3:4">
      <c r="C227" s="5"/>
      <c r="D227" s="5"/>
    </row>
    <row r="228" spans="3:4">
      <c r="C228" s="5"/>
      <c r="D228" s="5"/>
    </row>
    <row r="229" spans="3:4">
      <c r="C229" s="5"/>
      <c r="D229" s="5"/>
    </row>
    <row r="230" spans="3:4">
      <c r="C230" s="5"/>
      <c r="D230" s="5"/>
    </row>
    <row r="231" spans="3:4">
      <c r="C231" s="5"/>
      <c r="D231" s="5"/>
    </row>
    <row r="232" spans="3:4">
      <c r="C232" s="5"/>
      <c r="D232" s="5"/>
    </row>
    <row r="233" spans="3:4">
      <c r="C233" s="5"/>
      <c r="D233" s="5"/>
    </row>
    <row r="234" spans="3:4">
      <c r="C234" s="5"/>
      <c r="D234" s="5"/>
    </row>
    <row r="235" spans="3:4">
      <c r="C235" s="5"/>
      <c r="D235" s="5"/>
    </row>
    <row r="236" spans="3:4">
      <c r="C236" s="5"/>
      <c r="D236" s="5"/>
    </row>
    <row r="237" spans="3:4">
      <c r="C237" s="5"/>
      <c r="D237" s="5"/>
    </row>
    <row r="238" spans="3:4">
      <c r="C238" s="5"/>
      <c r="D238" s="5"/>
    </row>
    <row r="239" spans="3:4">
      <c r="C239" s="5"/>
      <c r="D239" s="5"/>
    </row>
    <row r="240" spans="3:4">
      <c r="C240" s="5"/>
      <c r="D240" s="5"/>
    </row>
    <row r="241" spans="3:4">
      <c r="C241" s="5"/>
      <c r="D241" s="5"/>
    </row>
    <row r="242" spans="3:4">
      <c r="C242" s="5"/>
      <c r="D242" s="5"/>
    </row>
    <row r="243" spans="3:4">
      <c r="C243" s="5"/>
      <c r="D243" s="5"/>
    </row>
    <row r="244" spans="3:4">
      <c r="C244" s="5"/>
      <c r="D244" s="5"/>
    </row>
    <row r="245" spans="3:4">
      <c r="C245" s="5"/>
      <c r="D245" s="5"/>
    </row>
    <row r="246" spans="3:4">
      <c r="C246" s="5"/>
      <c r="D246" s="5"/>
    </row>
    <row r="247" spans="3:4">
      <c r="C247" s="5"/>
      <c r="D247" s="5"/>
    </row>
    <row r="248" spans="3:4">
      <c r="C248" s="5"/>
      <c r="D248" s="5"/>
    </row>
    <row r="249" spans="3:4">
      <c r="C249" s="5"/>
      <c r="D249" s="5"/>
    </row>
    <row r="250" spans="3:4">
      <c r="C250" s="5"/>
      <c r="D250" s="5"/>
    </row>
    <row r="251" spans="3:4">
      <c r="C251" s="5"/>
      <c r="D251" s="5"/>
    </row>
    <row r="252" spans="3:4">
      <c r="C252" s="5"/>
      <c r="D252" s="5"/>
    </row>
    <row r="253" spans="3:4">
      <c r="C253" s="5"/>
      <c r="D253" s="5"/>
    </row>
    <row r="254" spans="3:4">
      <c r="C254" s="5"/>
      <c r="D254" s="5"/>
    </row>
    <row r="255" spans="3:4">
      <c r="C255" s="5"/>
      <c r="D255" s="5"/>
    </row>
    <row r="256" spans="3:4">
      <c r="C256" s="5"/>
      <c r="D256" s="5"/>
    </row>
    <row r="257" spans="3:4">
      <c r="C257" s="5"/>
      <c r="D257" s="5"/>
    </row>
    <row r="258" spans="3:4">
      <c r="C258" s="5"/>
      <c r="D258" s="5"/>
    </row>
    <row r="259" spans="3:4">
      <c r="C259" s="5"/>
      <c r="D259" s="5"/>
    </row>
    <row r="260" spans="3:4">
      <c r="C260" s="5"/>
      <c r="D260" s="5"/>
    </row>
    <row r="261" spans="3:4">
      <c r="C261" s="5"/>
      <c r="D261" s="5"/>
    </row>
    <row r="262" spans="3:4">
      <c r="C262" s="5"/>
      <c r="D262" s="5"/>
    </row>
    <row r="263" spans="3:4">
      <c r="C263" s="5"/>
      <c r="D263" s="5"/>
    </row>
    <row r="264" spans="3:4">
      <c r="C264" s="5"/>
      <c r="D264" s="5"/>
    </row>
    <row r="265" spans="3:4">
      <c r="C265" s="5"/>
      <c r="D265" s="5"/>
    </row>
    <row r="266" spans="3:4">
      <c r="C266" s="5"/>
      <c r="D266" s="5"/>
    </row>
    <row r="267" spans="3:4">
      <c r="C267" s="5"/>
      <c r="D267" s="5"/>
    </row>
    <row r="268" spans="3:4">
      <c r="C268" s="5"/>
      <c r="D268" s="5"/>
    </row>
    <row r="269" spans="3:4">
      <c r="C269" s="5"/>
      <c r="D269" s="5"/>
    </row>
    <row r="270" spans="3:4">
      <c r="C270" s="5"/>
      <c r="D270" s="5"/>
    </row>
    <row r="271" spans="3:4">
      <c r="C271" s="5"/>
      <c r="D271" s="5"/>
    </row>
    <row r="272" spans="3:4">
      <c r="C272" s="5"/>
      <c r="D272" s="5"/>
    </row>
    <row r="273" spans="3:4">
      <c r="C273" s="5"/>
      <c r="D273" s="5"/>
    </row>
    <row r="274" spans="3:4">
      <c r="C274" s="5"/>
      <c r="D274" s="5"/>
    </row>
    <row r="275" spans="3:4">
      <c r="C275" s="5"/>
      <c r="D275" s="5"/>
    </row>
    <row r="276" spans="3:4">
      <c r="C276" s="5"/>
      <c r="D276" s="5"/>
    </row>
    <row r="277" spans="3:4">
      <c r="C277" s="5"/>
      <c r="D277" s="5"/>
    </row>
    <row r="278" spans="3:4">
      <c r="C278" s="5"/>
      <c r="D278" s="5"/>
    </row>
    <row r="279" spans="3:4">
      <c r="C279" s="5"/>
      <c r="D279" s="5"/>
    </row>
    <row r="280" spans="3:4">
      <c r="C280" s="5"/>
      <c r="D280" s="5"/>
    </row>
    <row r="281" spans="3:4">
      <c r="C281" s="5"/>
      <c r="D281" s="5"/>
    </row>
    <row r="282" spans="3:4">
      <c r="C282" s="5"/>
      <c r="D282" s="5"/>
    </row>
    <row r="283" spans="3:4">
      <c r="C283" s="5"/>
      <c r="D283" s="5"/>
    </row>
    <row r="284" spans="3:4">
      <c r="C284" s="5"/>
      <c r="D284" s="5"/>
    </row>
    <row r="285" spans="3:4">
      <c r="C285" s="5"/>
      <c r="D285" s="5"/>
    </row>
    <row r="286" spans="3:4">
      <c r="C286" s="5"/>
      <c r="D286" s="5"/>
    </row>
    <row r="287" spans="3:4">
      <c r="C287" s="5"/>
      <c r="D287" s="5"/>
    </row>
    <row r="288" spans="3:4">
      <c r="C288" s="5"/>
      <c r="D288" s="5"/>
    </row>
    <row r="289" spans="3:4">
      <c r="C289" s="5"/>
      <c r="D289" s="5"/>
    </row>
    <row r="290" spans="3:4">
      <c r="C290" s="5"/>
      <c r="D290" s="5"/>
    </row>
    <row r="291" spans="3:4">
      <c r="C291" s="5"/>
      <c r="D291" s="5"/>
    </row>
    <row r="292" spans="3:4">
      <c r="C292" s="5"/>
      <c r="D292" s="5"/>
    </row>
    <row r="293" spans="3:4">
      <c r="C293" s="5"/>
      <c r="D293" s="5"/>
    </row>
    <row r="294" spans="3:4">
      <c r="C294" s="5"/>
      <c r="D294" s="5"/>
    </row>
    <row r="295" spans="3:4">
      <c r="C295" s="5"/>
      <c r="D295" s="5"/>
    </row>
    <row r="296" spans="3:4">
      <c r="C296" s="5"/>
      <c r="D296" s="5"/>
    </row>
    <row r="297" spans="3:4">
      <c r="C297" s="5"/>
      <c r="D297" s="5"/>
    </row>
    <row r="298" spans="3:4">
      <c r="C298" s="5"/>
      <c r="D298" s="5"/>
    </row>
    <row r="299" spans="3:4">
      <c r="C299" s="5"/>
      <c r="D299" s="5"/>
    </row>
    <row r="300" spans="3:4">
      <c r="C300" s="5"/>
      <c r="D300" s="5"/>
    </row>
    <row r="301" spans="3:4">
      <c r="C301" s="5"/>
      <c r="D301" s="5"/>
    </row>
    <row r="302" spans="3:4">
      <c r="C302" s="5"/>
      <c r="D302" s="5"/>
    </row>
    <row r="303" spans="3:4">
      <c r="C303" s="5"/>
      <c r="D303" s="5"/>
    </row>
    <row r="304" spans="3:4">
      <c r="C304" s="5"/>
      <c r="D304" s="5"/>
    </row>
    <row r="305" spans="3:4">
      <c r="C305" s="5"/>
      <c r="D305" s="5"/>
    </row>
    <row r="306" spans="3:4">
      <c r="C306" s="5"/>
      <c r="D306" s="5"/>
    </row>
    <row r="307" spans="3:4">
      <c r="C307" s="5"/>
      <c r="D307" s="5"/>
    </row>
    <row r="308" spans="3:4">
      <c r="C308" s="5"/>
      <c r="D308" s="5"/>
    </row>
    <row r="309" spans="3:4">
      <c r="C309" s="5"/>
      <c r="D309" s="5"/>
    </row>
    <row r="310" spans="3:4">
      <c r="C310" s="5"/>
      <c r="D310" s="5"/>
    </row>
    <row r="311" spans="3:4">
      <c r="C311" s="5"/>
      <c r="D311" s="5"/>
    </row>
    <row r="312" spans="3:4">
      <c r="C312" s="5"/>
      <c r="D312" s="5"/>
    </row>
    <row r="313" spans="3:4">
      <c r="C313" s="5"/>
      <c r="D313" s="5"/>
    </row>
    <row r="314" spans="3:4">
      <c r="C314" s="5"/>
      <c r="D314" s="5"/>
    </row>
    <row r="315" spans="3:4">
      <c r="C315" s="5"/>
      <c r="D315" s="5"/>
    </row>
    <row r="316" spans="3:4">
      <c r="C316" s="5"/>
      <c r="D316" s="5"/>
    </row>
    <row r="317" spans="3:4">
      <c r="C317" s="5"/>
      <c r="D317" s="5"/>
    </row>
    <row r="318" spans="3:4">
      <c r="C318" s="5"/>
      <c r="D318" s="5"/>
    </row>
    <row r="319" spans="3:4">
      <c r="C319" s="5"/>
      <c r="D319" s="5"/>
    </row>
    <row r="320" spans="3:4">
      <c r="C320" s="5"/>
      <c r="D320" s="5"/>
    </row>
    <row r="321" spans="3:4">
      <c r="C321" s="5"/>
      <c r="D321" s="5"/>
    </row>
    <row r="322" spans="3:4">
      <c r="C322" s="5"/>
      <c r="D322" s="5"/>
    </row>
    <row r="323" spans="3:4">
      <c r="C323" s="5"/>
      <c r="D323" s="5"/>
    </row>
    <row r="324" spans="3:4">
      <c r="C324" s="5"/>
      <c r="D324" s="5"/>
    </row>
    <row r="325" spans="3:4">
      <c r="C325" s="5"/>
      <c r="D325" s="5"/>
    </row>
    <row r="326" spans="3:4">
      <c r="C326" s="5"/>
      <c r="D326" s="5"/>
    </row>
    <row r="327" spans="3:4">
      <c r="C327" s="5"/>
      <c r="D327" s="5"/>
    </row>
    <row r="328" spans="3:4">
      <c r="C328" s="5"/>
      <c r="D328" s="5"/>
    </row>
    <row r="329" spans="3:4">
      <c r="C329" s="5"/>
      <c r="D329" s="5"/>
    </row>
    <row r="330" spans="3:4">
      <c r="C330" s="5"/>
      <c r="D330" s="5"/>
    </row>
    <row r="331" spans="3:4">
      <c r="C331" s="5"/>
      <c r="D331" s="5"/>
    </row>
    <row r="332" spans="3:4">
      <c r="C332" s="5"/>
      <c r="D332" s="5"/>
    </row>
    <row r="333" spans="3:4">
      <c r="C333" s="5"/>
      <c r="D333" s="5"/>
    </row>
    <row r="334" spans="3:4">
      <c r="C334" s="5"/>
      <c r="D334" s="5"/>
    </row>
    <row r="335" spans="3:4">
      <c r="C335" s="5"/>
      <c r="D335" s="5"/>
    </row>
    <row r="336" spans="3:4">
      <c r="C336" s="5"/>
      <c r="D336" s="5"/>
    </row>
    <row r="337" spans="3:4">
      <c r="C337" s="5"/>
      <c r="D337" s="5"/>
    </row>
    <row r="338" spans="3:4">
      <c r="C338" s="5"/>
      <c r="D338" s="5"/>
    </row>
    <row r="339" spans="3:4">
      <c r="C339" s="5"/>
      <c r="D339" s="5"/>
    </row>
    <row r="340" spans="3:4">
      <c r="C340" s="5"/>
      <c r="D340" s="5"/>
    </row>
    <row r="341" spans="3:4">
      <c r="C341" s="5"/>
      <c r="D341" s="5"/>
    </row>
    <row r="342" spans="3:4">
      <c r="C342" s="5"/>
      <c r="D342" s="5"/>
    </row>
    <row r="343" spans="3:4">
      <c r="C343" s="5"/>
      <c r="D343" s="5"/>
    </row>
    <row r="344" spans="3:4">
      <c r="C344" s="5"/>
      <c r="D344" s="5"/>
    </row>
    <row r="345" spans="3:4">
      <c r="C345" s="5"/>
      <c r="D345" s="5"/>
    </row>
    <row r="346" spans="3:4">
      <c r="C346" s="5"/>
      <c r="D346" s="5"/>
    </row>
    <row r="347" spans="3:4">
      <c r="C347" s="5"/>
      <c r="D347" s="5"/>
    </row>
    <row r="348" spans="3:4">
      <c r="C348" s="5"/>
      <c r="D348" s="5"/>
    </row>
    <row r="349" spans="3:4">
      <c r="C349" s="5"/>
      <c r="D349" s="5"/>
    </row>
    <row r="350" spans="3:4">
      <c r="C350" s="5"/>
      <c r="D350" s="5"/>
    </row>
    <row r="351" spans="3:4">
      <c r="C351" s="5"/>
      <c r="D351" s="5"/>
    </row>
    <row r="352" spans="3:4">
      <c r="C352" s="5"/>
      <c r="D352" s="5"/>
    </row>
    <row r="353" spans="3:4">
      <c r="C353" s="5"/>
      <c r="D353" s="5"/>
    </row>
    <row r="354" spans="3:4">
      <c r="C354" s="5"/>
      <c r="D354" s="5"/>
    </row>
    <row r="355" spans="3:4">
      <c r="C355" s="5"/>
      <c r="D355" s="5"/>
    </row>
    <row r="356" spans="3:4">
      <c r="C356" s="5"/>
      <c r="D356" s="5"/>
    </row>
    <row r="357" spans="3:4">
      <c r="C357" s="5"/>
      <c r="D357" s="5"/>
    </row>
    <row r="358" spans="3:4">
      <c r="C358" s="5"/>
      <c r="D358" s="5"/>
    </row>
    <row r="359" spans="3:4">
      <c r="C359" s="5"/>
      <c r="D359" s="5"/>
    </row>
    <row r="360" spans="3:4">
      <c r="C360" s="5"/>
      <c r="D360" s="5"/>
    </row>
    <row r="361" spans="3:4">
      <c r="C361" s="5"/>
      <c r="D361" s="5"/>
    </row>
    <row r="362" spans="3:4">
      <c r="C362" s="5"/>
      <c r="D362" s="5"/>
    </row>
    <row r="363" spans="3:4">
      <c r="C363" s="5"/>
      <c r="D363" s="5"/>
    </row>
    <row r="364" spans="3:4">
      <c r="C364" s="5"/>
      <c r="D364" s="5"/>
    </row>
    <row r="365" spans="3:4">
      <c r="C365" s="5"/>
      <c r="D365" s="5"/>
    </row>
    <row r="366" spans="3:4">
      <c r="C366" s="5"/>
      <c r="D366" s="5"/>
    </row>
    <row r="367" spans="3:4">
      <c r="C367" s="5"/>
      <c r="D367" s="5"/>
    </row>
    <row r="368" spans="3:4">
      <c r="C368" s="5"/>
      <c r="D368" s="5"/>
    </row>
    <row r="369" spans="3:4">
      <c r="C369" s="5"/>
      <c r="D369" s="5"/>
    </row>
    <row r="370" spans="3:4">
      <c r="C370" s="5"/>
      <c r="D370" s="5"/>
    </row>
    <row r="371" spans="3:4">
      <c r="C371" s="5"/>
      <c r="D371" s="5"/>
    </row>
    <row r="372" spans="3:4">
      <c r="C372" s="5"/>
      <c r="D372" s="5"/>
    </row>
    <row r="373" spans="3:4">
      <c r="C373" s="5"/>
      <c r="D373" s="5"/>
    </row>
    <row r="374" spans="3:4">
      <c r="C374" s="5"/>
      <c r="D374" s="5"/>
    </row>
    <row r="375" spans="3:4">
      <c r="C375" s="5"/>
      <c r="D375" s="5"/>
    </row>
    <row r="376" spans="3:4">
      <c r="C376" s="5"/>
      <c r="D376" s="5"/>
    </row>
    <row r="377" spans="3:4">
      <c r="C377" s="5"/>
      <c r="D377" s="5"/>
    </row>
    <row r="378" spans="3:4">
      <c r="C378" s="5"/>
      <c r="D378" s="5"/>
    </row>
    <row r="379" spans="3:4">
      <c r="C379" s="5"/>
      <c r="D379" s="5"/>
    </row>
    <row r="380" spans="3:4">
      <c r="C380" s="5"/>
      <c r="D380" s="5"/>
    </row>
    <row r="381" spans="3:4">
      <c r="C381" s="5"/>
      <c r="D381" s="5"/>
    </row>
    <row r="382" spans="3:4">
      <c r="C382" s="5"/>
      <c r="D382" s="5"/>
    </row>
    <row r="383" spans="3:4">
      <c r="C383" s="5"/>
      <c r="D383" s="5"/>
    </row>
    <row r="384" spans="3:4">
      <c r="C384" s="5"/>
      <c r="D384" s="5"/>
    </row>
    <row r="385" spans="3:4">
      <c r="C385" s="5"/>
      <c r="D385" s="5"/>
    </row>
    <row r="386" spans="3:4">
      <c r="C386" s="5"/>
      <c r="D386" s="5"/>
    </row>
    <row r="387" spans="3:4">
      <c r="C387" s="5"/>
      <c r="D387" s="5"/>
    </row>
    <row r="388" spans="3:4">
      <c r="C388" s="5"/>
      <c r="D388" s="5"/>
    </row>
    <row r="389" spans="3:4">
      <c r="C389" s="5"/>
      <c r="D389" s="5"/>
    </row>
    <row r="390" spans="3:4">
      <c r="C390" s="5"/>
      <c r="D390" s="5"/>
    </row>
    <row r="391" spans="3:4">
      <c r="C391" s="5"/>
      <c r="D391" s="5"/>
    </row>
    <row r="392" spans="3:4">
      <c r="C392" s="5"/>
      <c r="D392" s="5"/>
    </row>
    <row r="393" spans="3:4">
      <c r="C393" s="5"/>
      <c r="D393" s="5"/>
    </row>
    <row r="394" spans="3:4">
      <c r="C394" s="5"/>
      <c r="D394" s="5"/>
    </row>
    <row r="395" spans="3:4">
      <c r="C395" s="5"/>
      <c r="D395" s="5"/>
    </row>
    <row r="396" spans="3:4">
      <c r="C396" s="5"/>
      <c r="D396" s="5"/>
    </row>
    <row r="397" spans="3:4">
      <c r="C397" s="5"/>
      <c r="D397" s="5"/>
    </row>
    <row r="398" spans="3:4">
      <c r="C398" s="5"/>
      <c r="D398" s="5"/>
    </row>
    <row r="399" spans="3:4">
      <c r="C399" s="5"/>
      <c r="D399" s="5"/>
    </row>
    <row r="400" spans="3:4">
      <c r="C400" s="5"/>
      <c r="D400" s="5"/>
    </row>
    <row r="401" spans="3:4">
      <c r="C401" s="5"/>
      <c r="D401" s="5"/>
    </row>
    <row r="402" spans="3:4">
      <c r="C402" s="5"/>
      <c r="D402" s="5"/>
    </row>
    <row r="403" spans="3:4">
      <c r="C403" s="5"/>
      <c r="D403" s="5"/>
    </row>
    <row r="404" spans="3:4">
      <c r="C404" s="5"/>
      <c r="D404" s="5"/>
    </row>
    <row r="405" spans="3:4">
      <c r="C405" s="5"/>
      <c r="D405" s="5"/>
    </row>
    <row r="406" spans="3:4">
      <c r="C406" s="5"/>
      <c r="D406" s="5"/>
    </row>
    <row r="407" spans="3:4">
      <c r="C407" s="5"/>
      <c r="D407" s="5"/>
    </row>
    <row r="408" spans="3:4">
      <c r="C408" s="5"/>
      <c r="D408" s="5"/>
    </row>
    <row r="409" spans="3:4">
      <c r="C409" s="5"/>
      <c r="D409" s="5"/>
    </row>
    <row r="410" spans="3:4">
      <c r="C410" s="5"/>
      <c r="D410" s="5"/>
    </row>
    <row r="411" spans="3:4">
      <c r="C411" s="5"/>
      <c r="D411" s="5"/>
    </row>
    <row r="412" spans="3:4">
      <c r="C412" s="5"/>
      <c r="D412" s="5"/>
    </row>
    <row r="413" spans="3:4">
      <c r="C413" s="5"/>
      <c r="D413" s="5"/>
    </row>
    <row r="414" spans="3:4">
      <c r="C414" s="5"/>
      <c r="D414" s="5"/>
    </row>
    <row r="415" spans="3:4">
      <c r="C415" s="5"/>
      <c r="D415" s="5"/>
    </row>
    <row r="416" spans="3:4">
      <c r="C416" s="5"/>
      <c r="D416" s="5"/>
    </row>
    <row r="417" spans="3:4">
      <c r="C417" s="5"/>
      <c r="D417" s="5"/>
    </row>
    <row r="418" spans="3:4">
      <c r="C418" s="5"/>
      <c r="D418" s="5"/>
    </row>
    <row r="419" spans="3:4">
      <c r="C419" s="5"/>
      <c r="D419" s="5"/>
    </row>
    <row r="420" spans="3:4">
      <c r="C420" s="5"/>
      <c r="D420" s="5"/>
    </row>
    <row r="421" spans="3:4">
      <c r="C421" s="5"/>
      <c r="D421" s="5"/>
    </row>
    <row r="422" spans="3:4">
      <c r="C422" s="5"/>
      <c r="D422" s="5"/>
    </row>
    <row r="423" spans="3:4">
      <c r="C423" s="5"/>
      <c r="D423" s="5"/>
    </row>
    <row r="424" spans="3:4">
      <c r="C424" s="5"/>
      <c r="D424" s="5"/>
    </row>
    <row r="425" spans="3:4">
      <c r="C425" s="5"/>
      <c r="D425" s="5"/>
    </row>
    <row r="426" spans="3:4">
      <c r="C426" s="5"/>
      <c r="D426" s="5"/>
    </row>
    <row r="427" spans="3:4">
      <c r="C427" s="5"/>
      <c r="D427" s="5"/>
    </row>
    <row r="428" spans="3:4">
      <c r="C428" s="5"/>
      <c r="D428" s="5"/>
    </row>
    <row r="429" spans="3:4">
      <c r="C429" s="5"/>
      <c r="D429" s="5"/>
    </row>
    <row r="430" spans="3:4">
      <c r="C430" s="5"/>
      <c r="D430" s="5"/>
    </row>
    <row r="431" spans="3:4">
      <c r="C431" s="5"/>
      <c r="D431" s="5"/>
    </row>
    <row r="432" spans="3:4">
      <c r="C432" s="5"/>
      <c r="D432" s="5"/>
    </row>
    <row r="433" spans="3:4">
      <c r="C433" s="5"/>
      <c r="D433" s="5"/>
    </row>
    <row r="434" spans="3:4">
      <c r="C434" s="5"/>
      <c r="D434" s="5"/>
    </row>
    <row r="435" spans="3:4">
      <c r="C435" s="5"/>
      <c r="D435" s="5"/>
    </row>
    <row r="436" spans="3:4">
      <c r="C436" s="5"/>
      <c r="D436" s="5"/>
    </row>
    <row r="437" spans="3:4">
      <c r="C437" s="5"/>
      <c r="D437" s="5"/>
    </row>
    <row r="438" spans="3:4">
      <c r="C438" s="5"/>
      <c r="D438" s="5"/>
    </row>
    <row r="439" spans="3:4">
      <c r="C439" s="5"/>
      <c r="D439" s="5"/>
    </row>
    <row r="440" spans="3:4">
      <c r="C440" s="5"/>
      <c r="D440" s="5"/>
    </row>
    <row r="441" spans="3:4">
      <c r="C441" s="5"/>
      <c r="D441" s="5"/>
    </row>
    <row r="442" spans="3:4">
      <c r="C442" s="5"/>
      <c r="D442" s="5"/>
    </row>
    <row r="443" spans="3:4">
      <c r="C443" s="5"/>
      <c r="D443" s="5"/>
    </row>
    <row r="444" spans="3:4">
      <c r="C444" s="5"/>
      <c r="D444" s="5"/>
    </row>
    <row r="445" spans="3:4">
      <c r="C445" s="5"/>
      <c r="D445" s="5"/>
    </row>
    <row r="446" spans="3:4">
      <c r="C446" s="5"/>
      <c r="D446" s="5"/>
    </row>
    <row r="447" spans="3:4">
      <c r="C447" s="5"/>
      <c r="D447" s="5"/>
    </row>
    <row r="448" spans="3:4">
      <c r="C448" s="5"/>
      <c r="D448" s="5"/>
    </row>
    <row r="449" spans="3:4">
      <c r="C449" s="5"/>
      <c r="D449" s="5"/>
    </row>
    <row r="450" spans="3:4">
      <c r="C450" s="5"/>
      <c r="D450" s="5"/>
    </row>
    <row r="451" spans="3:4">
      <c r="C451" s="5"/>
      <c r="D451" s="5"/>
    </row>
    <row r="452" spans="3:4">
      <c r="C452" s="5"/>
      <c r="D452" s="5"/>
    </row>
    <row r="453" spans="3:4">
      <c r="C453" s="5"/>
      <c r="D453" s="5"/>
    </row>
    <row r="454" spans="3:4">
      <c r="C454" s="5"/>
      <c r="D454" s="5"/>
    </row>
    <row r="455" spans="3:4">
      <c r="C455" s="5"/>
      <c r="D455" s="5"/>
    </row>
    <row r="456" spans="3:4">
      <c r="C456" s="5"/>
      <c r="D456" s="5"/>
    </row>
    <row r="457" spans="3:4">
      <c r="C457" s="5"/>
      <c r="D457" s="5"/>
    </row>
    <row r="458" spans="3:4">
      <c r="C458" s="5"/>
      <c r="D458" s="5"/>
    </row>
    <row r="459" spans="3:4">
      <c r="C459" s="5"/>
      <c r="D459" s="5"/>
    </row>
    <row r="460" spans="3:4">
      <c r="C460" s="5"/>
      <c r="D460" s="5"/>
    </row>
    <row r="461" spans="3:4">
      <c r="C461" s="5"/>
      <c r="D461" s="5"/>
    </row>
    <row r="462" spans="3:4">
      <c r="C462" s="5"/>
      <c r="D462" s="5"/>
    </row>
    <row r="463" spans="3:4">
      <c r="C463" s="5"/>
      <c r="D463" s="5"/>
    </row>
    <row r="464" spans="3:4">
      <c r="C464" s="5"/>
      <c r="D464" s="5"/>
    </row>
    <row r="465" spans="3:4">
      <c r="C465" s="5"/>
      <c r="D465" s="5"/>
    </row>
    <row r="466" spans="3:4">
      <c r="C466" s="5"/>
      <c r="D466" s="5"/>
    </row>
    <row r="467" spans="3:4">
      <c r="C467" s="5"/>
      <c r="D467" s="5"/>
    </row>
    <row r="468" spans="3:4">
      <c r="C468" s="5"/>
      <c r="D468" s="5"/>
    </row>
    <row r="469" spans="3:4">
      <c r="C469" s="5"/>
      <c r="D469" s="5"/>
    </row>
    <row r="470" spans="3:4">
      <c r="C470" s="5"/>
      <c r="D470" s="5"/>
    </row>
    <row r="471" spans="3:4">
      <c r="C471" s="5"/>
      <c r="D471" s="5"/>
    </row>
    <row r="472" spans="3:4">
      <c r="C472" s="5"/>
      <c r="D472" s="5"/>
    </row>
    <row r="473" spans="3:4">
      <c r="C473" s="5"/>
      <c r="D473" s="5"/>
    </row>
    <row r="474" spans="3:4">
      <c r="C474" s="5"/>
      <c r="D474" s="5"/>
    </row>
    <row r="475" spans="3:4">
      <c r="C475" s="5"/>
      <c r="D475" s="5"/>
    </row>
    <row r="476" spans="3:4">
      <c r="C476" s="5"/>
      <c r="D476" s="5"/>
    </row>
    <row r="477" spans="3:4">
      <c r="C477" s="5"/>
      <c r="D477" s="5"/>
    </row>
    <row r="478" spans="3:4">
      <c r="C478" s="5"/>
      <c r="D478" s="5"/>
    </row>
    <row r="479" spans="3:4">
      <c r="C479" s="5"/>
      <c r="D479" s="5"/>
    </row>
    <row r="480" spans="3:4">
      <c r="C480" s="5"/>
      <c r="D480" s="5"/>
    </row>
    <row r="481" spans="3:4">
      <c r="C481" s="5"/>
      <c r="D481" s="5"/>
    </row>
    <row r="482" spans="3:4">
      <c r="C482" s="5"/>
      <c r="D482" s="5"/>
    </row>
    <row r="483" spans="3:4">
      <c r="C483" s="5"/>
      <c r="D483" s="5"/>
    </row>
    <row r="484" spans="3:4">
      <c r="C484" s="5"/>
      <c r="D484" s="5"/>
    </row>
    <row r="485" spans="3:4">
      <c r="C485" s="5"/>
      <c r="D485" s="5"/>
    </row>
    <row r="486" spans="3:4">
      <c r="C486" s="5"/>
      <c r="D486" s="5"/>
    </row>
    <row r="487" spans="3:4">
      <c r="C487" s="5"/>
      <c r="D487" s="5"/>
    </row>
    <row r="488" spans="3:4">
      <c r="C488" s="5"/>
      <c r="D488" s="5"/>
    </row>
    <row r="489" spans="3:4">
      <c r="C489" s="5"/>
      <c r="D489" s="5"/>
    </row>
    <row r="490" spans="3:4">
      <c r="C490" s="5"/>
      <c r="D490" s="5"/>
    </row>
    <row r="491" spans="3:4">
      <c r="C491" s="5"/>
      <c r="D491" s="5"/>
    </row>
    <row r="492" spans="3:4">
      <c r="C492" s="5"/>
      <c r="D492" s="5"/>
    </row>
    <row r="493" spans="3:4">
      <c r="C493" s="5"/>
      <c r="D493" s="5"/>
    </row>
    <row r="494" spans="3:4">
      <c r="C494" s="5"/>
      <c r="D494" s="5"/>
    </row>
    <row r="495" spans="3:4">
      <c r="C495" s="5"/>
      <c r="D495" s="5"/>
    </row>
    <row r="496" spans="3:4">
      <c r="C496" s="5"/>
      <c r="D496" s="5"/>
    </row>
    <row r="497" spans="3:4">
      <c r="C497" s="5"/>
      <c r="D497" s="5"/>
    </row>
    <row r="498" spans="3:4">
      <c r="C498" s="5"/>
      <c r="D498" s="5"/>
    </row>
    <row r="499" spans="3:4">
      <c r="C499" s="5"/>
      <c r="D499" s="5"/>
    </row>
    <row r="500" spans="3:4">
      <c r="C500" s="5"/>
      <c r="D500" s="5"/>
    </row>
    <row r="501" spans="3:4">
      <c r="C501" s="5"/>
      <c r="D501" s="5"/>
    </row>
    <row r="502" spans="3:4">
      <c r="C502" s="5"/>
      <c r="D502" s="5"/>
    </row>
    <row r="503" spans="3:4">
      <c r="C503" s="5"/>
      <c r="D503" s="5"/>
    </row>
    <row r="504" spans="3:4">
      <c r="C504" s="5"/>
      <c r="D504" s="5"/>
    </row>
    <row r="505" spans="3:4">
      <c r="C505" s="5"/>
      <c r="D505" s="5"/>
    </row>
    <row r="506" spans="3:4">
      <c r="C506" s="5"/>
      <c r="D506" s="5"/>
    </row>
    <row r="507" spans="3:4">
      <c r="C507" s="5"/>
      <c r="D507" s="5"/>
    </row>
    <row r="508" spans="3:4">
      <c r="C508" s="5"/>
      <c r="D508" s="5"/>
    </row>
    <row r="509" spans="3:4">
      <c r="C509" s="5"/>
      <c r="D509" s="5"/>
    </row>
    <row r="510" spans="3:4">
      <c r="C510" s="5"/>
      <c r="D510" s="5"/>
    </row>
    <row r="511" spans="3:4">
      <c r="C511" s="5"/>
      <c r="D511" s="5"/>
    </row>
    <row r="512" spans="3:4">
      <c r="C512" s="5"/>
      <c r="D512" s="5"/>
    </row>
    <row r="513" spans="3:4">
      <c r="C513" s="5"/>
      <c r="D513" s="5"/>
    </row>
    <row r="514" spans="3:4">
      <c r="C514" s="5"/>
      <c r="D514" s="5"/>
    </row>
    <row r="515" spans="3:4">
      <c r="C515" s="5"/>
      <c r="D515" s="5"/>
    </row>
    <row r="516" spans="3:4">
      <c r="C516" s="5"/>
      <c r="D516" s="5"/>
    </row>
    <row r="517" spans="3:4">
      <c r="C517" s="5"/>
      <c r="D517" s="5"/>
    </row>
    <row r="518" spans="3:4">
      <c r="C518" s="5"/>
      <c r="D518" s="5"/>
    </row>
    <row r="519" spans="3:4">
      <c r="C519" s="5"/>
      <c r="D519" s="5"/>
    </row>
    <row r="520" spans="3:4">
      <c r="C520" s="5"/>
      <c r="D520" s="5"/>
    </row>
    <row r="521" spans="3:4">
      <c r="C521" s="5"/>
      <c r="D521" s="5"/>
    </row>
    <row r="522" spans="3:4">
      <c r="C522" s="5"/>
      <c r="D522" s="5"/>
    </row>
    <row r="523" spans="3:4">
      <c r="C523" s="5"/>
      <c r="D523" s="5"/>
    </row>
    <row r="524" spans="3:4">
      <c r="C524" s="5"/>
      <c r="D524" s="5"/>
    </row>
    <row r="525" spans="3:4">
      <c r="C525" s="5"/>
      <c r="D525" s="5"/>
    </row>
    <row r="526" spans="3:4">
      <c r="C526" s="5"/>
      <c r="D526" s="5"/>
    </row>
    <row r="527" spans="3:4">
      <c r="C527" s="5"/>
      <c r="D527" s="5"/>
    </row>
    <row r="528" spans="3:4">
      <c r="C528" s="5"/>
      <c r="D528" s="5"/>
    </row>
    <row r="529" spans="3:4">
      <c r="C529" s="5"/>
      <c r="D529" s="5"/>
    </row>
    <row r="530" spans="3:4">
      <c r="C530" s="5"/>
      <c r="D530" s="5"/>
    </row>
    <row r="531" spans="3:4">
      <c r="C531" s="5"/>
      <c r="D531" s="5"/>
    </row>
    <row r="532" spans="3:4">
      <c r="C532" s="5"/>
      <c r="D532" s="5"/>
    </row>
    <row r="533" spans="3:4">
      <c r="C533" s="5"/>
      <c r="D533" s="5"/>
    </row>
    <row r="534" spans="3:4">
      <c r="C534" s="5"/>
      <c r="D534" s="5"/>
    </row>
    <row r="535" spans="3:4">
      <c r="C535" s="5"/>
      <c r="D535" s="5"/>
    </row>
    <row r="536" spans="3:4">
      <c r="C536" s="5"/>
      <c r="D536" s="5"/>
    </row>
    <row r="537" spans="3:4">
      <c r="C537" s="5"/>
      <c r="D537" s="5"/>
    </row>
    <row r="538" spans="3:4">
      <c r="C538" s="5"/>
      <c r="D538" s="5"/>
    </row>
    <row r="539" spans="3:4">
      <c r="C539" s="5"/>
      <c r="D539" s="5"/>
    </row>
    <row r="540" spans="3:4">
      <c r="C540" s="5"/>
      <c r="D540" s="5"/>
    </row>
    <row r="541" spans="3:4">
      <c r="C541" s="5"/>
      <c r="D541" s="5"/>
    </row>
    <row r="542" spans="3:4">
      <c r="C542" s="5"/>
      <c r="D542" s="5"/>
    </row>
    <row r="543" spans="3:4">
      <c r="C543" s="5"/>
      <c r="D543" s="5"/>
    </row>
    <row r="544" spans="3:4">
      <c r="C544" s="5"/>
      <c r="D544" s="5"/>
    </row>
    <row r="545" spans="3:4">
      <c r="C545" s="5"/>
      <c r="D545" s="5"/>
    </row>
    <row r="546" spans="3:4">
      <c r="C546" s="5"/>
      <c r="D546" s="5"/>
    </row>
    <row r="547" spans="3:4">
      <c r="C547" s="5"/>
      <c r="D547" s="5"/>
    </row>
    <row r="548" spans="3:4">
      <c r="C548" s="5"/>
      <c r="D548" s="5"/>
    </row>
    <row r="549" spans="3:4">
      <c r="C549" s="5"/>
      <c r="D549" s="5"/>
    </row>
    <row r="550" spans="3:4">
      <c r="C550" s="5"/>
      <c r="D550" s="5"/>
    </row>
    <row r="551" spans="3:4">
      <c r="C551" s="5"/>
      <c r="D551" s="5"/>
    </row>
    <row r="552" spans="3:4">
      <c r="C552" s="5"/>
      <c r="D552" s="5"/>
    </row>
    <row r="553" spans="3:4">
      <c r="C553" s="5"/>
      <c r="D553" s="5"/>
    </row>
    <row r="554" spans="3:4">
      <c r="C554" s="5"/>
      <c r="D554" s="5"/>
    </row>
    <row r="555" spans="3:4">
      <c r="C555" s="5"/>
      <c r="D555" s="5"/>
    </row>
    <row r="556" spans="3:4">
      <c r="C556" s="5"/>
      <c r="D556" s="5"/>
    </row>
    <row r="557" spans="3:4">
      <c r="C557" s="5"/>
      <c r="D557" s="5"/>
    </row>
    <row r="558" spans="3:4">
      <c r="C558" s="5"/>
      <c r="D558" s="5"/>
    </row>
    <row r="559" spans="3:4">
      <c r="C559" s="5"/>
      <c r="D559" s="5"/>
    </row>
    <row r="560" spans="3:4">
      <c r="C560" s="5"/>
      <c r="D560" s="5"/>
    </row>
    <row r="561" spans="3:4">
      <c r="C561" s="5"/>
      <c r="D561" s="5"/>
    </row>
    <row r="562" spans="3:4">
      <c r="C562" s="5"/>
      <c r="D562" s="5"/>
    </row>
    <row r="563" spans="3:4">
      <c r="C563" s="5"/>
      <c r="D563" s="5"/>
    </row>
    <row r="564" spans="3:4">
      <c r="C564" s="5"/>
      <c r="D564" s="5"/>
    </row>
    <row r="565" spans="3:4">
      <c r="C565" s="5"/>
      <c r="D565" s="5"/>
    </row>
    <row r="566" spans="3:4">
      <c r="C566" s="5"/>
      <c r="D566" s="5"/>
    </row>
    <row r="567" spans="3:4">
      <c r="C567" s="5"/>
      <c r="D567" s="5"/>
    </row>
    <row r="568" spans="3:4">
      <c r="C568" s="5"/>
      <c r="D568" s="5"/>
    </row>
    <row r="569" spans="3:4">
      <c r="C569" s="5"/>
      <c r="D569" s="5"/>
    </row>
    <row r="570" spans="3:4">
      <c r="C570" s="5"/>
      <c r="D570" s="5"/>
    </row>
    <row r="571" spans="3:4">
      <c r="C571" s="5"/>
      <c r="D571" s="5"/>
    </row>
    <row r="572" spans="3:4">
      <c r="C572" s="5"/>
      <c r="D572" s="5"/>
    </row>
    <row r="573" spans="3:4">
      <c r="C573" s="5"/>
      <c r="D573" s="5"/>
    </row>
    <row r="574" spans="3:4">
      <c r="C574" s="5"/>
      <c r="D574" s="5"/>
    </row>
    <row r="575" spans="3:4">
      <c r="C575" s="5"/>
      <c r="D575" s="5"/>
    </row>
    <row r="576" spans="3:4">
      <c r="C576" s="5"/>
      <c r="D576" s="5"/>
    </row>
    <row r="577" spans="3:4">
      <c r="C577" s="5"/>
      <c r="D577" s="5"/>
    </row>
    <row r="578" spans="3:4">
      <c r="C578" s="5"/>
      <c r="D578" s="5"/>
    </row>
    <row r="579" spans="3:4">
      <c r="C579" s="5"/>
      <c r="D579" s="5"/>
    </row>
    <row r="580" spans="3:4">
      <c r="C580" s="5"/>
      <c r="D580" s="5"/>
    </row>
    <row r="581" spans="3:4">
      <c r="C581" s="5"/>
      <c r="D581" s="5"/>
    </row>
    <row r="582" spans="3:4">
      <c r="C582" s="5"/>
      <c r="D582" s="5"/>
    </row>
    <row r="583" spans="3:4">
      <c r="C583" s="5"/>
      <c r="D583" s="5"/>
    </row>
    <row r="584" spans="3:4">
      <c r="C584" s="5"/>
      <c r="D584" s="5"/>
    </row>
    <row r="585" spans="3:4">
      <c r="C585" s="5"/>
      <c r="D585" s="5"/>
    </row>
    <row r="586" spans="3:4">
      <c r="C586" s="5"/>
      <c r="D586" s="5"/>
    </row>
    <row r="587" spans="3:4">
      <c r="C587" s="5"/>
      <c r="D587" s="5"/>
    </row>
    <row r="588" spans="3:4">
      <c r="C588" s="5"/>
      <c r="D588" s="5"/>
    </row>
    <row r="589" spans="3:4">
      <c r="C589" s="5"/>
      <c r="D589" s="5"/>
    </row>
    <row r="590" spans="3:4">
      <c r="C590" s="5"/>
      <c r="D590" s="5"/>
    </row>
    <row r="591" spans="3:4">
      <c r="C591" s="5"/>
      <c r="D591" s="5"/>
    </row>
    <row r="592" spans="3:4">
      <c r="C592" s="5"/>
      <c r="D592" s="5"/>
    </row>
    <row r="593" spans="3:4">
      <c r="C593" s="5"/>
      <c r="D593" s="5"/>
    </row>
    <row r="594" spans="3:4">
      <c r="C594" s="5"/>
      <c r="D594" s="5"/>
    </row>
    <row r="595" spans="3:4">
      <c r="C595" s="5"/>
      <c r="D595" s="5"/>
    </row>
    <row r="596" spans="3:4">
      <c r="C596" s="5"/>
      <c r="D596" s="5"/>
    </row>
    <row r="597" spans="3:4">
      <c r="C597" s="5"/>
      <c r="D597" s="5"/>
    </row>
    <row r="598" spans="3:4">
      <c r="C598" s="5"/>
      <c r="D598" s="5"/>
    </row>
    <row r="599" spans="3:4">
      <c r="C599" s="5"/>
      <c r="D599" s="5"/>
    </row>
    <row r="600" spans="3:4">
      <c r="C600" s="5"/>
      <c r="D600" s="5"/>
    </row>
    <row r="601" spans="3:4">
      <c r="C601" s="5"/>
      <c r="D601" s="5"/>
    </row>
    <row r="602" spans="3:4">
      <c r="C602" s="5"/>
      <c r="D602" s="5"/>
    </row>
    <row r="603" spans="3:4">
      <c r="C603" s="5"/>
      <c r="D603" s="5"/>
    </row>
    <row r="604" spans="3:4">
      <c r="C604" s="5"/>
      <c r="D604" s="5"/>
    </row>
    <row r="605" spans="3:4">
      <c r="C605" s="5"/>
      <c r="D605" s="5"/>
    </row>
    <row r="606" spans="3:4">
      <c r="C606" s="5"/>
      <c r="D606" s="5"/>
    </row>
    <row r="607" spans="3:4">
      <c r="C607" s="5"/>
      <c r="D607" s="5"/>
    </row>
    <row r="608" spans="3:4">
      <c r="C608" s="5"/>
      <c r="D608" s="5"/>
    </row>
    <row r="609" spans="3:4">
      <c r="C609" s="5"/>
      <c r="D609" s="5"/>
    </row>
    <row r="610" spans="3:4">
      <c r="C610" s="5"/>
      <c r="D610" s="5"/>
    </row>
    <row r="611" spans="3:4">
      <c r="C611" s="5"/>
      <c r="D611" s="5"/>
    </row>
    <row r="612" spans="3:4">
      <c r="C612" s="5"/>
      <c r="D612" s="5"/>
    </row>
    <row r="613" spans="3:4">
      <c r="C613" s="5"/>
      <c r="D613" s="5"/>
    </row>
    <row r="614" spans="3:4">
      <c r="C614" s="5"/>
      <c r="D614" s="5"/>
    </row>
    <row r="615" spans="3:4">
      <c r="C615" s="5"/>
      <c r="D615" s="5"/>
    </row>
    <row r="616" spans="3:4">
      <c r="C616" s="5"/>
      <c r="D616" s="5"/>
    </row>
    <row r="617" spans="3:4">
      <c r="C617" s="5"/>
      <c r="D617" s="5"/>
    </row>
    <row r="618" spans="3:4">
      <c r="C618" s="5"/>
      <c r="D618" s="5"/>
    </row>
    <row r="619" spans="3:4">
      <c r="C619" s="5"/>
      <c r="D619" s="5"/>
    </row>
    <row r="620" spans="3:4">
      <c r="C620" s="5"/>
      <c r="D620" s="5"/>
    </row>
    <row r="621" spans="3:4">
      <c r="C621" s="5"/>
      <c r="D621" s="5"/>
    </row>
    <row r="622" spans="3:4">
      <c r="C622" s="5"/>
      <c r="D622" s="5"/>
    </row>
    <row r="623" spans="3:4">
      <c r="C623" s="5"/>
      <c r="D623" s="5"/>
    </row>
    <row r="624" spans="3:4">
      <c r="C624" s="5"/>
      <c r="D624" s="5"/>
    </row>
    <row r="625" spans="3:4">
      <c r="C625" s="5"/>
      <c r="D625" s="5"/>
    </row>
    <row r="626" spans="3:4">
      <c r="C626" s="5"/>
      <c r="D626" s="5"/>
    </row>
    <row r="627" spans="3:4">
      <c r="C627" s="5"/>
      <c r="D627" s="5"/>
    </row>
    <row r="628" spans="3:4">
      <c r="C628" s="5"/>
      <c r="D628" s="5"/>
    </row>
    <row r="629" spans="3:4">
      <c r="C629" s="5"/>
      <c r="D629" s="5"/>
    </row>
    <row r="630" spans="3:4">
      <c r="C630" s="5"/>
      <c r="D630" s="5"/>
    </row>
    <row r="631" spans="3:4">
      <c r="C631" s="5"/>
      <c r="D631" s="5"/>
    </row>
    <row r="632" spans="3:4">
      <c r="C632" s="5"/>
      <c r="D632" s="5"/>
    </row>
    <row r="633" spans="3:4">
      <c r="C633" s="5"/>
      <c r="D633" s="5"/>
    </row>
    <row r="634" spans="3:4">
      <c r="C634" s="5"/>
      <c r="D634" s="5"/>
    </row>
    <row r="635" spans="3:4">
      <c r="C635" s="5"/>
      <c r="D635" s="5"/>
    </row>
    <row r="636" spans="3:4">
      <c r="C636" s="5"/>
      <c r="D636" s="5"/>
    </row>
    <row r="637" spans="3:4">
      <c r="C637" s="5"/>
      <c r="D637" s="5"/>
    </row>
    <row r="638" spans="3:4">
      <c r="C638" s="5"/>
      <c r="D638" s="5"/>
    </row>
    <row r="639" spans="3:4">
      <c r="C639" s="5"/>
      <c r="D639" s="5"/>
    </row>
    <row r="640" spans="3:4">
      <c r="C640" s="5"/>
      <c r="D640" s="5"/>
    </row>
    <row r="641" spans="3:4">
      <c r="C641" s="5"/>
      <c r="D641" s="5"/>
    </row>
    <row r="642" spans="3:4">
      <c r="C642" s="5"/>
      <c r="D642" s="5"/>
    </row>
    <row r="643" spans="3:4">
      <c r="C643" s="5"/>
      <c r="D643" s="5"/>
    </row>
    <row r="644" spans="3:4">
      <c r="C644" s="5"/>
      <c r="D644" s="5"/>
    </row>
    <row r="645" spans="3:4">
      <c r="C645" s="5"/>
      <c r="D645" s="5"/>
    </row>
    <row r="646" spans="3:4">
      <c r="C646" s="5"/>
      <c r="D646" s="5"/>
    </row>
    <row r="647" spans="3:4">
      <c r="C647" s="5"/>
      <c r="D647" s="5"/>
    </row>
    <row r="648" spans="3:4">
      <c r="C648" s="5"/>
      <c r="D648" s="5"/>
    </row>
    <row r="649" spans="3:4">
      <c r="C649" s="5"/>
      <c r="D649" s="5"/>
    </row>
    <row r="650" spans="3:4">
      <c r="C650" s="5"/>
      <c r="D650" s="5"/>
    </row>
    <row r="651" spans="3:4">
      <c r="C651" s="5"/>
      <c r="D651" s="5"/>
    </row>
    <row r="652" spans="3:4">
      <c r="C652" s="5"/>
      <c r="D652" s="5"/>
    </row>
    <row r="653" spans="3:4">
      <c r="C653" s="5"/>
      <c r="D653" s="5"/>
    </row>
    <row r="654" spans="3:4">
      <c r="C654" s="5"/>
      <c r="D654" s="5"/>
    </row>
    <row r="655" spans="3:4">
      <c r="C655" s="5"/>
      <c r="D655" s="5"/>
    </row>
    <row r="656" spans="3:4">
      <c r="C656" s="5"/>
      <c r="D656" s="5"/>
    </row>
    <row r="657" spans="3:4">
      <c r="C657" s="5"/>
      <c r="D657" s="5"/>
    </row>
    <row r="658" spans="3:4">
      <c r="C658" s="5"/>
      <c r="D658" s="5"/>
    </row>
    <row r="659" spans="3:4">
      <c r="C659" s="5"/>
      <c r="D659" s="5"/>
    </row>
    <row r="660" spans="3:4">
      <c r="C660" s="5"/>
      <c r="D660" s="5"/>
    </row>
    <row r="661" spans="3:4">
      <c r="C661" s="5"/>
      <c r="D661" s="5"/>
    </row>
    <row r="662" spans="3:4">
      <c r="C662" s="5"/>
      <c r="D662" s="5"/>
    </row>
    <row r="663" spans="3:4">
      <c r="C663" s="5"/>
      <c r="D663" s="5"/>
    </row>
    <row r="664" spans="3:4">
      <c r="C664" s="5"/>
      <c r="D664" s="5"/>
    </row>
    <row r="665" spans="3:4">
      <c r="C665" s="5"/>
      <c r="D665" s="5"/>
    </row>
    <row r="666" spans="3:4">
      <c r="C666" s="5"/>
      <c r="D666" s="5"/>
    </row>
    <row r="667" spans="3:4">
      <c r="C667" s="5"/>
      <c r="D667" s="5"/>
    </row>
    <row r="668" spans="3:4">
      <c r="C668" s="5"/>
      <c r="D668" s="5"/>
    </row>
    <row r="669" spans="3:4">
      <c r="C669" s="5"/>
      <c r="D669" s="5"/>
    </row>
    <row r="670" spans="3:4">
      <c r="C670" s="5"/>
      <c r="D670" s="5"/>
    </row>
    <row r="671" spans="3:4">
      <c r="C671" s="5"/>
      <c r="D671" s="5"/>
    </row>
    <row r="672" spans="3:4">
      <c r="C672" s="5"/>
      <c r="D672" s="5"/>
    </row>
    <row r="673" spans="3:4">
      <c r="C673" s="5"/>
      <c r="D673" s="5"/>
    </row>
    <row r="674" spans="3:4">
      <c r="C674" s="5"/>
      <c r="D674" s="5"/>
    </row>
    <row r="675" spans="3:4">
      <c r="C675" s="5"/>
      <c r="D675" s="5"/>
    </row>
    <row r="676" spans="3:4">
      <c r="C676" s="5"/>
      <c r="D676" s="5"/>
    </row>
    <row r="677" spans="3:4">
      <c r="C677" s="5"/>
      <c r="D677" s="5"/>
    </row>
    <row r="678" spans="3:4">
      <c r="C678" s="5"/>
      <c r="D678" s="5"/>
    </row>
    <row r="679" spans="3:4">
      <c r="C679" s="5"/>
      <c r="D679" s="5"/>
    </row>
    <row r="680" spans="3:4">
      <c r="C680" s="5"/>
      <c r="D680" s="5"/>
    </row>
    <row r="681" spans="3:4">
      <c r="C681" s="5"/>
      <c r="D681" s="5"/>
    </row>
    <row r="682" spans="3:4">
      <c r="C682" s="5"/>
      <c r="D682" s="5"/>
    </row>
    <row r="683" spans="3:4">
      <c r="C683" s="5"/>
      <c r="D683" s="5"/>
    </row>
    <row r="684" spans="3:4">
      <c r="C684" s="5"/>
      <c r="D684" s="5"/>
    </row>
    <row r="685" spans="3:4">
      <c r="C685" s="5"/>
      <c r="D685" s="5"/>
    </row>
    <row r="686" spans="3:4">
      <c r="C686" s="5"/>
      <c r="D686" s="5"/>
    </row>
    <row r="687" spans="3:4">
      <c r="C687" s="5"/>
      <c r="D687" s="5"/>
    </row>
    <row r="688" spans="3:4">
      <c r="C688" s="5"/>
      <c r="D688" s="5"/>
    </row>
    <row r="689" spans="3:4">
      <c r="C689" s="5"/>
      <c r="D689" s="5"/>
    </row>
    <row r="690" spans="3:4">
      <c r="C690" s="5"/>
      <c r="D690" s="5"/>
    </row>
    <row r="691" spans="3:4">
      <c r="C691" s="5"/>
      <c r="D691" s="5"/>
    </row>
    <row r="692" spans="3:4">
      <c r="C692" s="5"/>
      <c r="D692" s="5"/>
    </row>
    <row r="693" spans="3:4">
      <c r="C693" s="5"/>
      <c r="D693" s="5"/>
    </row>
    <row r="694" spans="3:4">
      <c r="C694" s="5"/>
      <c r="D694" s="5"/>
    </row>
    <row r="695" spans="3:4">
      <c r="C695" s="5"/>
      <c r="D695" s="5"/>
    </row>
    <row r="696" spans="3:4">
      <c r="C696" s="5"/>
      <c r="D696" s="5"/>
    </row>
    <row r="697" spans="3:4">
      <c r="C697" s="5"/>
      <c r="D697" s="5"/>
    </row>
    <row r="698" spans="3:4">
      <c r="C698" s="5"/>
      <c r="D698" s="5"/>
    </row>
    <row r="699" spans="3:4">
      <c r="C699" s="5"/>
      <c r="D699" s="5"/>
    </row>
    <row r="700" spans="3:4">
      <c r="C700" s="5"/>
      <c r="D700" s="5"/>
    </row>
    <row r="701" spans="3:4">
      <c r="C701" s="5"/>
      <c r="D701" s="5"/>
    </row>
    <row r="702" spans="3:4">
      <c r="C702" s="5"/>
      <c r="D702" s="5"/>
    </row>
    <row r="703" spans="3:4">
      <c r="C703" s="5"/>
      <c r="D703" s="5"/>
    </row>
    <row r="704" spans="3:4">
      <c r="C704" s="5"/>
      <c r="D704" s="5"/>
    </row>
    <row r="705" spans="3:4">
      <c r="C705" s="5"/>
      <c r="D705" s="5"/>
    </row>
    <row r="706" spans="3:4">
      <c r="C706" s="5"/>
      <c r="D706" s="5"/>
    </row>
    <row r="707" spans="3:4">
      <c r="C707" s="5"/>
      <c r="D707" s="5"/>
    </row>
    <row r="708" spans="3:4">
      <c r="C708" s="5"/>
      <c r="D708" s="5"/>
    </row>
    <row r="709" spans="3:4">
      <c r="C709" s="5"/>
      <c r="D709" s="5"/>
    </row>
    <row r="710" spans="3:4">
      <c r="C710" s="5"/>
      <c r="D710" s="5"/>
    </row>
    <row r="711" spans="3:4">
      <c r="C711" s="5"/>
      <c r="D711" s="5"/>
    </row>
    <row r="712" spans="3:4">
      <c r="C712" s="5"/>
      <c r="D712" s="5"/>
    </row>
    <row r="713" spans="3:4">
      <c r="C713" s="5"/>
      <c r="D713" s="5"/>
    </row>
    <row r="714" spans="3:4">
      <c r="C714" s="5"/>
      <c r="D714" s="5"/>
    </row>
    <row r="715" spans="3:4">
      <c r="C715" s="5"/>
      <c r="D715" s="5"/>
    </row>
    <row r="716" spans="3:4">
      <c r="C716" s="5"/>
      <c r="D716" s="5"/>
    </row>
    <row r="717" spans="3:4">
      <c r="C717" s="5"/>
      <c r="D717" s="5"/>
    </row>
    <row r="718" spans="3:4">
      <c r="C718" s="5"/>
      <c r="D718" s="5"/>
    </row>
    <row r="719" spans="3:4">
      <c r="C719" s="5"/>
      <c r="D719" s="5"/>
    </row>
    <row r="720" spans="3:4">
      <c r="C720" s="5"/>
      <c r="D720" s="5"/>
    </row>
    <row r="721" spans="3:4">
      <c r="C721" s="5"/>
      <c r="D721" s="5"/>
    </row>
    <row r="722" spans="3:4">
      <c r="C722" s="5"/>
      <c r="D722" s="5"/>
    </row>
    <row r="723" spans="3:4">
      <c r="C723" s="5"/>
      <c r="D723" s="5"/>
    </row>
    <row r="724" spans="3:4">
      <c r="C724" s="5"/>
      <c r="D724" s="5"/>
    </row>
    <row r="725" spans="3:4">
      <c r="C725" s="5"/>
      <c r="D725" s="5"/>
    </row>
    <row r="726" spans="3:4">
      <c r="C726" s="5"/>
      <c r="D726" s="5"/>
    </row>
    <row r="727" spans="3:4">
      <c r="C727" s="5"/>
      <c r="D727" s="5"/>
    </row>
    <row r="728" spans="3:4">
      <c r="C728" s="5"/>
      <c r="D728" s="5"/>
    </row>
    <row r="729" spans="3:4">
      <c r="C729" s="5"/>
      <c r="D729" s="5"/>
    </row>
    <row r="730" spans="3:4">
      <c r="C730" s="5"/>
      <c r="D730" s="5"/>
    </row>
    <row r="731" spans="3:4">
      <c r="C731" s="5"/>
      <c r="D731" s="5"/>
    </row>
    <row r="732" spans="3:4">
      <c r="C732" s="5"/>
      <c r="D732" s="5"/>
    </row>
    <row r="733" spans="3:4">
      <c r="C733" s="5"/>
      <c r="D733" s="5"/>
    </row>
    <row r="734" spans="3:4">
      <c r="C734" s="5"/>
      <c r="D734" s="5"/>
    </row>
    <row r="735" spans="3:4">
      <c r="C735" s="5"/>
      <c r="D735" s="5"/>
    </row>
    <row r="736" spans="3:4">
      <c r="C736" s="5"/>
      <c r="D736" s="5"/>
    </row>
    <row r="737" spans="3:4">
      <c r="C737" s="5"/>
      <c r="D737" s="5"/>
    </row>
    <row r="738" spans="3:4">
      <c r="C738" s="5"/>
      <c r="D738" s="5"/>
    </row>
    <row r="739" spans="3:4">
      <c r="C739" s="5"/>
      <c r="D739" s="5"/>
    </row>
    <row r="740" spans="3:4">
      <c r="C740" s="5"/>
      <c r="D740" s="5"/>
    </row>
    <row r="741" spans="3:4">
      <c r="C741" s="5"/>
      <c r="D741" s="5"/>
    </row>
    <row r="742" spans="3:4">
      <c r="C742" s="5"/>
      <c r="D742" s="5"/>
    </row>
    <row r="743" spans="3:4">
      <c r="C743" s="5"/>
      <c r="D743" s="5"/>
    </row>
    <row r="744" spans="3:4">
      <c r="C744" s="5"/>
      <c r="D744" s="5"/>
    </row>
    <row r="745" spans="3:4">
      <c r="C745" s="5"/>
      <c r="D745" s="5"/>
    </row>
    <row r="746" spans="3:4">
      <c r="C746" s="5"/>
      <c r="D746" s="5"/>
    </row>
    <row r="747" spans="3:4">
      <c r="C747" s="5"/>
      <c r="D747" s="5"/>
    </row>
    <row r="748" spans="3:4">
      <c r="C748" s="5"/>
      <c r="D748" s="5"/>
    </row>
    <row r="749" spans="3:4">
      <c r="C749" s="5"/>
      <c r="D749" s="5"/>
    </row>
    <row r="750" spans="3:4">
      <c r="C750" s="5"/>
      <c r="D750" s="5"/>
    </row>
    <row r="751" spans="3:4">
      <c r="C751" s="5"/>
      <c r="D751" s="5"/>
    </row>
    <row r="752" spans="3:4">
      <c r="C752" s="5"/>
      <c r="D752" s="5"/>
    </row>
    <row r="753" spans="3:4">
      <c r="C753" s="5"/>
      <c r="D753" s="5"/>
    </row>
    <row r="754" spans="3:4">
      <c r="C754" s="5"/>
      <c r="D754" s="5"/>
    </row>
    <row r="755" spans="3:4">
      <c r="C755" s="5"/>
      <c r="D755" s="5"/>
    </row>
    <row r="756" spans="3:4">
      <c r="C756" s="5"/>
      <c r="D756" s="5"/>
    </row>
    <row r="757" spans="3:4">
      <c r="C757" s="5"/>
      <c r="D757" s="5"/>
    </row>
    <row r="758" spans="3:4">
      <c r="C758" s="5"/>
      <c r="D758" s="5"/>
    </row>
    <row r="759" spans="3:4">
      <c r="C759" s="5"/>
      <c r="D759" s="5"/>
    </row>
    <row r="760" spans="3:4">
      <c r="C760" s="5"/>
      <c r="D760" s="5"/>
    </row>
    <row r="761" spans="3:4">
      <c r="C761" s="5"/>
      <c r="D761" s="5"/>
    </row>
    <row r="762" spans="3:4">
      <c r="C762" s="5"/>
      <c r="D762" s="5"/>
    </row>
    <row r="763" spans="3:4">
      <c r="C763" s="5"/>
      <c r="D763" s="5"/>
    </row>
    <row r="764" spans="3:4">
      <c r="C764" s="5"/>
      <c r="D764" s="5"/>
    </row>
    <row r="765" spans="3:4">
      <c r="C765" s="5"/>
      <c r="D765" s="5"/>
    </row>
    <row r="766" spans="3:4">
      <c r="C766" s="5"/>
      <c r="D766" s="5"/>
    </row>
    <row r="767" spans="3:4">
      <c r="C767" s="5"/>
      <c r="D767" s="5"/>
    </row>
    <row r="768" spans="3:4">
      <c r="C768" s="5"/>
      <c r="D768" s="5"/>
    </row>
    <row r="769" spans="3:4">
      <c r="C769" s="5"/>
      <c r="D769" s="5"/>
    </row>
    <row r="770" spans="3:4">
      <c r="C770" s="5"/>
      <c r="D770" s="5"/>
    </row>
    <row r="771" spans="3:4">
      <c r="C771" s="5"/>
      <c r="D771" s="5"/>
    </row>
    <row r="772" spans="3:4">
      <c r="C772" s="5"/>
      <c r="D772" s="5"/>
    </row>
    <row r="773" spans="3:4">
      <c r="C773" s="5"/>
      <c r="D773" s="5"/>
    </row>
    <row r="774" spans="3:4">
      <c r="C774" s="5"/>
      <c r="D774" s="5"/>
    </row>
    <row r="775" spans="3:4">
      <c r="C775" s="5"/>
      <c r="D775" s="5"/>
    </row>
    <row r="776" spans="3:4">
      <c r="C776" s="5"/>
      <c r="D776" s="5"/>
    </row>
    <row r="777" spans="3:4">
      <c r="C777" s="5"/>
      <c r="D777" s="5"/>
    </row>
    <row r="778" spans="3:4">
      <c r="C778" s="5"/>
      <c r="D778" s="5"/>
    </row>
    <row r="779" spans="3:4">
      <c r="C779" s="5"/>
      <c r="D779" s="5"/>
    </row>
    <row r="780" spans="3:4">
      <c r="C780" s="5"/>
      <c r="D780" s="5"/>
    </row>
    <row r="781" spans="3:4">
      <c r="C781" s="5"/>
      <c r="D781" s="5"/>
    </row>
    <row r="782" spans="3:4">
      <c r="C782" s="5"/>
      <c r="D782" s="5"/>
    </row>
    <row r="783" spans="3:4">
      <c r="C783" s="5"/>
      <c r="D783" s="5"/>
    </row>
    <row r="784" spans="3:4">
      <c r="C784" s="5"/>
      <c r="D784" s="5"/>
    </row>
    <row r="785" spans="3:4">
      <c r="C785" s="5"/>
      <c r="D785" s="5"/>
    </row>
    <row r="786" spans="3:4">
      <c r="C786" s="5"/>
      <c r="D786" s="5"/>
    </row>
    <row r="787" spans="3:4">
      <c r="C787" s="5"/>
      <c r="D787" s="5"/>
    </row>
    <row r="788" spans="3:4">
      <c r="C788" s="5"/>
      <c r="D788" s="5"/>
    </row>
    <row r="789" spans="3:4">
      <c r="C789" s="5"/>
      <c r="D789" s="5"/>
    </row>
    <row r="790" spans="3:4">
      <c r="C790" s="5"/>
      <c r="D790" s="5"/>
    </row>
    <row r="791" spans="3:4">
      <c r="C791" s="5"/>
      <c r="D791" s="5"/>
    </row>
    <row r="792" spans="3:4">
      <c r="C792" s="5"/>
      <c r="D792" s="5"/>
    </row>
    <row r="793" spans="3:4">
      <c r="C793" s="5"/>
      <c r="D793" s="5"/>
    </row>
    <row r="794" spans="3:4">
      <c r="C794" s="5"/>
      <c r="D794" s="5"/>
    </row>
    <row r="795" spans="3:4">
      <c r="C795" s="5"/>
      <c r="D795" s="5"/>
    </row>
    <row r="796" spans="3:4">
      <c r="C796" s="5"/>
      <c r="D796" s="5"/>
    </row>
    <row r="797" spans="3:4">
      <c r="C797" s="5"/>
      <c r="D797" s="5"/>
    </row>
    <row r="798" spans="3:4">
      <c r="C798" s="5"/>
      <c r="D798" s="5"/>
    </row>
    <row r="799" spans="3:4">
      <c r="C799" s="5"/>
      <c r="D799" s="5"/>
    </row>
    <row r="800" spans="3:4">
      <c r="C800" s="5"/>
      <c r="D800" s="5"/>
    </row>
    <row r="801" spans="3:4">
      <c r="C801" s="5"/>
      <c r="D801" s="5"/>
    </row>
    <row r="802" spans="3:4">
      <c r="C802" s="5"/>
      <c r="D802" s="5"/>
    </row>
    <row r="803" spans="3:4">
      <c r="C803" s="5"/>
      <c r="D803" s="5"/>
    </row>
    <row r="804" spans="3:4">
      <c r="C804" s="5"/>
      <c r="D804" s="5"/>
    </row>
    <row r="805" spans="3:4">
      <c r="C805" s="5"/>
      <c r="D805" s="5"/>
    </row>
    <row r="806" spans="3:4">
      <c r="C806" s="5"/>
      <c r="D806" s="5"/>
    </row>
    <row r="807" spans="3:4">
      <c r="C807" s="5"/>
      <c r="D807" s="5"/>
    </row>
    <row r="808" spans="3:4">
      <c r="C808" s="5"/>
      <c r="D808" s="5"/>
    </row>
    <row r="809" spans="3:4">
      <c r="C809" s="5"/>
      <c r="D809" s="5"/>
    </row>
    <row r="810" spans="3:4">
      <c r="C810" s="5"/>
      <c r="D810" s="5"/>
    </row>
    <row r="811" spans="3:4">
      <c r="C811" s="5"/>
      <c r="D811" s="5"/>
    </row>
    <row r="812" spans="3:4">
      <c r="C812" s="5"/>
      <c r="D812" s="5"/>
    </row>
    <row r="813" spans="3:4">
      <c r="C813" s="5"/>
      <c r="D813" s="5"/>
    </row>
    <row r="814" spans="3:4">
      <c r="C814" s="5"/>
      <c r="D814" s="5"/>
    </row>
    <row r="815" spans="3:4">
      <c r="C815" s="5"/>
      <c r="D815" s="5"/>
    </row>
    <row r="816" spans="3:4">
      <c r="C816" s="5"/>
      <c r="D816" s="5"/>
    </row>
    <row r="817" spans="3:4">
      <c r="C817" s="5"/>
      <c r="D817" s="5"/>
    </row>
    <row r="818" spans="3:4">
      <c r="C818" s="5"/>
      <c r="D818" s="5"/>
    </row>
    <row r="819" spans="3:4">
      <c r="C819" s="5"/>
      <c r="D819" s="5"/>
    </row>
    <row r="820" spans="3:4">
      <c r="C820" s="5"/>
      <c r="D820" s="5"/>
    </row>
    <row r="821" spans="3:4">
      <c r="C821" s="5"/>
      <c r="D821" s="5"/>
    </row>
    <row r="822" spans="3:4">
      <c r="C822" s="5"/>
      <c r="D822" s="5"/>
    </row>
    <row r="823" spans="3:4">
      <c r="C823" s="5"/>
      <c r="D823" s="5"/>
    </row>
    <row r="824" spans="3:4">
      <c r="C824" s="5"/>
      <c r="D824" s="5"/>
    </row>
    <row r="825" spans="3:4">
      <c r="C825" s="5"/>
      <c r="D825" s="5"/>
    </row>
    <row r="826" spans="3:4">
      <c r="C826" s="5"/>
      <c r="D826" s="5"/>
    </row>
    <row r="827" spans="3:4">
      <c r="C827" s="5"/>
      <c r="D827" s="5"/>
    </row>
    <row r="828" spans="3:4">
      <c r="C828" s="5"/>
      <c r="D828" s="5"/>
    </row>
    <row r="829" spans="3:4">
      <c r="C829" s="5"/>
      <c r="D829" s="5"/>
    </row>
    <row r="830" spans="3:4">
      <c r="C830" s="5"/>
      <c r="D830" s="5"/>
    </row>
    <row r="831" spans="3:4">
      <c r="C831" s="5"/>
      <c r="D831" s="5"/>
    </row>
    <row r="832" spans="3:4">
      <c r="C832" s="5"/>
      <c r="D832" s="5"/>
    </row>
    <row r="833" spans="3:4">
      <c r="C833" s="5"/>
      <c r="D833" s="5"/>
    </row>
    <row r="834" spans="3:4">
      <c r="C834" s="5"/>
      <c r="D834" s="5"/>
    </row>
    <row r="835" spans="3:4">
      <c r="C835" s="5"/>
      <c r="D835" s="5"/>
    </row>
    <row r="836" spans="3:4">
      <c r="C836" s="5"/>
      <c r="D836" s="5"/>
    </row>
    <row r="837" spans="3:4">
      <c r="C837" s="5"/>
      <c r="D837" s="5"/>
    </row>
    <row r="838" spans="3:4">
      <c r="C838" s="5"/>
      <c r="D838" s="5"/>
    </row>
    <row r="839" spans="3:4">
      <c r="C839" s="5"/>
      <c r="D839" s="5"/>
    </row>
    <row r="840" spans="3:4">
      <c r="C840" s="5"/>
      <c r="D840" s="5"/>
    </row>
    <row r="841" spans="3:4">
      <c r="C841" s="5"/>
      <c r="D841" s="5"/>
    </row>
    <row r="842" spans="3:4">
      <c r="C842" s="5"/>
      <c r="D842" s="5"/>
    </row>
    <row r="843" spans="3:4">
      <c r="C843" s="5"/>
      <c r="D843" s="5"/>
    </row>
    <row r="844" spans="3:4">
      <c r="C844" s="5"/>
      <c r="D844" s="5"/>
    </row>
    <row r="845" spans="3:4">
      <c r="C845" s="5"/>
      <c r="D845" s="5"/>
    </row>
    <row r="846" spans="3:4">
      <c r="C846" s="5"/>
      <c r="D846" s="5"/>
    </row>
    <row r="847" spans="3:4">
      <c r="C847" s="5"/>
      <c r="D847" s="5"/>
    </row>
    <row r="848" spans="3:4">
      <c r="C848" s="5"/>
      <c r="D848" s="5"/>
    </row>
    <row r="849" spans="3:4">
      <c r="C849" s="5"/>
      <c r="D849" s="5"/>
    </row>
    <row r="850" spans="3:4">
      <c r="C850" s="5"/>
      <c r="D850" s="5"/>
    </row>
    <row r="851" spans="3:4">
      <c r="C851" s="5"/>
      <c r="D851" s="5"/>
    </row>
    <row r="852" spans="3:4">
      <c r="C852" s="5"/>
      <c r="D852" s="5"/>
    </row>
    <row r="853" spans="3:4">
      <c r="C853" s="5"/>
      <c r="D853" s="5"/>
    </row>
    <row r="854" spans="3:4">
      <c r="C854" s="5"/>
      <c r="D854" s="5"/>
    </row>
    <row r="855" spans="3:4">
      <c r="C855" s="5"/>
      <c r="D855" s="5"/>
    </row>
    <row r="856" spans="3:4">
      <c r="C856" s="5"/>
      <c r="D856" s="5"/>
    </row>
    <row r="857" spans="3:4">
      <c r="C857" s="5"/>
      <c r="D857" s="5"/>
    </row>
    <row r="858" spans="3:4">
      <c r="C858" s="5"/>
      <c r="D858" s="5"/>
    </row>
    <row r="859" spans="3:4">
      <c r="C859" s="5"/>
      <c r="D859" s="5"/>
    </row>
    <row r="860" spans="3:4">
      <c r="C860" s="5"/>
      <c r="D860" s="5"/>
    </row>
    <row r="861" spans="3:4">
      <c r="C861" s="5"/>
      <c r="D861" s="5"/>
    </row>
    <row r="862" spans="3:4">
      <c r="C862" s="5"/>
      <c r="D862" s="5"/>
    </row>
    <row r="863" spans="3:4">
      <c r="C863" s="5"/>
      <c r="D863" s="5"/>
    </row>
    <row r="864" spans="3:4">
      <c r="C864" s="5"/>
      <c r="D864" s="5"/>
    </row>
    <row r="865" spans="3:4">
      <c r="C865" s="5"/>
      <c r="D865" s="5"/>
    </row>
    <row r="866" spans="3:4">
      <c r="C866" s="5"/>
      <c r="D866" s="5"/>
    </row>
    <row r="867" spans="3:4">
      <c r="C867" s="5"/>
      <c r="D867" s="5"/>
    </row>
    <row r="868" spans="3:4">
      <c r="C868" s="5"/>
      <c r="D868" s="5"/>
    </row>
    <row r="869" spans="3:4">
      <c r="C869" s="5"/>
      <c r="D869" s="5"/>
    </row>
    <row r="870" spans="3:4">
      <c r="C870" s="5"/>
      <c r="D870" s="5"/>
    </row>
    <row r="871" spans="3:4">
      <c r="C871" s="5"/>
      <c r="D871" s="5"/>
    </row>
    <row r="872" spans="3:4">
      <c r="C872" s="5"/>
      <c r="D872" s="5"/>
    </row>
    <row r="873" spans="3:4">
      <c r="C873" s="5"/>
      <c r="D873" s="5"/>
    </row>
    <row r="874" spans="3:4">
      <c r="C874" s="5"/>
      <c r="D874" s="5"/>
    </row>
    <row r="875" spans="3:4">
      <c r="C875" s="5"/>
      <c r="D875" s="5"/>
    </row>
    <row r="876" spans="3:4">
      <c r="C876" s="5"/>
      <c r="D876" s="5"/>
    </row>
    <row r="877" spans="3:4">
      <c r="C877" s="5"/>
      <c r="D877" s="5"/>
    </row>
    <row r="878" spans="3:4">
      <c r="C878" s="5"/>
      <c r="D878" s="5"/>
    </row>
    <row r="879" spans="3:4">
      <c r="C879" s="5"/>
      <c r="D879" s="5"/>
    </row>
    <row r="880" spans="3:4">
      <c r="C880" s="5"/>
      <c r="D880" s="5"/>
    </row>
    <row r="881" spans="3:4">
      <c r="C881" s="5"/>
      <c r="D881" s="5"/>
    </row>
    <row r="882" spans="3:4">
      <c r="C882" s="5"/>
      <c r="D882" s="5"/>
    </row>
    <row r="883" spans="3:4">
      <c r="C883" s="5"/>
      <c r="D883" s="5"/>
    </row>
    <row r="884" spans="3:4">
      <c r="C884" s="5"/>
      <c r="D884" s="5"/>
    </row>
    <row r="885" spans="3:4">
      <c r="C885" s="5"/>
      <c r="D885" s="5"/>
    </row>
    <row r="886" spans="3:4">
      <c r="C886" s="5"/>
      <c r="D886" s="5"/>
    </row>
    <row r="887" spans="3:4">
      <c r="C887" s="5"/>
      <c r="D887" s="5"/>
    </row>
    <row r="888" spans="3:4">
      <c r="C888" s="5"/>
      <c r="D888" s="5"/>
    </row>
    <row r="889" spans="3:4">
      <c r="C889" s="5"/>
      <c r="D889" s="5"/>
    </row>
    <row r="890" spans="3:4">
      <c r="C890" s="5"/>
      <c r="D890" s="5"/>
    </row>
    <row r="891" spans="3:4">
      <c r="C891" s="5"/>
      <c r="D891" s="5"/>
    </row>
    <row r="892" spans="3:4">
      <c r="C892" s="5"/>
      <c r="D892" s="5"/>
    </row>
    <row r="893" spans="3:4">
      <c r="C893" s="5"/>
      <c r="D893" s="5"/>
    </row>
    <row r="894" spans="3:4">
      <c r="C894" s="5"/>
      <c r="D894" s="5"/>
    </row>
    <row r="895" spans="3:4">
      <c r="C895" s="5"/>
      <c r="D895" s="5"/>
    </row>
    <row r="896" spans="3:4">
      <c r="C896" s="5"/>
      <c r="D896" s="5"/>
    </row>
    <row r="897" spans="3:4">
      <c r="C897" s="5"/>
      <c r="D897" s="5"/>
    </row>
    <row r="898" spans="3:4">
      <c r="C898" s="5"/>
      <c r="D898" s="5"/>
    </row>
    <row r="899" spans="3:4">
      <c r="C899" s="5"/>
      <c r="D899" s="5"/>
    </row>
    <row r="900" spans="3:4">
      <c r="C900" s="5"/>
      <c r="D900" s="5"/>
    </row>
    <row r="901" spans="3:4">
      <c r="C901" s="5"/>
      <c r="D901" s="5"/>
    </row>
    <row r="902" spans="3:4">
      <c r="C902" s="5"/>
      <c r="D902" s="5"/>
    </row>
    <row r="903" spans="3:4">
      <c r="C903" s="5"/>
      <c r="D903" s="5"/>
    </row>
    <row r="904" spans="3:4">
      <c r="C904" s="5"/>
      <c r="D904" s="5"/>
    </row>
    <row r="905" spans="3:4">
      <c r="C905" s="5"/>
      <c r="D905" s="5"/>
    </row>
    <row r="906" spans="3:4">
      <c r="C906" s="5"/>
      <c r="D906" s="5"/>
    </row>
    <row r="907" spans="3:4">
      <c r="C907" s="5"/>
      <c r="D907" s="5"/>
    </row>
    <row r="908" spans="3:4">
      <c r="C908" s="5"/>
      <c r="D908" s="5"/>
    </row>
    <row r="909" spans="3:4">
      <c r="C909" s="5"/>
      <c r="D909" s="5"/>
    </row>
    <row r="910" spans="3:4">
      <c r="C910" s="5"/>
      <c r="D910" s="5"/>
    </row>
    <row r="911" spans="3:4">
      <c r="C911" s="5"/>
      <c r="D911" s="5"/>
    </row>
    <row r="912" spans="3:4">
      <c r="C912" s="5"/>
      <c r="D912" s="5"/>
    </row>
    <row r="913" spans="3:4">
      <c r="C913" s="5"/>
      <c r="D913" s="5"/>
    </row>
    <row r="914" spans="3:4">
      <c r="C914" s="5"/>
      <c r="D914" s="5"/>
    </row>
    <row r="915" spans="3:4">
      <c r="C915" s="5"/>
      <c r="D915" s="5"/>
    </row>
    <row r="916" spans="3:4">
      <c r="C916" s="5"/>
      <c r="D916" s="5"/>
    </row>
    <row r="917" spans="3:4">
      <c r="C917" s="5"/>
      <c r="D917" s="5"/>
    </row>
    <row r="918" spans="3:4">
      <c r="C918" s="5"/>
      <c r="D918" s="5"/>
    </row>
    <row r="919" spans="3:4">
      <c r="C919" s="5"/>
      <c r="D919" s="5"/>
    </row>
    <row r="920" spans="3:4">
      <c r="C920" s="5"/>
      <c r="D920" s="5"/>
    </row>
    <row r="921" spans="3:4">
      <c r="C921" s="5"/>
      <c r="D921" s="5"/>
    </row>
    <row r="922" spans="3:4">
      <c r="C922" s="5"/>
      <c r="D922" s="5"/>
    </row>
    <row r="923" spans="3:4">
      <c r="C923" s="5"/>
      <c r="D923" s="5"/>
    </row>
    <row r="924" spans="3:4">
      <c r="C924" s="5"/>
      <c r="D924" s="5"/>
    </row>
    <row r="925" spans="3:4">
      <c r="C925" s="5"/>
      <c r="D925" s="5"/>
    </row>
    <row r="926" spans="3:4">
      <c r="C926" s="5"/>
      <c r="D926" s="5"/>
    </row>
    <row r="927" spans="3:4">
      <c r="C927" s="5"/>
      <c r="D927" s="5"/>
    </row>
    <row r="928" spans="3:4">
      <c r="C928" s="5"/>
      <c r="D928" s="5"/>
    </row>
    <row r="929" spans="3:4">
      <c r="C929" s="5"/>
      <c r="D929" s="5"/>
    </row>
    <row r="930" spans="3:4">
      <c r="C930" s="5"/>
      <c r="D930" s="5"/>
    </row>
    <row r="931" spans="3:4">
      <c r="C931" s="5"/>
      <c r="D931" s="5"/>
    </row>
    <row r="932" spans="3:4">
      <c r="C932" s="5"/>
      <c r="D932" s="5"/>
    </row>
    <row r="933" spans="3:4">
      <c r="C933" s="5"/>
      <c r="D933" s="5"/>
    </row>
    <row r="934" spans="3:4">
      <c r="C934" s="5"/>
      <c r="D934" s="5"/>
    </row>
    <row r="935" spans="3:4">
      <c r="C935" s="5"/>
      <c r="D935" s="5"/>
    </row>
    <row r="936" spans="3:4">
      <c r="C936" s="5"/>
      <c r="D936" s="5"/>
    </row>
    <row r="937" spans="3:4">
      <c r="C937" s="5"/>
      <c r="D937" s="5"/>
    </row>
    <row r="938" spans="3:4">
      <c r="C938" s="5"/>
      <c r="D938" s="5"/>
    </row>
    <row r="939" spans="3:4">
      <c r="C939" s="5"/>
      <c r="D939" s="5"/>
    </row>
    <row r="940" spans="3:4">
      <c r="C940" s="5"/>
      <c r="D940" s="5"/>
    </row>
    <row r="941" spans="3:4">
      <c r="C941" s="5"/>
      <c r="D941" s="5"/>
    </row>
    <row r="942" spans="3:4">
      <c r="C942" s="5"/>
      <c r="D942" s="5"/>
    </row>
    <row r="943" spans="3:4">
      <c r="C943" s="5"/>
      <c r="D943" s="5"/>
    </row>
    <row r="944" spans="3:4">
      <c r="C944" s="5"/>
      <c r="D944" s="5"/>
    </row>
    <row r="945" spans="3:4">
      <c r="C945" s="5"/>
      <c r="D945" s="5"/>
    </row>
    <row r="946" spans="3:4">
      <c r="C946" s="5"/>
      <c r="D946" s="5"/>
    </row>
    <row r="947" spans="3:4">
      <c r="C947" s="5"/>
      <c r="D947" s="5"/>
    </row>
    <row r="948" spans="3:4">
      <c r="C948" s="5"/>
      <c r="D948" s="5"/>
    </row>
    <row r="949" spans="3:4">
      <c r="C949" s="5"/>
      <c r="D949" s="5"/>
    </row>
    <row r="950" spans="3:4">
      <c r="C950" s="5"/>
      <c r="D950" s="5"/>
    </row>
    <row r="951" spans="3:4">
      <c r="C951" s="5"/>
      <c r="D951" s="5"/>
    </row>
    <row r="952" spans="3:4">
      <c r="C952" s="5"/>
      <c r="D952" s="5"/>
    </row>
    <row r="953" spans="3:4">
      <c r="C953" s="5"/>
      <c r="D953" s="5"/>
    </row>
    <row r="954" spans="3:4">
      <c r="C954" s="5"/>
      <c r="D954" s="5"/>
    </row>
    <row r="955" spans="3:4">
      <c r="C955" s="5"/>
      <c r="D955" s="5"/>
    </row>
    <row r="956" spans="3:4">
      <c r="C956" s="5"/>
      <c r="D956" s="5"/>
    </row>
    <row r="957" spans="3:4">
      <c r="C957" s="5"/>
      <c r="D957" s="5"/>
    </row>
    <row r="958" spans="3:4">
      <c r="C958" s="5"/>
      <c r="D958" s="5"/>
    </row>
    <row r="959" spans="3:4">
      <c r="C959" s="5"/>
      <c r="D959" s="5"/>
    </row>
    <row r="960" spans="3:4">
      <c r="C960" s="5"/>
      <c r="D960" s="5"/>
    </row>
    <row r="961" spans="3:4">
      <c r="C961" s="5"/>
      <c r="D961" s="5"/>
    </row>
    <row r="962" spans="3:4">
      <c r="C962" s="5"/>
      <c r="D962" s="5"/>
    </row>
    <row r="963" spans="3:4">
      <c r="C963" s="5"/>
      <c r="D963" s="5"/>
    </row>
    <row r="964" spans="3:4">
      <c r="C964" s="5"/>
      <c r="D964" s="5"/>
    </row>
    <row r="965" spans="3:4">
      <c r="C965" s="5"/>
      <c r="D965" s="5"/>
    </row>
    <row r="966" spans="3:4">
      <c r="C966" s="5"/>
      <c r="D966" s="5"/>
    </row>
    <row r="967" spans="3:4">
      <c r="C967" s="5"/>
      <c r="D967" s="5"/>
    </row>
    <row r="968" spans="3:4">
      <c r="C968" s="5"/>
      <c r="D968" s="5"/>
    </row>
    <row r="969" spans="3:4">
      <c r="C969" s="5"/>
      <c r="D969" s="5"/>
    </row>
    <row r="970" spans="3:4">
      <c r="C970" s="5"/>
      <c r="D970" s="5"/>
    </row>
    <row r="971" spans="3:4">
      <c r="C971" s="5"/>
      <c r="D971" s="5"/>
    </row>
    <row r="972" spans="3:4">
      <c r="C972" s="5"/>
      <c r="D972" s="5"/>
    </row>
    <row r="973" spans="3:4">
      <c r="C973" s="5"/>
      <c r="D973" s="5"/>
    </row>
    <row r="974" spans="3:4">
      <c r="C974" s="5"/>
      <c r="D974" s="5"/>
    </row>
    <row r="975" spans="3:4">
      <c r="C975" s="5"/>
      <c r="D975" s="5"/>
    </row>
    <row r="976" spans="3:4">
      <c r="C976" s="5"/>
      <c r="D976" s="5"/>
    </row>
    <row r="977" spans="3:4">
      <c r="C977" s="5"/>
      <c r="D977" s="5"/>
    </row>
    <row r="978" spans="3:4">
      <c r="C978" s="5"/>
      <c r="D978" s="5"/>
    </row>
    <row r="979" spans="3:4">
      <c r="C979" s="5"/>
      <c r="D979" s="5"/>
    </row>
    <row r="980" spans="3:4">
      <c r="C980" s="5"/>
      <c r="D980" s="5"/>
    </row>
    <row r="981" spans="3:4">
      <c r="C981" s="5"/>
      <c r="D981" s="5"/>
    </row>
    <row r="982" spans="3:4">
      <c r="C982" s="5"/>
      <c r="D982" s="5"/>
    </row>
    <row r="983" spans="3:4">
      <c r="C983" s="5"/>
      <c r="D983" s="5"/>
    </row>
    <row r="984" spans="3:4">
      <c r="C984" s="5"/>
      <c r="D984" s="5"/>
    </row>
    <row r="985" spans="3:4">
      <c r="C985" s="5"/>
      <c r="D985" s="5"/>
    </row>
    <row r="986" spans="3:4">
      <c r="C986" s="5"/>
      <c r="D986" s="5"/>
    </row>
    <row r="987" spans="3:4">
      <c r="C987" s="5"/>
      <c r="D987" s="5"/>
    </row>
    <row r="988" spans="3:4">
      <c r="C988" s="5"/>
      <c r="D988" s="5"/>
    </row>
    <row r="989" spans="3:4">
      <c r="C989" s="5"/>
      <c r="D989" s="5"/>
    </row>
    <row r="990" spans="3:4">
      <c r="C990" s="5"/>
      <c r="D990" s="5"/>
    </row>
    <row r="991" spans="3:4">
      <c r="C991" s="5"/>
      <c r="D991" s="5"/>
    </row>
    <row r="992" spans="3:4">
      <c r="C992" s="5"/>
      <c r="D992" s="5"/>
    </row>
    <row r="993" spans="3:4">
      <c r="C993" s="5"/>
      <c r="D993" s="5"/>
    </row>
    <row r="994" spans="3:4">
      <c r="C994" s="5"/>
      <c r="D994" s="5"/>
    </row>
    <row r="995" spans="3:4">
      <c r="C995" s="5"/>
      <c r="D995" s="5"/>
    </row>
    <row r="996" spans="3:4">
      <c r="C996" s="5"/>
      <c r="D996" s="5"/>
    </row>
    <row r="997" spans="3:4">
      <c r="C997" s="5"/>
      <c r="D997" s="5"/>
    </row>
    <row r="998" spans="3:4">
      <c r="C998" s="5"/>
      <c r="D998" s="5"/>
    </row>
    <row r="999" spans="3:4">
      <c r="C999" s="5"/>
      <c r="D999" s="5"/>
    </row>
    <row r="1000" spans="3:4">
      <c r="C1000" s="5"/>
      <c r="D1000" s="5"/>
    </row>
    <row r="1001" spans="3:4">
      <c r="C1001" s="5"/>
      <c r="D1001" s="5"/>
    </row>
    <row r="1002" spans="3:4">
      <c r="C1002" s="5"/>
      <c r="D1002" s="5"/>
    </row>
    <row r="1003" spans="3:4">
      <c r="C1003" s="5"/>
      <c r="D1003" s="5"/>
    </row>
    <row r="1004" spans="3:4">
      <c r="C1004" s="5"/>
      <c r="D1004" s="5"/>
    </row>
    <row r="1005" spans="3:4">
      <c r="C1005" s="5"/>
      <c r="D1005" s="5"/>
    </row>
    <row r="1006" spans="3:4">
      <c r="C1006" s="5"/>
      <c r="D1006" s="5"/>
    </row>
    <row r="1007" spans="3:4">
      <c r="C1007" s="5"/>
      <c r="D1007" s="5"/>
    </row>
    <row r="1008" spans="3:4">
      <c r="C1008" s="5"/>
      <c r="D1008" s="5"/>
    </row>
    <row r="1009" spans="3:4">
      <c r="C1009" s="5"/>
      <c r="D1009" s="5"/>
    </row>
    <row r="1010" spans="3:4">
      <c r="C1010" s="5"/>
      <c r="D1010" s="5"/>
    </row>
    <row r="1011" spans="3:4">
      <c r="C1011" s="5"/>
      <c r="D1011" s="5"/>
    </row>
    <row r="1012" spans="3:4">
      <c r="C1012" s="5"/>
      <c r="D1012" s="5"/>
    </row>
    <row r="1013" spans="3:4">
      <c r="C1013" s="5"/>
      <c r="D1013" s="5"/>
    </row>
    <row r="1014" spans="3:4">
      <c r="C1014" s="5"/>
      <c r="D1014" s="5"/>
    </row>
    <row r="1015" spans="3:4">
      <c r="C1015" s="5"/>
      <c r="D1015" s="5"/>
    </row>
    <row r="1016" spans="3:4">
      <c r="C1016" s="5"/>
      <c r="D1016" s="5"/>
    </row>
    <row r="1017" spans="3:4">
      <c r="C1017" s="5"/>
      <c r="D1017" s="5"/>
    </row>
    <row r="1018" spans="3:4">
      <c r="C1018" s="5"/>
      <c r="D1018" s="5"/>
    </row>
    <row r="1019" spans="3:4">
      <c r="C1019" s="5"/>
      <c r="D1019" s="5"/>
    </row>
    <row r="1020" spans="3:4">
      <c r="C1020" s="5"/>
      <c r="D1020" s="5"/>
    </row>
    <row r="1021" spans="3:4">
      <c r="C1021" s="5"/>
      <c r="D1021" s="5"/>
    </row>
    <row r="1022" spans="3:4">
      <c r="C1022" s="5"/>
      <c r="D1022" s="5"/>
    </row>
    <row r="1023" spans="3:4">
      <c r="C1023" s="5"/>
      <c r="D1023" s="5"/>
    </row>
    <row r="1024" spans="3:4">
      <c r="C1024" s="5"/>
      <c r="D1024" s="5"/>
    </row>
    <row r="1025" spans="3:4">
      <c r="C1025" s="5"/>
      <c r="D1025" s="5"/>
    </row>
    <row r="1026" spans="3:4">
      <c r="C1026" s="5"/>
      <c r="D1026" s="5"/>
    </row>
    <row r="1027" spans="3:4">
      <c r="C1027" s="5"/>
      <c r="D1027" s="5"/>
    </row>
    <row r="1028" spans="3:4">
      <c r="C1028" s="5"/>
      <c r="D1028" s="5"/>
    </row>
    <row r="1029" spans="3:4">
      <c r="C1029" s="5"/>
      <c r="D1029" s="5"/>
    </row>
    <row r="1030" spans="3:4">
      <c r="C1030" s="5"/>
      <c r="D1030" s="5"/>
    </row>
    <row r="1031" spans="3:4">
      <c r="C1031" s="5"/>
      <c r="D1031" s="5"/>
    </row>
    <row r="1032" spans="3:4">
      <c r="C1032" s="5"/>
      <c r="D1032" s="5"/>
    </row>
    <row r="1033" spans="3:4">
      <c r="C1033" s="5"/>
      <c r="D1033" s="5"/>
    </row>
    <row r="1034" spans="3:4">
      <c r="C1034" s="5"/>
      <c r="D1034" s="5"/>
    </row>
    <row r="1035" spans="3:4">
      <c r="C1035" s="5"/>
      <c r="D1035" s="5"/>
    </row>
    <row r="1036" spans="3:4">
      <c r="C1036" s="5"/>
      <c r="D1036" s="5"/>
    </row>
    <row r="1037" spans="3:4">
      <c r="C1037" s="5"/>
      <c r="D1037" s="5"/>
    </row>
    <row r="1038" spans="3:4">
      <c r="C1038" s="5"/>
      <c r="D1038" s="5"/>
    </row>
    <row r="1039" spans="3:4">
      <c r="C1039" s="5"/>
      <c r="D1039" s="5"/>
    </row>
    <row r="1040" spans="3:4">
      <c r="C1040" s="5"/>
      <c r="D1040" s="5"/>
    </row>
    <row r="1041" spans="3:4">
      <c r="C1041" s="5"/>
      <c r="D1041" s="5"/>
    </row>
    <row r="1042" spans="3:4">
      <c r="C1042" s="5"/>
      <c r="D1042" s="5"/>
    </row>
    <row r="1043" spans="3:4">
      <c r="C1043" s="5"/>
      <c r="D1043" s="5"/>
    </row>
    <row r="1044" spans="3:4">
      <c r="C1044" s="5"/>
      <c r="D1044" s="5"/>
    </row>
    <row r="1045" spans="3:4">
      <c r="C1045" s="5"/>
      <c r="D1045" s="5"/>
    </row>
    <row r="1046" spans="3:4">
      <c r="C1046" s="5"/>
      <c r="D1046" s="5"/>
    </row>
    <row r="1047" spans="3:4">
      <c r="C1047" s="5"/>
      <c r="D1047" s="5"/>
    </row>
    <row r="1048" spans="3:4">
      <c r="C1048" s="5"/>
      <c r="D1048" s="5"/>
    </row>
    <row r="1049" spans="3:4">
      <c r="C1049" s="5"/>
      <c r="D1049" s="5"/>
    </row>
    <row r="1050" spans="3:4">
      <c r="C1050" s="5"/>
      <c r="D1050" s="5"/>
    </row>
    <row r="1051" spans="3:4">
      <c r="C1051" s="5"/>
      <c r="D1051" s="5"/>
    </row>
    <row r="1052" spans="3:4">
      <c r="C1052" s="5"/>
      <c r="D1052" s="5"/>
    </row>
    <row r="1053" spans="3:4">
      <c r="C1053" s="5"/>
      <c r="D1053" s="5"/>
    </row>
    <row r="1054" spans="3:4">
      <c r="C1054" s="5"/>
      <c r="D1054" s="5"/>
    </row>
    <row r="1055" spans="3:4">
      <c r="C1055" s="5"/>
      <c r="D1055" s="5"/>
    </row>
    <row r="1056" spans="3:4">
      <c r="C1056" s="5"/>
      <c r="D1056" s="5"/>
    </row>
    <row r="1057" spans="3:4">
      <c r="C1057" s="5"/>
      <c r="D1057" s="5"/>
    </row>
    <row r="1058" spans="3:4">
      <c r="C1058" s="5"/>
      <c r="D1058" s="5"/>
    </row>
    <row r="1059" spans="3:4">
      <c r="C1059" s="5"/>
      <c r="D1059" s="5"/>
    </row>
    <row r="1060" spans="3:4">
      <c r="C1060" s="5"/>
      <c r="D1060" s="5"/>
    </row>
    <row r="1061" spans="3:4">
      <c r="C1061" s="5"/>
      <c r="D1061" s="5"/>
    </row>
    <row r="1062" spans="3:4">
      <c r="C1062" s="5"/>
      <c r="D1062" s="5"/>
    </row>
    <row r="1063" spans="3:4">
      <c r="C1063" s="5"/>
      <c r="D1063" s="5"/>
    </row>
    <row r="1064" spans="3:4">
      <c r="C1064" s="5"/>
      <c r="D1064" s="5"/>
    </row>
    <row r="1065" spans="3:4">
      <c r="C1065" s="5"/>
      <c r="D1065" s="5"/>
    </row>
    <row r="1066" spans="3:4">
      <c r="C1066" s="5"/>
      <c r="D1066" s="5"/>
    </row>
    <row r="1067" spans="3:4">
      <c r="C1067" s="5"/>
      <c r="D1067" s="5"/>
    </row>
    <row r="1068" spans="3:4">
      <c r="C1068" s="5"/>
      <c r="D1068" s="5"/>
    </row>
    <row r="1069" spans="3:4">
      <c r="C1069" s="5"/>
      <c r="D1069" s="5"/>
    </row>
    <row r="1070" spans="3:4">
      <c r="C1070" s="5"/>
      <c r="D1070" s="5"/>
    </row>
    <row r="1071" spans="3:4">
      <c r="C1071" s="5"/>
      <c r="D1071" s="5"/>
    </row>
    <row r="1072" spans="3:4">
      <c r="C1072" s="5"/>
      <c r="D1072" s="5"/>
    </row>
    <row r="1073" spans="3:4">
      <c r="C1073" s="5"/>
      <c r="D1073" s="5"/>
    </row>
    <row r="1074" spans="3:4">
      <c r="C1074" s="5"/>
      <c r="D1074" s="5"/>
    </row>
    <row r="1075" spans="3:4">
      <c r="C1075" s="5"/>
      <c r="D1075" s="5"/>
    </row>
    <row r="1076" spans="3:4">
      <c r="C1076" s="5"/>
      <c r="D1076" s="5"/>
    </row>
    <row r="1077" spans="3:4">
      <c r="C1077" s="5"/>
      <c r="D1077" s="5"/>
    </row>
    <row r="1078" spans="3:4">
      <c r="C1078" s="5"/>
      <c r="D1078" s="5"/>
    </row>
    <row r="1079" spans="3:4">
      <c r="C1079" s="5"/>
      <c r="D1079" s="5"/>
    </row>
    <row r="1080" spans="3:4">
      <c r="C1080" s="5"/>
      <c r="D1080" s="5"/>
    </row>
    <row r="1081" spans="3:4">
      <c r="C1081" s="5"/>
      <c r="D1081" s="5"/>
    </row>
    <row r="1082" spans="3:4">
      <c r="C1082" s="5"/>
      <c r="D1082" s="5"/>
    </row>
    <row r="1083" spans="3:4">
      <c r="C1083" s="5"/>
      <c r="D1083" s="5"/>
    </row>
    <row r="1084" spans="3:4">
      <c r="C1084" s="5"/>
      <c r="D1084" s="5"/>
    </row>
    <row r="1085" spans="3:4">
      <c r="C1085" s="5"/>
      <c r="D1085" s="5"/>
    </row>
    <row r="1086" spans="3:4">
      <c r="C1086" s="5"/>
      <c r="D1086" s="5"/>
    </row>
    <row r="1087" spans="3:4">
      <c r="C1087" s="5"/>
      <c r="D1087" s="5"/>
    </row>
    <row r="1088" spans="3:4">
      <c r="C1088" s="5"/>
      <c r="D1088" s="5"/>
    </row>
    <row r="1089" spans="3:4">
      <c r="C1089" s="5"/>
      <c r="D1089" s="5"/>
    </row>
    <row r="1090" spans="3:4">
      <c r="C1090" s="5"/>
      <c r="D1090" s="5"/>
    </row>
    <row r="1091" spans="3:4">
      <c r="C1091" s="5"/>
      <c r="D1091" s="5"/>
    </row>
    <row r="1092" spans="3:4">
      <c r="C1092" s="5"/>
      <c r="D1092" s="5"/>
    </row>
    <row r="1093" spans="3:4">
      <c r="C1093" s="5"/>
      <c r="D1093" s="5"/>
    </row>
    <row r="1094" spans="3:4">
      <c r="C1094" s="5"/>
      <c r="D1094" s="5"/>
    </row>
    <row r="1095" spans="3:4">
      <c r="C1095" s="5"/>
      <c r="D1095" s="5"/>
    </row>
    <row r="1096" spans="3:4">
      <c r="C1096" s="5"/>
      <c r="D1096" s="5"/>
    </row>
    <row r="1097" spans="3:4">
      <c r="C1097" s="5"/>
      <c r="D1097" s="5"/>
    </row>
    <row r="1098" spans="3:4">
      <c r="C1098" s="5"/>
      <c r="D1098" s="5"/>
    </row>
    <row r="1099" spans="3:4">
      <c r="C1099" s="5"/>
      <c r="D1099" s="5"/>
    </row>
    <row r="1100" spans="3:4">
      <c r="C1100" s="5"/>
      <c r="D1100" s="5"/>
    </row>
    <row r="1101" spans="3:4">
      <c r="C1101" s="5"/>
      <c r="D1101" s="5"/>
    </row>
    <row r="1102" spans="3:4">
      <c r="C1102" s="5"/>
      <c r="D1102" s="5"/>
    </row>
    <row r="1103" spans="3:4">
      <c r="C1103" s="5"/>
      <c r="D1103" s="5"/>
    </row>
    <row r="1104" spans="3:4">
      <c r="C1104" s="5"/>
      <c r="D1104" s="5"/>
    </row>
    <row r="1105" spans="3:4">
      <c r="C1105" s="5"/>
      <c r="D1105" s="5"/>
    </row>
    <row r="1106" spans="3:4">
      <c r="C1106" s="5"/>
      <c r="D1106" s="5"/>
    </row>
    <row r="1107" spans="3:4">
      <c r="C1107" s="5"/>
      <c r="D1107" s="5"/>
    </row>
    <row r="1108" spans="3:4">
      <c r="C1108" s="5"/>
      <c r="D1108" s="5"/>
    </row>
    <row r="1109" spans="3:4">
      <c r="C1109" s="5"/>
      <c r="D1109" s="5"/>
    </row>
    <row r="1110" spans="3:4">
      <c r="C1110" s="5"/>
      <c r="D1110" s="5"/>
    </row>
    <row r="1111" spans="3:4">
      <c r="C1111" s="5"/>
      <c r="D1111" s="5"/>
    </row>
    <row r="1112" spans="3:4">
      <c r="C1112" s="5"/>
      <c r="D1112" s="5"/>
    </row>
    <row r="1113" spans="3:4">
      <c r="C1113" s="5"/>
      <c r="D1113" s="5"/>
    </row>
    <row r="1114" spans="3:4">
      <c r="C1114" s="5"/>
      <c r="D1114" s="5"/>
    </row>
    <row r="1115" spans="3:4">
      <c r="C1115" s="5"/>
      <c r="D1115" s="5"/>
    </row>
    <row r="1116" spans="3:4">
      <c r="C1116" s="5"/>
      <c r="D1116" s="5"/>
    </row>
    <row r="1117" spans="3:4">
      <c r="C1117" s="5"/>
      <c r="D1117" s="5"/>
    </row>
    <row r="1118" spans="3:4">
      <c r="C1118" s="5"/>
      <c r="D1118" s="5"/>
    </row>
    <row r="1119" spans="3:4">
      <c r="C1119" s="5"/>
      <c r="D1119" s="5"/>
    </row>
    <row r="1120" spans="3:4">
      <c r="C1120" s="5"/>
      <c r="D1120" s="5"/>
    </row>
    <row r="1121" spans="2:4">
      <c r="C1121" s="5"/>
      <c r="D1121" s="5"/>
    </row>
    <row r="1122" spans="2:4">
      <c r="C1122" s="5"/>
      <c r="D1122" s="5"/>
    </row>
    <row r="1123" spans="2:4">
      <c r="C1123" s="5"/>
      <c r="D1123" s="5"/>
    </row>
    <row r="1124" spans="2:4">
      <c r="C1124" s="5"/>
      <c r="D1124" s="5"/>
    </row>
    <row r="1125" spans="2:4">
      <c r="C1125" s="5"/>
      <c r="D1125" s="5"/>
    </row>
    <row r="1126" spans="2:4">
      <c r="C1126" s="5"/>
      <c r="D1126" s="5"/>
    </row>
    <row r="1127" spans="2:4">
      <c r="C1127" s="5"/>
      <c r="D1127" s="5"/>
    </row>
    <row r="1128" spans="2:4">
      <c r="C1128" s="5"/>
      <c r="D1128" s="5"/>
    </row>
    <row r="1129" spans="2:4">
      <c r="C1129" s="5"/>
      <c r="D1129" s="5"/>
    </row>
    <row r="1130" spans="2:4">
      <c r="C1130" s="5"/>
      <c r="D1130" s="5"/>
    </row>
    <row r="1131" spans="2:4">
      <c r="C1131" s="5"/>
      <c r="D1131" s="5"/>
    </row>
    <row r="1132" spans="2:4">
      <c r="C1132" s="5"/>
      <c r="D1132" s="5"/>
    </row>
    <row r="1133" spans="2:4">
      <c r="C1133" s="5"/>
      <c r="D1133" s="5"/>
    </row>
    <row r="1134" spans="2:4">
      <c r="C1134" s="7"/>
      <c r="D1134" s="5"/>
    </row>
    <row r="1135" spans="2:4">
      <c r="B1135" s="8"/>
    </row>
    <row r="1136" spans="2:4">
      <c r="B1136" s="8"/>
    </row>
    <row r="1137" spans="2:2">
      <c r="B1137" s="8"/>
    </row>
    <row r="1138" spans="2:2">
      <c r="B1138" s="8"/>
    </row>
    <row r="1139" spans="2:2">
      <c r="B1139" s="8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calcul revient</vt:lpstr>
      <vt:lpstr>Feuil1</vt:lpstr>
      <vt:lpstr>Feuil3</vt:lpstr>
      <vt:lpstr>Feuil3!FAMILLE</vt:lpstr>
      <vt:lpstr>Feuil1!liste1</vt:lpstr>
      <vt:lpstr>Feuil1!listearticles</vt:lpstr>
      <vt:lpstr>Feuil1!ListeDesArticles</vt:lpstr>
      <vt:lpstr>Feuil1!ListeDesArticles1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NDELLA</dc:creator>
  <cp:lastModifiedBy>NDELLA</cp:lastModifiedBy>
  <dcterms:created xsi:type="dcterms:W3CDTF">2015-03-02T12:30:47Z</dcterms:created>
  <dcterms:modified xsi:type="dcterms:W3CDTF">2015-03-02T15:40:09Z</dcterms:modified>
</cp:coreProperties>
</file>