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 activeTab="1"/>
  </bookViews>
  <sheets>
    <sheet name="Crédit 1  et 2" sheetId="1" r:id="rId1"/>
    <sheet name="Synthèse Crédit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4" i="2" l="1"/>
  <c r="C3" i="2"/>
  <c r="B4" i="1" l="1"/>
  <c r="F4" i="1" l="1"/>
  <c r="G7" i="1" l="1"/>
  <c r="C13" i="1" l="1"/>
  <c r="G11" i="1" l="1"/>
  <c r="G9" i="1"/>
  <c r="C11" i="1"/>
  <c r="C9" i="1"/>
  <c r="C7" i="1"/>
  <c r="G13" i="1" l="1"/>
  <c r="G15" i="1"/>
  <c r="G16" i="1"/>
  <c r="G18" i="1"/>
  <c r="G20" i="1"/>
  <c r="C20" i="1"/>
  <c r="C15" i="1" l="1"/>
  <c r="C18" i="1"/>
  <c r="C16" i="1"/>
</calcChain>
</file>

<file path=xl/sharedStrings.xml><?xml version="1.0" encoding="utf-8"?>
<sst xmlns="http://schemas.openxmlformats.org/spreadsheetml/2006/main" count="27" uniqueCount="14">
  <si>
    <t>date la plus ancienne</t>
  </si>
  <si>
    <t>Délai</t>
  </si>
  <si>
    <t>Contrôle dossiers prescripteurs</t>
  </si>
  <si>
    <t>Contrôle dossiers réglementés hors prescripteurs</t>
  </si>
  <si>
    <t>Contrôle dossiers non réglementés hors prescripteurs</t>
  </si>
  <si>
    <t>Contrôle retours d'offre</t>
  </si>
  <si>
    <t>Demandes de déblocage clients - Déblocages sur facture</t>
  </si>
  <si>
    <t>Demandes de déblocage clients - PTZ et ECO-PTZ</t>
  </si>
  <si>
    <t>Demandes de déblocage notaire</t>
  </si>
  <si>
    <t>Réaménagements clients</t>
  </si>
  <si>
    <t xml:space="preserve">Crédit 1 </t>
  </si>
  <si>
    <t xml:space="preserve">Situation au </t>
  </si>
  <si>
    <t>Crédit 2</t>
  </si>
  <si>
    <t xml:space="preserve">Situation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</si>
</sst>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0" xfId="0"/>
    <xf numFmtId="0" fontId="0" fillId="2" borderId="0" xfId="0" applyFill="1"/>
    <xf numFmtId="164" fontId="0" fillId="2" borderId="0" xfId="0" applyNumberFormat="1" applyFont="1" applyFill="1" applyAlignment="1">
      <alignment horizontal="center"/>
    </xf>
    <xf numFmtId="0" fontId="0" fillId="0" borderId="0" xfId="0" applyFill="1"/>
    <xf numFmtId="0" fontId="0" fillId="0" borderId="0" xfId="0"/>
    <xf numFmtId="0" fontId="0" fillId="0" borderId="0" xfId="0" applyFill="1" applyAlignment="1">
      <alignment horizontal="center"/>
    </xf>
    <xf numFmtId="14" fontId="1" fillId="2" borderId="0" xfId="0" applyNumberFormat="1" applyFont="1" applyFill="1" applyAlignment="1">
      <alignment horizontal="center" wrapText="1"/>
    </xf>
    <xf numFmtId="0" fontId="0" fillId="4" borderId="0" xfId="0" applyFill="1"/>
    <xf numFmtId="14" fontId="0" fillId="4" borderId="0" xfId="0" applyNumberFormat="1" applyFill="1"/>
    <xf numFmtId="14" fontId="0" fillId="4" borderId="0" xfId="0" applyNumberFormat="1" applyFill="1" applyAlignment="1">
      <alignment horizontal="center"/>
    </xf>
    <xf numFmtId="0" fontId="0" fillId="0" borderId="0" xfId="0"/>
    <xf numFmtId="0" fontId="0" fillId="0" borderId="5" xfId="0" applyBorder="1" applyAlignment="1">
      <alignment horizontal="right"/>
    </xf>
    <xf numFmtId="0" fontId="0" fillId="0" borderId="6" xfId="0" applyBorder="1"/>
    <xf numFmtId="0" fontId="0" fillId="2" borderId="5" xfId="0" applyFill="1" applyBorder="1"/>
    <xf numFmtId="14" fontId="1" fillId="2" borderId="0" xfId="0" applyNumberFormat="1" applyFont="1" applyFill="1" applyBorder="1" applyAlignment="1">
      <alignment horizontal="center" wrapText="1"/>
    </xf>
    <xf numFmtId="164" fontId="0" fillId="2" borderId="6" xfId="0" applyNumberFormat="1" applyFont="1" applyFill="1" applyBorder="1" applyAlignment="1">
      <alignment horizontal="center"/>
    </xf>
    <xf numFmtId="0" fontId="0" fillId="0" borderId="5" xfId="0" applyBorder="1"/>
    <xf numFmtId="0" fontId="0" fillId="0" borderId="0" xfId="0" applyBorder="1"/>
    <xf numFmtId="14" fontId="0" fillId="4" borderId="0" xfId="0" applyNumberFormat="1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0" fillId="0" borderId="5" xfId="0" applyFill="1" applyBorder="1"/>
    <xf numFmtId="14" fontId="0" fillId="4" borderId="0" xfId="0" applyNumberFormat="1" applyFill="1" applyBorder="1"/>
    <xf numFmtId="0" fontId="0" fillId="4" borderId="0" xfId="0" applyFill="1" applyBorder="1"/>
    <xf numFmtId="0" fontId="0" fillId="2" borderId="7" xfId="0" applyFill="1" applyBorder="1"/>
    <xf numFmtId="0" fontId="0" fillId="0" borderId="9" xfId="0" applyFill="1" applyBorder="1" applyAlignment="1">
      <alignment horizontal="center"/>
    </xf>
    <xf numFmtId="14" fontId="0" fillId="4" borderId="1" xfId="0" applyNumberFormat="1" applyFill="1" applyBorder="1"/>
    <xf numFmtId="14" fontId="0" fillId="0" borderId="0" xfId="0" applyNumberFormat="1" applyFill="1"/>
    <xf numFmtId="14" fontId="0" fillId="5" borderId="8" xfId="0" applyNumberFormat="1" applyFill="1" applyBorder="1" applyAlignment="1">
      <alignment horizontal="center"/>
    </xf>
    <xf numFmtId="14" fontId="0" fillId="6" borderId="0" xfId="0" applyNumberFormat="1" applyFill="1" applyBorder="1" applyAlignment="1">
      <alignment horizontal="center"/>
    </xf>
    <xf numFmtId="14" fontId="0" fillId="7" borderId="0" xfId="0" applyNumberFormat="1" applyFill="1" applyAlignment="1">
      <alignment horizontal="center"/>
    </xf>
    <xf numFmtId="14" fontId="1" fillId="4" borderId="1" xfId="0" applyNumberFormat="1" applyFont="1" applyFill="1" applyBorder="1"/>
    <xf numFmtId="0" fontId="1" fillId="3" borderId="2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3" borderId="0" xfId="0" applyFont="1" applyFill="1" applyBorder="1" applyAlignment="1">
      <alignment horizontal="center"/>
    </xf>
    <xf numFmtId="14" fontId="0" fillId="0" borderId="0" xfId="0" applyNumberFormat="1"/>
    <xf numFmtId="14" fontId="2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0"/>
  <sheetViews>
    <sheetView workbookViewId="0">
      <selection activeCell="F9" sqref="F9"/>
    </sheetView>
  </sheetViews>
  <sheetFormatPr baseColWidth="10" defaultRowHeight="15" x14ac:dyDescent="0.25"/>
  <cols>
    <col min="1" max="1" width="60.85546875" customWidth="1"/>
    <col min="2" max="2" width="21.140625" customWidth="1"/>
    <col min="3" max="3" width="10.85546875" customWidth="1"/>
    <col min="4" max="4" width="4.42578125" customWidth="1"/>
    <col min="5" max="5" width="59.85546875" customWidth="1"/>
    <col min="6" max="6" width="19.5703125" customWidth="1"/>
    <col min="7" max="7" width="7.85546875" customWidth="1"/>
  </cols>
  <sheetData>
    <row r="1" spans="1:7" s="5" customFormat="1" ht="26.25" customHeight="1" thickBot="1" x14ac:dyDescent="0.3">
      <c r="A1" s="5" t="s">
        <v>11</v>
      </c>
      <c r="B1" s="26">
        <v>42343</v>
      </c>
    </row>
    <row r="2" spans="1:7" s="11" customFormat="1" ht="26.25" customHeight="1" thickBot="1" x14ac:dyDescent="0.3">
      <c r="B2" s="27"/>
    </row>
    <row r="3" spans="1:7" s="1" customFormat="1" ht="15.75" thickBot="1" x14ac:dyDescent="0.3">
      <c r="A3" s="32" t="s">
        <v>10</v>
      </c>
      <c r="B3" s="33"/>
      <c r="C3" s="34"/>
      <c r="E3" s="35" t="s">
        <v>12</v>
      </c>
      <c r="F3" s="35"/>
      <c r="G3" s="35"/>
    </row>
    <row r="4" spans="1:7" s="1" customFormat="1" ht="15.75" thickBot="1" x14ac:dyDescent="0.3">
      <c r="A4" s="12" t="s">
        <v>11</v>
      </c>
      <c r="B4" s="26">
        <f>B1</f>
        <v>42343</v>
      </c>
      <c r="C4" s="13"/>
      <c r="E4" s="12" t="s">
        <v>11</v>
      </c>
      <c r="F4" s="31">
        <f>B1</f>
        <v>42343</v>
      </c>
    </row>
    <row r="5" spans="1:7" ht="20.25" customHeight="1" x14ac:dyDescent="0.25">
      <c r="A5" s="14" t="s">
        <v>13</v>
      </c>
      <c r="B5" s="15" t="s">
        <v>0</v>
      </c>
      <c r="C5" s="16" t="s">
        <v>1</v>
      </c>
      <c r="E5" s="2" t="s">
        <v>13</v>
      </c>
      <c r="F5" s="7" t="s">
        <v>0</v>
      </c>
      <c r="G5" s="3" t="s">
        <v>1</v>
      </c>
    </row>
    <row r="6" spans="1:7" x14ac:dyDescent="0.25">
      <c r="A6" s="17"/>
      <c r="B6" s="18"/>
      <c r="C6" s="13"/>
      <c r="E6" s="1"/>
      <c r="F6" s="1"/>
      <c r="G6" s="1"/>
    </row>
    <row r="7" spans="1:7" x14ac:dyDescent="0.25">
      <c r="A7" s="14" t="s">
        <v>2</v>
      </c>
      <c r="B7" s="29">
        <v>42341</v>
      </c>
      <c r="C7" s="20">
        <f>NETWORKDAYS.INTL(B7,$B$1,"1000001")-1</f>
        <v>2</v>
      </c>
      <c r="E7" s="2" t="s">
        <v>2</v>
      </c>
      <c r="F7" s="30">
        <v>42341</v>
      </c>
      <c r="G7" s="20">
        <f>NETWORKDAYS.INTL(F7,$B$1,"1000001")-1</f>
        <v>2</v>
      </c>
    </row>
    <row r="8" spans="1:7" x14ac:dyDescent="0.25">
      <c r="A8" s="21"/>
      <c r="B8" s="19"/>
      <c r="C8" s="20"/>
      <c r="E8" s="4"/>
      <c r="F8" s="10"/>
      <c r="G8" s="6"/>
    </row>
    <row r="9" spans="1:7" x14ac:dyDescent="0.25">
      <c r="A9" s="14" t="s">
        <v>3</v>
      </c>
      <c r="B9" s="29">
        <v>42340</v>
      </c>
      <c r="C9" s="20">
        <f>NETWORKDAYS.INTL(B9,$B$4,"1000001")-1</f>
        <v>3</v>
      </c>
      <c r="E9" s="2" t="s">
        <v>3</v>
      </c>
      <c r="F9" s="30">
        <v>42338</v>
      </c>
      <c r="G9" s="20">
        <f>NETWORKDAYS.INTL(F9,$B$1,"1000001")-1</f>
        <v>4</v>
      </c>
    </row>
    <row r="10" spans="1:7" x14ac:dyDescent="0.25">
      <c r="A10" s="21"/>
      <c r="B10" s="19"/>
      <c r="C10" s="20"/>
      <c r="E10" s="4"/>
      <c r="F10" s="10"/>
      <c r="G10" s="20"/>
    </row>
    <row r="11" spans="1:7" x14ac:dyDescent="0.25">
      <c r="A11" s="14" t="s">
        <v>4</v>
      </c>
      <c r="B11" s="29">
        <v>42339</v>
      </c>
      <c r="C11" s="20">
        <f>NETWORKDAYS.INTL(B11,$B$4,"1000001")-1</f>
        <v>4</v>
      </c>
      <c r="E11" s="2" t="s">
        <v>4</v>
      </c>
      <c r="F11" s="30">
        <v>42339</v>
      </c>
      <c r="G11" s="20">
        <f>NETWORKDAYS.INTL(F11,$B$1,"1000001")-1</f>
        <v>4</v>
      </c>
    </row>
    <row r="12" spans="1:7" x14ac:dyDescent="0.25">
      <c r="A12" s="21"/>
      <c r="B12" s="19"/>
      <c r="C12" s="20"/>
      <c r="E12" s="4"/>
      <c r="F12" s="10"/>
      <c r="G12" s="20"/>
    </row>
    <row r="13" spans="1:7" x14ac:dyDescent="0.25">
      <c r="A13" s="14" t="s">
        <v>5</v>
      </c>
      <c r="B13" s="29">
        <v>42341</v>
      </c>
      <c r="C13" s="20">
        <f>NETWORKDAYS.INTL(B13,$B$4,"1000001")</f>
        <v>3</v>
      </c>
      <c r="E13" s="2" t="s">
        <v>5</v>
      </c>
      <c r="F13" s="30">
        <v>42341</v>
      </c>
      <c r="G13" s="6">
        <f t="shared" ref="G13:G20" si="0">NETWORKDAYS.INTL(F13,$B$1,"1000001")</f>
        <v>3</v>
      </c>
    </row>
    <row r="14" spans="1:7" x14ac:dyDescent="0.25">
      <c r="A14" s="21"/>
      <c r="B14" s="19"/>
      <c r="C14" s="20"/>
      <c r="E14" s="4"/>
      <c r="F14" s="10"/>
      <c r="G14" s="6"/>
    </row>
    <row r="15" spans="1:7" x14ac:dyDescent="0.25">
      <c r="A15" s="14" t="s">
        <v>6</v>
      </c>
      <c r="B15" s="29">
        <v>42341</v>
      </c>
      <c r="C15" s="20">
        <f>NETWORKDAYS.INTL(B15,$B$4,"1000001")</f>
        <v>3</v>
      </c>
      <c r="E15" s="2" t="s">
        <v>6</v>
      </c>
      <c r="F15" s="30">
        <v>42341</v>
      </c>
      <c r="G15" s="6">
        <f t="shared" si="0"/>
        <v>3</v>
      </c>
    </row>
    <row r="16" spans="1:7" x14ac:dyDescent="0.25">
      <c r="A16" s="14" t="s">
        <v>7</v>
      </c>
      <c r="B16" s="29">
        <v>42340</v>
      </c>
      <c r="C16" s="20">
        <f>NETWORKDAYS.INTL(B16,$B$4,"1000001")</f>
        <v>4</v>
      </c>
      <c r="E16" s="2" t="s">
        <v>7</v>
      </c>
      <c r="F16" s="30">
        <v>42339</v>
      </c>
      <c r="G16" s="6">
        <f t="shared" si="0"/>
        <v>5</v>
      </c>
    </row>
    <row r="17" spans="1:7" x14ac:dyDescent="0.25">
      <c r="A17" s="17"/>
      <c r="B17" s="22"/>
      <c r="C17" s="20"/>
      <c r="E17" s="1"/>
      <c r="F17" s="9"/>
      <c r="G17" s="6"/>
    </row>
    <row r="18" spans="1:7" x14ac:dyDescent="0.25">
      <c r="A18" s="14" t="s">
        <v>8</v>
      </c>
      <c r="B18" s="29">
        <v>42347</v>
      </c>
      <c r="C18" s="20">
        <f>NETWORKDAYS.INTL(B18,$B$4,"1000001")</f>
        <v>-3</v>
      </c>
      <c r="E18" s="2" t="s">
        <v>8</v>
      </c>
      <c r="F18" s="30">
        <v>42347</v>
      </c>
      <c r="G18" s="6">
        <f t="shared" si="0"/>
        <v>-3</v>
      </c>
    </row>
    <row r="19" spans="1:7" x14ac:dyDescent="0.25">
      <c r="A19" s="17"/>
      <c r="B19" s="23"/>
      <c r="C19" s="20"/>
      <c r="E19" s="1"/>
      <c r="F19" s="8"/>
      <c r="G19" s="6"/>
    </row>
    <row r="20" spans="1:7" ht="15.75" thickBot="1" x14ac:dyDescent="0.3">
      <c r="A20" s="24" t="s">
        <v>9</v>
      </c>
      <c r="B20" s="28">
        <v>42340</v>
      </c>
      <c r="C20" s="25">
        <f>NETWORKDAYS.INTL(B20,$B$4,"1000001")</f>
        <v>4</v>
      </c>
      <c r="E20" s="2" t="s">
        <v>9</v>
      </c>
      <c r="F20" s="30">
        <v>42340</v>
      </c>
      <c r="G20" s="6">
        <f t="shared" si="0"/>
        <v>4</v>
      </c>
    </row>
  </sheetData>
  <mergeCells count="2">
    <mergeCell ref="A3:C3"/>
    <mergeCell ref="E3:G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C4"/>
  <sheetViews>
    <sheetView tabSelected="1" workbookViewId="0">
      <selection activeCell="A3" sqref="A3"/>
    </sheetView>
  </sheetViews>
  <sheetFormatPr baseColWidth="10" defaultRowHeight="15" x14ac:dyDescent="0.25"/>
  <cols>
    <col min="1" max="1" width="18" bestFit="1" customWidth="1"/>
    <col min="2" max="2" width="8.140625" style="11" customWidth="1"/>
    <col min="3" max="3" width="11.5703125" customWidth="1"/>
    <col min="4" max="4" width="7.28515625" customWidth="1"/>
    <col min="5" max="5" width="13" customWidth="1"/>
    <col min="7" max="7" width="9.28515625" customWidth="1"/>
  </cols>
  <sheetData>
    <row r="1" spans="1:3" ht="23.25" x14ac:dyDescent="0.35">
      <c r="A1" s="37">
        <v>42343</v>
      </c>
    </row>
    <row r="3" spans="1:3" x14ac:dyDescent="0.25">
      <c r="A3" s="36">
        <v>42338</v>
      </c>
      <c r="C3">
        <f>NETWORKDAYS.INTL(A3,A1,"1000001")</f>
        <v>5</v>
      </c>
    </row>
    <row r="4" spans="1:3" x14ac:dyDescent="0.25">
      <c r="A4" s="36">
        <v>42339</v>
      </c>
      <c r="C4" s="11">
        <f>NETWORKDAYS.INTL(A4,A1,"1000001")</f>
        <v>5</v>
      </c>
    </row>
  </sheetData>
  <pageMargins left="0.25" right="0.25" top="0.75" bottom="0.75" header="0.3" footer="0.3"/>
  <pageSetup paperSize="9" scale="6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Crédit 1  et 2</vt:lpstr>
      <vt:lpstr>Synthèse Crédit</vt:lpstr>
      <vt:lpstr>Feuil3</vt:lpstr>
    </vt:vector>
  </TitlesOfParts>
  <Company>GCE Tech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A3842223</dc:creator>
  <cp:lastModifiedBy>A3802182</cp:lastModifiedBy>
  <cp:lastPrinted>2015-12-08T08:26:14Z</cp:lastPrinted>
  <dcterms:created xsi:type="dcterms:W3CDTF">2015-06-09T07:31:24Z</dcterms:created>
  <dcterms:modified xsi:type="dcterms:W3CDTF">2015-12-08T10:29:24Z</dcterms:modified>
</cp:coreProperties>
</file>