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980" yWindow="-15" windowWidth="18435" windowHeight="7965"/>
  </bookViews>
  <sheets>
    <sheet name="TOTAL" sheetId="6" r:id="rId1"/>
    <sheet name="HM" sheetId="7" r:id="rId2"/>
    <sheet name="SM" sheetId="11" r:id="rId3"/>
    <sheet name="PROXI +HD" sheetId="12" r:id="rId4"/>
    <sheet name="IMPULSE" sheetId="13" r:id="rId5"/>
    <sheet name="Feuil1" sheetId="14" r:id="rId6"/>
  </sheets>
  <definedNames>
    <definedName name="_xlnm.Print_Area" localSheetId="4">IMPULSE!$A$1:$BD$124</definedName>
    <definedName name="_xlnm.Print_Titles" localSheetId="1">HM!$B:$E</definedName>
    <definedName name="_xlnm.Print_Titles" localSheetId="4">IMPULSE!$B:$E</definedName>
    <definedName name="_xlnm.Print_Titles" localSheetId="3">'PROXI +HD'!$B:$E</definedName>
    <definedName name="_xlnm.Print_Titles" localSheetId="2">SM!$B:$E</definedName>
    <definedName name="_xlnm.Print_Titles" localSheetId="0">TOTAL!$A:$B</definedName>
  </definedNames>
  <calcPr calcId="145621"/>
</workbook>
</file>

<file path=xl/calcChain.xml><?xml version="1.0" encoding="utf-8"?>
<calcChain xmlns="http://schemas.openxmlformats.org/spreadsheetml/2006/main">
  <c r="AK117" i="11" l="1"/>
  <c r="AJ117" i="11"/>
  <c r="AK116" i="11"/>
  <c r="AJ116" i="11"/>
  <c r="AK115" i="11"/>
  <c r="AJ115" i="11"/>
  <c r="AK114" i="11"/>
  <c r="AJ114" i="11"/>
  <c r="AK113" i="11"/>
  <c r="AJ113" i="11"/>
  <c r="AK112" i="11"/>
  <c r="AK118" i="11" s="1"/>
  <c r="AJ112" i="11"/>
  <c r="AK111" i="11"/>
  <c r="AJ111" i="11"/>
  <c r="AW117" i="11"/>
  <c r="AV117" i="11"/>
  <c r="AW116" i="11"/>
  <c r="AV116" i="11"/>
  <c r="AW115" i="11"/>
  <c r="AV115" i="11"/>
  <c r="AW114" i="11"/>
  <c r="AV114" i="11"/>
  <c r="AW113" i="11"/>
  <c r="AV113" i="11"/>
  <c r="AW112" i="11"/>
  <c r="AV112" i="11"/>
  <c r="AW111" i="11"/>
  <c r="AW118" i="11" s="1"/>
  <c r="AV111" i="11"/>
  <c r="AV118" i="11" s="1"/>
  <c r="AT117" i="11"/>
  <c r="AS117" i="11"/>
  <c r="AT116" i="11"/>
  <c r="AS116" i="11"/>
  <c r="AT115" i="11"/>
  <c r="AS115" i="11"/>
  <c r="AT114" i="11"/>
  <c r="AS114" i="11"/>
  <c r="AT113" i="11"/>
  <c r="AS113" i="11"/>
  <c r="AT112" i="11"/>
  <c r="AS112" i="11"/>
  <c r="AT111" i="11"/>
  <c r="AT118" i="11" s="1"/>
  <c r="AS111" i="11"/>
  <c r="AS118" i="11" s="1"/>
  <c r="AH117" i="11"/>
  <c r="AG117" i="11"/>
  <c r="AH116" i="11"/>
  <c r="AG116" i="11"/>
  <c r="AH115" i="11"/>
  <c r="AG115" i="11"/>
  <c r="AH114" i="11"/>
  <c r="AG114" i="11"/>
  <c r="AH113" i="11"/>
  <c r="AG113" i="11"/>
  <c r="AH112" i="11"/>
  <c r="AG112" i="11"/>
  <c r="AH111" i="11"/>
  <c r="AH118" i="11" s="1"/>
  <c r="AG111" i="11"/>
  <c r="AG118" i="11" s="1"/>
  <c r="AE117" i="11"/>
  <c r="AD117" i="11"/>
  <c r="AE116" i="11"/>
  <c r="AD116" i="11"/>
  <c r="AE115" i="11"/>
  <c r="AD115" i="11"/>
  <c r="AE114" i="11"/>
  <c r="AD114" i="11"/>
  <c r="AE113" i="11"/>
  <c r="AD113" i="11"/>
  <c r="AE112" i="11"/>
  <c r="AE118" i="11" s="1"/>
  <c r="AD112" i="11"/>
  <c r="AD118" i="11" s="1"/>
  <c r="AE111" i="11"/>
  <c r="AD111" i="11"/>
  <c r="Y117" i="11"/>
  <c r="X117" i="11"/>
  <c r="Y116" i="11"/>
  <c r="X116" i="11"/>
  <c r="Y115" i="11"/>
  <c r="X115" i="11"/>
  <c r="Y114" i="11"/>
  <c r="X114" i="11"/>
  <c r="Y113" i="11"/>
  <c r="X113" i="11"/>
  <c r="Y112" i="11"/>
  <c r="Y118" i="11" s="1"/>
  <c r="X112" i="11"/>
  <c r="X118" i="11" s="1"/>
  <c r="Y111" i="11"/>
  <c r="X111" i="11"/>
  <c r="V117" i="11"/>
  <c r="U117" i="11"/>
  <c r="V116" i="11"/>
  <c r="U116" i="11"/>
  <c r="V115" i="11"/>
  <c r="U115" i="11"/>
  <c r="V114" i="11"/>
  <c r="U114" i="11"/>
  <c r="V113" i="11"/>
  <c r="U113" i="11"/>
  <c r="V112" i="11"/>
  <c r="U112" i="11"/>
  <c r="V111" i="11"/>
  <c r="V118" i="11" s="1"/>
  <c r="U111" i="11"/>
  <c r="U118" i="11" s="1"/>
  <c r="S117" i="11"/>
  <c r="R117" i="11"/>
  <c r="S116" i="11"/>
  <c r="R116" i="11"/>
  <c r="S115" i="11"/>
  <c r="R115" i="11"/>
  <c r="S114" i="11"/>
  <c r="R114" i="11"/>
  <c r="S113" i="11"/>
  <c r="R113" i="11"/>
  <c r="S112" i="11"/>
  <c r="R112" i="11"/>
  <c r="S111" i="11"/>
  <c r="S118" i="11" s="1"/>
  <c r="R111" i="11"/>
  <c r="R118" i="11" s="1"/>
  <c r="M117" i="11"/>
  <c r="L117" i="11"/>
  <c r="M116" i="11"/>
  <c r="L116" i="11"/>
  <c r="M115" i="11"/>
  <c r="L115" i="11"/>
  <c r="M114" i="11"/>
  <c r="L114" i="11"/>
  <c r="M113" i="11"/>
  <c r="L113" i="11"/>
  <c r="M112" i="11"/>
  <c r="M118" i="11" s="1"/>
  <c r="L112" i="11"/>
  <c r="L118" i="11" s="1"/>
  <c r="M111" i="11"/>
  <c r="L111" i="11"/>
  <c r="J117" i="11"/>
  <c r="I117" i="11"/>
  <c r="J116" i="11"/>
  <c r="I116" i="11"/>
  <c r="J115" i="11"/>
  <c r="I115" i="11"/>
  <c r="J114" i="11"/>
  <c r="I114" i="11"/>
  <c r="J113" i="11"/>
  <c r="I113" i="11"/>
  <c r="J112" i="11"/>
  <c r="I112" i="11"/>
  <c r="J111" i="11"/>
  <c r="J118" i="11" s="1"/>
  <c r="I111" i="11"/>
  <c r="I118" i="11" s="1"/>
  <c r="G111" i="11"/>
  <c r="G112" i="11"/>
  <c r="G113" i="11"/>
  <c r="G114" i="11"/>
  <c r="G115" i="11"/>
  <c r="G116" i="11"/>
  <c r="G117" i="11"/>
  <c r="F118" i="11"/>
  <c r="F105" i="11"/>
  <c r="F112" i="11"/>
  <c r="F113" i="11"/>
  <c r="F114" i="11"/>
  <c r="F115" i="11"/>
  <c r="F116" i="11"/>
  <c r="F117" i="11"/>
  <c r="F111" i="11"/>
  <c r="J15" i="11"/>
  <c r="J28" i="11"/>
  <c r="J54" i="11"/>
  <c r="J67" i="11"/>
  <c r="J80" i="11"/>
  <c r="J93" i="11"/>
  <c r="J105" i="11"/>
  <c r="K105" i="11" s="1"/>
  <c r="AW105" i="11"/>
  <c r="AX105" i="11" s="1"/>
  <c r="AT105" i="11"/>
  <c r="AU105" i="11" s="1"/>
  <c r="AQ105" i="11"/>
  <c r="AR105" i="11" s="1"/>
  <c r="AK105" i="11"/>
  <c r="AL105" i="11" s="1"/>
  <c r="AH105" i="11"/>
  <c r="AI105" i="11" s="1"/>
  <c r="AE105" i="11"/>
  <c r="AF105" i="11" s="1"/>
  <c r="Y105" i="11"/>
  <c r="Z105" i="11" s="1"/>
  <c r="V105" i="11"/>
  <c r="W105" i="11" s="1"/>
  <c r="S105" i="11"/>
  <c r="T105" i="11" s="1"/>
  <c r="M105" i="11"/>
  <c r="N105" i="11" s="1"/>
  <c r="G105" i="11"/>
  <c r="AZ104" i="11"/>
  <c r="AY104" i="11"/>
  <c r="AX104" i="11"/>
  <c r="AU104" i="11"/>
  <c r="AR104" i="11"/>
  <c r="AN104" i="11"/>
  <c r="AM104" i="11"/>
  <c r="AL104" i="11"/>
  <c r="AI104" i="11"/>
  <c r="AF104" i="11"/>
  <c r="AB104" i="11"/>
  <c r="AA104" i="11"/>
  <c r="Z104" i="11"/>
  <c r="W104" i="11"/>
  <c r="T104" i="11"/>
  <c r="P104" i="11"/>
  <c r="O104" i="11"/>
  <c r="N104" i="11"/>
  <c r="K104" i="11"/>
  <c r="H104" i="11"/>
  <c r="AZ103" i="11"/>
  <c r="AY103" i="11"/>
  <c r="AX103" i="11"/>
  <c r="AU103" i="11"/>
  <c r="AR103" i="11"/>
  <c r="AN103" i="11"/>
  <c r="AM103" i="11"/>
  <c r="AO103" i="11" s="1"/>
  <c r="AL103" i="11"/>
  <c r="AI103" i="11"/>
  <c r="AF103" i="11"/>
  <c r="AB103" i="11"/>
  <c r="AA103" i="11"/>
  <c r="Z103" i="11"/>
  <c r="W103" i="11"/>
  <c r="T103" i="11"/>
  <c r="P103" i="11"/>
  <c r="O103" i="11"/>
  <c r="N103" i="11"/>
  <c r="K103" i="11"/>
  <c r="H103" i="11"/>
  <c r="AZ102" i="11"/>
  <c r="AY102" i="11"/>
  <c r="AX102" i="11"/>
  <c r="AU102" i="11"/>
  <c r="AR102" i="11"/>
  <c r="AN102" i="11"/>
  <c r="AM102" i="11"/>
  <c r="AL102" i="11"/>
  <c r="AI102" i="11"/>
  <c r="AF102" i="11"/>
  <c r="AB102" i="11"/>
  <c r="AA102" i="11"/>
  <c r="Z102" i="11"/>
  <c r="W102" i="11"/>
  <c r="T102" i="11"/>
  <c r="P102" i="11"/>
  <c r="O102" i="11"/>
  <c r="N102" i="11"/>
  <c r="K102" i="11"/>
  <c r="H102" i="11"/>
  <c r="AZ101" i="11"/>
  <c r="AY101" i="11"/>
  <c r="AX101" i="11"/>
  <c r="AU101" i="11"/>
  <c r="AR101" i="11"/>
  <c r="AN101" i="11"/>
  <c r="AM101" i="11"/>
  <c r="AO101" i="11" s="1"/>
  <c r="AL101" i="11"/>
  <c r="AI101" i="11"/>
  <c r="AF101" i="11"/>
  <c r="AB101" i="11"/>
  <c r="AA101" i="11"/>
  <c r="Z101" i="11"/>
  <c r="W101" i="11"/>
  <c r="T101" i="11"/>
  <c r="P101" i="11"/>
  <c r="O101" i="11"/>
  <c r="N101" i="11"/>
  <c r="K101" i="11"/>
  <c r="H101" i="11"/>
  <c r="AZ100" i="11"/>
  <c r="AY100" i="11"/>
  <c r="AX100" i="11"/>
  <c r="AU100" i="11"/>
  <c r="AR100" i="11"/>
  <c r="AN100" i="11"/>
  <c r="AM100" i="11"/>
  <c r="AL100" i="11"/>
  <c r="AI100" i="11"/>
  <c r="AF100" i="11"/>
  <c r="AB100" i="11"/>
  <c r="AA100" i="11"/>
  <c r="Z100" i="11"/>
  <c r="W100" i="11"/>
  <c r="T100" i="11"/>
  <c r="P100" i="11"/>
  <c r="O100" i="11"/>
  <c r="N100" i="11"/>
  <c r="K100" i="11"/>
  <c r="H100" i="11"/>
  <c r="AZ99" i="11"/>
  <c r="AY99" i="11"/>
  <c r="AX99" i="11"/>
  <c r="AU99" i="11"/>
  <c r="AR99" i="11"/>
  <c r="AN99" i="11"/>
  <c r="AM99" i="11"/>
  <c r="AL99" i="11"/>
  <c r="AI99" i="11"/>
  <c r="AF99" i="11"/>
  <c r="AB99" i="11"/>
  <c r="AA99" i="11"/>
  <c r="Z99" i="11"/>
  <c r="W99" i="11"/>
  <c r="T99" i="11"/>
  <c r="P99" i="11"/>
  <c r="O99" i="11"/>
  <c r="N99" i="11"/>
  <c r="K99" i="11"/>
  <c r="H99" i="11"/>
  <c r="AZ98" i="11"/>
  <c r="AZ105" i="11" s="1"/>
  <c r="AY98" i="11"/>
  <c r="AX98" i="11"/>
  <c r="AU98" i="11"/>
  <c r="AR98" i="11"/>
  <c r="AN98" i="11"/>
  <c r="AN105" i="11" s="1"/>
  <c r="AM98" i="11"/>
  <c r="AL98" i="11"/>
  <c r="AI98" i="11"/>
  <c r="AF98" i="11"/>
  <c r="AB98" i="11"/>
  <c r="AA98" i="11"/>
  <c r="Z98" i="11"/>
  <c r="W98" i="11"/>
  <c r="T98" i="11"/>
  <c r="P98" i="11"/>
  <c r="O98" i="11"/>
  <c r="N98" i="11"/>
  <c r="K98" i="11"/>
  <c r="H98" i="11"/>
  <c r="BC24" i="7"/>
  <c r="BC25" i="7"/>
  <c r="BC26" i="7"/>
  <c r="BC27" i="7"/>
  <c r="AE15" i="7"/>
  <c r="AE28" i="7"/>
  <c r="AE41" i="7"/>
  <c r="AE54" i="7"/>
  <c r="AE60" i="7"/>
  <c r="AE61" i="7"/>
  <c r="AE62" i="7"/>
  <c r="AE63" i="7"/>
  <c r="AE64" i="7"/>
  <c r="AE65" i="7"/>
  <c r="AE66" i="7"/>
  <c r="G13" i="6"/>
  <c r="AJ118" i="11" l="1"/>
  <c r="BA99" i="11"/>
  <c r="BA103" i="11"/>
  <c r="AC99" i="11"/>
  <c r="BC100" i="11"/>
  <c r="BC101" i="11"/>
  <c r="BC102" i="11"/>
  <c r="BC103" i="11"/>
  <c r="AC103" i="11"/>
  <c r="BC99" i="11"/>
  <c r="P105" i="11"/>
  <c r="BC98" i="11"/>
  <c r="BC104" i="11"/>
  <c r="AB105" i="11"/>
  <c r="BA100" i="11"/>
  <c r="AY105" i="11"/>
  <c r="BA105" i="11" s="1"/>
  <c r="BA104" i="11"/>
  <c r="BA102" i="11"/>
  <c r="AO102" i="11"/>
  <c r="BB98" i="11"/>
  <c r="AO100" i="11"/>
  <c r="AO104" i="11"/>
  <c r="AM105" i="11"/>
  <c r="AO105" i="11" s="1"/>
  <c r="BB100" i="11"/>
  <c r="BD100" i="11" s="1"/>
  <c r="BB101" i="11"/>
  <c r="BD101" i="11" s="1"/>
  <c r="BB104" i="11"/>
  <c r="AC102" i="11"/>
  <c r="BB99" i="11"/>
  <c r="BB102" i="11"/>
  <c r="BB103" i="11"/>
  <c r="AA105" i="11"/>
  <c r="AC100" i="11"/>
  <c r="AC104" i="11"/>
  <c r="Q101" i="11"/>
  <c r="Q99" i="11"/>
  <c r="AO99" i="11"/>
  <c r="AC101" i="11"/>
  <c r="BA101" i="11"/>
  <c r="Q103" i="11"/>
  <c r="Q98" i="11"/>
  <c r="AO98" i="11"/>
  <c r="Q102" i="11"/>
  <c r="O105" i="11"/>
  <c r="AC98" i="11"/>
  <c r="BA98" i="11"/>
  <c r="Q100" i="11"/>
  <c r="Q104" i="11"/>
  <c r="H105" i="11"/>
  <c r="AE67" i="7"/>
  <c r="AC105" i="11" l="1"/>
  <c r="BD103" i="11"/>
  <c r="BD102" i="11"/>
  <c r="BD98" i="11"/>
  <c r="BC105" i="11"/>
  <c r="BD99" i="11"/>
  <c r="Q105" i="11"/>
  <c r="BD104" i="11"/>
  <c r="BB105" i="11"/>
  <c r="BD105" i="11" s="1"/>
  <c r="V87" i="12"/>
  <c r="AW114" i="13"/>
  <c r="AX114" i="13" s="1"/>
  <c r="AW113" i="13"/>
  <c r="AX113" i="13" s="1"/>
  <c r="AW115" i="13"/>
  <c r="AX115" i="13" s="1"/>
  <c r="AW116" i="13"/>
  <c r="AW117" i="13"/>
  <c r="AX117" i="13" s="1"/>
  <c r="AW118" i="13"/>
  <c r="AX118" i="13" s="1"/>
  <c r="AW119" i="13"/>
  <c r="AX119" i="13" s="1"/>
  <c r="AT114" i="13"/>
  <c r="AU114" i="13" s="1"/>
  <c r="AT115" i="13"/>
  <c r="AZ115" i="13" s="1"/>
  <c r="BA115" i="13" s="1"/>
  <c r="AT116" i="13"/>
  <c r="AU116" i="13" s="1"/>
  <c r="AT117" i="13"/>
  <c r="AT118" i="13"/>
  <c r="AT119" i="13"/>
  <c r="AU119" i="13" s="1"/>
  <c r="AQ114" i="13"/>
  <c r="AR114" i="13" s="1"/>
  <c r="AQ113" i="13"/>
  <c r="AQ115" i="13"/>
  <c r="AQ116" i="13"/>
  <c r="AR116" i="13" s="1"/>
  <c r="AQ117" i="13"/>
  <c r="AR117" i="13" s="1"/>
  <c r="AQ118" i="13"/>
  <c r="AQ119" i="13"/>
  <c r="AR119" i="13" s="1"/>
  <c r="AK119" i="13"/>
  <c r="AL119" i="13" s="1"/>
  <c r="AK114" i="13"/>
  <c r="AL114" i="13" s="1"/>
  <c r="AK115" i="13"/>
  <c r="AK116" i="13"/>
  <c r="AL116" i="13" s="1"/>
  <c r="AK117" i="13"/>
  <c r="AL117" i="13" s="1"/>
  <c r="AK118" i="13"/>
  <c r="AL118" i="13" s="1"/>
  <c r="AH114" i="13"/>
  <c r="AH115" i="13"/>
  <c r="AH116" i="13"/>
  <c r="AI116" i="13" s="1"/>
  <c r="AH117" i="13"/>
  <c r="AI117" i="13" s="1"/>
  <c r="AH118" i="13"/>
  <c r="AH119" i="13"/>
  <c r="AE114" i="13"/>
  <c r="AE115" i="13"/>
  <c r="AN115" i="13" s="1"/>
  <c r="AO115" i="13" s="1"/>
  <c r="AE113" i="13"/>
  <c r="AF113" i="13" s="1"/>
  <c r="AE116" i="13"/>
  <c r="AF116" i="13" s="1"/>
  <c r="AE117" i="13"/>
  <c r="AF117" i="13" s="1"/>
  <c r="AE118" i="13"/>
  <c r="AF118" i="13" s="1"/>
  <c r="AE119" i="13"/>
  <c r="AF119" i="13" s="1"/>
  <c r="Y114" i="13"/>
  <c r="Z114" i="13" s="1"/>
  <c r="Y113" i="13"/>
  <c r="Z113" i="13" s="1"/>
  <c r="Y115" i="13"/>
  <c r="Y116" i="13"/>
  <c r="Z116" i="13" s="1"/>
  <c r="Y117" i="13"/>
  <c r="Z117" i="13" s="1"/>
  <c r="Y118" i="13"/>
  <c r="Z118" i="13" s="1"/>
  <c r="Y119" i="13"/>
  <c r="Z119" i="13" s="1"/>
  <c r="V114" i="13"/>
  <c r="V115" i="13"/>
  <c r="W115" i="13" s="1"/>
  <c r="V116" i="13"/>
  <c r="W116" i="13" s="1"/>
  <c r="V117" i="13"/>
  <c r="W117" i="13" s="1"/>
  <c r="V118" i="13"/>
  <c r="V119" i="13"/>
  <c r="W119" i="13" s="1"/>
  <c r="S114" i="13"/>
  <c r="S115" i="13"/>
  <c r="T115" i="13" s="1"/>
  <c r="S113" i="13"/>
  <c r="T113" i="13" s="1"/>
  <c r="S116" i="13"/>
  <c r="S117" i="13"/>
  <c r="S118" i="13"/>
  <c r="S119" i="13"/>
  <c r="M114" i="13"/>
  <c r="N114" i="13" s="1"/>
  <c r="M118" i="13"/>
  <c r="M119" i="13"/>
  <c r="M113" i="13"/>
  <c r="M115" i="13"/>
  <c r="N115" i="13" s="1"/>
  <c r="M116" i="13"/>
  <c r="M117" i="13"/>
  <c r="N117" i="13" s="1"/>
  <c r="J114" i="13"/>
  <c r="J115" i="13"/>
  <c r="K115" i="13" s="1"/>
  <c r="J116" i="13"/>
  <c r="J117" i="13"/>
  <c r="K117" i="13" s="1"/>
  <c r="J118" i="13"/>
  <c r="K118" i="13" s="1"/>
  <c r="J119" i="13"/>
  <c r="K119" i="13" s="1"/>
  <c r="G114" i="13"/>
  <c r="H114" i="13" s="1"/>
  <c r="G115" i="13"/>
  <c r="H115" i="13" s="1"/>
  <c r="G116" i="13"/>
  <c r="G117" i="13"/>
  <c r="H117" i="13" s="1"/>
  <c r="G118" i="13"/>
  <c r="G119" i="13"/>
  <c r="H119" i="13" s="1"/>
  <c r="AT113" i="13"/>
  <c r="AM113" i="13"/>
  <c r="AK113" i="13"/>
  <c r="AL113" i="13" s="1"/>
  <c r="AH113" i="13"/>
  <c r="AI113" i="13" s="1"/>
  <c r="V113" i="13"/>
  <c r="J113" i="13"/>
  <c r="K113" i="13" s="1"/>
  <c r="G113" i="13"/>
  <c r="H113" i="13" s="1"/>
  <c r="AW106" i="13"/>
  <c r="AT106" i="13"/>
  <c r="AU106" i="13"/>
  <c r="AQ106" i="13"/>
  <c r="AK106" i="13"/>
  <c r="AH106" i="13"/>
  <c r="AE106" i="13"/>
  <c r="Y106" i="13"/>
  <c r="V106" i="13"/>
  <c r="W106" i="13"/>
  <c r="S106" i="13"/>
  <c r="M106" i="13"/>
  <c r="J106" i="13"/>
  <c r="K106" i="13"/>
  <c r="G106" i="13"/>
  <c r="P106" i="13"/>
  <c r="AZ105" i="13"/>
  <c r="AY105" i="13"/>
  <c r="BA105" i="13" s="1"/>
  <c r="AX105" i="13"/>
  <c r="AU105" i="13"/>
  <c r="AR105" i="13"/>
  <c r="AN105" i="13"/>
  <c r="AM105" i="13"/>
  <c r="AO105" i="13" s="1"/>
  <c r="AL105" i="13"/>
  <c r="AI105" i="13"/>
  <c r="AF105" i="13"/>
  <c r="AB105" i="13"/>
  <c r="AA105" i="13"/>
  <c r="AC105" i="13" s="1"/>
  <c r="Z105" i="13"/>
  <c r="W105" i="13"/>
  <c r="T105" i="13"/>
  <c r="P105" i="13"/>
  <c r="BC105" i="13"/>
  <c r="O105" i="13"/>
  <c r="N105" i="13"/>
  <c r="K105" i="13"/>
  <c r="H105" i="13"/>
  <c r="AZ104" i="13"/>
  <c r="AY104" i="13"/>
  <c r="BA104" i="13" s="1"/>
  <c r="AX104" i="13"/>
  <c r="AU104" i="13"/>
  <c r="AR104" i="13"/>
  <c r="AN104" i="13"/>
  <c r="AM104" i="13"/>
  <c r="AO104" i="13" s="1"/>
  <c r="AL104" i="13"/>
  <c r="AI104" i="13"/>
  <c r="AF104" i="13"/>
  <c r="AB104" i="13"/>
  <c r="AA104" i="13"/>
  <c r="AC104" i="13"/>
  <c r="Z104" i="13"/>
  <c r="W104" i="13"/>
  <c r="T104" i="13"/>
  <c r="P104" i="13"/>
  <c r="BC104" i="13"/>
  <c r="O104" i="13"/>
  <c r="N104" i="13"/>
  <c r="K104" i="13"/>
  <c r="H104" i="13"/>
  <c r="AZ103" i="13"/>
  <c r="AY103" i="13"/>
  <c r="BB103" i="13" s="1"/>
  <c r="BD103" i="13" s="1"/>
  <c r="AX103" i="13"/>
  <c r="AU103" i="13"/>
  <c r="AR103" i="13"/>
  <c r="AN103" i="13"/>
  <c r="AM103" i="13"/>
  <c r="AL103" i="13"/>
  <c r="AI103" i="13"/>
  <c r="AF103" i="13"/>
  <c r="AB103" i="13"/>
  <c r="AA103" i="13"/>
  <c r="Z103" i="13"/>
  <c r="W103" i="13"/>
  <c r="T103" i="13"/>
  <c r="P103" i="13"/>
  <c r="BC103" i="13"/>
  <c r="O103" i="13"/>
  <c r="N103" i="13"/>
  <c r="K103" i="13"/>
  <c r="H103" i="13"/>
  <c r="AZ102" i="13"/>
  <c r="AY102" i="13"/>
  <c r="AX102" i="13"/>
  <c r="AU102" i="13"/>
  <c r="AR102" i="13"/>
  <c r="AN102" i="13"/>
  <c r="AM102" i="13"/>
  <c r="AL102" i="13"/>
  <c r="AI102" i="13"/>
  <c r="AF102" i="13"/>
  <c r="AB102" i="13"/>
  <c r="AA102" i="13"/>
  <c r="AC102" i="13" s="1"/>
  <c r="Z102" i="13"/>
  <c r="W102" i="13"/>
  <c r="T102" i="13"/>
  <c r="P102" i="13"/>
  <c r="BC102" i="13"/>
  <c r="O102" i="13"/>
  <c r="Q102" i="13" s="1"/>
  <c r="N102" i="13"/>
  <c r="K102" i="13"/>
  <c r="H102" i="13"/>
  <c r="AZ101" i="13"/>
  <c r="AY101" i="13"/>
  <c r="BA101" i="13" s="1"/>
  <c r="AX101" i="13"/>
  <c r="AU101" i="13"/>
  <c r="AR101" i="13"/>
  <c r="AN101" i="13"/>
  <c r="AM101" i="13"/>
  <c r="AO101" i="13" s="1"/>
  <c r="AL101" i="13"/>
  <c r="AI101" i="13"/>
  <c r="AF101" i="13"/>
  <c r="AB101" i="13"/>
  <c r="AA101" i="13"/>
  <c r="Z101" i="13"/>
  <c r="W101" i="13"/>
  <c r="T101" i="13"/>
  <c r="P101" i="13"/>
  <c r="BC101" i="13"/>
  <c r="O101" i="13"/>
  <c r="N101" i="13"/>
  <c r="K101" i="13"/>
  <c r="H101" i="13"/>
  <c r="AZ100" i="13"/>
  <c r="AY100" i="13"/>
  <c r="BA100" i="13"/>
  <c r="AX100" i="13"/>
  <c r="AU100" i="13"/>
  <c r="AR100" i="13"/>
  <c r="AN100" i="13"/>
  <c r="AM100" i="13"/>
  <c r="AO100" i="13" s="1"/>
  <c r="AL100" i="13"/>
  <c r="AI100" i="13"/>
  <c r="AF100" i="13"/>
  <c r="AB100" i="13"/>
  <c r="AA100" i="13"/>
  <c r="AC100" i="13"/>
  <c r="Z100" i="13"/>
  <c r="W100" i="13"/>
  <c r="T100" i="13"/>
  <c r="P100" i="13"/>
  <c r="BC100" i="13"/>
  <c r="O100" i="13"/>
  <c r="Q100" i="13" s="1"/>
  <c r="N100" i="13"/>
  <c r="K100" i="13"/>
  <c r="H100" i="13"/>
  <c r="AZ99" i="13"/>
  <c r="AY99" i="13"/>
  <c r="BA99" i="13" s="1"/>
  <c r="AX99" i="13"/>
  <c r="AU99" i="13"/>
  <c r="AR99" i="13"/>
  <c r="AN99" i="13"/>
  <c r="AN106" i="13"/>
  <c r="AM99" i="13"/>
  <c r="AL99" i="13"/>
  <c r="AI99" i="13"/>
  <c r="AF99" i="13"/>
  <c r="AB99" i="13"/>
  <c r="AA99" i="13"/>
  <c r="AC99" i="13" s="1"/>
  <c r="Z99" i="13"/>
  <c r="W99" i="13"/>
  <c r="T99" i="13"/>
  <c r="P99" i="13"/>
  <c r="BC99" i="13"/>
  <c r="O99" i="13"/>
  <c r="Q99" i="13" s="1"/>
  <c r="N99" i="13"/>
  <c r="K99" i="13"/>
  <c r="H99" i="13"/>
  <c r="AW93" i="13"/>
  <c r="AX93" i="13" s="1"/>
  <c r="AT93" i="13"/>
  <c r="AU93" i="13" s="1"/>
  <c r="AQ93" i="13"/>
  <c r="AK93" i="13"/>
  <c r="AH93" i="13"/>
  <c r="AI93" i="13"/>
  <c r="AE93" i="13"/>
  <c r="AF93" i="13" s="1"/>
  <c r="Y93" i="13"/>
  <c r="Z93" i="13" s="1"/>
  <c r="V93" i="13"/>
  <c r="W93" i="13"/>
  <c r="S93" i="13"/>
  <c r="M93" i="13"/>
  <c r="J93" i="13"/>
  <c r="P93" i="13" s="1"/>
  <c r="K93" i="13"/>
  <c r="G93" i="13"/>
  <c r="AZ92" i="13"/>
  <c r="AY92" i="13"/>
  <c r="AX92" i="13"/>
  <c r="AU92" i="13"/>
  <c r="AR92" i="13"/>
  <c r="AN92" i="13"/>
  <c r="AM92" i="13"/>
  <c r="AL92" i="13"/>
  <c r="AI92" i="13"/>
  <c r="AF92" i="13"/>
  <c r="AB92" i="13"/>
  <c r="AA92" i="13"/>
  <c r="Z92" i="13"/>
  <c r="W92" i="13"/>
  <c r="T92" i="13"/>
  <c r="P92" i="13"/>
  <c r="O92" i="13"/>
  <c r="N92" i="13"/>
  <c r="K92" i="13"/>
  <c r="H92" i="13"/>
  <c r="AZ91" i="13"/>
  <c r="BA91" i="13" s="1"/>
  <c r="AY91" i="13"/>
  <c r="AX91" i="13"/>
  <c r="AU91" i="13"/>
  <c r="AR91" i="13"/>
  <c r="AN91" i="13"/>
  <c r="AM91" i="13"/>
  <c r="AL91" i="13"/>
  <c r="AI91" i="13"/>
  <c r="AF91" i="13"/>
  <c r="AB91" i="13"/>
  <c r="AA91" i="13"/>
  <c r="Z91" i="13"/>
  <c r="W91" i="13"/>
  <c r="T91" i="13"/>
  <c r="P91" i="13"/>
  <c r="O91" i="13"/>
  <c r="N91" i="13"/>
  <c r="K91" i="13"/>
  <c r="H91" i="13"/>
  <c r="AZ90" i="13"/>
  <c r="AY90" i="13"/>
  <c r="AX90" i="13"/>
  <c r="AU90" i="13"/>
  <c r="AR90" i="13"/>
  <c r="AN90" i="13"/>
  <c r="AO90" i="13" s="1"/>
  <c r="AM90" i="13"/>
  <c r="AM93" i="13" s="1"/>
  <c r="AL90" i="13"/>
  <c r="AI90" i="13"/>
  <c r="AF90" i="13"/>
  <c r="AB90" i="13"/>
  <c r="AA90" i="13"/>
  <c r="Z90" i="13"/>
  <c r="W90" i="13"/>
  <c r="T90" i="13"/>
  <c r="P90" i="13"/>
  <c r="O90" i="13"/>
  <c r="N90" i="13"/>
  <c r="K90" i="13"/>
  <c r="H90" i="13"/>
  <c r="AZ89" i="13"/>
  <c r="AY89" i="13"/>
  <c r="AX89" i="13"/>
  <c r="AU89" i="13"/>
  <c r="AR89" i="13"/>
  <c r="AN89" i="13"/>
  <c r="AM89" i="13"/>
  <c r="AL89" i="13"/>
  <c r="AI89" i="13"/>
  <c r="AF89" i="13"/>
  <c r="AB89" i="13"/>
  <c r="AC89" i="13" s="1"/>
  <c r="AA89" i="13"/>
  <c r="Z89" i="13"/>
  <c r="W89" i="13"/>
  <c r="T89" i="13"/>
  <c r="P89" i="13"/>
  <c r="Q89" i="13" s="1"/>
  <c r="O89" i="13"/>
  <c r="N89" i="13"/>
  <c r="K89" i="13"/>
  <c r="H89" i="13"/>
  <c r="AZ88" i="13"/>
  <c r="AY88" i="13"/>
  <c r="AX88" i="13"/>
  <c r="AU88" i="13"/>
  <c r="AR88" i="13"/>
  <c r="AN88" i="13"/>
  <c r="AM88" i="13"/>
  <c r="AL88" i="13"/>
  <c r="AI88" i="13"/>
  <c r="AF88" i="13"/>
  <c r="AB88" i="13"/>
  <c r="AA88" i="13"/>
  <c r="Z88" i="13"/>
  <c r="W88" i="13"/>
  <c r="T88" i="13"/>
  <c r="P88" i="13"/>
  <c r="O88" i="13"/>
  <c r="N88" i="13"/>
  <c r="K88" i="13"/>
  <c r="H88" i="13"/>
  <c r="AZ87" i="13"/>
  <c r="AY87" i="13"/>
  <c r="AX87" i="13"/>
  <c r="AU87" i="13"/>
  <c r="AR87" i="13"/>
  <c r="AN87" i="13"/>
  <c r="AM87" i="13"/>
  <c r="AL87" i="13"/>
  <c r="AI87" i="13"/>
  <c r="AF87" i="13"/>
  <c r="AB87" i="13"/>
  <c r="AA87" i="13"/>
  <c r="Z87" i="13"/>
  <c r="W87" i="13"/>
  <c r="T87" i="13"/>
  <c r="P87" i="13"/>
  <c r="Q87" i="13" s="1"/>
  <c r="O87" i="13"/>
  <c r="N87" i="13"/>
  <c r="K87" i="13"/>
  <c r="H87" i="13"/>
  <c r="AZ86" i="13"/>
  <c r="AY86" i="13"/>
  <c r="AX86" i="13"/>
  <c r="AU86" i="13"/>
  <c r="AR86" i="13"/>
  <c r="AN86" i="13"/>
  <c r="AM86" i="13"/>
  <c r="AL86" i="13"/>
  <c r="AI86" i="13"/>
  <c r="AF86" i="13"/>
  <c r="AB86" i="13"/>
  <c r="AB93" i="13" s="1"/>
  <c r="AA86" i="13"/>
  <c r="Z86" i="13"/>
  <c r="W86" i="13"/>
  <c r="T86" i="13"/>
  <c r="P86" i="13"/>
  <c r="O86" i="13"/>
  <c r="N86" i="13"/>
  <c r="K86" i="13"/>
  <c r="H86" i="13"/>
  <c r="AW80" i="13"/>
  <c r="AT80" i="13"/>
  <c r="AQ80" i="13"/>
  <c r="AR80" i="13" s="1"/>
  <c r="AK80" i="13"/>
  <c r="AH80" i="13"/>
  <c r="AE80" i="13"/>
  <c r="Y80" i="13"/>
  <c r="V80" i="13"/>
  <c r="S80" i="13"/>
  <c r="M80" i="13"/>
  <c r="J80" i="13"/>
  <c r="G80" i="13"/>
  <c r="AZ79" i="13"/>
  <c r="AY79" i="13"/>
  <c r="AX79" i="13"/>
  <c r="AU79" i="13"/>
  <c r="AR79" i="13"/>
  <c r="AN79" i="13"/>
  <c r="AO79" i="13" s="1"/>
  <c r="AM79" i="13"/>
  <c r="AL79" i="13"/>
  <c r="AI79" i="13"/>
  <c r="AF79" i="13"/>
  <c r="AB79" i="13"/>
  <c r="AA79" i="13"/>
  <c r="Z79" i="13"/>
  <c r="W79" i="13"/>
  <c r="T79" i="13"/>
  <c r="P79" i="13"/>
  <c r="O79" i="13"/>
  <c r="N79" i="13"/>
  <c r="K79" i="13"/>
  <c r="H79" i="13"/>
  <c r="AZ78" i="13"/>
  <c r="AY78" i="13"/>
  <c r="AX78" i="13"/>
  <c r="AU78" i="13"/>
  <c r="AR78" i="13"/>
  <c r="AN78" i="13"/>
  <c r="AO78" i="13" s="1"/>
  <c r="AM78" i="13"/>
  <c r="AL78" i="13"/>
  <c r="AI78" i="13"/>
  <c r="AF78" i="13"/>
  <c r="AB78" i="13"/>
  <c r="AA78" i="13"/>
  <c r="Z78" i="13"/>
  <c r="W78" i="13"/>
  <c r="T78" i="13"/>
  <c r="P78" i="13"/>
  <c r="O78" i="13"/>
  <c r="N78" i="13"/>
  <c r="K78" i="13"/>
  <c r="H78" i="13"/>
  <c r="AZ77" i="13"/>
  <c r="AY77" i="13"/>
  <c r="AX77" i="13"/>
  <c r="AU77" i="13"/>
  <c r="AR77" i="13"/>
  <c r="AN77" i="13"/>
  <c r="AO77" i="13" s="1"/>
  <c r="AM77" i="13"/>
  <c r="AL77" i="13"/>
  <c r="AI77" i="13"/>
  <c r="AF77" i="13"/>
  <c r="AB77" i="13"/>
  <c r="AA77" i="13"/>
  <c r="Z77" i="13"/>
  <c r="W77" i="13"/>
  <c r="T77" i="13"/>
  <c r="P77" i="13"/>
  <c r="O77" i="13"/>
  <c r="N77" i="13"/>
  <c r="K77" i="13"/>
  <c r="H77" i="13"/>
  <c r="AZ76" i="13"/>
  <c r="BA76" i="13" s="1"/>
  <c r="AY76" i="13"/>
  <c r="AX76" i="13"/>
  <c r="AU76" i="13"/>
  <c r="AR76" i="13"/>
  <c r="AN76" i="13"/>
  <c r="AO76" i="13" s="1"/>
  <c r="AM76" i="13"/>
  <c r="AL76" i="13"/>
  <c r="AI76" i="13"/>
  <c r="AF76" i="13"/>
  <c r="AB76" i="13"/>
  <c r="BC76" i="13" s="1"/>
  <c r="AA76" i="13"/>
  <c r="Z76" i="13"/>
  <c r="W76" i="13"/>
  <c r="T76" i="13"/>
  <c r="P76" i="13"/>
  <c r="O76" i="13"/>
  <c r="N76" i="13"/>
  <c r="K76" i="13"/>
  <c r="H76" i="13"/>
  <c r="AZ75" i="13"/>
  <c r="BA75" i="13" s="1"/>
  <c r="AY75" i="13"/>
  <c r="AX75" i="13"/>
  <c r="AU75" i="13"/>
  <c r="AR75" i="13"/>
  <c r="AN75" i="13"/>
  <c r="AO75" i="13" s="1"/>
  <c r="AM75" i="13"/>
  <c r="AL75" i="13"/>
  <c r="AI75" i="13"/>
  <c r="AF75" i="13"/>
  <c r="AB75" i="13"/>
  <c r="AA75" i="13"/>
  <c r="Z75" i="13"/>
  <c r="W75" i="13"/>
  <c r="T75" i="13"/>
  <c r="P75" i="13"/>
  <c r="O75" i="13"/>
  <c r="N75" i="13"/>
  <c r="K75" i="13"/>
  <c r="H75" i="13"/>
  <c r="AZ74" i="13"/>
  <c r="AY74" i="13"/>
  <c r="AX74" i="13"/>
  <c r="AU74" i="13"/>
  <c r="AR74" i="13"/>
  <c r="AN74" i="13"/>
  <c r="AM74" i="13"/>
  <c r="AL74" i="13"/>
  <c r="AI74" i="13"/>
  <c r="AF74" i="13"/>
  <c r="AB74" i="13"/>
  <c r="AA74" i="13"/>
  <c r="Z74" i="13"/>
  <c r="W74" i="13"/>
  <c r="T74" i="13"/>
  <c r="P74" i="13"/>
  <c r="O74" i="13"/>
  <c r="N74" i="13"/>
  <c r="K74" i="13"/>
  <c r="H74" i="13"/>
  <c r="AZ73" i="13"/>
  <c r="AZ80" i="13" s="1"/>
  <c r="AY73" i="13"/>
  <c r="AY80" i="13" s="1"/>
  <c r="AX73" i="13"/>
  <c r="AU73" i="13"/>
  <c r="AR73" i="13"/>
  <c r="AN73" i="13"/>
  <c r="AN80" i="13" s="1"/>
  <c r="AO80" i="13" s="1"/>
  <c r="AM73" i="13"/>
  <c r="AL73" i="13"/>
  <c r="AI73" i="13"/>
  <c r="AF73" i="13"/>
  <c r="AB73" i="13"/>
  <c r="AB80" i="13" s="1"/>
  <c r="AA73" i="13"/>
  <c r="Z73" i="13"/>
  <c r="W73" i="13"/>
  <c r="T73" i="13"/>
  <c r="P73" i="13"/>
  <c r="O73" i="13"/>
  <c r="BB73" i="13" s="1"/>
  <c r="N73" i="13"/>
  <c r="K73" i="13"/>
  <c r="H73" i="13"/>
  <c r="AW67" i="13"/>
  <c r="AX67" i="13" s="1"/>
  <c r="AT67" i="13"/>
  <c r="AU67" i="13" s="1"/>
  <c r="AQ67" i="13"/>
  <c r="AK67" i="13"/>
  <c r="AH67" i="13"/>
  <c r="AE67" i="13"/>
  <c r="AF67" i="13" s="1"/>
  <c r="Y67" i="13"/>
  <c r="V67" i="13"/>
  <c r="S67" i="13"/>
  <c r="M67" i="13"/>
  <c r="J67" i="13"/>
  <c r="K67" i="13" s="1"/>
  <c r="G67" i="13"/>
  <c r="AZ66" i="13"/>
  <c r="AY66" i="13"/>
  <c r="AX66" i="13"/>
  <c r="AU66" i="13"/>
  <c r="AR66" i="13"/>
  <c r="AN66" i="13"/>
  <c r="AM66" i="13"/>
  <c r="AL66" i="13"/>
  <c r="AI66" i="13"/>
  <c r="AF66" i="13"/>
  <c r="AB66" i="13"/>
  <c r="AA66" i="13"/>
  <c r="Z66" i="13"/>
  <c r="W66" i="13"/>
  <c r="T66" i="13"/>
  <c r="P66" i="13"/>
  <c r="O66" i="13"/>
  <c r="N66" i="13"/>
  <c r="K66" i="13"/>
  <c r="H66" i="13"/>
  <c r="AZ65" i="13"/>
  <c r="AY65" i="13"/>
  <c r="AX65" i="13"/>
  <c r="AU65" i="13"/>
  <c r="AR65" i="13"/>
  <c r="AN65" i="13"/>
  <c r="AM65" i="13"/>
  <c r="AL65" i="13"/>
  <c r="AI65" i="13"/>
  <c r="AF65" i="13"/>
  <c r="AB65" i="13"/>
  <c r="AA65" i="13"/>
  <c r="Z65" i="13"/>
  <c r="W65" i="13"/>
  <c r="T65" i="13"/>
  <c r="P65" i="13"/>
  <c r="O65" i="13"/>
  <c r="N65" i="13"/>
  <c r="K65" i="13"/>
  <c r="H65" i="13"/>
  <c r="AZ64" i="13"/>
  <c r="AY64" i="13"/>
  <c r="AX64" i="13"/>
  <c r="AU64" i="13"/>
  <c r="AR64" i="13"/>
  <c r="AN64" i="13"/>
  <c r="AO64" i="13" s="1"/>
  <c r="AM64" i="13"/>
  <c r="AL64" i="13"/>
  <c r="AI64" i="13"/>
  <c r="AF64" i="13"/>
  <c r="AB64" i="13"/>
  <c r="AA64" i="13"/>
  <c r="Z64" i="13"/>
  <c r="W64" i="13"/>
  <c r="T64" i="13"/>
  <c r="P64" i="13"/>
  <c r="O64" i="13"/>
  <c r="N64" i="13"/>
  <c r="K64" i="13"/>
  <c r="H64" i="13"/>
  <c r="AZ63" i="13"/>
  <c r="AY63" i="13"/>
  <c r="AX63" i="13"/>
  <c r="AU63" i="13"/>
  <c r="AR63" i="13"/>
  <c r="AN63" i="13"/>
  <c r="AO63" i="13" s="1"/>
  <c r="AM63" i="13"/>
  <c r="AL63" i="13"/>
  <c r="AI63" i="13"/>
  <c r="AF63" i="13"/>
  <c r="AB63" i="13"/>
  <c r="AA63" i="13"/>
  <c r="Z63" i="13"/>
  <c r="W63" i="13"/>
  <c r="T63" i="13"/>
  <c r="P63" i="13"/>
  <c r="O63" i="13"/>
  <c r="N63" i="13"/>
  <c r="K63" i="13"/>
  <c r="H63" i="13"/>
  <c r="AZ62" i="13"/>
  <c r="AY62" i="13"/>
  <c r="AX62" i="13"/>
  <c r="AU62" i="13"/>
  <c r="AR62" i="13"/>
  <c r="AN62" i="13"/>
  <c r="AM62" i="13"/>
  <c r="AL62" i="13"/>
  <c r="AI62" i="13"/>
  <c r="AF62" i="13"/>
  <c r="AB62" i="13"/>
  <c r="AA62" i="13"/>
  <c r="Z62" i="13"/>
  <c r="W62" i="13"/>
  <c r="T62" i="13"/>
  <c r="P62" i="13"/>
  <c r="O62" i="13"/>
  <c r="N62" i="13"/>
  <c r="K62" i="13"/>
  <c r="H62" i="13"/>
  <c r="AZ61" i="13"/>
  <c r="AY61" i="13"/>
  <c r="AX61" i="13"/>
  <c r="AU61" i="13"/>
  <c r="AR61" i="13"/>
  <c r="AN61" i="13"/>
  <c r="AM61" i="13"/>
  <c r="AL61" i="13"/>
  <c r="AI61" i="13"/>
  <c r="AF61" i="13"/>
  <c r="AB61" i="13"/>
  <c r="AA61" i="13"/>
  <c r="Z61" i="13"/>
  <c r="W61" i="13"/>
  <c r="T61" i="13"/>
  <c r="P61" i="13"/>
  <c r="O61" i="13"/>
  <c r="N61" i="13"/>
  <c r="K61" i="13"/>
  <c r="H61" i="13"/>
  <c r="AZ60" i="13"/>
  <c r="AY60" i="13"/>
  <c r="AX60" i="13"/>
  <c r="AU60" i="13"/>
  <c r="AR60" i="13"/>
  <c r="AN60" i="13"/>
  <c r="AO60" i="13" s="1"/>
  <c r="AM60" i="13"/>
  <c r="AM67" i="13" s="1"/>
  <c r="AL60" i="13"/>
  <c r="AI60" i="13"/>
  <c r="AF60" i="13"/>
  <c r="AB60" i="13"/>
  <c r="AA60" i="13"/>
  <c r="Z60" i="13"/>
  <c r="W60" i="13"/>
  <c r="T60" i="13"/>
  <c r="P60" i="13"/>
  <c r="O60" i="13"/>
  <c r="N60" i="13"/>
  <c r="K60" i="13"/>
  <c r="H60" i="13"/>
  <c r="AW54" i="13"/>
  <c r="AT54" i="13"/>
  <c r="AQ54" i="13"/>
  <c r="AK54" i="13"/>
  <c r="AH54" i="13"/>
  <c r="AE54" i="13"/>
  <c r="Y54" i="13"/>
  <c r="V54" i="13"/>
  <c r="S54" i="13"/>
  <c r="M54" i="13"/>
  <c r="P54" i="13" s="1"/>
  <c r="J54" i="13"/>
  <c r="G54" i="13"/>
  <c r="AZ53" i="13"/>
  <c r="AY53" i="13"/>
  <c r="AX53" i="13"/>
  <c r="AU53" i="13"/>
  <c r="AR53" i="13"/>
  <c r="AN53" i="13"/>
  <c r="AM53" i="13"/>
  <c r="AL53" i="13"/>
  <c r="AI53" i="13"/>
  <c r="AF53" i="13"/>
  <c r="AB53" i="13"/>
  <c r="AA53" i="13"/>
  <c r="Z53" i="13"/>
  <c r="W53" i="13"/>
  <c r="T53" i="13"/>
  <c r="P53" i="13"/>
  <c r="O53" i="13"/>
  <c r="N53" i="13"/>
  <c r="K53" i="13"/>
  <c r="H53" i="13"/>
  <c r="AZ52" i="13"/>
  <c r="AY52" i="13"/>
  <c r="AX52" i="13"/>
  <c r="AU52" i="13"/>
  <c r="AR52" i="13"/>
  <c r="AN52" i="13"/>
  <c r="AO52" i="13" s="1"/>
  <c r="AM52" i="13"/>
  <c r="AL52" i="13"/>
  <c r="AI52" i="13"/>
  <c r="AF52" i="13"/>
  <c r="AB52" i="13"/>
  <c r="AA52" i="13"/>
  <c r="Z52" i="13"/>
  <c r="W52" i="13"/>
  <c r="T52" i="13"/>
  <c r="P52" i="13"/>
  <c r="O52" i="13"/>
  <c r="N52" i="13"/>
  <c r="K52" i="13"/>
  <c r="H52" i="13"/>
  <c r="AZ51" i="13"/>
  <c r="AY51" i="13"/>
  <c r="AX51" i="13"/>
  <c r="AU51" i="13"/>
  <c r="AR51" i="13"/>
  <c r="AN51" i="13"/>
  <c r="AO51" i="13" s="1"/>
  <c r="AM51" i="13"/>
  <c r="AL51" i="13"/>
  <c r="AI51" i="13"/>
  <c r="AF51" i="13"/>
  <c r="AB51" i="13"/>
  <c r="AA51" i="13"/>
  <c r="Z51" i="13"/>
  <c r="W51" i="13"/>
  <c r="T51" i="13"/>
  <c r="P51" i="13"/>
  <c r="Q51" i="13" s="1"/>
  <c r="O51" i="13"/>
  <c r="N51" i="13"/>
  <c r="K51" i="13"/>
  <c r="H51" i="13"/>
  <c r="AZ50" i="13"/>
  <c r="BA50" i="13" s="1"/>
  <c r="AY50" i="13"/>
  <c r="AX50" i="13"/>
  <c r="AU50" i="13"/>
  <c r="AR50" i="13"/>
  <c r="AN50" i="13"/>
  <c r="AM50" i="13"/>
  <c r="AL50" i="13"/>
  <c r="AI50" i="13"/>
  <c r="AF50" i="13"/>
  <c r="AB50" i="13"/>
  <c r="AA50" i="13"/>
  <c r="Z50" i="13"/>
  <c r="W50" i="13"/>
  <c r="T50" i="13"/>
  <c r="P50" i="13"/>
  <c r="Q50" i="13" s="1"/>
  <c r="O50" i="13"/>
  <c r="N50" i="13"/>
  <c r="K50" i="13"/>
  <c r="H50" i="13"/>
  <c r="AZ49" i="13"/>
  <c r="AY49" i="13"/>
  <c r="AX49" i="13"/>
  <c r="AU49" i="13"/>
  <c r="AR49" i="13"/>
  <c r="AN49" i="13"/>
  <c r="AM49" i="13"/>
  <c r="AL49" i="13"/>
  <c r="AI49" i="13"/>
  <c r="AF49" i="13"/>
  <c r="AB49" i="13"/>
  <c r="AA49" i="13"/>
  <c r="Z49" i="13"/>
  <c r="W49" i="13"/>
  <c r="T49" i="13"/>
  <c r="P49" i="13"/>
  <c r="O49" i="13"/>
  <c r="N49" i="13"/>
  <c r="K49" i="13"/>
  <c r="H49" i="13"/>
  <c r="AZ48" i="13"/>
  <c r="AY48" i="13"/>
  <c r="AX48" i="13"/>
  <c r="AU48" i="13"/>
  <c r="AR48" i="13"/>
  <c r="AN48" i="13"/>
  <c r="AM48" i="13"/>
  <c r="AL48" i="13"/>
  <c r="AI48" i="13"/>
  <c r="AF48" i="13"/>
  <c r="AB48" i="13"/>
  <c r="AA48" i="13"/>
  <c r="Z48" i="13"/>
  <c r="W48" i="13"/>
  <c r="T48" i="13"/>
  <c r="P48" i="13"/>
  <c r="O48" i="13"/>
  <c r="N48" i="13"/>
  <c r="K48" i="13"/>
  <c r="H48" i="13"/>
  <c r="AZ47" i="13"/>
  <c r="AZ54" i="13" s="1"/>
  <c r="AY47" i="13"/>
  <c r="AX47" i="13"/>
  <c r="AU47" i="13"/>
  <c r="AR47" i="13"/>
  <c r="AN47" i="13"/>
  <c r="AN54" i="13" s="1"/>
  <c r="AM47" i="13"/>
  <c r="AM54" i="13" s="1"/>
  <c r="AL47" i="13"/>
  <c r="AI47" i="13"/>
  <c r="AF47" i="13"/>
  <c r="AB47" i="13"/>
  <c r="AB54" i="13" s="1"/>
  <c r="AA47" i="13"/>
  <c r="Z47" i="13"/>
  <c r="W47" i="13"/>
  <c r="T47" i="13"/>
  <c r="P47" i="13"/>
  <c r="O47" i="13"/>
  <c r="N47" i="13"/>
  <c r="K47" i="13"/>
  <c r="H47" i="13"/>
  <c r="AW41" i="13"/>
  <c r="AX41" i="13" s="1"/>
  <c r="AT41" i="13"/>
  <c r="AQ41" i="13"/>
  <c r="AK41" i="13"/>
  <c r="AL41" i="13" s="1"/>
  <c r="AH41" i="13"/>
  <c r="AI41" i="13" s="1"/>
  <c r="AE41" i="13"/>
  <c r="Y41" i="13"/>
  <c r="V41" i="13"/>
  <c r="S41" i="13"/>
  <c r="M41" i="13"/>
  <c r="J41" i="13"/>
  <c r="G41" i="13"/>
  <c r="P41" i="13" s="1"/>
  <c r="AZ40" i="13"/>
  <c r="AY40" i="13"/>
  <c r="AX40" i="13"/>
  <c r="AU40" i="13"/>
  <c r="AR40" i="13"/>
  <c r="AN40" i="13"/>
  <c r="AM40" i="13"/>
  <c r="AL40" i="13"/>
  <c r="AI40" i="13"/>
  <c r="AF40" i="13"/>
  <c r="AB40" i="13"/>
  <c r="AA40" i="13"/>
  <c r="Z40" i="13"/>
  <c r="W40" i="13"/>
  <c r="T40" i="13"/>
  <c r="P40" i="13"/>
  <c r="O40" i="13"/>
  <c r="N40" i="13"/>
  <c r="K40" i="13"/>
  <c r="H40" i="13"/>
  <c r="AZ39" i="13"/>
  <c r="AY39" i="13"/>
  <c r="AX39" i="13"/>
  <c r="AU39" i="13"/>
  <c r="AR39" i="13"/>
  <c r="AN39" i="13"/>
  <c r="AM39" i="13"/>
  <c r="AL39" i="13"/>
  <c r="AI39" i="13"/>
  <c r="AF39" i="13"/>
  <c r="AB39" i="13"/>
  <c r="AA39" i="13"/>
  <c r="AC39" i="13" s="1"/>
  <c r="Z39" i="13"/>
  <c r="W39" i="13"/>
  <c r="T39" i="13"/>
  <c r="P39" i="13"/>
  <c r="O39" i="13"/>
  <c r="Q39" i="13" s="1"/>
  <c r="N39" i="13"/>
  <c r="K39" i="13"/>
  <c r="H39" i="13"/>
  <c r="AZ38" i="13"/>
  <c r="AY38" i="13"/>
  <c r="AX38" i="13"/>
  <c r="AU38" i="13"/>
  <c r="AR38" i="13"/>
  <c r="AN38" i="13"/>
  <c r="AM38" i="13"/>
  <c r="AL38" i="13"/>
  <c r="AI38" i="13"/>
  <c r="AF38" i="13"/>
  <c r="AB38" i="13"/>
  <c r="AA38" i="13"/>
  <c r="AC38" i="13" s="1"/>
  <c r="Z38" i="13"/>
  <c r="W38" i="13"/>
  <c r="T38" i="13"/>
  <c r="P38" i="13"/>
  <c r="O38" i="13"/>
  <c r="Q38" i="13" s="1"/>
  <c r="N38" i="13"/>
  <c r="K38" i="13"/>
  <c r="H38" i="13"/>
  <c r="AZ37" i="13"/>
  <c r="AY37" i="13"/>
  <c r="AX37" i="13"/>
  <c r="AU37" i="13"/>
  <c r="AR37" i="13"/>
  <c r="AN37" i="13"/>
  <c r="AM37" i="13"/>
  <c r="AL37" i="13"/>
  <c r="AI37" i="13"/>
  <c r="AF37" i="13"/>
  <c r="AB37" i="13"/>
  <c r="AA37" i="13"/>
  <c r="AC37" i="13" s="1"/>
  <c r="Z37" i="13"/>
  <c r="W37" i="13"/>
  <c r="T37" i="13"/>
  <c r="P37" i="13"/>
  <c r="O37" i="13"/>
  <c r="Q37" i="13" s="1"/>
  <c r="N37" i="13"/>
  <c r="K37" i="13"/>
  <c r="H37" i="13"/>
  <c r="AZ36" i="13"/>
  <c r="AY36" i="13"/>
  <c r="AX36" i="13"/>
  <c r="AU36" i="13"/>
  <c r="AR36" i="13"/>
  <c r="AN36" i="13"/>
  <c r="AO36" i="13" s="1"/>
  <c r="AM36" i="13"/>
  <c r="AL36" i="13"/>
  <c r="AI36" i="13"/>
  <c r="AF36" i="13"/>
  <c r="AB36" i="13"/>
  <c r="AA36" i="13"/>
  <c r="AC36" i="13" s="1"/>
  <c r="Z36" i="13"/>
  <c r="W36" i="13"/>
  <c r="T36" i="13"/>
  <c r="P36" i="13"/>
  <c r="O36" i="13"/>
  <c r="Q36" i="13" s="1"/>
  <c r="N36" i="13"/>
  <c r="K36" i="13"/>
  <c r="H36" i="13"/>
  <c r="AZ35" i="13"/>
  <c r="AY35" i="13"/>
  <c r="AX35" i="13"/>
  <c r="AU35" i="13"/>
  <c r="AR35" i="13"/>
  <c r="AN35" i="13"/>
  <c r="AM35" i="13"/>
  <c r="AL35" i="13"/>
  <c r="AI35" i="13"/>
  <c r="AF35" i="13"/>
  <c r="AB35" i="13"/>
  <c r="AA35" i="13"/>
  <c r="AC35" i="13" s="1"/>
  <c r="Z35" i="13"/>
  <c r="W35" i="13"/>
  <c r="T35" i="13"/>
  <c r="P35" i="13"/>
  <c r="O35" i="13"/>
  <c r="N35" i="13"/>
  <c r="K35" i="13"/>
  <c r="H35" i="13"/>
  <c r="AZ34" i="13"/>
  <c r="AZ41" i="13" s="1"/>
  <c r="AY34" i="13"/>
  <c r="AY41" i="13" s="1"/>
  <c r="AX34" i="13"/>
  <c r="AU34" i="13"/>
  <c r="AR34" i="13"/>
  <c r="AN34" i="13"/>
  <c r="AM34" i="13"/>
  <c r="AL34" i="13"/>
  <c r="AI34" i="13"/>
  <c r="AF34" i="13"/>
  <c r="AB34" i="13"/>
  <c r="AB41" i="13" s="1"/>
  <c r="AA34" i="13"/>
  <c r="AA41" i="13" s="1"/>
  <c r="Z34" i="13"/>
  <c r="W34" i="13"/>
  <c r="T34" i="13"/>
  <c r="P34" i="13"/>
  <c r="O34" i="13"/>
  <c r="N34" i="13"/>
  <c r="K34" i="13"/>
  <c r="H34" i="13"/>
  <c r="AW28" i="13"/>
  <c r="AT28" i="13"/>
  <c r="AQ28" i="13"/>
  <c r="AK28" i="13"/>
  <c r="AH28" i="13"/>
  <c r="AI28" i="13" s="1"/>
  <c r="AE28" i="13"/>
  <c r="AF28" i="13" s="1"/>
  <c r="Y28" i="13"/>
  <c r="V28" i="13"/>
  <c r="S28" i="13"/>
  <c r="M28" i="13"/>
  <c r="J28" i="13"/>
  <c r="G28" i="13"/>
  <c r="P28" i="13" s="1"/>
  <c r="AZ27" i="13"/>
  <c r="AY27" i="13"/>
  <c r="AX27" i="13"/>
  <c r="AU27" i="13"/>
  <c r="AR27" i="13"/>
  <c r="AN27" i="13"/>
  <c r="AM27" i="13"/>
  <c r="AL27" i="13"/>
  <c r="AI27" i="13"/>
  <c r="AF27" i="13"/>
  <c r="AB27" i="13"/>
  <c r="AA27" i="13"/>
  <c r="Z27" i="13"/>
  <c r="W27" i="13"/>
  <c r="T27" i="13"/>
  <c r="P27" i="13"/>
  <c r="Q27" i="13" s="1"/>
  <c r="O27" i="13"/>
  <c r="N27" i="13"/>
  <c r="K27" i="13"/>
  <c r="H27" i="13"/>
  <c r="AZ26" i="13"/>
  <c r="AY26" i="13"/>
  <c r="AX26" i="13"/>
  <c r="AU26" i="13"/>
  <c r="AR26" i="13"/>
  <c r="AN26" i="13"/>
  <c r="AM26" i="13"/>
  <c r="AL26" i="13"/>
  <c r="AI26" i="13"/>
  <c r="AF26" i="13"/>
  <c r="AB26" i="13"/>
  <c r="AA26" i="13"/>
  <c r="Z26" i="13"/>
  <c r="W26" i="13"/>
  <c r="T26" i="13"/>
  <c r="P26" i="13"/>
  <c r="O26" i="13"/>
  <c r="N26" i="13"/>
  <c r="K26" i="13"/>
  <c r="H26" i="13"/>
  <c r="AZ25" i="13"/>
  <c r="AY25" i="13"/>
  <c r="AX25" i="13"/>
  <c r="AU25" i="13"/>
  <c r="AR25" i="13"/>
  <c r="AN25" i="13"/>
  <c r="AM25" i="13"/>
  <c r="AL25" i="13"/>
  <c r="AI25" i="13"/>
  <c r="AF25" i="13"/>
  <c r="AB25" i="13"/>
  <c r="AA25" i="13"/>
  <c r="Z25" i="13"/>
  <c r="W25" i="13"/>
  <c r="T25" i="13"/>
  <c r="P25" i="13"/>
  <c r="O25" i="13"/>
  <c r="N25" i="13"/>
  <c r="K25" i="13"/>
  <c r="H25" i="13"/>
  <c r="AZ24" i="13"/>
  <c r="AY24" i="13"/>
  <c r="AX24" i="13"/>
  <c r="AU24" i="13"/>
  <c r="AR24" i="13"/>
  <c r="AN24" i="13"/>
  <c r="AM24" i="13"/>
  <c r="AL24" i="13"/>
  <c r="AI24" i="13"/>
  <c r="AF24" i="13"/>
  <c r="AB24" i="13"/>
  <c r="AA24" i="13"/>
  <c r="Z24" i="13"/>
  <c r="W24" i="13"/>
  <c r="T24" i="13"/>
  <c r="P24" i="13"/>
  <c r="O24" i="13"/>
  <c r="Q24" i="13" s="1"/>
  <c r="N24" i="13"/>
  <c r="K24" i="13"/>
  <c r="H24" i="13"/>
  <c r="AZ23" i="13"/>
  <c r="BC23" i="13" s="1"/>
  <c r="AY23" i="13"/>
  <c r="AX23" i="13"/>
  <c r="AU23" i="13"/>
  <c r="AR23" i="13"/>
  <c r="AN23" i="13"/>
  <c r="AM23" i="13"/>
  <c r="AL23" i="13"/>
  <c r="AI23" i="13"/>
  <c r="AF23" i="13"/>
  <c r="AB23" i="13"/>
  <c r="AA23" i="13"/>
  <c r="Z23" i="13"/>
  <c r="W23" i="13"/>
  <c r="T23" i="13"/>
  <c r="P23" i="13"/>
  <c r="O23" i="13"/>
  <c r="N23" i="13"/>
  <c r="K23" i="13"/>
  <c r="H23" i="13"/>
  <c r="AZ22" i="13"/>
  <c r="AY22" i="13"/>
  <c r="BA22" i="13" s="1"/>
  <c r="AX22" i="13"/>
  <c r="AU22" i="13"/>
  <c r="AR22" i="13"/>
  <c r="AN22" i="13"/>
  <c r="AM22" i="13"/>
  <c r="AO22" i="13" s="1"/>
  <c r="AL22" i="13"/>
  <c r="AI22" i="13"/>
  <c r="AF22" i="13"/>
  <c r="AB22" i="13"/>
  <c r="BC22" i="13" s="1"/>
  <c r="AA22" i="13"/>
  <c r="Z22" i="13"/>
  <c r="W22" i="13"/>
  <c r="T22" i="13"/>
  <c r="P22" i="13"/>
  <c r="O22" i="13"/>
  <c r="N22" i="13"/>
  <c r="K22" i="13"/>
  <c r="H22" i="13"/>
  <c r="AZ21" i="13"/>
  <c r="AY21" i="13"/>
  <c r="BA21" i="13" s="1"/>
  <c r="AX21" i="13"/>
  <c r="AU21" i="13"/>
  <c r="AR21" i="13"/>
  <c r="AN21" i="13"/>
  <c r="AM21" i="13"/>
  <c r="AM28" i="13" s="1"/>
  <c r="AL21" i="13"/>
  <c r="AI21" i="13"/>
  <c r="AF21" i="13"/>
  <c r="AB21" i="13"/>
  <c r="AA21" i="13"/>
  <c r="Z21" i="13"/>
  <c r="W21" i="13"/>
  <c r="T21" i="13"/>
  <c r="P21" i="13"/>
  <c r="O21" i="13"/>
  <c r="N21" i="13"/>
  <c r="K21" i="13"/>
  <c r="H21" i="13"/>
  <c r="AW15" i="13"/>
  <c r="AX15" i="13" s="1"/>
  <c r="AT15" i="13"/>
  <c r="AQ15" i="13"/>
  <c r="AR15" i="13" s="1"/>
  <c r="AK15" i="13"/>
  <c r="AH15" i="13"/>
  <c r="AE15" i="13"/>
  <c r="Y15" i="13"/>
  <c r="V15" i="13"/>
  <c r="S15" i="13"/>
  <c r="M15" i="13"/>
  <c r="J15" i="13"/>
  <c r="K15" i="13" s="1"/>
  <c r="G15" i="13"/>
  <c r="AZ14" i="13"/>
  <c r="BA14" i="13" s="1"/>
  <c r="AY14" i="13"/>
  <c r="AX14" i="13"/>
  <c r="AU14" i="13"/>
  <c r="AR14" i="13"/>
  <c r="AN14" i="13"/>
  <c r="AM14" i="13"/>
  <c r="AL14" i="13"/>
  <c r="AI14" i="13"/>
  <c r="AF14" i="13"/>
  <c r="AB14" i="13"/>
  <c r="AA14" i="13"/>
  <c r="Z14" i="13"/>
  <c r="W14" i="13"/>
  <c r="T14" i="13"/>
  <c r="P14" i="13"/>
  <c r="O14" i="13"/>
  <c r="N14" i="13"/>
  <c r="K14" i="13"/>
  <c r="H14" i="13"/>
  <c r="AZ13" i="13"/>
  <c r="AY13" i="13"/>
  <c r="AX13" i="13"/>
  <c r="AU13" i="13"/>
  <c r="AR13" i="13"/>
  <c r="AN13" i="13"/>
  <c r="AM13" i="13"/>
  <c r="AL13" i="13"/>
  <c r="AI13" i="13"/>
  <c r="AF13" i="13"/>
  <c r="AB13" i="13"/>
  <c r="AC13" i="13" s="1"/>
  <c r="AA13" i="13"/>
  <c r="Z13" i="13"/>
  <c r="W13" i="13"/>
  <c r="T13" i="13"/>
  <c r="P13" i="13"/>
  <c r="Q13" i="13" s="1"/>
  <c r="O13" i="13"/>
  <c r="N13" i="13"/>
  <c r="K13" i="13"/>
  <c r="H13" i="13"/>
  <c r="AZ12" i="13"/>
  <c r="BA12" i="13" s="1"/>
  <c r="AY12" i="13"/>
  <c r="AX12" i="13"/>
  <c r="AU12" i="13"/>
  <c r="AR12" i="13"/>
  <c r="AN12" i="13"/>
  <c r="AM12" i="13"/>
  <c r="AL12" i="13"/>
  <c r="AI12" i="13"/>
  <c r="AF12" i="13"/>
  <c r="AB12" i="13"/>
  <c r="AA12" i="13"/>
  <c r="Z12" i="13"/>
  <c r="W12" i="13"/>
  <c r="T12" i="13"/>
  <c r="P12" i="13"/>
  <c r="Q12" i="13" s="1"/>
  <c r="O12" i="13"/>
  <c r="N12" i="13"/>
  <c r="K12" i="13"/>
  <c r="H12" i="13"/>
  <c r="AZ11" i="13"/>
  <c r="BC11" i="13" s="1"/>
  <c r="AY11" i="13"/>
  <c r="AX11" i="13"/>
  <c r="AU11" i="13"/>
  <c r="AR11" i="13"/>
  <c r="AN11" i="13"/>
  <c r="AM11" i="13"/>
  <c r="AL11" i="13"/>
  <c r="AI11" i="13"/>
  <c r="AF11" i="13"/>
  <c r="AB11" i="13"/>
  <c r="AC11" i="13" s="1"/>
  <c r="AA11" i="13"/>
  <c r="Z11" i="13"/>
  <c r="W11" i="13"/>
  <c r="T11" i="13"/>
  <c r="P11" i="13"/>
  <c r="O11" i="13"/>
  <c r="N11" i="13"/>
  <c r="K11" i="13"/>
  <c r="H11" i="13"/>
  <c r="AZ10" i="13"/>
  <c r="BC10" i="13" s="1"/>
  <c r="AY10" i="13"/>
  <c r="AX10" i="13"/>
  <c r="AU10" i="13"/>
  <c r="AR10" i="13"/>
  <c r="AN10" i="13"/>
  <c r="AM10" i="13"/>
  <c r="AL10" i="13"/>
  <c r="AI10" i="13"/>
  <c r="AF10" i="13"/>
  <c r="AB10" i="13"/>
  <c r="AA10" i="13"/>
  <c r="Z10" i="13"/>
  <c r="W10" i="13"/>
  <c r="T10" i="13"/>
  <c r="P10" i="13"/>
  <c r="O10" i="13"/>
  <c r="N10" i="13"/>
  <c r="K10" i="13"/>
  <c r="H10" i="13"/>
  <c r="AZ9" i="13"/>
  <c r="AY9" i="13"/>
  <c r="BA9" i="13" s="1"/>
  <c r="AX9" i="13"/>
  <c r="AU9" i="13"/>
  <c r="AR9" i="13"/>
  <c r="AN9" i="13"/>
  <c r="AM9" i="13"/>
  <c r="AL9" i="13"/>
  <c r="AI9" i="13"/>
  <c r="AF9" i="13"/>
  <c r="AB9" i="13"/>
  <c r="AA9" i="13"/>
  <c r="Z9" i="13"/>
  <c r="W9" i="13"/>
  <c r="T9" i="13"/>
  <c r="P9" i="13"/>
  <c r="O9" i="13"/>
  <c r="N9" i="13"/>
  <c r="K9" i="13"/>
  <c r="H9" i="13"/>
  <c r="AZ8" i="13"/>
  <c r="AY8" i="13"/>
  <c r="BB8" i="13" s="1"/>
  <c r="AX8" i="13"/>
  <c r="AU8" i="13"/>
  <c r="AR8" i="13"/>
  <c r="AN8" i="13"/>
  <c r="AM8" i="13"/>
  <c r="AM15" i="13" s="1"/>
  <c r="AL8" i="13"/>
  <c r="AI8" i="13"/>
  <c r="AF8" i="13"/>
  <c r="AB8" i="13"/>
  <c r="AA8" i="13"/>
  <c r="Z8" i="13"/>
  <c r="W8" i="13"/>
  <c r="T8" i="13"/>
  <c r="P8" i="13"/>
  <c r="BC8" i="13" s="1"/>
  <c r="O8" i="13"/>
  <c r="N8" i="13"/>
  <c r="K8" i="13"/>
  <c r="H8" i="13"/>
  <c r="O87" i="12"/>
  <c r="AA87" i="12"/>
  <c r="AM87" i="12"/>
  <c r="AY87" i="12"/>
  <c r="O89" i="12"/>
  <c r="AA89" i="12"/>
  <c r="AM89" i="12"/>
  <c r="AY89" i="12"/>
  <c r="AA91" i="12"/>
  <c r="AW88" i="12"/>
  <c r="AX88" i="12" s="1"/>
  <c r="AW87" i="12"/>
  <c r="AW89" i="12"/>
  <c r="AW90" i="12"/>
  <c r="AX90" i="12" s="1"/>
  <c r="AW91" i="12"/>
  <c r="AX91" i="12" s="1"/>
  <c r="AW92" i="12"/>
  <c r="AW93" i="12"/>
  <c r="AT88" i="12"/>
  <c r="AU88" i="12" s="1"/>
  <c r="AT89" i="12"/>
  <c r="AU89" i="12" s="1"/>
  <c r="AT87" i="12"/>
  <c r="AU87" i="12" s="1"/>
  <c r="AT90" i="12"/>
  <c r="AT91" i="12"/>
  <c r="AT92" i="12"/>
  <c r="AZ92" i="12" s="1"/>
  <c r="AT93" i="12"/>
  <c r="AU93" i="12" s="1"/>
  <c r="AQ88" i="12"/>
  <c r="AQ89" i="12"/>
  <c r="AR89" i="12" s="1"/>
  <c r="AQ87" i="12"/>
  <c r="AR87" i="12" s="1"/>
  <c r="AQ90" i="12"/>
  <c r="AQ91" i="12"/>
  <c r="AQ92" i="12"/>
  <c r="AQ93" i="12"/>
  <c r="AR93" i="12" s="1"/>
  <c r="AK88" i="12"/>
  <c r="AK89" i="12"/>
  <c r="AL89" i="12" s="1"/>
  <c r="AK87" i="12"/>
  <c r="AL87" i="12" s="1"/>
  <c r="AK90" i="12"/>
  <c r="AL90" i="12" s="1"/>
  <c r="AK91" i="12"/>
  <c r="AK92" i="12"/>
  <c r="AK93" i="12"/>
  <c r="AH88" i="12"/>
  <c r="AI88" i="12" s="1"/>
  <c r="AH89" i="12"/>
  <c r="AH90" i="12"/>
  <c r="AI90" i="12" s="1"/>
  <c r="AH91" i="12"/>
  <c r="AH92" i="12"/>
  <c r="AN92" i="12" s="1"/>
  <c r="AH93" i="12"/>
  <c r="AI93" i="12" s="1"/>
  <c r="AE88" i="12"/>
  <c r="AE87" i="12"/>
  <c r="AF87" i="12" s="1"/>
  <c r="AE89" i="12"/>
  <c r="AE90" i="12"/>
  <c r="AE91" i="12"/>
  <c r="AE92" i="12"/>
  <c r="AF92" i="12" s="1"/>
  <c r="AE93" i="12"/>
  <c r="AF93" i="12" s="1"/>
  <c r="Y88" i="12"/>
  <c r="Y89" i="12"/>
  <c r="Y87" i="12"/>
  <c r="Z87" i="12" s="1"/>
  <c r="Y90" i="12"/>
  <c r="Z90" i="12" s="1"/>
  <c r="Y91" i="12"/>
  <c r="Z91" i="12" s="1"/>
  <c r="Y92" i="12"/>
  <c r="Y93" i="12"/>
  <c r="AB93" i="12" s="1"/>
  <c r="V88" i="12"/>
  <c r="W88" i="12" s="1"/>
  <c r="V89" i="12"/>
  <c r="W89" i="12" s="1"/>
  <c r="V90" i="12"/>
  <c r="V91" i="12"/>
  <c r="W91" i="12" s="1"/>
  <c r="V92" i="12"/>
  <c r="W92" i="12" s="1"/>
  <c r="V93" i="12"/>
  <c r="W93" i="12" s="1"/>
  <c r="S93" i="12"/>
  <c r="S88" i="12"/>
  <c r="T88" i="12" s="1"/>
  <c r="S89" i="12"/>
  <c r="T89" i="12" s="1"/>
  <c r="S87" i="12"/>
  <c r="T87" i="12" s="1"/>
  <c r="S90" i="12"/>
  <c r="S91" i="12"/>
  <c r="S92" i="12"/>
  <c r="AB92" i="12" s="1"/>
  <c r="M88" i="12"/>
  <c r="M89" i="12"/>
  <c r="M90" i="12"/>
  <c r="N90" i="12" s="1"/>
  <c r="M91" i="12"/>
  <c r="M92" i="12"/>
  <c r="M93" i="12"/>
  <c r="J88" i="12"/>
  <c r="K88" i="12" s="1"/>
  <c r="J89" i="12"/>
  <c r="K89" i="12" s="1"/>
  <c r="J90" i="12"/>
  <c r="J91" i="12"/>
  <c r="J92" i="12"/>
  <c r="K92" i="12" s="1"/>
  <c r="J93" i="12"/>
  <c r="K93" i="12" s="1"/>
  <c r="G88" i="12"/>
  <c r="G89" i="12"/>
  <c r="G90" i="12"/>
  <c r="H90" i="12" s="1"/>
  <c r="G91" i="12"/>
  <c r="H91" i="12" s="1"/>
  <c r="G92" i="12"/>
  <c r="G93" i="12"/>
  <c r="AH87" i="12"/>
  <c r="AI87" i="12" s="1"/>
  <c r="M87" i="12"/>
  <c r="N87" i="12" s="1"/>
  <c r="J87" i="12"/>
  <c r="K87" i="12" s="1"/>
  <c r="G87" i="12"/>
  <c r="AW80" i="12"/>
  <c r="AX80" i="12"/>
  <c r="AT80" i="12"/>
  <c r="AQ80" i="12"/>
  <c r="AR80" i="12" s="1"/>
  <c r="AK80" i="12"/>
  <c r="AL80" i="12"/>
  <c r="AH80" i="12"/>
  <c r="AE80" i="12"/>
  <c r="AF80" i="12"/>
  <c r="Y80" i="12"/>
  <c r="Z80" i="12"/>
  <c r="V80" i="12"/>
  <c r="S80" i="12"/>
  <c r="M80" i="12"/>
  <c r="N80" i="12"/>
  <c r="J80" i="12"/>
  <c r="G80" i="12"/>
  <c r="AZ79" i="12"/>
  <c r="AY79" i="12"/>
  <c r="AX79" i="12"/>
  <c r="AU79" i="12"/>
  <c r="AR79" i="12"/>
  <c r="AN79" i="12"/>
  <c r="AM79" i="12"/>
  <c r="AO79" i="12" s="1"/>
  <c r="AL79" i="12"/>
  <c r="AI79" i="12"/>
  <c r="AF79" i="12"/>
  <c r="AB79" i="12"/>
  <c r="P79" i="12"/>
  <c r="BC79" i="12"/>
  <c r="AA79" i="12"/>
  <c r="AC79" i="12" s="1"/>
  <c r="Z79" i="12"/>
  <c r="W79" i="12"/>
  <c r="T79" i="12"/>
  <c r="O79" i="12"/>
  <c r="Q79" i="12"/>
  <c r="N79" i="12"/>
  <c r="K79" i="12"/>
  <c r="H79" i="12"/>
  <c r="AZ78" i="12"/>
  <c r="AY78" i="12"/>
  <c r="AX78" i="12"/>
  <c r="AU78" i="12"/>
  <c r="AR78" i="12"/>
  <c r="AN78" i="12"/>
  <c r="AM78" i="12"/>
  <c r="AO78" i="12" s="1"/>
  <c r="AL78" i="12"/>
  <c r="AI78" i="12"/>
  <c r="AF78" i="12"/>
  <c r="AB78" i="12"/>
  <c r="AA78" i="12"/>
  <c r="O78" i="12"/>
  <c r="Z78" i="12"/>
  <c r="W78" i="12"/>
  <c r="T78" i="12"/>
  <c r="P78" i="12"/>
  <c r="N78" i="12"/>
  <c r="K78" i="12"/>
  <c r="H78" i="12"/>
  <c r="AZ77" i="12"/>
  <c r="AY77" i="12"/>
  <c r="BA77" i="12" s="1"/>
  <c r="AX77" i="12"/>
  <c r="AU77" i="12"/>
  <c r="AR77" i="12"/>
  <c r="AN77" i="12"/>
  <c r="AM77" i="12"/>
  <c r="AO77" i="12" s="1"/>
  <c r="AL77" i="12"/>
  <c r="AI77" i="12"/>
  <c r="AF77" i="12"/>
  <c r="AB77" i="12"/>
  <c r="P77" i="12"/>
  <c r="BC77" i="12"/>
  <c r="O77" i="12"/>
  <c r="Q77" i="12" s="1"/>
  <c r="AA77" i="12"/>
  <c r="Z77" i="12"/>
  <c r="W77" i="12"/>
  <c r="T77" i="12"/>
  <c r="N77" i="12"/>
  <c r="K77" i="12"/>
  <c r="H77" i="12"/>
  <c r="AZ76" i="12"/>
  <c r="AY76" i="12"/>
  <c r="BA76" i="12" s="1"/>
  <c r="AX76" i="12"/>
  <c r="AU76" i="12"/>
  <c r="AR76" i="12"/>
  <c r="AN76" i="12"/>
  <c r="AN80" i="12" s="1"/>
  <c r="AM76" i="12"/>
  <c r="AL76" i="12"/>
  <c r="AI76" i="12"/>
  <c r="AF76" i="12"/>
  <c r="AB76" i="12"/>
  <c r="AA76" i="12"/>
  <c r="AC76" i="12" s="1"/>
  <c r="O76" i="12"/>
  <c r="Z76" i="12"/>
  <c r="W76" i="12"/>
  <c r="T76" i="12"/>
  <c r="P76" i="12"/>
  <c r="N76" i="12"/>
  <c r="K76" i="12"/>
  <c r="H76" i="12"/>
  <c r="AZ75" i="12"/>
  <c r="AY75" i="12"/>
  <c r="AX75" i="12"/>
  <c r="AU75" i="12"/>
  <c r="AR75" i="12"/>
  <c r="AN75" i="12"/>
  <c r="AM75" i="12"/>
  <c r="AL75" i="12"/>
  <c r="AI75" i="12"/>
  <c r="AF75" i="12"/>
  <c r="AB75" i="12"/>
  <c r="P75" i="12"/>
  <c r="BC75" i="12"/>
  <c r="AA75" i="12"/>
  <c r="AC75" i="12" s="1"/>
  <c r="Z75" i="12"/>
  <c r="W75" i="12"/>
  <c r="T75" i="12"/>
  <c r="O75" i="12"/>
  <c r="Q75" i="12"/>
  <c r="N75" i="12"/>
  <c r="K75" i="12"/>
  <c r="H75" i="12"/>
  <c r="AZ74" i="12"/>
  <c r="AY74" i="12"/>
  <c r="AX74" i="12"/>
  <c r="AU74" i="12"/>
  <c r="AR74" i="12"/>
  <c r="AN74" i="12"/>
  <c r="AM74" i="12"/>
  <c r="AO74" i="12" s="1"/>
  <c r="AL74" i="12"/>
  <c r="AI74" i="12"/>
  <c r="AF74" i="12"/>
  <c r="AB74" i="12"/>
  <c r="AA74" i="12"/>
  <c r="AC74" i="12" s="1"/>
  <c r="O74" i="12"/>
  <c r="Z74" i="12"/>
  <c r="W74" i="12"/>
  <c r="T74" i="12"/>
  <c r="P74" i="12"/>
  <c r="N74" i="12"/>
  <c r="K74" i="12"/>
  <c r="H74" i="12"/>
  <c r="AZ73" i="12"/>
  <c r="AY73" i="12"/>
  <c r="BA73" i="12" s="1"/>
  <c r="AX73" i="12"/>
  <c r="AU73" i="12"/>
  <c r="AR73" i="12"/>
  <c r="AN73" i="12"/>
  <c r="AM73" i="12"/>
  <c r="AO73" i="12" s="1"/>
  <c r="AL73" i="12"/>
  <c r="AI73" i="12"/>
  <c r="AF73" i="12"/>
  <c r="AB73" i="12"/>
  <c r="AA73" i="12"/>
  <c r="AC73" i="12" s="1"/>
  <c r="Z73" i="12"/>
  <c r="W73" i="12"/>
  <c r="T73" i="12"/>
  <c r="P73" i="12"/>
  <c r="O73" i="12"/>
  <c r="N73" i="12"/>
  <c r="K73" i="12"/>
  <c r="H73" i="12"/>
  <c r="AW67" i="12"/>
  <c r="AX67" i="12"/>
  <c r="AT67" i="12"/>
  <c r="AU67" i="12"/>
  <c r="AQ67" i="12"/>
  <c r="AK67" i="12"/>
  <c r="AL67" i="12"/>
  <c r="AH67" i="12"/>
  <c r="AE67" i="12"/>
  <c r="AF67" i="12" s="1"/>
  <c r="Y67" i="12"/>
  <c r="Z67" i="12"/>
  <c r="V67" i="12"/>
  <c r="W67" i="12"/>
  <c r="S67" i="12"/>
  <c r="T67" i="12"/>
  <c r="M67" i="12"/>
  <c r="N67" i="12"/>
  <c r="J67" i="12"/>
  <c r="G67" i="12"/>
  <c r="AZ66" i="12"/>
  <c r="AY66" i="12"/>
  <c r="BA66" i="12" s="1"/>
  <c r="AX66" i="12"/>
  <c r="AU66" i="12"/>
  <c r="AR66" i="12"/>
  <c r="AN66" i="12"/>
  <c r="AM66" i="12"/>
  <c r="AO66" i="12" s="1"/>
  <c r="AL66" i="12"/>
  <c r="AI66" i="12"/>
  <c r="AF66" i="12"/>
  <c r="AB66" i="12"/>
  <c r="AC66" i="12" s="1"/>
  <c r="AA66" i="12"/>
  <c r="Z66" i="12"/>
  <c r="W66" i="12"/>
  <c r="T66" i="12"/>
  <c r="P66" i="12"/>
  <c r="O66" i="12"/>
  <c r="Q66" i="12" s="1"/>
  <c r="N66" i="12"/>
  <c r="K66" i="12"/>
  <c r="H66" i="12"/>
  <c r="AZ65" i="12"/>
  <c r="BC65" i="12" s="1"/>
  <c r="AY65" i="12"/>
  <c r="BA65" i="12" s="1"/>
  <c r="AX65" i="12"/>
  <c r="AU65" i="12"/>
  <c r="AR65" i="12"/>
  <c r="AN65" i="12"/>
  <c r="AM65" i="12"/>
  <c r="AO65" i="12" s="1"/>
  <c r="AL65" i="12"/>
  <c r="AI65" i="12"/>
  <c r="AF65" i="12"/>
  <c r="AB65" i="12"/>
  <c r="AA65" i="12"/>
  <c r="AC65" i="12" s="1"/>
  <c r="Z65" i="12"/>
  <c r="W65" i="12"/>
  <c r="T65" i="12"/>
  <c r="P65" i="12"/>
  <c r="O65" i="12"/>
  <c r="N65" i="12"/>
  <c r="K65" i="12"/>
  <c r="H65" i="12"/>
  <c r="AZ64" i="12"/>
  <c r="AY64" i="12"/>
  <c r="BA64" i="12" s="1"/>
  <c r="AX64" i="12"/>
  <c r="AU64" i="12"/>
  <c r="AR64" i="12"/>
  <c r="AN64" i="12"/>
  <c r="AM64" i="12"/>
  <c r="AL64" i="12"/>
  <c r="AI64" i="12"/>
  <c r="AF64" i="12"/>
  <c r="AB64" i="12"/>
  <c r="AA64" i="12"/>
  <c r="AC64" i="12" s="1"/>
  <c r="Z64" i="12"/>
  <c r="W64" i="12"/>
  <c r="T64" i="12"/>
  <c r="P64" i="12"/>
  <c r="O64" i="12"/>
  <c r="Q64" i="12" s="1"/>
  <c r="N64" i="12"/>
  <c r="K64" i="12"/>
  <c r="H64" i="12"/>
  <c r="AZ63" i="12"/>
  <c r="AY63" i="12"/>
  <c r="BA63" i="12" s="1"/>
  <c r="AX63" i="12"/>
  <c r="AU63" i="12"/>
  <c r="AR63" i="12"/>
  <c r="AN63" i="12"/>
  <c r="AM63" i="12"/>
  <c r="AL63" i="12"/>
  <c r="AI63" i="12"/>
  <c r="AF63" i="12"/>
  <c r="AB63" i="12"/>
  <c r="AA63" i="12"/>
  <c r="AC63" i="12" s="1"/>
  <c r="Z63" i="12"/>
  <c r="W63" i="12"/>
  <c r="T63" i="12"/>
  <c r="P63" i="12"/>
  <c r="O63" i="12"/>
  <c r="N63" i="12"/>
  <c r="K63" i="12"/>
  <c r="H63" i="12"/>
  <c r="AZ62" i="12"/>
  <c r="AY62" i="12"/>
  <c r="AX62" i="12"/>
  <c r="AU62" i="12"/>
  <c r="AR62" i="12"/>
  <c r="AN62" i="12"/>
  <c r="AM62" i="12"/>
  <c r="AL62" i="12"/>
  <c r="AI62" i="12"/>
  <c r="AF62" i="12"/>
  <c r="AB62" i="12"/>
  <c r="P62" i="12"/>
  <c r="BC62" i="12" s="1"/>
  <c r="AA62" i="12"/>
  <c r="Z62" i="12"/>
  <c r="W62" i="12"/>
  <c r="T62" i="12"/>
  <c r="O62" i="12"/>
  <c r="N62" i="12"/>
  <c r="K62" i="12"/>
  <c r="H62" i="12"/>
  <c r="AZ61" i="12"/>
  <c r="AY61" i="12"/>
  <c r="AX61" i="12"/>
  <c r="AU61" i="12"/>
  <c r="AR61" i="12"/>
  <c r="AN61" i="12"/>
  <c r="AN67" i="12" s="1"/>
  <c r="AM61" i="12"/>
  <c r="AO61" i="12" s="1"/>
  <c r="AL61" i="12"/>
  <c r="AI61" i="12"/>
  <c r="AF61" i="12"/>
  <c r="AB61" i="12"/>
  <c r="AA61" i="12"/>
  <c r="AC61" i="12" s="1"/>
  <c r="Z61" i="12"/>
  <c r="W61" i="12"/>
  <c r="T61" i="12"/>
  <c r="P61" i="12"/>
  <c r="BC61" i="12"/>
  <c r="O61" i="12"/>
  <c r="Q61" i="12" s="1"/>
  <c r="N61" i="12"/>
  <c r="K61" i="12"/>
  <c r="H61" i="12"/>
  <c r="AZ60" i="12"/>
  <c r="AZ67" i="12"/>
  <c r="AY60" i="12"/>
  <c r="AX60" i="12"/>
  <c r="AU60" i="12"/>
  <c r="AR60" i="12"/>
  <c r="AN60" i="12"/>
  <c r="AM60" i="12"/>
  <c r="AL60" i="12"/>
  <c r="AI60" i="12"/>
  <c r="AF60" i="12"/>
  <c r="AB60" i="12"/>
  <c r="BC60" i="12" s="1"/>
  <c r="AA60" i="12"/>
  <c r="AA67" i="12" s="1"/>
  <c r="Z60" i="12"/>
  <c r="W60" i="12"/>
  <c r="T60" i="12"/>
  <c r="P60" i="12"/>
  <c r="O60" i="12"/>
  <c r="N60" i="12"/>
  <c r="K60" i="12"/>
  <c r="H60" i="12"/>
  <c r="AW54" i="12"/>
  <c r="AQ54" i="12"/>
  <c r="AH54" i="12"/>
  <c r="AI54" i="12" s="1"/>
  <c r="V54" i="12"/>
  <c r="W54" i="12" s="1"/>
  <c r="M54" i="12"/>
  <c r="G54" i="12"/>
  <c r="H54" i="12" s="1"/>
  <c r="P54" i="12"/>
  <c r="AZ53" i="12"/>
  <c r="AY53" i="12"/>
  <c r="AX53" i="12"/>
  <c r="AU53" i="12"/>
  <c r="AR53" i="12"/>
  <c r="AN53" i="12"/>
  <c r="AM53" i="12"/>
  <c r="AL53" i="12"/>
  <c r="AI53" i="12"/>
  <c r="AF53" i="12"/>
  <c r="AB53" i="12"/>
  <c r="AA53" i="12"/>
  <c r="Z53" i="12"/>
  <c r="W53" i="12"/>
  <c r="T53" i="12"/>
  <c r="P53" i="12"/>
  <c r="O53" i="12"/>
  <c r="N53" i="12"/>
  <c r="K53" i="12"/>
  <c r="H53" i="12"/>
  <c r="AZ52" i="12"/>
  <c r="AY52" i="12"/>
  <c r="AX52" i="12"/>
  <c r="AU52" i="12"/>
  <c r="AR52" i="12"/>
  <c r="AN52" i="12"/>
  <c r="AM52" i="12"/>
  <c r="AL52" i="12"/>
  <c r="AI52" i="12"/>
  <c r="AF52" i="12"/>
  <c r="AB52" i="12"/>
  <c r="AA52" i="12"/>
  <c r="Z52" i="12"/>
  <c r="W52" i="12"/>
  <c r="T52" i="12"/>
  <c r="P52" i="12"/>
  <c r="O52" i="12"/>
  <c r="N52" i="12"/>
  <c r="K52" i="12"/>
  <c r="H52" i="12"/>
  <c r="AZ51" i="12"/>
  <c r="AY51" i="12"/>
  <c r="AX51" i="12"/>
  <c r="AU51" i="12"/>
  <c r="AR51" i="12"/>
  <c r="AN51" i="12"/>
  <c r="AM51" i="12"/>
  <c r="AL51" i="12"/>
  <c r="AI51" i="12"/>
  <c r="AF51" i="12"/>
  <c r="AB51" i="12"/>
  <c r="AA51" i="12"/>
  <c r="Z51" i="12"/>
  <c r="W51" i="12"/>
  <c r="T51" i="12"/>
  <c r="P51" i="12"/>
  <c r="O51" i="12"/>
  <c r="N51" i="12"/>
  <c r="K51" i="12"/>
  <c r="H51" i="12"/>
  <c r="AZ50" i="12"/>
  <c r="AY50" i="12"/>
  <c r="AX50" i="12"/>
  <c r="AU50" i="12"/>
  <c r="AR50" i="12"/>
  <c r="AN50" i="12"/>
  <c r="AM50" i="12"/>
  <c r="AL50" i="12"/>
  <c r="AI50" i="12"/>
  <c r="AF50" i="12"/>
  <c r="AB50" i="12"/>
  <c r="AC50" i="12" s="1"/>
  <c r="AA50" i="12"/>
  <c r="Z50" i="12"/>
  <c r="W50" i="12"/>
  <c r="T50" i="12"/>
  <c r="P50" i="12"/>
  <c r="O50" i="12"/>
  <c r="N50" i="12"/>
  <c r="K50" i="12"/>
  <c r="H50" i="12"/>
  <c r="AZ49" i="12"/>
  <c r="AY49" i="12"/>
  <c r="AX49" i="12"/>
  <c r="AU49" i="12"/>
  <c r="AR49" i="12"/>
  <c r="AN49" i="12"/>
  <c r="AM49" i="12"/>
  <c r="AL49" i="12"/>
  <c r="AI49" i="12"/>
  <c r="AF49" i="12"/>
  <c r="AB49" i="12"/>
  <c r="AA49" i="12"/>
  <c r="Z49" i="12"/>
  <c r="W49" i="12"/>
  <c r="T49" i="12"/>
  <c r="P49" i="12"/>
  <c r="O49" i="12"/>
  <c r="N49" i="12"/>
  <c r="K49" i="12"/>
  <c r="H49" i="12"/>
  <c r="AZ48" i="12"/>
  <c r="AY48" i="12"/>
  <c r="AX48" i="12"/>
  <c r="AU48" i="12"/>
  <c r="AR48" i="12"/>
  <c r="AN48" i="12"/>
  <c r="AM48" i="12"/>
  <c r="AL48" i="12"/>
  <c r="AI48" i="12"/>
  <c r="AF48" i="12"/>
  <c r="AB48" i="12"/>
  <c r="AC48" i="12" s="1"/>
  <c r="AA48" i="12"/>
  <c r="Z48" i="12"/>
  <c r="W48" i="12"/>
  <c r="T48" i="12"/>
  <c r="P48" i="12"/>
  <c r="O48" i="12"/>
  <c r="N48" i="12"/>
  <c r="K48" i="12"/>
  <c r="H48" i="12"/>
  <c r="AZ47" i="12"/>
  <c r="AY47" i="12"/>
  <c r="AX47" i="12"/>
  <c r="AU47" i="12"/>
  <c r="AR47" i="12"/>
  <c r="AN47" i="12"/>
  <c r="AN54" i="12" s="1"/>
  <c r="AM47" i="12"/>
  <c r="AL47" i="12"/>
  <c r="AI47" i="12"/>
  <c r="AF47" i="12"/>
  <c r="AB47" i="12"/>
  <c r="AC47" i="12" s="1"/>
  <c r="AA47" i="12"/>
  <c r="Z47" i="12"/>
  <c r="W47" i="12"/>
  <c r="T47" i="12"/>
  <c r="P47" i="12"/>
  <c r="O47" i="12"/>
  <c r="N47" i="12"/>
  <c r="K47" i="12"/>
  <c r="H47" i="12"/>
  <c r="AW41" i="12"/>
  <c r="AT41" i="12"/>
  <c r="AQ41" i="12"/>
  <c r="AR41" i="12"/>
  <c r="AK41" i="12"/>
  <c r="AL41" i="12"/>
  <c r="AH41" i="12"/>
  <c r="AE41" i="12"/>
  <c r="AF41" i="12"/>
  <c r="Y41" i="12"/>
  <c r="V41" i="12"/>
  <c r="S41" i="12"/>
  <c r="M41" i="12"/>
  <c r="J41" i="12"/>
  <c r="G41" i="12"/>
  <c r="AZ40" i="12"/>
  <c r="AY40" i="12"/>
  <c r="BA40" i="12" s="1"/>
  <c r="AX40" i="12"/>
  <c r="AU40" i="12"/>
  <c r="AR40" i="12"/>
  <c r="AN40" i="12"/>
  <c r="AM40" i="12"/>
  <c r="AL40" i="12"/>
  <c r="AI40" i="12"/>
  <c r="AF40" i="12"/>
  <c r="AB40" i="12"/>
  <c r="AA40" i="12"/>
  <c r="AC40" i="12" s="1"/>
  <c r="Z40" i="12"/>
  <c r="W40" i="12"/>
  <c r="T40" i="12"/>
  <c r="P40" i="12"/>
  <c r="O40" i="12"/>
  <c r="Q40" i="12" s="1"/>
  <c r="N40" i="12"/>
  <c r="K40" i="12"/>
  <c r="H40" i="12"/>
  <c r="AZ39" i="12"/>
  <c r="AY39" i="12"/>
  <c r="BA39" i="12" s="1"/>
  <c r="AX39" i="12"/>
  <c r="AU39" i="12"/>
  <c r="AR39" i="12"/>
  <c r="AN39" i="12"/>
  <c r="P39" i="12"/>
  <c r="AB39" i="12"/>
  <c r="BC39" i="12"/>
  <c r="AM39" i="12"/>
  <c r="AO39" i="12" s="1"/>
  <c r="AL39" i="12"/>
  <c r="AI39" i="12"/>
  <c r="AF39" i="12"/>
  <c r="AA39" i="12"/>
  <c r="AC39" i="12" s="1"/>
  <c r="Z39" i="12"/>
  <c r="W39" i="12"/>
  <c r="T39" i="12"/>
  <c r="O39" i="12"/>
  <c r="N39" i="12"/>
  <c r="K39" i="12"/>
  <c r="H39" i="12"/>
  <c r="AZ38" i="12"/>
  <c r="AY38" i="12"/>
  <c r="BA38" i="12" s="1"/>
  <c r="AX38" i="12"/>
  <c r="AU38" i="12"/>
  <c r="AR38" i="12"/>
  <c r="AN38" i="12"/>
  <c r="AM38" i="12"/>
  <c r="AL38" i="12"/>
  <c r="AI38" i="12"/>
  <c r="AF38" i="12"/>
  <c r="AB38" i="12"/>
  <c r="AA38" i="12"/>
  <c r="Z38" i="12"/>
  <c r="W38" i="12"/>
  <c r="T38" i="12"/>
  <c r="P38" i="12"/>
  <c r="O38" i="12"/>
  <c r="Q38" i="12" s="1"/>
  <c r="N38" i="12"/>
  <c r="K38" i="12"/>
  <c r="H38" i="12"/>
  <c r="AZ37" i="12"/>
  <c r="AY37" i="12"/>
  <c r="BA37" i="12" s="1"/>
  <c r="AX37" i="12"/>
  <c r="AU37" i="12"/>
  <c r="AR37" i="12"/>
  <c r="AN37" i="12"/>
  <c r="AM37" i="12"/>
  <c r="AO37" i="12" s="1"/>
  <c r="AL37" i="12"/>
  <c r="AI37" i="12"/>
  <c r="AF37" i="12"/>
  <c r="AB37" i="12"/>
  <c r="AA37" i="12"/>
  <c r="Z37" i="12"/>
  <c r="W37" i="12"/>
  <c r="T37" i="12"/>
  <c r="P37" i="12"/>
  <c r="O37" i="12"/>
  <c r="Q37" i="12" s="1"/>
  <c r="N37" i="12"/>
  <c r="K37" i="12"/>
  <c r="H37" i="12"/>
  <c r="AZ36" i="12"/>
  <c r="AY36" i="12"/>
  <c r="AX36" i="12"/>
  <c r="AU36" i="12"/>
  <c r="AR36" i="12"/>
  <c r="AN36" i="12"/>
  <c r="AM36" i="12"/>
  <c r="AL36" i="12"/>
  <c r="AI36" i="12"/>
  <c r="AF36" i="12"/>
  <c r="AB36" i="12"/>
  <c r="AA36" i="12"/>
  <c r="Z36" i="12"/>
  <c r="W36" i="12"/>
  <c r="T36" i="12"/>
  <c r="P36" i="12"/>
  <c r="O36" i="12"/>
  <c r="Q36" i="12"/>
  <c r="N36" i="12"/>
  <c r="K36" i="12"/>
  <c r="H36" i="12"/>
  <c r="AZ35" i="12"/>
  <c r="AY35" i="12"/>
  <c r="BA35" i="12" s="1"/>
  <c r="AX35" i="12"/>
  <c r="AU35" i="12"/>
  <c r="AR35" i="12"/>
  <c r="AN35" i="12"/>
  <c r="AM35" i="12"/>
  <c r="AO35" i="12" s="1"/>
  <c r="AL35" i="12"/>
  <c r="AI35" i="12"/>
  <c r="AF35" i="12"/>
  <c r="AB35" i="12"/>
  <c r="AA35" i="12"/>
  <c r="Z35" i="12"/>
  <c r="W35" i="12"/>
  <c r="T35" i="12"/>
  <c r="P35" i="12"/>
  <c r="O35" i="12"/>
  <c r="Q35" i="12" s="1"/>
  <c r="N35" i="12"/>
  <c r="K35" i="12"/>
  <c r="H35" i="12"/>
  <c r="AZ34" i="12"/>
  <c r="AY34" i="12"/>
  <c r="AX34" i="12"/>
  <c r="AU34" i="12"/>
  <c r="AR34" i="12"/>
  <c r="AN34" i="12"/>
  <c r="AM34" i="12"/>
  <c r="AM41" i="12" s="1"/>
  <c r="AO41" i="12" s="1"/>
  <c r="AL34" i="12"/>
  <c r="AI34" i="12"/>
  <c r="AF34" i="12"/>
  <c r="AB34" i="12"/>
  <c r="AB41" i="12"/>
  <c r="AA34" i="12"/>
  <c r="Z34" i="12"/>
  <c r="W34" i="12"/>
  <c r="T34" i="12"/>
  <c r="P34" i="12"/>
  <c r="O34" i="12"/>
  <c r="N34" i="12"/>
  <c r="K34" i="12"/>
  <c r="H34" i="12"/>
  <c r="AW28" i="12"/>
  <c r="AX28" i="12"/>
  <c r="AT28" i="12"/>
  <c r="AQ28" i="12"/>
  <c r="AK28" i="12"/>
  <c r="AH28" i="12"/>
  <c r="AI28" i="12"/>
  <c r="AE28" i="12"/>
  <c r="AF28" i="12" s="1"/>
  <c r="Y28" i="12"/>
  <c r="Z28" i="12"/>
  <c r="V28" i="12"/>
  <c r="S28" i="12"/>
  <c r="M28" i="12"/>
  <c r="N28" i="12" s="1"/>
  <c r="J28" i="12"/>
  <c r="K28" i="12" s="1"/>
  <c r="G28" i="12"/>
  <c r="H28" i="12" s="1"/>
  <c r="AZ27" i="12"/>
  <c r="AY27" i="12"/>
  <c r="AX27" i="12"/>
  <c r="AU27" i="12"/>
  <c r="AR27" i="12"/>
  <c r="AN27" i="12"/>
  <c r="AM27" i="12"/>
  <c r="AO27" i="12" s="1"/>
  <c r="AL27" i="12"/>
  <c r="AI27" i="12"/>
  <c r="AF27" i="12"/>
  <c r="AB27" i="12"/>
  <c r="AA27" i="12"/>
  <c r="Z27" i="12"/>
  <c r="W27" i="12"/>
  <c r="T27" i="12"/>
  <c r="P27" i="12"/>
  <c r="O27" i="12"/>
  <c r="N27" i="12"/>
  <c r="K27" i="12"/>
  <c r="H27" i="12"/>
  <c r="AZ26" i="12"/>
  <c r="BA26" i="12" s="1"/>
  <c r="AY26" i="12"/>
  <c r="AX26" i="12"/>
  <c r="AU26" i="12"/>
  <c r="AR26" i="12"/>
  <c r="AN26" i="12"/>
  <c r="AM26" i="12"/>
  <c r="AO26" i="12" s="1"/>
  <c r="AL26" i="12"/>
  <c r="AI26" i="12"/>
  <c r="AF26" i="12"/>
  <c r="AB26" i="12"/>
  <c r="AA26" i="12"/>
  <c r="Z26" i="12"/>
  <c r="W26" i="12"/>
  <c r="T26" i="12"/>
  <c r="P26" i="12"/>
  <c r="O26" i="12"/>
  <c r="N26" i="12"/>
  <c r="K26" i="12"/>
  <c r="H26" i="12"/>
  <c r="AZ25" i="12"/>
  <c r="AY25" i="12"/>
  <c r="AX25" i="12"/>
  <c r="AU25" i="12"/>
  <c r="AR25" i="12"/>
  <c r="AN25" i="12"/>
  <c r="AM25" i="12"/>
  <c r="AO25" i="12" s="1"/>
  <c r="AL25" i="12"/>
  <c r="AI25" i="12"/>
  <c r="AF25" i="12"/>
  <c r="AB25" i="12"/>
  <c r="AA25" i="12"/>
  <c r="Z25" i="12"/>
  <c r="W25" i="12"/>
  <c r="T25" i="12"/>
  <c r="P25" i="12"/>
  <c r="O25" i="12"/>
  <c r="N25" i="12"/>
  <c r="K25" i="12"/>
  <c r="H25" i="12"/>
  <c r="AZ24" i="12"/>
  <c r="AY24" i="12"/>
  <c r="AX24" i="12"/>
  <c r="AU24" i="12"/>
  <c r="AR24" i="12"/>
  <c r="AN24" i="12"/>
  <c r="AM24" i="12"/>
  <c r="AO24" i="12" s="1"/>
  <c r="AL24" i="12"/>
  <c r="AI24" i="12"/>
  <c r="AF24" i="12"/>
  <c r="AB24" i="12"/>
  <c r="AA24" i="12"/>
  <c r="Z24" i="12"/>
  <c r="W24" i="12"/>
  <c r="T24" i="12"/>
  <c r="P24" i="12"/>
  <c r="O24" i="12"/>
  <c r="N24" i="12"/>
  <c r="K24" i="12"/>
  <c r="H24" i="12"/>
  <c r="AZ23" i="12"/>
  <c r="AY23" i="12"/>
  <c r="AX23" i="12"/>
  <c r="AU23" i="12"/>
  <c r="AR23" i="12"/>
  <c r="AN23" i="12"/>
  <c r="AO23" i="12" s="1"/>
  <c r="AM23" i="12"/>
  <c r="AL23" i="12"/>
  <c r="AI23" i="12"/>
  <c r="AF23" i="12"/>
  <c r="AB23" i="12"/>
  <c r="AA23" i="12"/>
  <c r="Z23" i="12"/>
  <c r="W23" i="12"/>
  <c r="T23" i="12"/>
  <c r="P23" i="12"/>
  <c r="O23" i="12"/>
  <c r="N23" i="12"/>
  <c r="K23" i="12"/>
  <c r="H23" i="12"/>
  <c r="AZ22" i="12"/>
  <c r="BA22" i="12" s="1"/>
  <c r="AY22" i="12"/>
  <c r="AX22" i="12"/>
  <c r="AU22" i="12"/>
  <c r="AR22" i="12"/>
  <c r="AN22" i="12"/>
  <c r="AM22" i="12"/>
  <c r="AL22" i="12"/>
  <c r="AI22" i="12"/>
  <c r="AF22" i="12"/>
  <c r="AB22" i="12"/>
  <c r="AC22" i="12" s="1"/>
  <c r="AA22" i="12"/>
  <c r="Z22" i="12"/>
  <c r="W22" i="12"/>
  <c r="T22" i="12"/>
  <c r="P22" i="12"/>
  <c r="O22" i="12"/>
  <c r="N22" i="12"/>
  <c r="K22" i="12"/>
  <c r="H22" i="12"/>
  <c r="AZ21" i="12"/>
  <c r="AZ28" i="12" s="1"/>
  <c r="AY21" i="12"/>
  <c r="AX21" i="12"/>
  <c r="AU21" i="12"/>
  <c r="AR21" i="12"/>
  <c r="AN21" i="12"/>
  <c r="AN28" i="12" s="1"/>
  <c r="AM21" i="12"/>
  <c r="AO21" i="12" s="1"/>
  <c r="AL21" i="12"/>
  <c r="AI21" i="12"/>
  <c r="AF21" i="12"/>
  <c r="AB21" i="12"/>
  <c r="AB28" i="12" s="1"/>
  <c r="AA21" i="12"/>
  <c r="Z21" i="12"/>
  <c r="W21" i="12"/>
  <c r="T21" i="12"/>
  <c r="P21" i="12"/>
  <c r="O21" i="12"/>
  <c r="N21" i="12"/>
  <c r="K21" i="12"/>
  <c r="H21" i="12"/>
  <c r="AW15" i="12"/>
  <c r="AX15" i="12" s="1"/>
  <c r="AT15" i="12"/>
  <c r="AQ15" i="12"/>
  <c r="AK15" i="12"/>
  <c r="AH15" i="12"/>
  <c r="AE15" i="12"/>
  <c r="Y15" i="12"/>
  <c r="Z15" i="12" s="1"/>
  <c r="V15" i="12"/>
  <c r="S15" i="12"/>
  <c r="M15" i="12"/>
  <c r="J15" i="12"/>
  <c r="G15" i="12"/>
  <c r="AZ14" i="12"/>
  <c r="BA14" i="12" s="1"/>
  <c r="AY14" i="12"/>
  <c r="BB14" i="12" s="1"/>
  <c r="AX14" i="12"/>
  <c r="AU14" i="12"/>
  <c r="AR14" i="12"/>
  <c r="AN14" i="12"/>
  <c r="AM14" i="12"/>
  <c r="AL14" i="12"/>
  <c r="AI14" i="12"/>
  <c r="AF14" i="12"/>
  <c r="AB14" i="12"/>
  <c r="AA14" i="12"/>
  <c r="Z14" i="12"/>
  <c r="W14" i="12"/>
  <c r="T14" i="12"/>
  <c r="P14" i="12"/>
  <c r="Q14" i="12" s="1"/>
  <c r="O14" i="12"/>
  <c r="N14" i="12"/>
  <c r="K14" i="12"/>
  <c r="H14" i="12"/>
  <c r="AZ13" i="12"/>
  <c r="BA13" i="12" s="1"/>
  <c r="AY13" i="12"/>
  <c r="AX13" i="12"/>
  <c r="AU13" i="12"/>
  <c r="AR13" i="12"/>
  <c r="AN13" i="12"/>
  <c r="AM13" i="12"/>
  <c r="AO13" i="12" s="1"/>
  <c r="AL13" i="12"/>
  <c r="AI13" i="12"/>
  <c r="AF13" i="12"/>
  <c r="AB13" i="12"/>
  <c r="AA13" i="12"/>
  <c r="Z13" i="12"/>
  <c r="W13" i="12"/>
  <c r="T13" i="12"/>
  <c r="P13" i="12"/>
  <c r="O13" i="12"/>
  <c r="Q13" i="12" s="1"/>
  <c r="N13" i="12"/>
  <c r="K13" i="12"/>
  <c r="H13" i="12"/>
  <c r="AZ12" i="12"/>
  <c r="BA12" i="12" s="1"/>
  <c r="AY12" i="12"/>
  <c r="AX12" i="12"/>
  <c r="AU12" i="12"/>
  <c r="AR12" i="12"/>
  <c r="AN12" i="12"/>
  <c r="AM12" i="12"/>
  <c r="AO12" i="12" s="1"/>
  <c r="AL12" i="12"/>
  <c r="AI12" i="12"/>
  <c r="AF12" i="12"/>
  <c r="AB12" i="12"/>
  <c r="AA12" i="12"/>
  <c r="Z12" i="12"/>
  <c r="W12" i="12"/>
  <c r="T12" i="12"/>
  <c r="P12" i="12"/>
  <c r="O12" i="12"/>
  <c r="N12" i="12"/>
  <c r="K12" i="12"/>
  <c r="H12" i="12"/>
  <c r="AZ11" i="12"/>
  <c r="AY11" i="12"/>
  <c r="AX11" i="12"/>
  <c r="AU11" i="12"/>
  <c r="AR11" i="12"/>
  <c r="AN11" i="12"/>
  <c r="AM11" i="12"/>
  <c r="AO11" i="12" s="1"/>
  <c r="AL11" i="12"/>
  <c r="AI11" i="12"/>
  <c r="AF11" i="12"/>
  <c r="AB11" i="12"/>
  <c r="AA11" i="12"/>
  <c r="Z11" i="12"/>
  <c r="W11" i="12"/>
  <c r="T11" i="12"/>
  <c r="P11" i="12"/>
  <c r="O11" i="12"/>
  <c r="N11" i="12"/>
  <c r="K11" i="12"/>
  <c r="H11" i="12"/>
  <c r="AZ10" i="12"/>
  <c r="BA10" i="12" s="1"/>
  <c r="AY10" i="12"/>
  <c r="AX10" i="12"/>
  <c r="AU10" i="12"/>
  <c r="AR10" i="12"/>
  <c r="AN10" i="12"/>
  <c r="AO10" i="12" s="1"/>
  <c r="AM10" i="12"/>
  <c r="AL10" i="12"/>
  <c r="AI10" i="12"/>
  <c r="AF10" i="12"/>
  <c r="AB10" i="12"/>
  <c r="AA10" i="12"/>
  <c r="Z10" i="12"/>
  <c r="W10" i="12"/>
  <c r="T10" i="12"/>
  <c r="P10" i="12"/>
  <c r="Q10" i="12" s="1"/>
  <c r="O10" i="12"/>
  <c r="N10" i="12"/>
  <c r="K10" i="12"/>
  <c r="H10" i="12"/>
  <c r="AZ9" i="12"/>
  <c r="AY9" i="12"/>
  <c r="AX9" i="12"/>
  <c r="AU9" i="12"/>
  <c r="AR9" i="12"/>
  <c r="AN9" i="12"/>
  <c r="AM9" i="12"/>
  <c r="AO9" i="12" s="1"/>
  <c r="AL9" i="12"/>
  <c r="AI9" i="12"/>
  <c r="AF9" i="12"/>
  <c r="AB9" i="12"/>
  <c r="AC9" i="12" s="1"/>
  <c r="AA9" i="12"/>
  <c r="Z9" i="12"/>
  <c r="W9" i="12"/>
  <c r="T9" i="12"/>
  <c r="P9" i="12"/>
  <c r="O9" i="12"/>
  <c r="N9" i="12"/>
  <c r="K9" i="12"/>
  <c r="H9" i="12"/>
  <c r="AZ8" i="12"/>
  <c r="AZ15" i="12" s="1"/>
  <c r="AY8" i="12"/>
  <c r="AX8" i="12"/>
  <c r="AU8" i="12"/>
  <c r="AR8" i="12"/>
  <c r="AN8" i="12"/>
  <c r="AM8" i="12"/>
  <c r="AM15" i="12" s="1"/>
  <c r="AO15" i="12" s="1"/>
  <c r="AL8" i="12"/>
  <c r="AI8" i="12"/>
  <c r="AF8" i="12"/>
  <c r="AB8" i="12"/>
  <c r="AB15" i="12" s="1"/>
  <c r="AA8" i="12"/>
  <c r="Z8" i="12"/>
  <c r="W8" i="12"/>
  <c r="T8" i="12"/>
  <c r="P8" i="12"/>
  <c r="O8" i="12"/>
  <c r="O15" i="12" s="1"/>
  <c r="N8" i="12"/>
  <c r="K8" i="12"/>
  <c r="H8" i="12"/>
  <c r="AZ117" i="11"/>
  <c r="AF117" i="11"/>
  <c r="AM116" i="11"/>
  <c r="BB116" i="11" s="1"/>
  <c r="Z112" i="11"/>
  <c r="Z113" i="11"/>
  <c r="Z118" i="11"/>
  <c r="AW93" i="11"/>
  <c r="AX93" i="11" s="1"/>
  <c r="AT93" i="11"/>
  <c r="AU93" i="11" s="1"/>
  <c r="AQ93" i="11"/>
  <c r="AK93" i="11"/>
  <c r="AH93" i="11"/>
  <c r="AI93" i="11"/>
  <c r="AE93" i="11"/>
  <c r="AF93" i="11"/>
  <c r="Y93" i="11"/>
  <c r="V93" i="11"/>
  <c r="S93" i="11"/>
  <c r="T93" i="11" s="1"/>
  <c r="M93" i="11"/>
  <c r="P93" i="11" s="1"/>
  <c r="K93" i="11"/>
  <c r="G93" i="11"/>
  <c r="AZ92" i="11"/>
  <c r="AY92" i="11"/>
  <c r="AX92" i="11"/>
  <c r="AU92" i="11"/>
  <c r="AR92" i="11"/>
  <c r="AN92" i="11"/>
  <c r="AM92" i="11"/>
  <c r="AL92" i="11"/>
  <c r="AI92" i="11"/>
  <c r="AF92" i="11"/>
  <c r="AB92" i="11"/>
  <c r="AA92" i="11"/>
  <c r="Z92" i="11"/>
  <c r="W92" i="11"/>
  <c r="T92" i="11"/>
  <c r="P92" i="11"/>
  <c r="O92" i="11"/>
  <c r="N92" i="11"/>
  <c r="K92" i="11"/>
  <c r="H92" i="11"/>
  <c r="AZ91" i="11"/>
  <c r="AY91" i="11"/>
  <c r="AX91" i="11"/>
  <c r="AU91" i="11"/>
  <c r="AR91" i="11"/>
  <c r="AN91" i="11"/>
  <c r="AM91" i="11"/>
  <c r="AL91" i="11"/>
  <c r="AI91" i="11"/>
  <c r="AF91" i="11"/>
  <c r="AB91" i="11"/>
  <c r="AA91" i="11"/>
  <c r="Z91" i="11"/>
  <c r="W91" i="11"/>
  <c r="T91" i="11"/>
  <c r="P91" i="11"/>
  <c r="O91" i="11"/>
  <c r="N91" i="11"/>
  <c r="K91" i="11"/>
  <c r="H91" i="11"/>
  <c r="AZ90" i="11"/>
  <c r="AY90" i="11"/>
  <c r="AX90" i="11"/>
  <c r="AU90" i="11"/>
  <c r="AR90" i="11"/>
  <c r="AN90" i="11"/>
  <c r="AM90" i="11"/>
  <c r="AL90" i="11"/>
  <c r="AI90" i="11"/>
  <c r="AF90" i="11"/>
  <c r="AB90" i="11"/>
  <c r="AA90" i="11"/>
  <c r="Z90" i="11"/>
  <c r="W90" i="11"/>
  <c r="T90" i="11"/>
  <c r="P90" i="11"/>
  <c r="O90" i="11"/>
  <c r="N90" i="11"/>
  <c r="K90" i="11"/>
  <c r="H90" i="11"/>
  <c r="AZ89" i="11"/>
  <c r="AY89" i="11"/>
  <c r="AX89" i="11"/>
  <c r="AU89" i="11"/>
  <c r="AR89" i="11"/>
  <c r="AN89" i="11"/>
  <c r="AM89" i="11"/>
  <c r="AL89" i="11"/>
  <c r="AI89" i="11"/>
  <c r="AF89" i="11"/>
  <c r="AB89" i="11"/>
  <c r="AA89" i="11"/>
  <c r="Z89" i="11"/>
  <c r="W89" i="11"/>
  <c r="T89" i="11"/>
  <c r="P89" i="11"/>
  <c r="O89" i="11"/>
  <c r="N89" i="11"/>
  <c r="K89" i="11"/>
  <c r="H89" i="11"/>
  <c r="AZ88" i="11"/>
  <c r="AY88" i="11"/>
  <c r="AX88" i="11"/>
  <c r="AU88" i="11"/>
  <c r="AR88" i="11"/>
  <c r="AN88" i="11"/>
  <c r="AM88" i="11"/>
  <c r="AL88" i="11"/>
  <c r="AI88" i="11"/>
  <c r="AF88" i="11"/>
  <c r="AB88" i="11"/>
  <c r="AA88" i="11"/>
  <c r="Z88" i="11"/>
  <c r="W88" i="11"/>
  <c r="T88" i="11"/>
  <c r="P88" i="11"/>
  <c r="O88" i="11"/>
  <c r="N88" i="11"/>
  <c r="K88" i="11"/>
  <c r="H88" i="11"/>
  <c r="AZ87" i="11"/>
  <c r="AY87" i="11"/>
  <c r="AX87" i="11"/>
  <c r="AU87" i="11"/>
  <c r="AR87" i="11"/>
  <c r="AN87" i="11"/>
  <c r="AM87" i="11"/>
  <c r="AL87" i="11"/>
  <c r="AI87" i="11"/>
  <c r="AF87" i="11"/>
  <c r="AB87" i="11"/>
  <c r="AA87" i="11"/>
  <c r="Z87" i="11"/>
  <c r="W87" i="11"/>
  <c r="T87" i="11"/>
  <c r="P87" i="11"/>
  <c r="O87" i="11"/>
  <c r="N87" i="11"/>
  <c r="K87" i="11"/>
  <c r="H87" i="11"/>
  <c r="AZ86" i="11"/>
  <c r="AY86" i="11"/>
  <c r="AX86" i="11"/>
  <c r="AU86" i="11"/>
  <c r="AR86" i="11"/>
  <c r="AN86" i="11"/>
  <c r="AM86" i="11"/>
  <c r="AL86" i="11"/>
  <c r="AI86" i="11"/>
  <c r="AF86" i="11"/>
  <c r="AB86" i="11"/>
  <c r="AA86" i="11"/>
  <c r="Z86" i="11"/>
  <c r="W86" i="11"/>
  <c r="T86" i="11"/>
  <c r="P86" i="11"/>
  <c r="O86" i="11"/>
  <c r="N86" i="11"/>
  <c r="K86" i="11"/>
  <c r="H86" i="11"/>
  <c r="AW80" i="11"/>
  <c r="AT80" i="11"/>
  <c r="AQ80" i="11"/>
  <c r="AK80" i="11"/>
  <c r="AH80" i="11"/>
  <c r="AE80" i="11"/>
  <c r="Y80" i="11"/>
  <c r="V80" i="11"/>
  <c r="S80" i="11"/>
  <c r="M80" i="11"/>
  <c r="N80" i="11"/>
  <c r="G80" i="11"/>
  <c r="AZ79" i="11"/>
  <c r="AY79" i="11"/>
  <c r="AX79" i="11"/>
  <c r="AU79" i="11"/>
  <c r="AR79" i="11"/>
  <c r="AN79" i="11"/>
  <c r="AM79" i="11"/>
  <c r="AO79" i="11" s="1"/>
  <c r="AL79" i="11"/>
  <c r="AI79" i="11"/>
  <c r="AF79" i="11"/>
  <c r="AB79" i="11"/>
  <c r="BC79" i="11" s="1"/>
  <c r="AA79" i="11"/>
  <c r="Z79" i="11"/>
  <c r="W79" i="11"/>
  <c r="T79" i="11"/>
  <c r="P79" i="11"/>
  <c r="O79" i="11"/>
  <c r="N79" i="11"/>
  <c r="K79" i="11"/>
  <c r="H79" i="11"/>
  <c r="AZ78" i="11"/>
  <c r="AY78" i="11"/>
  <c r="AX78" i="11"/>
  <c r="AU78" i="11"/>
  <c r="AR78" i="11"/>
  <c r="AN78" i="11"/>
  <c r="AM78" i="11"/>
  <c r="AO78" i="11" s="1"/>
  <c r="AL78" i="11"/>
  <c r="AI78" i="11"/>
  <c r="AF78" i="11"/>
  <c r="AB78" i="11"/>
  <c r="BC78" i="11" s="1"/>
  <c r="AA78" i="11"/>
  <c r="Z78" i="11"/>
  <c r="W78" i="11"/>
  <c r="T78" i="11"/>
  <c r="P78" i="11"/>
  <c r="O78" i="11"/>
  <c r="N78" i="11"/>
  <c r="K78" i="11"/>
  <c r="H78" i="11"/>
  <c r="AZ77" i="11"/>
  <c r="AY77" i="11"/>
  <c r="BA77" i="11" s="1"/>
  <c r="AX77" i="11"/>
  <c r="AU77" i="11"/>
  <c r="AR77" i="11"/>
  <c r="AN77" i="11"/>
  <c r="AM77" i="11"/>
  <c r="AO77" i="11" s="1"/>
  <c r="AL77" i="11"/>
  <c r="AI77" i="11"/>
  <c r="AF77" i="11"/>
  <c r="AB77" i="11"/>
  <c r="AA77" i="11"/>
  <c r="Z77" i="11"/>
  <c r="W77" i="11"/>
  <c r="T77" i="11"/>
  <c r="P77" i="11"/>
  <c r="O77" i="11"/>
  <c r="Q77" i="11" s="1"/>
  <c r="N77" i="11"/>
  <c r="K77" i="11"/>
  <c r="H77" i="11"/>
  <c r="AZ76" i="11"/>
  <c r="AY76" i="11"/>
  <c r="AX76" i="11"/>
  <c r="AU76" i="11"/>
  <c r="AR76" i="11"/>
  <c r="AN76" i="11"/>
  <c r="AM76" i="11"/>
  <c r="AO76" i="11" s="1"/>
  <c r="AL76" i="11"/>
  <c r="AI76" i="11"/>
  <c r="AF76" i="11"/>
  <c r="AB76" i="11"/>
  <c r="P76" i="11"/>
  <c r="AA76" i="11"/>
  <c r="AC76" i="11" s="1"/>
  <c r="Z76" i="11"/>
  <c r="W76" i="11"/>
  <c r="T76" i="11"/>
  <c r="O76" i="11"/>
  <c r="N76" i="11"/>
  <c r="K76" i="11"/>
  <c r="H76" i="11"/>
  <c r="AZ75" i="11"/>
  <c r="AY75" i="11"/>
  <c r="AX75" i="11"/>
  <c r="AU75" i="11"/>
  <c r="AR75" i="11"/>
  <c r="AN75" i="11"/>
  <c r="AM75" i="11"/>
  <c r="AO75" i="11" s="1"/>
  <c r="AL75" i="11"/>
  <c r="AI75" i="11"/>
  <c r="AF75" i="11"/>
  <c r="AB75" i="11"/>
  <c r="BC75" i="11" s="1"/>
  <c r="AA75" i="11"/>
  <c r="Z75" i="11"/>
  <c r="W75" i="11"/>
  <c r="T75" i="11"/>
  <c r="P75" i="11"/>
  <c r="O75" i="11"/>
  <c r="N75" i="11"/>
  <c r="K75" i="11"/>
  <c r="H75" i="11"/>
  <c r="AZ74" i="11"/>
  <c r="AY74" i="11"/>
  <c r="AX74" i="11"/>
  <c r="AU74" i="11"/>
  <c r="AR74" i="11"/>
  <c r="AN74" i="11"/>
  <c r="AM74" i="11"/>
  <c r="AL74" i="11"/>
  <c r="AI74" i="11"/>
  <c r="AF74" i="11"/>
  <c r="AB74" i="11"/>
  <c r="AA74" i="11"/>
  <c r="Z74" i="11"/>
  <c r="W74" i="11"/>
  <c r="T74" i="11"/>
  <c r="P74" i="11"/>
  <c r="O74" i="11"/>
  <c r="Q74" i="11" s="1"/>
  <c r="N74" i="11"/>
  <c r="K74" i="11"/>
  <c r="H74" i="11"/>
  <c r="AZ73" i="11"/>
  <c r="AZ80" i="11" s="1"/>
  <c r="AY73" i="11"/>
  <c r="BA73" i="11" s="1"/>
  <c r="AX73" i="11"/>
  <c r="AU73" i="11"/>
  <c r="AR73" i="11"/>
  <c r="AN73" i="11"/>
  <c r="AM73" i="11"/>
  <c r="AO73" i="11" s="1"/>
  <c r="AL73" i="11"/>
  <c r="AI73" i="11"/>
  <c r="AF73" i="11"/>
  <c r="AB73" i="11"/>
  <c r="AA73" i="11"/>
  <c r="AC73" i="11" s="1"/>
  <c r="Z73" i="11"/>
  <c r="W73" i="11"/>
  <c r="T73" i="11"/>
  <c r="P73" i="11"/>
  <c r="O73" i="11"/>
  <c r="Q73" i="11" s="1"/>
  <c r="N73" i="11"/>
  <c r="K73" i="11"/>
  <c r="H73" i="11"/>
  <c r="AW67" i="11"/>
  <c r="AT67" i="11"/>
  <c r="AU67" i="11" s="1"/>
  <c r="AQ67" i="11"/>
  <c r="AR67" i="11" s="1"/>
  <c r="AK67" i="11"/>
  <c r="AH67" i="11"/>
  <c r="AE67" i="11"/>
  <c r="Y67" i="11"/>
  <c r="V67" i="11"/>
  <c r="W67" i="11" s="1"/>
  <c r="S67" i="11"/>
  <c r="M67" i="11"/>
  <c r="G67" i="11"/>
  <c r="P67" i="11" s="1"/>
  <c r="AZ66" i="11"/>
  <c r="AY66" i="11"/>
  <c r="AX66" i="11"/>
  <c r="AU66" i="11"/>
  <c r="AR66" i="11"/>
  <c r="AN66" i="11"/>
  <c r="AM66" i="11"/>
  <c r="AL66" i="11"/>
  <c r="AI66" i="11"/>
  <c r="AF66" i="11"/>
  <c r="AB66" i="11"/>
  <c r="AA66" i="11"/>
  <c r="Z66" i="11"/>
  <c r="W66" i="11"/>
  <c r="T66" i="11"/>
  <c r="P66" i="11"/>
  <c r="O66" i="11"/>
  <c r="N66" i="11"/>
  <c r="K66" i="11"/>
  <c r="H66" i="11"/>
  <c r="AZ65" i="11"/>
  <c r="AY65" i="11"/>
  <c r="AX65" i="11"/>
  <c r="AU65" i="11"/>
  <c r="AR65" i="11"/>
  <c r="AN65" i="11"/>
  <c r="AO65" i="11" s="1"/>
  <c r="AM65" i="11"/>
  <c r="AL65" i="11"/>
  <c r="AI65" i="11"/>
  <c r="AF65" i="11"/>
  <c r="AB65" i="11"/>
  <c r="AA65" i="11"/>
  <c r="Z65" i="11"/>
  <c r="W65" i="11"/>
  <c r="T65" i="11"/>
  <c r="P65" i="11"/>
  <c r="O65" i="11"/>
  <c r="N65" i="11"/>
  <c r="K65" i="11"/>
  <c r="H65" i="11"/>
  <c r="AZ64" i="11"/>
  <c r="AY64" i="11"/>
  <c r="AX64" i="11"/>
  <c r="AU64" i="11"/>
  <c r="AR64" i="11"/>
  <c r="AN64" i="11"/>
  <c r="AM64" i="11"/>
  <c r="AL64" i="11"/>
  <c r="AI64" i="11"/>
  <c r="AF64" i="11"/>
  <c r="AB64" i="11"/>
  <c r="AA64" i="11"/>
  <c r="Z64" i="11"/>
  <c r="W64" i="11"/>
  <c r="T64" i="11"/>
  <c r="P64" i="11"/>
  <c r="O64" i="11"/>
  <c r="N64" i="11"/>
  <c r="K64" i="11"/>
  <c r="H64" i="11"/>
  <c r="AZ63" i="11"/>
  <c r="AY63" i="11"/>
  <c r="AX63" i="11"/>
  <c r="AU63" i="11"/>
  <c r="AR63" i="11"/>
  <c r="AN63" i="11"/>
  <c r="AM63" i="11"/>
  <c r="AL63" i="11"/>
  <c r="AI63" i="11"/>
  <c r="AF63" i="11"/>
  <c r="AB63" i="11"/>
  <c r="AA63" i="11"/>
  <c r="Z63" i="11"/>
  <c r="W63" i="11"/>
  <c r="T63" i="11"/>
  <c r="P63" i="11"/>
  <c r="Q63" i="11" s="1"/>
  <c r="O63" i="11"/>
  <c r="N63" i="11"/>
  <c r="K63" i="11"/>
  <c r="H63" i="11"/>
  <c r="AZ62" i="11"/>
  <c r="AY62" i="11"/>
  <c r="AX62" i="11"/>
  <c r="AU62" i="11"/>
  <c r="AR62" i="11"/>
  <c r="AN62" i="11"/>
  <c r="AM62" i="11"/>
  <c r="AL62" i="11"/>
  <c r="AI62" i="11"/>
  <c r="AF62" i="11"/>
  <c r="AB62" i="11"/>
  <c r="AA62" i="11"/>
  <c r="Z62" i="11"/>
  <c r="W62" i="11"/>
  <c r="T62" i="11"/>
  <c r="P62" i="11"/>
  <c r="O62" i="11"/>
  <c r="N62" i="11"/>
  <c r="K62" i="11"/>
  <c r="H62" i="11"/>
  <c r="AZ61" i="11"/>
  <c r="AY61" i="11"/>
  <c r="AX61" i="11"/>
  <c r="AU61" i="11"/>
  <c r="AR61" i="11"/>
  <c r="AN61" i="11"/>
  <c r="AM61" i="11"/>
  <c r="AL61" i="11"/>
  <c r="AI61" i="11"/>
  <c r="AF61" i="11"/>
  <c r="AB61" i="11"/>
  <c r="AA61" i="11"/>
  <c r="Z61" i="11"/>
  <c r="W61" i="11"/>
  <c r="T61" i="11"/>
  <c r="P61" i="11"/>
  <c r="O61" i="11"/>
  <c r="N61" i="11"/>
  <c r="K61" i="11"/>
  <c r="H61" i="11"/>
  <c r="AZ60" i="11"/>
  <c r="AY60" i="11"/>
  <c r="AX60" i="11"/>
  <c r="AU60" i="11"/>
  <c r="AR60" i="11"/>
  <c r="AN60" i="11"/>
  <c r="AM60" i="11"/>
  <c r="AL60" i="11"/>
  <c r="AI60" i="11"/>
  <c r="AF60" i="11"/>
  <c r="AB60" i="11"/>
  <c r="AA60" i="11"/>
  <c r="Z60" i="11"/>
  <c r="W60" i="11"/>
  <c r="T60" i="11"/>
  <c r="P60" i="11"/>
  <c r="O60" i="11"/>
  <c r="N60" i="11"/>
  <c r="K60" i="11"/>
  <c r="H60" i="11"/>
  <c r="AW54" i="11"/>
  <c r="AT54" i="11"/>
  <c r="AQ54" i="11"/>
  <c r="AR54" i="11" s="1"/>
  <c r="AK54" i="11"/>
  <c r="AL54" i="11" s="1"/>
  <c r="AH54" i="11"/>
  <c r="AE54" i="11"/>
  <c r="AF54" i="11" s="1"/>
  <c r="Y54" i="11"/>
  <c r="V54" i="11"/>
  <c r="S54" i="11"/>
  <c r="M54" i="11"/>
  <c r="G54" i="11"/>
  <c r="AZ53" i="11"/>
  <c r="AY53" i="11"/>
  <c r="AX53" i="11"/>
  <c r="AU53" i="11"/>
  <c r="AR53" i="11"/>
  <c r="AN53" i="11"/>
  <c r="AM53" i="11"/>
  <c r="AL53" i="11"/>
  <c r="AI53" i="11"/>
  <c r="AF53" i="11"/>
  <c r="AB53" i="11"/>
  <c r="AA53" i="11"/>
  <c r="Z53" i="11"/>
  <c r="W53" i="11"/>
  <c r="T53" i="11"/>
  <c r="P53" i="11"/>
  <c r="O53" i="11"/>
  <c r="N53" i="11"/>
  <c r="K53" i="11"/>
  <c r="H53" i="11"/>
  <c r="AZ52" i="11"/>
  <c r="AY52" i="11"/>
  <c r="AX52" i="11"/>
  <c r="AU52" i="11"/>
  <c r="AR52" i="11"/>
  <c r="AN52" i="11"/>
  <c r="AM52" i="11"/>
  <c r="AL52" i="11"/>
  <c r="AI52" i="11"/>
  <c r="AF52" i="11"/>
  <c r="AB52" i="11"/>
  <c r="AA52" i="11"/>
  <c r="Z52" i="11"/>
  <c r="W52" i="11"/>
  <c r="T52" i="11"/>
  <c r="P52" i="11"/>
  <c r="O52" i="11"/>
  <c r="N52" i="11"/>
  <c r="K52" i="11"/>
  <c r="H52" i="11"/>
  <c r="AZ51" i="11"/>
  <c r="BA51" i="11" s="1"/>
  <c r="AY51" i="11"/>
  <c r="AX51" i="11"/>
  <c r="AU51" i="11"/>
  <c r="AR51" i="11"/>
  <c r="AN51" i="11"/>
  <c r="AM51" i="11"/>
  <c r="AL51" i="11"/>
  <c r="AI51" i="11"/>
  <c r="AF51" i="11"/>
  <c r="AB51" i="11"/>
  <c r="AA51" i="11"/>
  <c r="Z51" i="11"/>
  <c r="W51" i="11"/>
  <c r="T51" i="11"/>
  <c r="P51" i="11"/>
  <c r="Q51" i="11" s="1"/>
  <c r="O51" i="11"/>
  <c r="N51" i="11"/>
  <c r="K51" i="11"/>
  <c r="H51" i="11"/>
  <c r="AZ50" i="11"/>
  <c r="BA50" i="11" s="1"/>
  <c r="AY50" i="11"/>
  <c r="AX50" i="11"/>
  <c r="AU50" i="11"/>
  <c r="AR50" i="11"/>
  <c r="AN50" i="11"/>
  <c r="AM50" i="11"/>
  <c r="AL50" i="11"/>
  <c r="AI50" i="11"/>
  <c r="AF50" i="11"/>
  <c r="AB50" i="11"/>
  <c r="AA50" i="11"/>
  <c r="Z50" i="11"/>
  <c r="W50" i="11"/>
  <c r="T50" i="11"/>
  <c r="P50" i="11"/>
  <c r="O50" i="11"/>
  <c r="N50" i="11"/>
  <c r="K50" i="11"/>
  <c r="H50" i="11"/>
  <c r="AZ49" i="11"/>
  <c r="BA49" i="11" s="1"/>
  <c r="AY49" i="11"/>
  <c r="AX49" i="11"/>
  <c r="AU49" i="11"/>
  <c r="AR49" i="11"/>
  <c r="AN49" i="11"/>
  <c r="AM49" i="11"/>
  <c r="AL49" i="11"/>
  <c r="AI49" i="11"/>
  <c r="AF49" i="11"/>
  <c r="AB49" i="11"/>
  <c r="AC49" i="11" s="1"/>
  <c r="AA49" i="11"/>
  <c r="Z49" i="11"/>
  <c r="W49" i="11"/>
  <c r="T49" i="11"/>
  <c r="P49" i="11"/>
  <c r="Q49" i="11" s="1"/>
  <c r="O49" i="11"/>
  <c r="N49" i="11"/>
  <c r="K49" i="11"/>
  <c r="H49" i="11"/>
  <c r="AZ48" i="11"/>
  <c r="AY48" i="11"/>
  <c r="AX48" i="11"/>
  <c r="AU48" i="11"/>
  <c r="AR48" i="11"/>
  <c r="AN48" i="11"/>
  <c r="AM48" i="11"/>
  <c r="AL48" i="11"/>
  <c r="AI48" i="11"/>
  <c r="AF48" i="11"/>
  <c r="AB48" i="11"/>
  <c r="AA48" i="11"/>
  <c r="Z48" i="11"/>
  <c r="W48" i="11"/>
  <c r="T48" i="11"/>
  <c r="P48" i="11"/>
  <c r="Q48" i="11" s="1"/>
  <c r="O48" i="11"/>
  <c r="N48" i="11"/>
  <c r="K48" i="11"/>
  <c r="H48" i="11"/>
  <c r="AZ47" i="11"/>
  <c r="BA47" i="11" s="1"/>
  <c r="AY47" i="11"/>
  <c r="AX47" i="11"/>
  <c r="AU47" i="11"/>
  <c r="AR47" i="11"/>
  <c r="AN47" i="11"/>
  <c r="AN54" i="11" s="1"/>
  <c r="AM47" i="11"/>
  <c r="AL47" i="11"/>
  <c r="AI47" i="11"/>
  <c r="AF47" i="11"/>
  <c r="AB47" i="11"/>
  <c r="AC47" i="11" s="1"/>
  <c r="AA47" i="11"/>
  <c r="Z47" i="11"/>
  <c r="W47" i="11"/>
  <c r="T47" i="11"/>
  <c r="P47" i="11"/>
  <c r="O47" i="11"/>
  <c r="N47" i="11"/>
  <c r="K47" i="11"/>
  <c r="H47" i="11"/>
  <c r="AW41" i="11"/>
  <c r="AX41" i="11" s="1"/>
  <c r="AT41" i="11"/>
  <c r="AQ41" i="11"/>
  <c r="AR41" i="11" s="1"/>
  <c r="AK41" i="11"/>
  <c r="AL41" i="11" s="1"/>
  <c r="AH41" i="11"/>
  <c r="AI41" i="11" s="1"/>
  <c r="AE41" i="11"/>
  <c r="Y41" i="11"/>
  <c r="V41" i="11"/>
  <c r="S41" i="11"/>
  <c r="T41" i="11" s="1"/>
  <c r="M41" i="11"/>
  <c r="G41" i="11"/>
  <c r="AZ40" i="11"/>
  <c r="AY40" i="11"/>
  <c r="AX40" i="11"/>
  <c r="AU40" i="11"/>
  <c r="AR40" i="11"/>
  <c r="AM40" i="11"/>
  <c r="AL40" i="11"/>
  <c r="AI40" i="11"/>
  <c r="AF40" i="11"/>
  <c r="AB40" i="11"/>
  <c r="AA40" i="11"/>
  <c r="Z40" i="11"/>
  <c r="W40" i="11"/>
  <c r="T40" i="11"/>
  <c r="P40" i="11"/>
  <c r="O40" i="11"/>
  <c r="N40" i="11"/>
  <c r="K40" i="11"/>
  <c r="H40" i="11"/>
  <c r="AZ39" i="11"/>
  <c r="AY39" i="11"/>
  <c r="AX39" i="11"/>
  <c r="AU39" i="11"/>
  <c r="AR39" i="11"/>
  <c r="AM39" i="11"/>
  <c r="AL39" i="11"/>
  <c r="AI39" i="11"/>
  <c r="AF39" i="11"/>
  <c r="AB39" i="11"/>
  <c r="AA39" i="11"/>
  <c r="Z39" i="11"/>
  <c r="W39" i="11"/>
  <c r="T39" i="11"/>
  <c r="P39" i="11"/>
  <c r="O39" i="11"/>
  <c r="N39" i="11"/>
  <c r="K39" i="11"/>
  <c r="H39" i="11"/>
  <c r="AZ38" i="11"/>
  <c r="AY38" i="11"/>
  <c r="BA38" i="11" s="1"/>
  <c r="AX38" i="11"/>
  <c r="AU38" i="11"/>
  <c r="AR38" i="11"/>
  <c r="AM38" i="11"/>
  <c r="AL38" i="11"/>
  <c r="AI38" i="11"/>
  <c r="AF38" i="11"/>
  <c r="AB38" i="11"/>
  <c r="AA38" i="11"/>
  <c r="Z38" i="11"/>
  <c r="W38" i="11"/>
  <c r="T38" i="11"/>
  <c r="P38" i="11"/>
  <c r="O38" i="11"/>
  <c r="N38" i="11"/>
  <c r="K38" i="11"/>
  <c r="H38" i="11"/>
  <c r="AZ37" i="11"/>
  <c r="AY37" i="11"/>
  <c r="BA37" i="11" s="1"/>
  <c r="AX37" i="11"/>
  <c r="AU37" i="11"/>
  <c r="AR37" i="11"/>
  <c r="AM37" i="11"/>
  <c r="AL37" i="11"/>
  <c r="AI37" i="11"/>
  <c r="AF37" i="11"/>
  <c r="AB37" i="11"/>
  <c r="AA37" i="11"/>
  <c r="AC37" i="11" s="1"/>
  <c r="Z37" i="11"/>
  <c r="W37" i="11"/>
  <c r="T37" i="11"/>
  <c r="P37" i="11"/>
  <c r="O37" i="11"/>
  <c r="N37" i="11"/>
  <c r="K37" i="11"/>
  <c r="H37" i="11"/>
  <c r="AZ36" i="11"/>
  <c r="AY36" i="11"/>
  <c r="BA36" i="11" s="1"/>
  <c r="AX36" i="11"/>
  <c r="AU36" i="11"/>
  <c r="AR36" i="11"/>
  <c r="AM36" i="11"/>
  <c r="AL36" i="11"/>
  <c r="AI36" i="11"/>
  <c r="AF36" i="11"/>
  <c r="AB36" i="11"/>
  <c r="AA36" i="11"/>
  <c r="Z36" i="11"/>
  <c r="W36" i="11"/>
  <c r="T36" i="11"/>
  <c r="P36" i="11"/>
  <c r="O36" i="11"/>
  <c r="N36" i="11"/>
  <c r="K36" i="11"/>
  <c r="H36" i="11"/>
  <c r="AZ35" i="11"/>
  <c r="AY35" i="11"/>
  <c r="BA35" i="11" s="1"/>
  <c r="AX35" i="11"/>
  <c r="AU35" i="11"/>
  <c r="AR35" i="11"/>
  <c r="AM35" i="11"/>
  <c r="AL35" i="11"/>
  <c r="AI35" i="11"/>
  <c r="AF35" i="11"/>
  <c r="AB35" i="11"/>
  <c r="AA35" i="11"/>
  <c r="Z35" i="11"/>
  <c r="W35" i="11"/>
  <c r="T35" i="11"/>
  <c r="P35" i="11"/>
  <c r="O35" i="11"/>
  <c r="N35" i="11"/>
  <c r="K35" i="11"/>
  <c r="H35" i="11"/>
  <c r="AZ34" i="11"/>
  <c r="AY34" i="11"/>
  <c r="BA34" i="11" s="1"/>
  <c r="AX34" i="11"/>
  <c r="AU34" i="11"/>
  <c r="AR34" i="11"/>
  <c r="AN41" i="11"/>
  <c r="AM34" i="11"/>
  <c r="AM41" i="11" s="1"/>
  <c r="AL34" i="11"/>
  <c r="AI34" i="11"/>
  <c r="AF34" i="11"/>
  <c r="AB34" i="11"/>
  <c r="AA34" i="11"/>
  <c r="Z34" i="11"/>
  <c r="W34" i="11"/>
  <c r="T34" i="11"/>
  <c r="P34" i="11"/>
  <c r="O34" i="11"/>
  <c r="N34" i="11"/>
  <c r="K34" i="11"/>
  <c r="H34" i="11"/>
  <c r="AW28" i="11"/>
  <c r="AX28" i="11" s="1"/>
  <c r="AT28" i="11"/>
  <c r="AU28" i="11" s="1"/>
  <c r="AQ28" i="11"/>
  <c r="AK28" i="11"/>
  <c r="AH28" i="11"/>
  <c r="AE28" i="11"/>
  <c r="Y28" i="11"/>
  <c r="V28" i="11"/>
  <c r="S28" i="11"/>
  <c r="M28" i="11"/>
  <c r="P28" i="11" s="1"/>
  <c r="G28" i="11"/>
  <c r="AZ27" i="11"/>
  <c r="AY27" i="11"/>
  <c r="AX27" i="11"/>
  <c r="AU27" i="11"/>
  <c r="AR27" i="11"/>
  <c r="AN27" i="11"/>
  <c r="AM27" i="11"/>
  <c r="AL27" i="11"/>
  <c r="AI27" i="11"/>
  <c r="AF27" i="11"/>
  <c r="AB27" i="11"/>
  <c r="AA27" i="11"/>
  <c r="Z27" i="11"/>
  <c r="W27" i="11"/>
  <c r="T27" i="11"/>
  <c r="P27" i="11"/>
  <c r="O27" i="11"/>
  <c r="N27" i="11"/>
  <c r="K27" i="11"/>
  <c r="H27" i="11"/>
  <c r="AZ26" i="11"/>
  <c r="AY26" i="11"/>
  <c r="AX26" i="11"/>
  <c r="AU26" i="11"/>
  <c r="AR26" i="11"/>
  <c r="AN26" i="11"/>
  <c r="AM26" i="11"/>
  <c r="AL26" i="11"/>
  <c r="AI26" i="11"/>
  <c r="AF26" i="11"/>
  <c r="AB26" i="11"/>
  <c r="AA26" i="11"/>
  <c r="Z26" i="11"/>
  <c r="W26" i="11"/>
  <c r="T26" i="11"/>
  <c r="P26" i="11"/>
  <c r="O26" i="11"/>
  <c r="N26" i="11"/>
  <c r="K26" i="11"/>
  <c r="H26" i="11"/>
  <c r="AZ25" i="11"/>
  <c r="AY25" i="11"/>
  <c r="BA25" i="11" s="1"/>
  <c r="AX25" i="11"/>
  <c r="AU25" i="11"/>
  <c r="AR25" i="11"/>
  <c r="AN25" i="11"/>
  <c r="AM25" i="11"/>
  <c r="AL25" i="11"/>
  <c r="AI25" i="11"/>
  <c r="AF25" i="11"/>
  <c r="AB25" i="11"/>
  <c r="AA25" i="11"/>
  <c r="Z25" i="11"/>
  <c r="W25" i="11"/>
  <c r="T25" i="11"/>
  <c r="P25" i="11"/>
  <c r="O25" i="11"/>
  <c r="N25" i="11"/>
  <c r="K25" i="11"/>
  <c r="H25" i="11"/>
  <c r="AZ24" i="11"/>
  <c r="AY24" i="11"/>
  <c r="AX24" i="11"/>
  <c r="AU24" i="11"/>
  <c r="AR24" i="11"/>
  <c r="AN24" i="11"/>
  <c r="AM24" i="11"/>
  <c r="AL24" i="11"/>
  <c r="AI24" i="11"/>
  <c r="AF24" i="11"/>
  <c r="AB24" i="11"/>
  <c r="BC24" i="11" s="1"/>
  <c r="AA24" i="11"/>
  <c r="Z24" i="11"/>
  <c r="W24" i="11"/>
  <c r="T24" i="11"/>
  <c r="P24" i="11"/>
  <c r="O24" i="11"/>
  <c r="N24" i="11"/>
  <c r="K24" i="11"/>
  <c r="H24" i="11"/>
  <c r="AZ23" i="11"/>
  <c r="AY23" i="11"/>
  <c r="AX23" i="11"/>
  <c r="AU23" i="11"/>
  <c r="AR23" i="11"/>
  <c r="AN23" i="11"/>
  <c r="AM23" i="11"/>
  <c r="AL23" i="11"/>
  <c r="AI23" i="11"/>
  <c r="AF23" i="11"/>
  <c r="AB23" i="11"/>
  <c r="AA23" i="11"/>
  <c r="Z23" i="11"/>
  <c r="W23" i="11"/>
  <c r="T23" i="11"/>
  <c r="P23" i="11"/>
  <c r="O23" i="11"/>
  <c r="N23" i="11"/>
  <c r="K23" i="11"/>
  <c r="H23" i="11"/>
  <c r="AZ22" i="11"/>
  <c r="AY22" i="11"/>
  <c r="AX22" i="11"/>
  <c r="AU22" i="11"/>
  <c r="AR22" i="11"/>
  <c r="AN22" i="11"/>
  <c r="AM22" i="11"/>
  <c r="AO22" i="11" s="1"/>
  <c r="AL22" i="11"/>
  <c r="AI22" i="11"/>
  <c r="AF22" i="11"/>
  <c r="AB22" i="11"/>
  <c r="AA22" i="11"/>
  <c r="Z22" i="11"/>
  <c r="W22" i="11"/>
  <c r="T22" i="11"/>
  <c r="P22" i="11"/>
  <c r="O22" i="11"/>
  <c r="N22" i="11"/>
  <c r="K22" i="11"/>
  <c r="H22" i="11"/>
  <c r="AZ21" i="11"/>
  <c r="AZ28" i="11" s="1"/>
  <c r="AY21" i="11"/>
  <c r="AY28" i="11" s="1"/>
  <c r="AX21" i="11"/>
  <c r="AU21" i="11"/>
  <c r="AR21" i="11"/>
  <c r="AN21" i="11"/>
  <c r="AM21" i="11"/>
  <c r="BB21" i="11" s="1"/>
  <c r="AM28" i="11"/>
  <c r="AL21" i="11"/>
  <c r="AI21" i="11"/>
  <c r="AF21" i="11"/>
  <c r="AB21" i="11"/>
  <c r="AA21" i="11"/>
  <c r="Z21" i="11"/>
  <c r="W21" i="11"/>
  <c r="T21" i="11"/>
  <c r="P21" i="11"/>
  <c r="O21" i="11"/>
  <c r="Q21" i="11" s="1"/>
  <c r="N21" i="11"/>
  <c r="K21" i="11"/>
  <c r="H21" i="11"/>
  <c r="N118" i="11"/>
  <c r="AW15" i="11"/>
  <c r="AT15" i="11"/>
  <c r="AQ15" i="11"/>
  <c r="AK15" i="11"/>
  <c r="AL15" i="11" s="1"/>
  <c r="AH15" i="11"/>
  <c r="AE15" i="11"/>
  <c r="Y15" i="11"/>
  <c r="V15" i="11"/>
  <c r="W15" i="11" s="1"/>
  <c r="S15" i="11"/>
  <c r="M15" i="11"/>
  <c r="G15" i="11"/>
  <c r="H15" i="11"/>
  <c r="AZ14" i="11"/>
  <c r="AY14" i="11"/>
  <c r="AX14" i="11"/>
  <c r="AU14" i="11"/>
  <c r="AR14" i="11"/>
  <c r="AN14" i="11"/>
  <c r="AM14" i="11"/>
  <c r="AL14" i="11"/>
  <c r="AI14" i="11"/>
  <c r="AF14" i="11"/>
  <c r="AB14" i="11"/>
  <c r="AA14" i="11"/>
  <c r="Z14" i="11"/>
  <c r="W14" i="11"/>
  <c r="T14" i="11"/>
  <c r="P14" i="11"/>
  <c r="O14" i="11"/>
  <c r="N14" i="11"/>
  <c r="K14" i="11"/>
  <c r="H14" i="11"/>
  <c r="AZ13" i="11"/>
  <c r="AY13" i="11"/>
  <c r="AX13" i="11"/>
  <c r="AU13" i="11"/>
  <c r="AR13" i="11"/>
  <c r="AN13" i="11"/>
  <c r="AM13" i="11"/>
  <c r="AL13" i="11"/>
  <c r="AI13" i="11"/>
  <c r="AF13" i="11"/>
  <c r="AB13" i="11"/>
  <c r="AA13" i="11"/>
  <c r="Z13" i="11"/>
  <c r="W13" i="11"/>
  <c r="T13" i="11"/>
  <c r="P13" i="11"/>
  <c r="O13" i="11"/>
  <c r="N13" i="11"/>
  <c r="K13" i="11"/>
  <c r="H13" i="11"/>
  <c r="AZ12" i="11"/>
  <c r="AY12" i="11"/>
  <c r="AX12" i="11"/>
  <c r="AU12" i="11"/>
  <c r="AR12" i="11"/>
  <c r="AN12" i="11"/>
  <c r="AM12" i="11"/>
  <c r="AL12" i="11"/>
  <c r="AI12" i="11"/>
  <c r="AF12" i="11"/>
  <c r="AB12" i="11"/>
  <c r="AA12" i="11"/>
  <c r="Z12" i="11"/>
  <c r="W12" i="11"/>
  <c r="T12" i="11"/>
  <c r="P12" i="11"/>
  <c r="O12" i="11"/>
  <c r="N12" i="11"/>
  <c r="K12" i="11"/>
  <c r="H12" i="11"/>
  <c r="AZ11" i="11"/>
  <c r="AY11" i="11"/>
  <c r="AX11" i="11"/>
  <c r="AU11" i="11"/>
  <c r="AR11" i="11"/>
  <c r="AN11" i="11"/>
  <c r="AM11" i="11"/>
  <c r="AL11" i="11"/>
  <c r="AI11" i="11"/>
  <c r="AF11" i="11"/>
  <c r="AB11" i="11"/>
  <c r="AA11" i="11"/>
  <c r="Z11" i="11"/>
  <c r="W11" i="11"/>
  <c r="T11" i="11"/>
  <c r="P11" i="11"/>
  <c r="O11" i="11"/>
  <c r="N11" i="11"/>
  <c r="K11" i="11"/>
  <c r="H11" i="11"/>
  <c r="AZ10" i="11"/>
  <c r="AY10" i="11"/>
  <c r="AX10" i="11"/>
  <c r="AU10" i="11"/>
  <c r="AR10" i="11"/>
  <c r="AN10" i="11"/>
  <c r="AM10" i="11"/>
  <c r="AL10" i="11"/>
  <c r="AI10" i="11"/>
  <c r="AF10" i="11"/>
  <c r="AB10" i="11"/>
  <c r="AA10" i="11"/>
  <c r="Z10" i="11"/>
  <c r="W10" i="11"/>
  <c r="T10" i="11"/>
  <c r="P10" i="11"/>
  <c r="BC10" i="11" s="1"/>
  <c r="O10" i="11"/>
  <c r="N10" i="11"/>
  <c r="K10" i="11"/>
  <c r="H10" i="11"/>
  <c r="AZ9" i="11"/>
  <c r="AY9" i="11"/>
  <c r="AX9" i="11"/>
  <c r="AU9" i="11"/>
  <c r="AR9" i="11"/>
  <c r="AN9" i="11"/>
  <c r="AM9" i="11"/>
  <c r="AL9" i="11"/>
  <c r="AI9" i="11"/>
  <c r="AF9" i="11"/>
  <c r="AB9" i="11"/>
  <c r="AA9" i="11"/>
  <c r="Z9" i="11"/>
  <c r="W9" i="11"/>
  <c r="T9" i="11"/>
  <c r="P9" i="11"/>
  <c r="O9" i="11"/>
  <c r="N9" i="11"/>
  <c r="K9" i="11"/>
  <c r="H9" i="11"/>
  <c r="AZ8" i="11"/>
  <c r="AY8" i="11"/>
  <c r="AY15" i="11" s="1"/>
  <c r="AX8" i="11"/>
  <c r="AU8" i="11"/>
  <c r="AR8" i="11"/>
  <c r="AN8" i="11"/>
  <c r="AN15" i="11" s="1"/>
  <c r="AM8" i="11"/>
  <c r="AL8" i="11"/>
  <c r="AI8" i="11"/>
  <c r="AF8" i="11"/>
  <c r="AB8" i="11"/>
  <c r="AC8" i="11" s="1"/>
  <c r="AA8" i="11"/>
  <c r="Z8" i="11"/>
  <c r="W8" i="11"/>
  <c r="T8" i="11"/>
  <c r="P8" i="11"/>
  <c r="BC8" i="11" s="1"/>
  <c r="O8" i="11"/>
  <c r="O15" i="11" s="1"/>
  <c r="N8" i="11"/>
  <c r="K8" i="11"/>
  <c r="H8" i="11"/>
  <c r="AK60" i="7"/>
  <c r="AL60" i="7" s="1"/>
  <c r="AH60" i="7"/>
  <c r="AM60" i="7"/>
  <c r="AA66" i="7"/>
  <c r="AW61" i="7"/>
  <c r="AW62" i="7"/>
  <c r="AW63" i="7"/>
  <c r="AX63" i="7" s="1"/>
  <c r="AW64" i="7"/>
  <c r="AX64" i="7" s="1"/>
  <c r="AW65" i="7"/>
  <c r="AX65" i="7" s="1"/>
  <c r="AW66" i="7"/>
  <c r="AT61" i="7"/>
  <c r="AU61" i="7" s="1"/>
  <c r="AT62" i="7"/>
  <c r="AU62" i="7" s="1"/>
  <c r="AT63" i="7"/>
  <c r="AT64" i="7"/>
  <c r="AT65" i="7"/>
  <c r="AU65" i="7" s="1"/>
  <c r="AT66" i="7"/>
  <c r="AU66" i="7" s="1"/>
  <c r="AQ61" i="7"/>
  <c r="AR61" i="7" s="1"/>
  <c r="AQ62" i="7"/>
  <c r="AQ63" i="7"/>
  <c r="AQ64" i="7"/>
  <c r="AQ65" i="7"/>
  <c r="AR65" i="7" s="1"/>
  <c r="AQ66" i="7"/>
  <c r="AK61" i="7"/>
  <c r="AL61" i="7" s="1"/>
  <c r="AK62" i="7"/>
  <c r="AK63" i="7"/>
  <c r="AK64" i="7"/>
  <c r="AL64" i="7" s="1"/>
  <c r="AK65" i="7"/>
  <c r="AL65" i="7" s="1"/>
  <c r="AK66" i="7"/>
  <c r="AL66" i="7" s="1"/>
  <c r="AH61" i="7"/>
  <c r="AH62" i="7"/>
  <c r="AH63" i="7"/>
  <c r="AI63" i="7" s="1"/>
  <c r="AH64" i="7"/>
  <c r="AI64" i="7" s="1"/>
  <c r="AH65" i="7"/>
  <c r="AN65" i="7" s="1"/>
  <c r="AH66" i="7"/>
  <c r="AI66" i="7" s="1"/>
  <c r="Y61" i="7"/>
  <c r="Z61" i="7" s="1"/>
  <c r="Y62" i="7"/>
  <c r="Z62" i="7" s="1"/>
  <c r="Y63" i="7"/>
  <c r="Y64" i="7"/>
  <c r="Z64" i="7" s="1"/>
  <c r="Y65" i="7"/>
  <c r="Y66" i="7"/>
  <c r="Z66" i="7" s="1"/>
  <c r="V61" i="7"/>
  <c r="W61" i="7" s="1"/>
  <c r="V62" i="7"/>
  <c r="W62" i="7" s="1"/>
  <c r="V63" i="7"/>
  <c r="W63" i="7" s="1"/>
  <c r="V64" i="7"/>
  <c r="AB64" i="7" s="1"/>
  <c r="AC64" i="7" s="1"/>
  <c r="V65" i="7"/>
  <c r="V66" i="7"/>
  <c r="S61" i="7"/>
  <c r="S62" i="7"/>
  <c r="S63" i="7"/>
  <c r="T63" i="7" s="1"/>
  <c r="S64" i="7"/>
  <c r="S65" i="7"/>
  <c r="S66" i="7"/>
  <c r="T66" i="7" s="1"/>
  <c r="M61" i="7"/>
  <c r="N61" i="7" s="1"/>
  <c r="M62" i="7"/>
  <c r="M63" i="7"/>
  <c r="N63" i="7" s="1"/>
  <c r="M64" i="7"/>
  <c r="N64" i="7" s="1"/>
  <c r="M65" i="7"/>
  <c r="N65" i="7" s="1"/>
  <c r="M66" i="7"/>
  <c r="J61" i="7"/>
  <c r="K61" i="7" s="1"/>
  <c r="J62" i="7"/>
  <c r="K62" i="7" s="1"/>
  <c r="J63" i="7"/>
  <c r="K63" i="7" s="1"/>
  <c r="J64" i="7"/>
  <c r="J65" i="7"/>
  <c r="J66" i="7"/>
  <c r="K66" i="7" s="1"/>
  <c r="AW60" i="7"/>
  <c r="AX60" i="7" s="1"/>
  <c r="AT60" i="7"/>
  <c r="AQ60" i="7"/>
  <c r="AR60" i="7" s="1"/>
  <c r="Y60" i="7"/>
  <c r="Z60" i="7" s="1"/>
  <c r="V60" i="7"/>
  <c r="S60" i="7"/>
  <c r="M60" i="7"/>
  <c r="N60" i="7" s="1"/>
  <c r="J60" i="7"/>
  <c r="K60" i="7" s="1"/>
  <c r="G61" i="7"/>
  <c r="H61" i="7" s="1"/>
  <c r="G62" i="7"/>
  <c r="G63" i="7"/>
  <c r="H63" i="7" s="1"/>
  <c r="G64" i="7"/>
  <c r="H64" i="7" s="1"/>
  <c r="G65" i="7"/>
  <c r="P65" i="7" s="1"/>
  <c r="G66" i="7"/>
  <c r="AA64" i="7"/>
  <c r="G60" i="7"/>
  <c r="H60" i="7" s="1"/>
  <c r="AW54" i="7"/>
  <c r="AT54" i="7"/>
  <c r="AU54" i="7"/>
  <c r="AQ54" i="7"/>
  <c r="AR54" i="7" s="1"/>
  <c r="AH54" i="7"/>
  <c r="Y54" i="7"/>
  <c r="Z54" i="7" s="1"/>
  <c r="V54" i="7"/>
  <c r="W54" i="7"/>
  <c r="S54" i="7"/>
  <c r="T54" i="7" s="1"/>
  <c r="M54" i="7"/>
  <c r="J54" i="7"/>
  <c r="G54" i="7"/>
  <c r="AZ53" i="7"/>
  <c r="AY53" i="7"/>
  <c r="AX53" i="7"/>
  <c r="AU53" i="7"/>
  <c r="AR53" i="7"/>
  <c r="AN53" i="7"/>
  <c r="AM53" i="7"/>
  <c r="AL53" i="7"/>
  <c r="AI53" i="7"/>
  <c r="AF53" i="7"/>
  <c r="AB53" i="7"/>
  <c r="AA53" i="7"/>
  <c r="AC53" i="7" s="1"/>
  <c r="Z53" i="7"/>
  <c r="W53" i="7"/>
  <c r="T53" i="7"/>
  <c r="P53" i="7"/>
  <c r="O53" i="7"/>
  <c r="N53" i="7"/>
  <c r="K53" i="7"/>
  <c r="H53" i="7"/>
  <c r="AZ52" i="7"/>
  <c r="AY52" i="7"/>
  <c r="AX52" i="7"/>
  <c r="AU52" i="7"/>
  <c r="AR52" i="7"/>
  <c r="AN52" i="7"/>
  <c r="AM52" i="7"/>
  <c r="AL52" i="7"/>
  <c r="AI52" i="7"/>
  <c r="AF52" i="7"/>
  <c r="AB52" i="7"/>
  <c r="AA52" i="7"/>
  <c r="AC52" i="7" s="1"/>
  <c r="Z52" i="7"/>
  <c r="W52" i="7"/>
  <c r="T52" i="7"/>
  <c r="P52" i="7"/>
  <c r="O52" i="7"/>
  <c r="N52" i="7"/>
  <c r="K52" i="7"/>
  <c r="H52" i="7"/>
  <c r="AZ51" i="7"/>
  <c r="AY51" i="7"/>
  <c r="AX51" i="7"/>
  <c r="AU51" i="7"/>
  <c r="AR51" i="7"/>
  <c r="AN51" i="7"/>
  <c r="AO51" i="7" s="1"/>
  <c r="AM51" i="7"/>
  <c r="AL51" i="7"/>
  <c r="AI51" i="7"/>
  <c r="AF51" i="7"/>
  <c r="AB51" i="7"/>
  <c r="AA51" i="7"/>
  <c r="AC51" i="7" s="1"/>
  <c r="Z51" i="7"/>
  <c r="W51" i="7"/>
  <c r="T51" i="7"/>
  <c r="P51" i="7"/>
  <c r="O51" i="7"/>
  <c r="N51" i="7"/>
  <c r="K51" i="7"/>
  <c r="H51" i="7"/>
  <c r="AZ50" i="7"/>
  <c r="AY50" i="7"/>
  <c r="AX50" i="7"/>
  <c r="AU50" i="7"/>
  <c r="AR50" i="7"/>
  <c r="AN50" i="7"/>
  <c r="AM50" i="7"/>
  <c r="AL50" i="7"/>
  <c r="AI50" i="7"/>
  <c r="AF50" i="7"/>
  <c r="AB50" i="7"/>
  <c r="AA50" i="7"/>
  <c r="AC50" i="7" s="1"/>
  <c r="Z50" i="7"/>
  <c r="W50" i="7"/>
  <c r="T50" i="7"/>
  <c r="P50" i="7"/>
  <c r="O50" i="7"/>
  <c r="N50" i="7"/>
  <c r="K50" i="7"/>
  <c r="H50" i="7"/>
  <c r="AZ49" i="7"/>
  <c r="AY49" i="7"/>
  <c r="AX49" i="7"/>
  <c r="AU49" i="7"/>
  <c r="AR49" i="7"/>
  <c r="AN49" i="7"/>
  <c r="AM49" i="7"/>
  <c r="AL49" i="7"/>
  <c r="AI49" i="7"/>
  <c r="AF49" i="7"/>
  <c r="AB49" i="7"/>
  <c r="AA49" i="7"/>
  <c r="AC49" i="7" s="1"/>
  <c r="Z49" i="7"/>
  <c r="W49" i="7"/>
  <c r="T49" i="7"/>
  <c r="P49" i="7"/>
  <c r="Q49" i="7" s="1"/>
  <c r="O49" i="7"/>
  <c r="N49" i="7"/>
  <c r="K49" i="7"/>
  <c r="H49" i="7"/>
  <c r="AZ48" i="7"/>
  <c r="AY48" i="7"/>
  <c r="AX48" i="7"/>
  <c r="AU48" i="7"/>
  <c r="AR48" i="7"/>
  <c r="AN48" i="7"/>
  <c r="AM48" i="7"/>
  <c r="AM54" i="7" s="1"/>
  <c r="AL48" i="7"/>
  <c r="AI48" i="7"/>
  <c r="AF48" i="7"/>
  <c r="AB48" i="7"/>
  <c r="AA48" i="7"/>
  <c r="AC48" i="7" s="1"/>
  <c r="Z48" i="7"/>
  <c r="W48" i="7"/>
  <c r="T48" i="7"/>
  <c r="P48" i="7"/>
  <c r="Q48" i="7" s="1"/>
  <c r="O48" i="7"/>
  <c r="N48" i="7"/>
  <c r="K48" i="7"/>
  <c r="H48" i="7"/>
  <c r="AZ47" i="7"/>
  <c r="AZ54" i="7" s="1"/>
  <c r="AY47" i="7"/>
  <c r="AX47" i="7"/>
  <c r="AU47" i="7"/>
  <c r="AR47" i="7"/>
  <c r="AN47" i="7"/>
  <c r="AM47" i="7"/>
  <c r="AL47" i="7"/>
  <c r="AI47" i="7"/>
  <c r="AF47" i="7"/>
  <c r="AB47" i="7"/>
  <c r="AB54" i="7" s="1"/>
  <c r="AA47" i="7"/>
  <c r="Z47" i="7"/>
  <c r="W47" i="7"/>
  <c r="T47" i="7"/>
  <c r="P47" i="7"/>
  <c r="O47" i="7"/>
  <c r="N47" i="7"/>
  <c r="K47" i="7"/>
  <c r="H47" i="7"/>
  <c r="AW41" i="7"/>
  <c r="AX41" i="7" s="1"/>
  <c r="AT41" i="7"/>
  <c r="AQ41" i="7"/>
  <c r="AK41" i="7"/>
  <c r="AH41" i="7"/>
  <c r="Y41" i="7"/>
  <c r="S41" i="7"/>
  <c r="M41" i="7"/>
  <c r="P41" i="7" s="1"/>
  <c r="J41" i="7"/>
  <c r="G41" i="7"/>
  <c r="AZ40" i="7"/>
  <c r="AY40" i="7"/>
  <c r="AX40" i="7"/>
  <c r="AU40" i="7"/>
  <c r="AR40" i="7"/>
  <c r="AN40" i="7"/>
  <c r="AM40" i="7"/>
  <c r="AL40" i="7"/>
  <c r="AI40" i="7"/>
  <c r="AF40" i="7"/>
  <c r="AB40" i="7"/>
  <c r="AA40" i="7"/>
  <c r="Z40" i="7"/>
  <c r="W40" i="7"/>
  <c r="T40" i="7"/>
  <c r="P40" i="7"/>
  <c r="O40" i="7"/>
  <c r="Q40" i="7" s="1"/>
  <c r="N40" i="7"/>
  <c r="K40" i="7"/>
  <c r="H40" i="7"/>
  <c r="AZ39" i="7"/>
  <c r="BC39" i="7" s="1"/>
  <c r="AY39" i="7"/>
  <c r="AX39" i="7"/>
  <c r="AU39" i="7"/>
  <c r="AR39" i="7"/>
  <c r="AN39" i="7"/>
  <c r="AM39" i="7"/>
  <c r="AL39" i="7"/>
  <c r="AI39" i="7"/>
  <c r="AF39" i="7"/>
  <c r="AB39" i="7"/>
  <c r="AC39" i="7" s="1"/>
  <c r="AA39" i="7"/>
  <c r="Z39" i="7"/>
  <c r="W39" i="7"/>
  <c r="T39" i="7"/>
  <c r="P39" i="7"/>
  <c r="O39" i="7"/>
  <c r="N39" i="7"/>
  <c r="K39" i="7"/>
  <c r="H39" i="7"/>
  <c r="AZ38" i="7"/>
  <c r="BA38" i="7" s="1"/>
  <c r="AY38" i="7"/>
  <c r="AX38" i="7"/>
  <c r="AU38" i="7"/>
  <c r="AR38" i="7"/>
  <c r="AN38" i="7"/>
  <c r="AM38" i="7"/>
  <c r="AL38" i="7"/>
  <c r="AI38" i="7"/>
  <c r="AF38" i="7"/>
  <c r="AB38" i="7"/>
  <c r="AA38" i="7"/>
  <c r="Z38" i="7"/>
  <c r="W38" i="7"/>
  <c r="T38" i="7"/>
  <c r="P38" i="7"/>
  <c r="O38" i="7"/>
  <c r="Q38" i="7" s="1"/>
  <c r="N38" i="7"/>
  <c r="K38" i="7"/>
  <c r="H38" i="7"/>
  <c r="AZ37" i="7"/>
  <c r="BC37" i="7" s="1"/>
  <c r="AY37" i="7"/>
  <c r="AX37" i="7"/>
  <c r="AU37" i="7"/>
  <c r="AR37" i="7"/>
  <c r="AN37" i="7"/>
  <c r="AM37" i="7"/>
  <c r="AL37" i="7"/>
  <c r="AI37" i="7"/>
  <c r="AF37" i="7"/>
  <c r="AB37" i="7"/>
  <c r="AA37" i="7"/>
  <c r="Z37" i="7"/>
  <c r="W37" i="7"/>
  <c r="T37" i="7"/>
  <c r="P37" i="7"/>
  <c r="O37" i="7"/>
  <c r="Q37" i="7" s="1"/>
  <c r="N37" i="7"/>
  <c r="K37" i="7"/>
  <c r="H37" i="7"/>
  <c r="AZ36" i="7"/>
  <c r="AY36" i="7"/>
  <c r="AX36" i="7"/>
  <c r="AU36" i="7"/>
  <c r="AR36" i="7"/>
  <c r="AN36" i="7"/>
  <c r="AM36" i="7"/>
  <c r="AL36" i="7"/>
  <c r="AI36" i="7"/>
  <c r="AF36" i="7"/>
  <c r="AB36" i="7"/>
  <c r="AC36" i="7" s="1"/>
  <c r="AA36" i="7"/>
  <c r="Z36" i="7"/>
  <c r="W36" i="7"/>
  <c r="T36" i="7"/>
  <c r="P36" i="7"/>
  <c r="O36" i="7"/>
  <c r="N36" i="7"/>
  <c r="K36" i="7"/>
  <c r="H36" i="7"/>
  <c r="AZ35" i="7"/>
  <c r="AY35" i="7"/>
  <c r="AX35" i="7"/>
  <c r="AU35" i="7"/>
  <c r="AR35" i="7"/>
  <c r="AN35" i="7"/>
  <c r="AM35" i="7"/>
  <c r="AL35" i="7"/>
  <c r="AI35" i="7"/>
  <c r="AF35" i="7"/>
  <c r="AB35" i="7"/>
  <c r="AA35" i="7"/>
  <c r="Z35" i="7"/>
  <c r="W35" i="7"/>
  <c r="T35" i="7"/>
  <c r="P35" i="7"/>
  <c r="O35" i="7"/>
  <c r="Q35" i="7" s="1"/>
  <c r="N35" i="7"/>
  <c r="K35" i="7"/>
  <c r="H35" i="7"/>
  <c r="AZ34" i="7"/>
  <c r="AZ41" i="7" s="1"/>
  <c r="AY34" i="7"/>
  <c r="AY41" i="7" s="1"/>
  <c r="AX34" i="7"/>
  <c r="AU34" i="7"/>
  <c r="AR34" i="7"/>
  <c r="AN34" i="7"/>
  <c r="AM34" i="7"/>
  <c r="AL34" i="7"/>
  <c r="AI34" i="7"/>
  <c r="AF34" i="7"/>
  <c r="AB34" i="7"/>
  <c r="AB41" i="7" s="1"/>
  <c r="AC41" i="7" s="1"/>
  <c r="AA34" i="7"/>
  <c r="Z34" i="7"/>
  <c r="W34" i="7"/>
  <c r="T34" i="7"/>
  <c r="P34" i="7"/>
  <c r="O34" i="7"/>
  <c r="O41" i="7" s="1"/>
  <c r="N34" i="7"/>
  <c r="K34" i="7"/>
  <c r="H34" i="7"/>
  <c r="AA27" i="7"/>
  <c r="AA14" i="7"/>
  <c r="AC14" i="7" s="1"/>
  <c r="AM61" i="7"/>
  <c r="AM62" i="7"/>
  <c r="AM63" i="7"/>
  <c r="AM64" i="7"/>
  <c r="AM65" i="7"/>
  <c r="AM66" i="7"/>
  <c r="AW28" i="7"/>
  <c r="AX28" i="7" s="1"/>
  <c r="AT28" i="7"/>
  <c r="AQ28" i="7"/>
  <c r="AR28" i="7" s="1"/>
  <c r="AK28" i="7"/>
  <c r="AH28" i="7"/>
  <c r="Y28" i="7"/>
  <c r="V28" i="7"/>
  <c r="S28" i="7"/>
  <c r="M28" i="7"/>
  <c r="J28" i="7"/>
  <c r="G28" i="7"/>
  <c r="AZ27" i="7"/>
  <c r="AY27" i="7"/>
  <c r="AX27" i="7"/>
  <c r="AU27" i="7"/>
  <c r="AR27" i="7"/>
  <c r="AN27" i="7"/>
  <c r="AM27" i="7"/>
  <c r="AL27" i="7"/>
  <c r="AI27" i="7"/>
  <c r="AF27" i="7"/>
  <c r="AB27" i="7"/>
  <c r="AC27" i="7" s="1"/>
  <c r="Z27" i="7"/>
  <c r="W27" i="7"/>
  <c r="T27" i="7"/>
  <c r="P27" i="7"/>
  <c r="O27" i="7"/>
  <c r="Q27" i="7" s="1"/>
  <c r="N27" i="7"/>
  <c r="K27" i="7"/>
  <c r="H27" i="7"/>
  <c r="AZ26" i="7"/>
  <c r="BA26" i="7" s="1"/>
  <c r="AY26" i="7"/>
  <c r="AX26" i="7"/>
  <c r="AU26" i="7"/>
  <c r="AR26" i="7"/>
  <c r="AN26" i="7"/>
  <c r="AM26" i="7"/>
  <c r="AL26" i="7"/>
  <c r="AI26" i="7"/>
  <c r="AF26" i="7"/>
  <c r="AB26" i="7"/>
  <c r="AA26" i="7"/>
  <c r="AC26" i="7" s="1"/>
  <c r="Z26" i="7"/>
  <c r="W26" i="7"/>
  <c r="T26" i="7"/>
  <c r="P26" i="7"/>
  <c r="O26" i="7"/>
  <c r="Q26" i="7" s="1"/>
  <c r="N26" i="7"/>
  <c r="K26" i="7"/>
  <c r="H26" i="7"/>
  <c r="AZ25" i="7"/>
  <c r="AY25" i="7"/>
  <c r="AX25" i="7"/>
  <c r="AU25" i="7"/>
  <c r="AR25" i="7"/>
  <c r="AN25" i="7"/>
  <c r="AO25" i="7" s="1"/>
  <c r="AM25" i="7"/>
  <c r="AL25" i="7"/>
  <c r="AI25" i="7"/>
  <c r="AF25" i="7"/>
  <c r="AB25" i="7"/>
  <c r="AA25" i="7"/>
  <c r="AC25" i="7" s="1"/>
  <c r="Z25" i="7"/>
  <c r="W25" i="7"/>
  <c r="T25" i="7"/>
  <c r="P25" i="7"/>
  <c r="O25" i="7"/>
  <c r="N25" i="7"/>
  <c r="K25" i="7"/>
  <c r="H25" i="7"/>
  <c r="AZ24" i="7"/>
  <c r="AY24" i="7"/>
  <c r="AX24" i="7"/>
  <c r="AU24" i="7"/>
  <c r="AR24" i="7"/>
  <c r="AN24" i="7"/>
  <c r="AM24" i="7"/>
  <c r="AL24" i="7"/>
  <c r="AI24" i="7"/>
  <c r="AF24" i="7"/>
  <c r="AB24" i="7"/>
  <c r="AC24" i="7" s="1"/>
  <c r="AA24" i="7"/>
  <c r="Z24" i="7"/>
  <c r="W24" i="7"/>
  <c r="T24" i="7"/>
  <c r="P24" i="7"/>
  <c r="O24" i="7"/>
  <c r="Q24" i="7" s="1"/>
  <c r="N24" i="7"/>
  <c r="K24" i="7"/>
  <c r="H24" i="7"/>
  <c r="AZ23" i="7"/>
  <c r="AY23" i="7"/>
  <c r="AX23" i="7"/>
  <c r="AU23" i="7"/>
  <c r="AR23" i="7"/>
  <c r="AN23" i="7"/>
  <c r="AM23" i="7"/>
  <c r="AL23" i="7"/>
  <c r="AI23" i="7"/>
  <c r="AF23" i="7"/>
  <c r="AB23" i="7"/>
  <c r="AA23" i="7"/>
  <c r="Z23" i="7"/>
  <c r="W23" i="7"/>
  <c r="T23" i="7"/>
  <c r="P23" i="7"/>
  <c r="O23" i="7"/>
  <c r="Q23" i="7" s="1"/>
  <c r="N23" i="7"/>
  <c r="K23" i="7"/>
  <c r="H23" i="7"/>
  <c r="AZ22" i="7"/>
  <c r="AY22" i="7"/>
  <c r="AX22" i="7"/>
  <c r="AU22" i="7"/>
  <c r="AR22" i="7"/>
  <c r="AN22" i="7"/>
  <c r="AM22" i="7"/>
  <c r="AL22" i="7"/>
  <c r="AI22" i="7"/>
  <c r="AF22" i="7"/>
  <c r="AB22" i="7"/>
  <c r="AA22" i="7"/>
  <c r="AC22" i="7" s="1"/>
  <c r="Z22" i="7"/>
  <c r="W22" i="7"/>
  <c r="T22" i="7"/>
  <c r="P22" i="7"/>
  <c r="O22" i="7"/>
  <c r="Q22" i="7" s="1"/>
  <c r="N22" i="7"/>
  <c r="K22" i="7"/>
  <c r="H22" i="7"/>
  <c r="AZ21" i="7"/>
  <c r="AZ28" i="7" s="1"/>
  <c r="AY21" i="7"/>
  <c r="AX21" i="7"/>
  <c r="AU21" i="7"/>
  <c r="AR21" i="7"/>
  <c r="AN21" i="7"/>
  <c r="AM21" i="7"/>
  <c r="AL21" i="7"/>
  <c r="AI21" i="7"/>
  <c r="AF21" i="7"/>
  <c r="AB21" i="7"/>
  <c r="AA21" i="7"/>
  <c r="Z21" i="7"/>
  <c r="W21" i="7"/>
  <c r="T21" i="7"/>
  <c r="P21" i="7"/>
  <c r="O21" i="7"/>
  <c r="N21" i="7"/>
  <c r="K21" i="7"/>
  <c r="H21" i="7"/>
  <c r="G118" i="11"/>
  <c r="AI106" i="13"/>
  <c r="AX106" i="13"/>
  <c r="AO102" i="13"/>
  <c r="AO103" i="13"/>
  <c r="AF106" i="13"/>
  <c r="Z106" i="13"/>
  <c r="O116" i="13"/>
  <c r="AA116" i="13"/>
  <c r="AM116" i="13"/>
  <c r="AY116" i="13"/>
  <c r="AA119" i="13"/>
  <c r="AB106" i="13"/>
  <c r="AZ106" i="13"/>
  <c r="BA103" i="13"/>
  <c r="N106" i="13"/>
  <c r="AR106" i="13"/>
  <c r="AC101" i="13"/>
  <c r="BA102" i="13"/>
  <c r="AC103" i="13"/>
  <c r="T106" i="13"/>
  <c r="AL106" i="13"/>
  <c r="BC106" i="13"/>
  <c r="AO99" i="13"/>
  <c r="Q103" i="13"/>
  <c r="Q105" i="13"/>
  <c r="H106" i="13"/>
  <c r="W80" i="13"/>
  <c r="AU80" i="13"/>
  <c r="N93" i="13"/>
  <c r="AL93" i="13"/>
  <c r="K80" i="13"/>
  <c r="AI80" i="13"/>
  <c r="AC91" i="13"/>
  <c r="T93" i="13"/>
  <c r="AR93" i="13"/>
  <c r="Q86" i="13"/>
  <c r="AO86" i="13"/>
  <c r="BB89" i="13"/>
  <c r="BA86" i="13"/>
  <c r="Q88" i="13"/>
  <c r="H93" i="13"/>
  <c r="AC50" i="13"/>
  <c r="W54" i="13"/>
  <c r="AU54" i="13"/>
  <c r="AC60" i="13"/>
  <c r="H67" i="13"/>
  <c r="P80" i="13"/>
  <c r="K54" i="13"/>
  <c r="AI54" i="13"/>
  <c r="T67" i="13"/>
  <c r="AR67" i="13"/>
  <c r="AX80" i="13"/>
  <c r="BA77" i="13"/>
  <c r="AL80" i="13"/>
  <c r="AF80" i="13"/>
  <c r="AM80" i="13"/>
  <c r="Z80" i="13"/>
  <c r="T80" i="13"/>
  <c r="N80" i="13"/>
  <c r="AO74" i="13"/>
  <c r="H80" i="13"/>
  <c r="T28" i="13"/>
  <c r="Z28" i="13"/>
  <c r="AR28" i="13"/>
  <c r="T41" i="13"/>
  <c r="Z41" i="13"/>
  <c r="AR41" i="13"/>
  <c r="AZ67" i="13"/>
  <c r="N28" i="13"/>
  <c r="AL28" i="13"/>
  <c r="AU28" i="13"/>
  <c r="N41" i="13"/>
  <c r="AU41" i="13"/>
  <c r="AB67" i="13"/>
  <c r="AC63" i="13"/>
  <c r="Z67" i="13"/>
  <c r="AL67" i="13"/>
  <c r="AI67" i="13"/>
  <c r="W67" i="13"/>
  <c r="N67" i="13"/>
  <c r="AC66" i="13"/>
  <c r="AA67" i="13"/>
  <c r="AC67" i="13" s="1"/>
  <c r="AF15" i="13"/>
  <c r="AC48" i="13"/>
  <c r="N54" i="13"/>
  <c r="AL54" i="13"/>
  <c r="AC52" i="13"/>
  <c r="T54" i="13"/>
  <c r="Z54" i="13"/>
  <c r="AR54" i="13"/>
  <c r="AX54" i="13"/>
  <c r="AY54" i="13"/>
  <c r="AF54" i="13"/>
  <c r="AC51" i="13"/>
  <c r="AC53" i="13"/>
  <c r="AA54" i="13"/>
  <c r="AC49" i="13"/>
  <c r="AC47" i="13"/>
  <c r="H54" i="13"/>
  <c r="W114" i="13"/>
  <c r="AN41" i="13"/>
  <c r="K41" i="13"/>
  <c r="AR115" i="13"/>
  <c r="AN28" i="13"/>
  <c r="W41" i="13"/>
  <c r="AF41" i="13"/>
  <c r="AC40" i="13"/>
  <c r="N15" i="13"/>
  <c r="AI15" i="13"/>
  <c r="AI114" i="13"/>
  <c r="K28" i="13"/>
  <c r="BC21" i="13"/>
  <c r="Z15" i="13"/>
  <c r="AB28" i="13"/>
  <c r="W28" i="13"/>
  <c r="AX28" i="13"/>
  <c r="AY28" i="13"/>
  <c r="O28" i="13"/>
  <c r="Q22" i="13"/>
  <c r="AO21" i="13"/>
  <c r="Q23" i="13"/>
  <c r="H28" i="13"/>
  <c r="AA117" i="13"/>
  <c r="AM119" i="13"/>
  <c r="AO10" i="13"/>
  <c r="AL115" i="13"/>
  <c r="AM114" i="13"/>
  <c r="AM115" i="13"/>
  <c r="AI115" i="13"/>
  <c r="AI119" i="13"/>
  <c r="AC8" i="13"/>
  <c r="Q9" i="13"/>
  <c r="BB13" i="13"/>
  <c r="Q14" i="13"/>
  <c r="T15" i="13"/>
  <c r="AY114" i="13"/>
  <c r="O115" i="13"/>
  <c r="AY117" i="13"/>
  <c r="AU117" i="13"/>
  <c r="O119" i="13"/>
  <c r="N113" i="13"/>
  <c r="AA114" i="13"/>
  <c r="AY119" i="13"/>
  <c r="AO9" i="13"/>
  <c r="AO11" i="13"/>
  <c r="AO14" i="13"/>
  <c r="W15" i="13"/>
  <c r="AL15" i="13"/>
  <c r="AR113" i="13"/>
  <c r="K114" i="13"/>
  <c r="O114" i="13"/>
  <c r="AX116" i="13"/>
  <c r="AA113" i="13"/>
  <c r="W113" i="13"/>
  <c r="AF114" i="13"/>
  <c r="K116" i="13"/>
  <c r="O118" i="13"/>
  <c r="AY115" i="13"/>
  <c r="O117" i="13"/>
  <c r="AY118" i="13"/>
  <c r="AU118" i="13"/>
  <c r="AY113" i="13"/>
  <c r="AU113" i="13"/>
  <c r="T116" i="13"/>
  <c r="AM118" i="13"/>
  <c r="AI118" i="13"/>
  <c r="O113" i="13"/>
  <c r="AA115" i="13"/>
  <c r="AM117" i="13"/>
  <c r="AA118" i="13"/>
  <c r="W118" i="13"/>
  <c r="T119" i="13"/>
  <c r="H118" i="13"/>
  <c r="AR118" i="13"/>
  <c r="BC9" i="13"/>
  <c r="Q10" i="13"/>
  <c r="AU15" i="13"/>
  <c r="BB9" i="13"/>
  <c r="AC12" i="13"/>
  <c r="AA15" i="13"/>
  <c r="AC9" i="13"/>
  <c r="Q11" i="13"/>
  <c r="H15" i="13"/>
  <c r="AY15" i="13"/>
  <c r="AN15" i="13"/>
  <c r="Q8" i="13"/>
  <c r="AC10" i="13"/>
  <c r="O15" i="13"/>
  <c r="AL92" i="12"/>
  <c r="BC38" i="12"/>
  <c r="K41" i="12"/>
  <c r="T41" i="12"/>
  <c r="BA47" i="12"/>
  <c r="T54" i="12"/>
  <c r="AR54" i="12"/>
  <c r="BA60" i="12"/>
  <c r="BC64" i="12"/>
  <c r="H67" i="12"/>
  <c r="AI80" i="12"/>
  <c r="BC35" i="12"/>
  <c r="BC66" i="12"/>
  <c r="AN41" i="12"/>
  <c r="AO36" i="12"/>
  <c r="AO38" i="12"/>
  <c r="BC40" i="12"/>
  <c r="AO40" i="12"/>
  <c r="AF54" i="12"/>
  <c r="BC63" i="12"/>
  <c r="AR67" i="12"/>
  <c r="BC73" i="12"/>
  <c r="T80" i="12"/>
  <c r="Q78" i="12"/>
  <c r="K80" i="12"/>
  <c r="AC62" i="12"/>
  <c r="P41" i="12"/>
  <c r="AO14" i="12"/>
  <c r="BC34" i="12"/>
  <c r="AZ41" i="12"/>
  <c r="W41" i="12"/>
  <c r="AZ54" i="12"/>
  <c r="BA51" i="12"/>
  <c r="AL54" i="12"/>
  <c r="AU54" i="12"/>
  <c r="AI91" i="12"/>
  <c r="T28" i="12"/>
  <c r="AR28" i="12"/>
  <c r="AC34" i="12"/>
  <c r="BC36" i="12"/>
  <c r="BC37" i="12"/>
  <c r="H41" i="12"/>
  <c r="Z54" i="12"/>
  <c r="AX54" i="12"/>
  <c r="AY54" i="12"/>
  <c r="N54" i="12"/>
  <c r="K54" i="12"/>
  <c r="AU41" i="12"/>
  <c r="BA36" i="12"/>
  <c r="AX41" i="12"/>
  <c r="Z41" i="12"/>
  <c r="AI41" i="12"/>
  <c r="BC41" i="12"/>
  <c r="AC36" i="12"/>
  <c r="N41" i="12"/>
  <c r="AC35" i="12"/>
  <c r="N89" i="12"/>
  <c r="W28" i="12"/>
  <c r="AL28" i="12"/>
  <c r="AU28" i="12"/>
  <c r="AU91" i="12"/>
  <c r="AO22" i="12"/>
  <c r="AM28" i="12"/>
  <c r="AR90" i="12"/>
  <c r="Z92" i="12"/>
  <c r="N93" i="12"/>
  <c r="K15" i="12"/>
  <c r="AI15" i="12"/>
  <c r="AR15" i="12"/>
  <c r="AF90" i="12"/>
  <c r="AU15" i="12"/>
  <c r="AL15" i="12"/>
  <c r="W15" i="12"/>
  <c r="AU92" i="12"/>
  <c r="AX92" i="12"/>
  <c r="H88" i="12"/>
  <c r="AL88" i="12"/>
  <c r="AR88" i="12"/>
  <c r="W90" i="12"/>
  <c r="N91" i="12"/>
  <c r="AL91" i="12"/>
  <c r="H92" i="12"/>
  <c r="AR92" i="12"/>
  <c r="W87" i="12"/>
  <c r="AI89" i="12"/>
  <c r="AX89" i="12"/>
  <c r="K90" i="12"/>
  <c r="T90" i="12"/>
  <c r="AX87" i="12"/>
  <c r="T93" i="12"/>
  <c r="H87" i="12"/>
  <c r="AB87" i="12"/>
  <c r="AF91" i="12"/>
  <c r="P15" i="12"/>
  <c r="N15" i="12"/>
  <c r="AY15" i="12"/>
  <c r="T15" i="12"/>
  <c r="AF15" i="12"/>
  <c r="AN15" i="12"/>
  <c r="Q12" i="12"/>
  <c r="H15" i="12"/>
  <c r="AO25" i="11"/>
  <c r="AO26" i="11"/>
  <c r="BC73" i="11"/>
  <c r="K80" i="11"/>
  <c r="AR80" i="11"/>
  <c r="W93" i="11"/>
  <c r="W54" i="11"/>
  <c r="AU80" i="11"/>
  <c r="AR93" i="11"/>
  <c r="AL93" i="11"/>
  <c r="Z93" i="11"/>
  <c r="N93" i="11"/>
  <c r="Q92" i="11"/>
  <c r="H93" i="11"/>
  <c r="T80" i="11"/>
  <c r="AI80" i="11"/>
  <c r="BA79" i="11"/>
  <c r="AL80" i="11"/>
  <c r="T28" i="11"/>
  <c r="AR28" i="11"/>
  <c r="K41" i="11"/>
  <c r="K67" i="11"/>
  <c r="AI67" i="11"/>
  <c r="AF80" i="11"/>
  <c r="H80" i="11"/>
  <c r="Z80" i="11"/>
  <c r="BA76" i="11"/>
  <c r="AX80" i="11"/>
  <c r="P80" i="11"/>
  <c r="W113" i="11"/>
  <c r="AL113" i="11"/>
  <c r="AU54" i="11"/>
  <c r="AI54" i="11"/>
  <c r="AX54" i="11"/>
  <c r="AX67" i="11"/>
  <c r="BA64" i="11"/>
  <c r="AL67" i="11"/>
  <c r="AF67" i="11"/>
  <c r="Z67" i="11"/>
  <c r="T67" i="11"/>
  <c r="N67" i="11"/>
  <c r="O67" i="11"/>
  <c r="AC60" i="11"/>
  <c r="BA60" i="11"/>
  <c r="AX113" i="11"/>
  <c r="O117" i="11"/>
  <c r="H28" i="11"/>
  <c r="AF28" i="11"/>
  <c r="W41" i="11"/>
  <c r="AU41" i="11"/>
  <c r="Z54" i="11"/>
  <c r="K54" i="11"/>
  <c r="T54" i="11"/>
  <c r="N54" i="11"/>
  <c r="Q52" i="11"/>
  <c r="AO47" i="11"/>
  <c r="O54" i="11"/>
  <c r="H54" i="11"/>
  <c r="AI114" i="11"/>
  <c r="Z115" i="11"/>
  <c r="AX115" i="11"/>
  <c r="P41" i="11"/>
  <c r="N41" i="11"/>
  <c r="AF41" i="11"/>
  <c r="N115" i="11"/>
  <c r="AL117" i="11"/>
  <c r="AZ41" i="11"/>
  <c r="Z41" i="11"/>
  <c r="O41" i="11"/>
  <c r="H41" i="11"/>
  <c r="O112" i="11"/>
  <c r="AM112" i="11"/>
  <c r="BB112" i="11" s="1"/>
  <c r="AY112" i="11"/>
  <c r="AA113" i="11"/>
  <c r="N114" i="11"/>
  <c r="P116" i="11"/>
  <c r="AU117" i="11"/>
  <c r="AC21" i="11"/>
  <c r="AO27" i="11"/>
  <c r="O114" i="11"/>
  <c r="AY115" i="11"/>
  <c r="AY117" i="11"/>
  <c r="K114" i="11"/>
  <c r="AN28" i="11"/>
  <c r="AO23" i="11"/>
  <c r="AI28" i="11"/>
  <c r="BA22" i="11"/>
  <c r="BA27" i="11"/>
  <c r="AL28" i="11"/>
  <c r="AO24" i="11"/>
  <c r="Z28" i="11"/>
  <c r="W28" i="11"/>
  <c r="AO21" i="11"/>
  <c r="Q25" i="11"/>
  <c r="K28" i="11"/>
  <c r="O115" i="11"/>
  <c r="BA13" i="11"/>
  <c r="T15" i="11"/>
  <c r="Z15" i="11"/>
  <c r="AI15" i="11"/>
  <c r="AF111" i="11"/>
  <c r="AL111" i="11"/>
  <c r="N112" i="11"/>
  <c r="AL112" i="11"/>
  <c r="AU112" i="11"/>
  <c r="H113" i="11"/>
  <c r="AL114" i="11"/>
  <c r="AU114" i="11"/>
  <c r="H115" i="11"/>
  <c r="W115" i="11"/>
  <c r="AU115" i="11"/>
  <c r="N117" i="11"/>
  <c r="H111" i="11"/>
  <c r="AI112" i="11"/>
  <c r="AX112" i="11"/>
  <c r="AX114" i="11"/>
  <c r="K115" i="11"/>
  <c r="T115" i="11"/>
  <c r="AX116" i="11"/>
  <c r="K117" i="11"/>
  <c r="Z117" i="11"/>
  <c r="AX117" i="11"/>
  <c r="AU15" i="11"/>
  <c r="AR15" i="11"/>
  <c r="AR111" i="11"/>
  <c r="K113" i="11"/>
  <c r="AI113" i="11"/>
  <c r="AU113" i="11"/>
  <c r="N116" i="11"/>
  <c r="AI117" i="11"/>
  <c r="K15" i="11"/>
  <c r="AN111" i="11"/>
  <c r="BC111" i="11" s="1"/>
  <c r="W112" i="11"/>
  <c r="N113" i="11"/>
  <c r="AM113" i="11"/>
  <c r="BB113" i="11" s="1"/>
  <c r="Z114" i="11"/>
  <c r="AI115" i="11"/>
  <c r="W117" i="11"/>
  <c r="AL118" i="11"/>
  <c r="Z111" i="11"/>
  <c r="AY113" i="11"/>
  <c r="AL116" i="11"/>
  <c r="N15" i="11"/>
  <c r="T111" i="11"/>
  <c r="AR113" i="11"/>
  <c r="AA114" i="11"/>
  <c r="AY114" i="11"/>
  <c r="AM115" i="11"/>
  <c r="BB115" i="11" s="1"/>
  <c r="AL115" i="11"/>
  <c r="AA117" i="11"/>
  <c r="K118" i="11"/>
  <c r="K111" i="11"/>
  <c r="AN114" i="11"/>
  <c r="BC114" i="11" s="1"/>
  <c r="AF114" i="11"/>
  <c r="AA116" i="11"/>
  <c r="W116" i="11"/>
  <c r="AI111" i="11"/>
  <c r="AX111" i="11"/>
  <c r="K112" i="11"/>
  <c r="AA112" i="11"/>
  <c r="AZ112" i="11"/>
  <c r="AR112" i="11"/>
  <c r="T113" i="11"/>
  <c r="AZ113" i="11"/>
  <c r="P114" i="11"/>
  <c r="H114" i="11"/>
  <c r="W114" i="11"/>
  <c r="AM114" i="11"/>
  <c r="BB114" i="11" s="1"/>
  <c r="P115" i="11"/>
  <c r="AF115" i="11"/>
  <c r="AY116" i="11"/>
  <c r="N111" i="11"/>
  <c r="AM111" i="11"/>
  <c r="BB111" i="11" s="1"/>
  <c r="AY111" i="11"/>
  <c r="AU111" i="11"/>
  <c r="AZ111" i="11"/>
  <c r="P112" i="11"/>
  <c r="H112" i="11"/>
  <c r="O113" i="11"/>
  <c r="P113" i="11"/>
  <c r="AF113" i="11"/>
  <c r="T114" i="11"/>
  <c r="AA115" i="11"/>
  <c r="AB115" i="11"/>
  <c r="AR115" i="11"/>
  <c r="AI116" i="11"/>
  <c r="O111" i="11"/>
  <c r="P111" i="11"/>
  <c r="T112" i="11"/>
  <c r="AN115" i="11"/>
  <c r="BC115" i="11" s="1"/>
  <c r="AA111" i="11"/>
  <c r="W111" i="11"/>
  <c r="AB111" i="11"/>
  <c r="AN112" i="11"/>
  <c r="BC112" i="11" s="1"/>
  <c r="AF112" i="11"/>
  <c r="AN113" i="11"/>
  <c r="BC113" i="11" s="1"/>
  <c r="AZ114" i="11"/>
  <c r="AR114" i="11"/>
  <c r="AZ115" i="11"/>
  <c r="O116" i="11"/>
  <c r="K116" i="11"/>
  <c r="H117" i="11"/>
  <c r="P117" i="11"/>
  <c r="T117" i="11"/>
  <c r="AB117" i="11"/>
  <c r="AR117" i="11"/>
  <c r="H116" i="11"/>
  <c r="T116" i="11"/>
  <c r="AR116" i="11"/>
  <c r="AF15" i="11"/>
  <c r="AX15" i="11"/>
  <c r="AZ15" i="11"/>
  <c r="P15" i="11"/>
  <c r="BA8" i="11"/>
  <c r="BA14" i="11"/>
  <c r="BC48" i="7"/>
  <c r="K54" i="7"/>
  <c r="AI54" i="7"/>
  <c r="AF62" i="7"/>
  <c r="AO52" i="7"/>
  <c r="K41" i="7"/>
  <c r="T65" i="7"/>
  <c r="AC35" i="7"/>
  <c r="W41" i="7"/>
  <c r="AU41" i="7"/>
  <c r="P54" i="7"/>
  <c r="N54" i="7"/>
  <c r="AF54" i="7"/>
  <c r="AL54" i="7"/>
  <c r="AU63" i="7"/>
  <c r="AI41" i="7"/>
  <c r="AN54" i="7"/>
  <c r="AX54" i="7"/>
  <c r="AY54" i="7"/>
  <c r="AA54" i="7"/>
  <c r="AO47" i="7"/>
  <c r="BA47" i="7"/>
  <c r="H54" i="7"/>
  <c r="Z41" i="7"/>
  <c r="AI62" i="7"/>
  <c r="AR62" i="7"/>
  <c r="AY63" i="7"/>
  <c r="AR64" i="7"/>
  <c r="BA35" i="7"/>
  <c r="AF41" i="7"/>
  <c r="AR41" i="7"/>
  <c r="AL41" i="7"/>
  <c r="AC37" i="7"/>
  <c r="T41" i="7"/>
  <c r="AC38" i="7"/>
  <c r="AA41" i="7"/>
  <c r="AC40" i="7"/>
  <c r="H41" i="7"/>
  <c r="P28" i="7"/>
  <c r="AY61" i="7"/>
  <c r="AY67" i="7" s="1"/>
  <c r="O62" i="7"/>
  <c r="Z63" i="7"/>
  <c r="T60" i="7"/>
  <c r="AF60" i="7"/>
  <c r="AX61" i="7"/>
  <c r="Z65" i="7"/>
  <c r="AA61" i="7"/>
  <c r="AY65" i="7"/>
  <c r="AO23" i="7"/>
  <c r="T28" i="7"/>
  <c r="O61" i="7"/>
  <c r="AI61" i="7"/>
  <c r="AA62" i="7"/>
  <c r="O63" i="7"/>
  <c r="AL63" i="7"/>
  <c r="W64" i="7"/>
  <c r="H28" i="7"/>
  <c r="AF28" i="7"/>
  <c r="N62" i="7"/>
  <c r="K64" i="7"/>
  <c r="AU64" i="7"/>
  <c r="K65" i="7"/>
  <c r="O60" i="7"/>
  <c r="AI60" i="7"/>
  <c r="AF61" i="7"/>
  <c r="H62" i="7"/>
  <c r="AA63" i="7"/>
  <c r="T64" i="7"/>
  <c r="AY64" i="7"/>
  <c r="O65" i="7"/>
  <c r="AA65" i="7"/>
  <c r="AF65" i="7"/>
  <c r="AA60" i="7"/>
  <c r="T61" i="7"/>
  <c r="AY60" i="7"/>
  <c r="AU60" i="7"/>
  <c r="AF63" i="7"/>
  <c r="AY62" i="7"/>
  <c r="O64" i="7"/>
  <c r="AF64" i="7"/>
  <c r="BA24" i="7"/>
  <c r="O28" i="7"/>
  <c r="AC23" i="7"/>
  <c r="AO27" i="7"/>
  <c r="N28" i="7"/>
  <c r="W28" i="7"/>
  <c r="AL28" i="7"/>
  <c r="AU28" i="7"/>
  <c r="Z28" i="7"/>
  <c r="AI28" i="7"/>
  <c r="AO21" i="7"/>
  <c r="K28" i="7"/>
  <c r="AC87" i="12"/>
  <c r="BB63" i="7"/>
  <c r="O66" i="7"/>
  <c r="AY66" i="7"/>
  <c r="AV12" i="6"/>
  <c r="AW12" i="6"/>
  <c r="AU12" i="6"/>
  <c r="AR12" i="6"/>
  <c r="AO12" i="6"/>
  <c r="AJ12" i="6"/>
  <c r="AK12" i="6"/>
  <c r="AI12" i="6"/>
  <c r="AF12" i="6"/>
  <c r="AC12" i="6"/>
  <c r="X12" i="6"/>
  <c r="Y12" i="6"/>
  <c r="Z12" i="6" s="1"/>
  <c r="W11" i="6"/>
  <c r="W12" i="6"/>
  <c r="T12" i="6"/>
  <c r="Q12" i="6"/>
  <c r="L12" i="6"/>
  <c r="M12" i="6"/>
  <c r="K12" i="6"/>
  <c r="H12" i="6"/>
  <c r="E12" i="6"/>
  <c r="AW11" i="6"/>
  <c r="AV11" i="6"/>
  <c r="AX11" i="6" s="1"/>
  <c r="AU11" i="6"/>
  <c r="AR11" i="6"/>
  <c r="AO11" i="6"/>
  <c r="AK11" i="6"/>
  <c r="AL11" i="6" s="1"/>
  <c r="AJ11" i="6"/>
  <c r="AI11" i="6"/>
  <c r="AF11" i="6"/>
  <c r="AC11" i="6"/>
  <c r="Y11" i="6"/>
  <c r="Z11" i="6" s="1"/>
  <c r="X11" i="6"/>
  <c r="T11" i="6"/>
  <c r="Q11" i="6"/>
  <c r="M11" i="6"/>
  <c r="L11" i="6"/>
  <c r="K11" i="6"/>
  <c r="H11" i="6"/>
  <c r="E11" i="6"/>
  <c r="AY14" i="7"/>
  <c r="AB13" i="7"/>
  <c r="AB14" i="7"/>
  <c r="P13" i="7"/>
  <c r="P14" i="7"/>
  <c r="AW15" i="7"/>
  <c r="AT15" i="7"/>
  <c r="AU15" i="7" s="1"/>
  <c r="AQ15" i="7"/>
  <c r="AK15" i="7"/>
  <c r="AL15" i="7" s="1"/>
  <c r="AH15" i="7"/>
  <c r="Y15" i="7"/>
  <c r="V15" i="7"/>
  <c r="S15" i="7"/>
  <c r="M15" i="7"/>
  <c r="N15" i="7" s="1"/>
  <c r="J15" i="7"/>
  <c r="K15" i="7" s="1"/>
  <c r="G15" i="7"/>
  <c r="AZ14" i="7"/>
  <c r="AX14" i="7"/>
  <c r="AU14" i="7"/>
  <c r="AR14" i="7"/>
  <c r="AN14" i="7"/>
  <c r="AM14" i="7"/>
  <c r="AL14" i="7"/>
  <c r="AI14" i="7"/>
  <c r="AF14" i="7"/>
  <c r="Z14" i="7"/>
  <c r="W14" i="7"/>
  <c r="T14" i="7"/>
  <c r="O14" i="7"/>
  <c r="N14" i="7"/>
  <c r="K14" i="7"/>
  <c r="H14" i="7"/>
  <c r="AZ13" i="7"/>
  <c r="AY13" i="7"/>
  <c r="BA13" i="7" s="1"/>
  <c r="AX13" i="7"/>
  <c r="AU13" i="7"/>
  <c r="AR13" i="7"/>
  <c r="AN13" i="7"/>
  <c r="AM13" i="7"/>
  <c r="AL13" i="7"/>
  <c r="AI13" i="7"/>
  <c r="AF13" i="7"/>
  <c r="AA13" i="7"/>
  <c r="Z13" i="7"/>
  <c r="W13" i="7"/>
  <c r="T13" i="7"/>
  <c r="O13" i="7"/>
  <c r="N13" i="7"/>
  <c r="K13" i="7"/>
  <c r="H13" i="7"/>
  <c r="AZ12" i="7"/>
  <c r="AY12" i="7"/>
  <c r="AX12" i="7"/>
  <c r="AU12" i="7"/>
  <c r="AR12" i="7"/>
  <c r="AN12" i="7"/>
  <c r="AM12" i="7"/>
  <c r="AL12" i="7"/>
  <c r="AI12" i="7"/>
  <c r="AF12" i="7"/>
  <c r="AB12" i="7"/>
  <c r="AA12" i="7"/>
  <c r="Z12" i="7"/>
  <c r="W12" i="7"/>
  <c r="T12" i="7"/>
  <c r="P12" i="7"/>
  <c r="O12" i="7"/>
  <c r="N12" i="7"/>
  <c r="K12" i="7"/>
  <c r="H12" i="7"/>
  <c r="AZ11" i="7"/>
  <c r="BA11" i="7" s="1"/>
  <c r="AY11" i="7"/>
  <c r="AX11" i="7"/>
  <c r="AU11" i="7"/>
  <c r="AR11" i="7"/>
  <c r="AN11" i="7"/>
  <c r="AM11" i="7"/>
  <c r="AL11" i="7"/>
  <c r="AI11" i="7"/>
  <c r="AF11" i="7"/>
  <c r="AB11" i="7"/>
  <c r="AA11" i="7"/>
  <c r="Z11" i="7"/>
  <c r="W11" i="7"/>
  <c r="T11" i="7"/>
  <c r="P11" i="7"/>
  <c r="O11" i="7"/>
  <c r="N11" i="7"/>
  <c r="K11" i="7"/>
  <c r="H11" i="7"/>
  <c r="AZ10" i="7"/>
  <c r="AY10" i="7"/>
  <c r="AX10" i="7"/>
  <c r="AU10" i="7"/>
  <c r="AR10" i="7"/>
  <c r="AN10" i="7"/>
  <c r="AM10" i="7"/>
  <c r="AL10" i="7"/>
  <c r="AI10" i="7"/>
  <c r="AF10" i="7"/>
  <c r="AB10" i="7"/>
  <c r="AA10" i="7"/>
  <c r="Z10" i="7"/>
  <c r="W10" i="7"/>
  <c r="T10" i="7"/>
  <c r="P10" i="7"/>
  <c r="O10" i="7"/>
  <c r="N10" i="7"/>
  <c r="K10" i="7"/>
  <c r="H10" i="7"/>
  <c r="AZ9" i="7"/>
  <c r="BA9" i="7" s="1"/>
  <c r="AY9" i="7"/>
  <c r="AX9" i="7"/>
  <c r="AU9" i="7"/>
  <c r="AR9" i="7"/>
  <c r="AN9" i="7"/>
  <c r="AO9" i="7" s="1"/>
  <c r="AM9" i="7"/>
  <c r="AL9" i="7"/>
  <c r="AI9" i="7"/>
  <c r="AF9" i="7"/>
  <c r="AB9" i="7"/>
  <c r="AA9" i="7"/>
  <c r="Z9" i="7"/>
  <c r="W9" i="7"/>
  <c r="T9" i="7"/>
  <c r="P9" i="7"/>
  <c r="O9" i="7"/>
  <c r="N9" i="7"/>
  <c r="K9" i="7"/>
  <c r="H9" i="7"/>
  <c r="AZ8" i="7"/>
  <c r="AZ15" i="7" s="1"/>
  <c r="AY8" i="7"/>
  <c r="AX8" i="7"/>
  <c r="AU8" i="7"/>
  <c r="AR8" i="7"/>
  <c r="AN8" i="7"/>
  <c r="AM8" i="7"/>
  <c r="AL8" i="7"/>
  <c r="AI8" i="7"/>
  <c r="AF8" i="7"/>
  <c r="AB8" i="7"/>
  <c r="AA8" i="7"/>
  <c r="Z8" i="7"/>
  <c r="W8" i="7"/>
  <c r="T8" i="7"/>
  <c r="P8" i="7"/>
  <c r="O8" i="7"/>
  <c r="N8" i="7"/>
  <c r="K8" i="7"/>
  <c r="H8" i="7"/>
  <c r="AT13" i="6"/>
  <c r="AU13" i="6" s="1"/>
  <c r="AQ13" i="6"/>
  <c r="AR13" i="6" s="1"/>
  <c r="AN13" i="6"/>
  <c r="AO13" i="6"/>
  <c r="AH13" i="6"/>
  <c r="AI13" i="6" s="1"/>
  <c r="AE13" i="6"/>
  <c r="AF13" i="6" s="1"/>
  <c r="AB13" i="6"/>
  <c r="V13" i="6"/>
  <c r="S13" i="6"/>
  <c r="P13" i="6"/>
  <c r="Q13" i="6" s="1"/>
  <c r="J13" i="6"/>
  <c r="D13" i="6"/>
  <c r="E7" i="6"/>
  <c r="E8" i="6"/>
  <c r="E9" i="6"/>
  <c r="E10" i="6"/>
  <c r="L10" i="6"/>
  <c r="L6" i="6"/>
  <c r="H10" i="6"/>
  <c r="AW10" i="6"/>
  <c r="AU10" i="6"/>
  <c r="AR10" i="6"/>
  <c r="AK10" i="6"/>
  <c r="Y10" i="6"/>
  <c r="W10" i="6"/>
  <c r="Q10" i="6"/>
  <c r="M10" i="6"/>
  <c r="AW9" i="6"/>
  <c r="AR9" i="6"/>
  <c r="AO9" i="6"/>
  <c r="AK9" i="6"/>
  <c r="AJ9" i="6"/>
  <c r="AI9" i="6"/>
  <c r="AF9" i="6"/>
  <c r="AC9" i="6"/>
  <c r="Y9" i="6"/>
  <c r="X9" i="6"/>
  <c r="W9" i="6"/>
  <c r="T9" i="6"/>
  <c r="Q9" i="6"/>
  <c r="M9" i="6"/>
  <c r="L9" i="6"/>
  <c r="K9" i="6"/>
  <c r="H9" i="6"/>
  <c r="AW8" i="6"/>
  <c r="AV8" i="6"/>
  <c r="AU8" i="6"/>
  <c r="AR8" i="6"/>
  <c r="AO8" i="6"/>
  <c r="AK8" i="6"/>
  <c r="AL8" i="6" s="1"/>
  <c r="AJ8" i="6"/>
  <c r="AI8" i="6"/>
  <c r="AF8" i="6"/>
  <c r="AC8" i="6"/>
  <c r="Y8" i="6"/>
  <c r="X8" i="6"/>
  <c r="W8" i="6"/>
  <c r="T8" i="6"/>
  <c r="Q8" i="6"/>
  <c r="M8" i="6"/>
  <c r="L8" i="6"/>
  <c r="N8" i="6" s="1"/>
  <c r="K8" i="6"/>
  <c r="H8" i="6"/>
  <c r="AW7" i="6"/>
  <c r="AV7" i="6"/>
  <c r="AU7" i="6"/>
  <c r="AR7" i="6"/>
  <c r="AO7" i="6"/>
  <c r="AK7" i="6"/>
  <c r="AJ7" i="6"/>
  <c r="AL7" i="6" s="1"/>
  <c r="AI7" i="6"/>
  <c r="AF7" i="6"/>
  <c r="AC7" i="6"/>
  <c r="Y7" i="6"/>
  <c r="X7" i="6"/>
  <c r="W7" i="6"/>
  <c r="T7" i="6"/>
  <c r="Q7" i="6"/>
  <c r="M7" i="6"/>
  <c r="L7" i="6"/>
  <c r="K7" i="6"/>
  <c r="H7" i="6"/>
  <c r="AW6" i="6"/>
  <c r="AV6" i="6"/>
  <c r="AU6" i="6"/>
  <c r="AR6" i="6"/>
  <c r="AO6" i="6"/>
  <c r="AK6" i="6"/>
  <c r="AJ6" i="6"/>
  <c r="AL6" i="6" s="1"/>
  <c r="AI6" i="6"/>
  <c r="AF6" i="6"/>
  <c r="AC6" i="6"/>
  <c r="Y6" i="6"/>
  <c r="X6" i="6"/>
  <c r="W6" i="6"/>
  <c r="T6" i="6"/>
  <c r="Q6" i="6"/>
  <c r="M6" i="6"/>
  <c r="N6" i="6" s="1"/>
  <c r="K6" i="6"/>
  <c r="H6" i="6"/>
  <c r="E6" i="6"/>
  <c r="AJ10" i="6"/>
  <c r="AL10" i="6" s="1"/>
  <c r="K10" i="6"/>
  <c r="AF10" i="6"/>
  <c r="AC10" i="6"/>
  <c r="AI10" i="6"/>
  <c r="AV9" i="6"/>
  <c r="AU9" i="6"/>
  <c r="T10" i="6"/>
  <c r="AO10" i="6"/>
  <c r="X10" i="6"/>
  <c r="AV10" i="6"/>
  <c r="AX10" i="6" s="1"/>
  <c r="AF15" i="7"/>
  <c r="AR66" i="7"/>
  <c r="AX66" i="7"/>
  <c r="P66" i="7"/>
  <c r="H66" i="7"/>
  <c r="N66" i="7"/>
  <c r="W66" i="7"/>
  <c r="AF67" i="7"/>
  <c r="AF66" i="7"/>
  <c r="P15" i="7"/>
  <c r="AI15" i="7"/>
  <c r="AR15" i="7"/>
  <c r="W15" i="7"/>
  <c r="AO13" i="7"/>
  <c r="T15" i="7"/>
  <c r="W13" i="6"/>
  <c r="AJ13" i="6"/>
  <c r="T13" i="6"/>
  <c r="K13" i="6"/>
  <c r="E13" i="6"/>
  <c r="AC13" i="6"/>
  <c r="H13" i="6"/>
  <c r="Z15" i="7"/>
  <c r="H15" i="7"/>
  <c r="AX15" i="7"/>
  <c r="N12" i="6"/>
  <c r="P67" i="13" l="1"/>
  <c r="Q90" i="13"/>
  <c r="AC90" i="13"/>
  <c r="AC92" i="13"/>
  <c r="AC86" i="13"/>
  <c r="BC86" i="13"/>
  <c r="AN93" i="13"/>
  <c r="BC88" i="13"/>
  <c r="AO87" i="13"/>
  <c r="AO88" i="13"/>
  <c r="AO89" i="13"/>
  <c r="BC92" i="13"/>
  <c r="AO92" i="13"/>
  <c r="BC90" i="13"/>
  <c r="AO93" i="13"/>
  <c r="AO91" i="13"/>
  <c r="BA87" i="13"/>
  <c r="BA88" i="13"/>
  <c r="BA89" i="13"/>
  <c r="BA90" i="13"/>
  <c r="AO73" i="13"/>
  <c r="AC77" i="13"/>
  <c r="AC78" i="13"/>
  <c r="BC78" i="13"/>
  <c r="BA74" i="13"/>
  <c r="BA78" i="13"/>
  <c r="BA79" i="13"/>
  <c r="BC73" i="13"/>
  <c r="BD73" i="13" s="1"/>
  <c r="BA60" i="13"/>
  <c r="BA61" i="13"/>
  <c r="BA62" i="13"/>
  <c r="BA63" i="13"/>
  <c r="BA64" i="13"/>
  <c r="BA65" i="13"/>
  <c r="BC66" i="13"/>
  <c r="BA66" i="13"/>
  <c r="AF115" i="13"/>
  <c r="AO61" i="13"/>
  <c r="AO62" i="13"/>
  <c r="AO65" i="13"/>
  <c r="AO66" i="13"/>
  <c r="BC60" i="13"/>
  <c r="BC61" i="13"/>
  <c r="AC61" i="13"/>
  <c r="BC62" i="13"/>
  <c r="AC62" i="13"/>
  <c r="BC63" i="13"/>
  <c r="BC64" i="13"/>
  <c r="AC64" i="13"/>
  <c r="BC65" i="13"/>
  <c r="AC65" i="13"/>
  <c r="Q63" i="13"/>
  <c r="P116" i="13"/>
  <c r="Q116" i="13" s="1"/>
  <c r="P113" i="13"/>
  <c r="Q113" i="13" s="1"/>
  <c r="BC49" i="13"/>
  <c r="BC50" i="13"/>
  <c r="BC53" i="13"/>
  <c r="Q52" i="13"/>
  <c r="Q53" i="13"/>
  <c r="AC54" i="13"/>
  <c r="BC52" i="13"/>
  <c r="BC48" i="13"/>
  <c r="BC51" i="13"/>
  <c r="AO54" i="13"/>
  <c r="AO48" i="13"/>
  <c r="AO49" i="13"/>
  <c r="AO50" i="13"/>
  <c r="AO53" i="13"/>
  <c r="BA48" i="13"/>
  <c r="BC47" i="13"/>
  <c r="BA47" i="13"/>
  <c r="BA49" i="13"/>
  <c r="BA51" i="13"/>
  <c r="BA52" i="13"/>
  <c r="BA53" i="13"/>
  <c r="P119" i="13"/>
  <c r="Q119" i="13" s="1"/>
  <c r="H41" i="13"/>
  <c r="N119" i="13"/>
  <c r="P114" i="13"/>
  <c r="Q114" i="13" s="1"/>
  <c r="AB118" i="13"/>
  <c r="AC118" i="13" s="1"/>
  <c r="BC35" i="13"/>
  <c r="BC36" i="13"/>
  <c r="BC37" i="13"/>
  <c r="BC38" i="13"/>
  <c r="BC39" i="13"/>
  <c r="BC40" i="13"/>
  <c r="AN116" i="13"/>
  <c r="AO116" i="13" s="1"/>
  <c r="AN114" i="13"/>
  <c r="AO114" i="13" s="1"/>
  <c r="AO34" i="13"/>
  <c r="AO35" i="13"/>
  <c r="AO37" i="13"/>
  <c r="AO38" i="13"/>
  <c r="AO39" i="13"/>
  <c r="AO40" i="13"/>
  <c r="AK120" i="13"/>
  <c r="AL120" i="13" s="1"/>
  <c r="AZ114" i="13"/>
  <c r="BA114" i="13" s="1"/>
  <c r="AZ119" i="13"/>
  <c r="BA119" i="13" s="1"/>
  <c r="AU115" i="13"/>
  <c r="BC34" i="13"/>
  <c r="AZ113" i="13"/>
  <c r="BA113" i="13" s="1"/>
  <c r="BA35" i="13"/>
  <c r="BA41" i="13"/>
  <c r="BA36" i="13"/>
  <c r="BA37" i="13"/>
  <c r="BA38" i="13"/>
  <c r="BA39" i="13"/>
  <c r="BA40" i="13"/>
  <c r="AT120" i="13"/>
  <c r="AU120" i="13" s="1"/>
  <c r="AZ28" i="13"/>
  <c r="BA28" i="13" s="1"/>
  <c r="BA23" i="13"/>
  <c r="BA24" i="13"/>
  <c r="BA25" i="13"/>
  <c r="BA26" i="13"/>
  <c r="BA27" i="13"/>
  <c r="AN118" i="13"/>
  <c r="AO118" i="13" s="1"/>
  <c r="AN119" i="13"/>
  <c r="AO119" i="13" s="1"/>
  <c r="AO28" i="13"/>
  <c r="AO23" i="13"/>
  <c r="BC24" i="13"/>
  <c r="AO24" i="13"/>
  <c r="AO25" i="13"/>
  <c r="AO26" i="13"/>
  <c r="BC27" i="13"/>
  <c r="AO27" i="13"/>
  <c r="AC21" i="13"/>
  <c r="AC22" i="13"/>
  <c r="AC23" i="13"/>
  <c r="BC25" i="13"/>
  <c r="AC25" i="13"/>
  <c r="BC26" i="13"/>
  <c r="AC26" i="13"/>
  <c r="AC27" i="13"/>
  <c r="AB114" i="13"/>
  <c r="AC114" i="13" s="1"/>
  <c r="AB119" i="13"/>
  <c r="AC119" i="13" s="1"/>
  <c r="AB115" i="13"/>
  <c r="AC115" i="13" s="1"/>
  <c r="M120" i="13"/>
  <c r="N120" i="13" s="1"/>
  <c r="P117" i="13"/>
  <c r="Q117" i="13" s="1"/>
  <c r="J120" i="13"/>
  <c r="K120" i="13" s="1"/>
  <c r="G120" i="13"/>
  <c r="H120" i="13" s="1"/>
  <c r="Q25" i="13"/>
  <c r="Q28" i="13"/>
  <c r="P118" i="13"/>
  <c r="Q26" i="13"/>
  <c r="AZ118" i="13"/>
  <c r="BA118" i="13" s="1"/>
  <c r="AZ116" i="13"/>
  <c r="BA10" i="13"/>
  <c r="AZ15" i="13"/>
  <c r="AZ117" i="13"/>
  <c r="BA116" i="13"/>
  <c r="BA11" i="13"/>
  <c r="BA13" i="13"/>
  <c r="AH120" i="13"/>
  <c r="AI120" i="13" s="1"/>
  <c r="AO12" i="13"/>
  <c r="BC14" i="13"/>
  <c r="AN117" i="13"/>
  <c r="AO117" i="13" s="1"/>
  <c r="Z115" i="13"/>
  <c r="AB116" i="13"/>
  <c r="AC116" i="13" s="1"/>
  <c r="AB117" i="13"/>
  <c r="V120" i="13"/>
  <c r="W120" i="13" s="1"/>
  <c r="T114" i="13"/>
  <c r="AB15" i="13"/>
  <c r="AC15" i="13" s="1"/>
  <c r="T118" i="13"/>
  <c r="T117" i="13"/>
  <c r="S120" i="13"/>
  <c r="T120" i="13" s="1"/>
  <c r="AC14" i="13"/>
  <c r="N116" i="13"/>
  <c r="N118" i="13"/>
  <c r="P115" i="13"/>
  <c r="Q115" i="13" s="1"/>
  <c r="P15" i="13"/>
  <c r="BC12" i="13"/>
  <c r="BD9" i="13"/>
  <c r="H116" i="13"/>
  <c r="Q15" i="13"/>
  <c r="BA73" i="13"/>
  <c r="AY67" i="13"/>
  <c r="BA67" i="13" s="1"/>
  <c r="BA34" i="13"/>
  <c r="BB86" i="13"/>
  <c r="AY93" i="13"/>
  <c r="BB119" i="13"/>
  <c r="AY120" i="13"/>
  <c r="BA80" i="13"/>
  <c r="BB10" i="13"/>
  <c r="BD10" i="13" s="1"/>
  <c r="BA8" i="13"/>
  <c r="BA92" i="13"/>
  <c r="BB11" i="13"/>
  <c r="BD11" i="13" s="1"/>
  <c r="BB14" i="13"/>
  <c r="BB51" i="13"/>
  <c r="AY106" i="13"/>
  <c r="BA106" i="13" s="1"/>
  <c r="BA15" i="13"/>
  <c r="BA54" i="13"/>
  <c r="BB99" i="13"/>
  <c r="BD99" i="13" s="1"/>
  <c r="AO8" i="13"/>
  <c r="BB12" i="13"/>
  <c r="AO13" i="13"/>
  <c r="BB104" i="13"/>
  <c r="BD104" i="13" s="1"/>
  <c r="AM41" i="13"/>
  <c r="AO41" i="13" s="1"/>
  <c r="AM106" i="13"/>
  <c r="AO106" i="13" s="1"/>
  <c r="AO47" i="13"/>
  <c r="BB24" i="13"/>
  <c r="BB48" i="13"/>
  <c r="BB49" i="13"/>
  <c r="BB50" i="13"/>
  <c r="BB66" i="13"/>
  <c r="BD66" i="13" s="1"/>
  <c r="BB116" i="13"/>
  <c r="BB87" i="13"/>
  <c r="BB88" i="13"/>
  <c r="BB39" i="13"/>
  <c r="AA80" i="13"/>
  <c r="AC80" i="13" s="1"/>
  <c r="BB27" i="13"/>
  <c r="AC73" i="13"/>
  <c r="AA93" i="13"/>
  <c r="AC93" i="13" s="1"/>
  <c r="AA120" i="13"/>
  <c r="AA106" i="13"/>
  <c r="AC106" i="13" s="1"/>
  <c r="BB118" i="13"/>
  <c r="AC24" i="13"/>
  <c r="BB22" i="13"/>
  <c r="BD22" i="13" s="1"/>
  <c r="AC88" i="13"/>
  <c r="BB105" i="13"/>
  <c r="BD105" i="13" s="1"/>
  <c r="AA28" i="13"/>
  <c r="AC28" i="13" s="1"/>
  <c r="BB26" i="13"/>
  <c r="AC87" i="13"/>
  <c r="BB102" i="13"/>
  <c r="BD102" i="13" s="1"/>
  <c r="BB21" i="13"/>
  <c r="BD21" i="13" s="1"/>
  <c r="BB23" i="13"/>
  <c r="BD23" i="13" s="1"/>
  <c r="BB25" i="13"/>
  <c r="BB34" i="13"/>
  <c r="BB35" i="13"/>
  <c r="BB40" i="13"/>
  <c r="AC76" i="13"/>
  <c r="BB91" i="13"/>
  <c r="BB92" i="13"/>
  <c r="BB117" i="13"/>
  <c r="AC34" i="13"/>
  <c r="AC41" i="13"/>
  <c r="BB75" i="13"/>
  <c r="BB77" i="13"/>
  <c r="Q40" i="13"/>
  <c r="BB37" i="13"/>
  <c r="Q73" i="13"/>
  <c r="Q91" i="13"/>
  <c r="O120" i="13"/>
  <c r="BB36" i="13"/>
  <c r="Q92" i="13"/>
  <c r="O93" i="13"/>
  <c r="Q93" i="13" s="1"/>
  <c r="BB90" i="13"/>
  <c r="Q34" i="13"/>
  <c r="Q35" i="13"/>
  <c r="Q77" i="13"/>
  <c r="Q104" i="13"/>
  <c r="Q49" i="13"/>
  <c r="BB52" i="13"/>
  <c r="BB53" i="13"/>
  <c r="BD53" i="13" s="1"/>
  <c r="O106" i="13"/>
  <c r="Q106" i="13" s="1"/>
  <c r="Q47" i="13"/>
  <c r="O54" i="13"/>
  <c r="Q54" i="13" s="1"/>
  <c r="O80" i="13"/>
  <c r="Q80" i="13" s="1"/>
  <c r="BB74" i="13"/>
  <c r="Q74" i="13"/>
  <c r="Q79" i="13"/>
  <c r="BB79" i="13"/>
  <c r="BB115" i="13"/>
  <c r="BD8" i="13"/>
  <c r="Q75" i="13"/>
  <c r="BB114" i="13"/>
  <c r="BB63" i="13"/>
  <c r="BB60" i="13"/>
  <c r="Q60" i="13"/>
  <c r="Q61" i="13"/>
  <c r="BB61" i="13"/>
  <c r="Q62" i="13"/>
  <c r="BB62" i="13"/>
  <c r="BB64" i="13"/>
  <c r="Q64" i="13"/>
  <c r="BB65" i="13"/>
  <c r="Q65" i="13"/>
  <c r="BB76" i="13"/>
  <c r="BD76" i="13" s="1"/>
  <c r="Q76" i="13"/>
  <c r="Q78" i="13"/>
  <c r="BB78" i="13"/>
  <c r="BB101" i="13"/>
  <c r="BD101" i="13" s="1"/>
  <c r="Q101" i="13"/>
  <c r="BB47" i="13"/>
  <c r="O67" i="13"/>
  <c r="Q66" i="13"/>
  <c r="O41" i="13"/>
  <c r="Q41" i="13" s="1"/>
  <c r="BB38" i="13"/>
  <c r="Q48" i="13"/>
  <c r="BB100" i="13"/>
  <c r="BD100" i="13" s="1"/>
  <c r="Q21" i="13"/>
  <c r="AO47" i="12"/>
  <c r="AO48" i="12"/>
  <c r="AO49" i="12"/>
  <c r="AO50" i="12"/>
  <c r="AO51" i="12"/>
  <c r="AO52" i="12"/>
  <c r="AO53" i="12"/>
  <c r="AN93" i="12"/>
  <c r="Z93" i="12"/>
  <c r="AB54" i="12"/>
  <c r="BC47" i="12"/>
  <c r="BC48" i="12"/>
  <c r="AC49" i="12"/>
  <c r="BC50" i="12"/>
  <c r="BC51" i="12"/>
  <c r="AC51" i="12"/>
  <c r="BC52" i="12"/>
  <c r="AC52" i="12"/>
  <c r="AC53" i="12"/>
  <c r="T92" i="12"/>
  <c r="P93" i="12"/>
  <c r="Q48" i="12"/>
  <c r="Q52" i="12"/>
  <c r="Q47" i="12"/>
  <c r="Q50" i="12"/>
  <c r="Q51" i="12"/>
  <c r="BA48" i="12"/>
  <c r="BA49" i="12"/>
  <c r="BA50" i="12"/>
  <c r="BA52" i="12"/>
  <c r="BA53" i="12"/>
  <c r="AZ91" i="12"/>
  <c r="AZ88" i="12"/>
  <c r="AZ90" i="12"/>
  <c r="BC23" i="12"/>
  <c r="BC24" i="12"/>
  <c r="BC25" i="12"/>
  <c r="BC26" i="12"/>
  <c r="BC27" i="12"/>
  <c r="BA21" i="12"/>
  <c r="BA23" i="12"/>
  <c r="BA24" i="12"/>
  <c r="BA25" i="12"/>
  <c r="BA27" i="12"/>
  <c r="AU90" i="12"/>
  <c r="AZ87" i="12"/>
  <c r="AL93" i="12"/>
  <c r="AN89" i="12"/>
  <c r="AO89" i="12" s="1"/>
  <c r="AH94" i="12"/>
  <c r="AI94" i="12" s="1"/>
  <c r="AO28" i="12"/>
  <c r="AB90" i="12"/>
  <c r="AC25" i="12"/>
  <c r="V94" i="12"/>
  <c r="W94" i="12" s="1"/>
  <c r="BC21" i="12"/>
  <c r="AC21" i="12"/>
  <c r="BC22" i="12"/>
  <c r="AC23" i="12"/>
  <c r="AC24" i="12"/>
  <c r="AC26" i="12"/>
  <c r="AC27" i="12"/>
  <c r="AB88" i="12"/>
  <c r="P28" i="12"/>
  <c r="P89" i="12"/>
  <c r="J94" i="12"/>
  <c r="K94" i="12" s="1"/>
  <c r="P88" i="12"/>
  <c r="Q21" i="12"/>
  <c r="Q23" i="12"/>
  <c r="Q27" i="12"/>
  <c r="AZ89" i="12"/>
  <c r="BA89" i="12" s="1"/>
  <c r="BC10" i="12"/>
  <c r="BA15" i="12"/>
  <c r="AR91" i="12"/>
  <c r="AZ93" i="12"/>
  <c r="BA8" i="12"/>
  <c r="BA9" i="12"/>
  <c r="BA11" i="12"/>
  <c r="BC14" i="12"/>
  <c r="BD14" i="12" s="1"/>
  <c r="BA87" i="12"/>
  <c r="AN90" i="12"/>
  <c r="AN87" i="12"/>
  <c r="AN88" i="12"/>
  <c r="AI92" i="12"/>
  <c r="Z88" i="12"/>
  <c r="AB91" i="12"/>
  <c r="AC91" i="12" s="1"/>
  <c r="AC10" i="12"/>
  <c r="T91" i="12"/>
  <c r="BC8" i="12"/>
  <c r="BC9" i="12"/>
  <c r="BC11" i="12"/>
  <c r="BC12" i="12"/>
  <c r="AC12" i="12"/>
  <c r="BC13" i="12"/>
  <c r="AC13" i="12"/>
  <c r="AC14" i="12"/>
  <c r="Q15" i="12"/>
  <c r="N88" i="12"/>
  <c r="P90" i="12"/>
  <c r="P87" i="12"/>
  <c r="Q87" i="12" s="1"/>
  <c r="P91" i="12"/>
  <c r="Q8" i="12"/>
  <c r="P92" i="12"/>
  <c r="BC92" i="12" s="1"/>
  <c r="Q11" i="12"/>
  <c r="Q89" i="12"/>
  <c r="Q9" i="12"/>
  <c r="H89" i="12"/>
  <c r="G94" i="12"/>
  <c r="H94" i="12" s="1"/>
  <c r="H93" i="12"/>
  <c r="AY41" i="12"/>
  <c r="BA41" i="12" s="1"/>
  <c r="BA78" i="12"/>
  <c r="BA54" i="12"/>
  <c r="BA34" i="12"/>
  <c r="BA74" i="12"/>
  <c r="AY28" i="12"/>
  <c r="BA28" i="12" s="1"/>
  <c r="BB37" i="12"/>
  <c r="BD37" i="12" s="1"/>
  <c r="BB38" i="12"/>
  <c r="BD38" i="12" s="1"/>
  <c r="BB39" i="12"/>
  <c r="BD39" i="12" s="1"/>
  <c r="BB40" i="12"/>
  <c r="BD40" i="12" s="1"/>
  <c r="AY80" i="12"/>
  <c r="BA80" i="12" s="1"/>
  <c r="AO8" i="12"/>
  <c r="AO34" i="12"/>
  <c r="AM54" i="12"/>
  <c r="BB8" i="12"/>
  <c r="BB11" i="12"/>
  <c r="AO64" i="12"/>
  <c r="AO54" i="12"/>
  <c r="BB79" i="12"/>
  <c r="BD79" i="12" s="1"/>
  <c r="AC38" i="12"/>
  <c r="BB36" i="12"/>
  <c r="BD36" i="12" s="1"/>
  <c r="AA28" i="12"/>
  <c r="BB12" i="12"/>
  <c r="BB51" i="12"/>
  <c r="BD51" i="12" s="1"/>
  <c r="BB22" i="12"/>
  <c r="BB24" i="12"/>
  <c r="BD24" i="12" s="1"/>
  <c r="BB25" i="12"/>
  <c r="BD25" i="12" s="1"/>
  <c r="BB26" i="12"/>
  <c r="AC11" i="12"/>
  <c r="AA41" i="12"/>
  <c r="AC41" i="12" s="1"/>
  <c r="AA15" i="12"/>
  <c r="AC15" i="12" s="1"/>
  <c r="AC8" i="12"/>
  <c r="BB52" i="12"/>
  <c r="BB9" i="12"/>
  <c r="BB10" i="12"/>
  <c r="BD10" i="12" s="1"/>
  <c r="BB34" i="12"/>
  <c r="BD34" i="12" s="1"/>
  <c r="AC37" i="12"/>
  <c r="BB53" i="12"/>
  <c r="BB60" i="12"/>
  <c r="BD60" i="12" s="1"/>
  <c r="BB76" i="12"/>
  <c r="AC78" i="12"/>
  <c r="AA54" i="12"/>
  <c r="AC54" i="12" s="1"/>
  <c r="AC28" i="12"/>
  <c r="BB73" i="12"/>
  <c r="BD73" i="12" s="1"/>
  <c r="AA80" i="12"/>
  <c r="BB48" i="12"/>
  <c r="BB49" i="12"/>
  <c r="BB78" i="12"/>
  <c r="Q24" i="12"/>
  <c r="Q73" i="12"/>
  <c r="O80" i="12"/>
  <c r="BB21" i="12"/>
  <c r="BB47" i="12"/>
  <c r="Q25" i="12"/>
  <c r="Q34" i="12"/>
  <c r="BB77" i="12"/>
  <c r="BD77" i="12" s="1"/>
  <c r="BB23" i="12"/>
  <c r="O28" i="12"/>
  <c r="Q26" i="12"/>
  <c r="O54" i="12"/>
  <c r="Q54" i="12" s="1"/>
  <c r="BB50" i="12"/>
  <c r="BB13" i="12"/>
  <c r="Q22" i="12"/>
  <c r="BB27" i="12"/>
  <c r="BD27" i="12" s="1"/>
  <c r="Q53" i="12"/>
  <c r="BB66" i="12"/>
  <c r="BD66" i="12" s="1"/>
  <c r="Q39" i="12"/>
  <c r="O67" i="12"/>
  <c r="BB35" i="12"/>
  <c r="Q49" i="12"/>
  <c r="Q63" i="12"/>
  <c r="O41" i="12"/>
  <c r="Q41" i="12" s="1"/>
  <c r="BB61" i="12"/>
  <c r="BD61" i="12" s="1"/>
  <c r="AO114" i="11"/>
  <c r="AO86" i="11"/>
  <c r="AO89" i="11"/>
  <c r="AO90" i="11"/>
  <c r="AO60" i="11"/>
  <c r="AO62" i="11"/>
  <c r="AO63" i="11"/>
  <c r="AC40" i="11"/>
  <c r="AC39" i="11"/>
  <c r="AC38" i="11"/>
  <c r="AC48" i="11"/>
  <c r="BC86" i="11"/>
  <c r="BA86" i="11"/>
  <c r="BA87" i="11"/>
  <c r="BA88" i="11"/>
  <c r="AN67" i="11"/>
  <c r="BA66" i="11"/>
  <c r="BC52" i="11"/>
  <c r="AZ54" i="11"/>
  <c r="BC47" i="11"/>
  <c r="BA48" i="11"/>
  <c r="BA52" i="11"/>
  <c r="AO49" i="11"/>
  <c r="AO53" i="11"/>
  <c r="BC37" i="11"/>
  <c r="BC39" i="11"/>
  <c r="BC40" i="11"/>
  <c r="AO34" i="11"/>
  <c r="BC34" i="11"/>
  <c r="AO35" i="11"/>
  <c r="AO36" i="11"/>
  <c r="AO37" i="11"/>
  <c r="AO39" i="11"/>
  <c r="AO40" i="11"/>
  <c r="BA10" i="11"/>
  <c r="BA11" i="11"/>
  <c r="BA12" i="11"/>
  <c r="AO8" i="11"/>
  <c r="AO10" i="11"/>
  <c r="AO11" i="11"/>
  <c r="AO12" i="11"/>
  <c r="AO13" i="11"/>
  <c r="BA115" i="11"/>
  <c r="BA112" i="11"/>
  <c r="BA113" i="11"/>
  <c r="BC92" i="11"/>
  <c r="AC86" i="11"/>
  <c r="AC88" i="11"/>
  <c r="AC90" i="11"/>
  <c r="AC91" i="11"/>
  <c r="AC92" i="11"/>
  <c r="Q87" i="11"/>
  <c r="H67" i="11"/>
  <c r="Q67" i="11"/>
  <c r="Q61" i="11"/>
  <c r="Q65" i="11"/>
  <c r="Q66" i="11"/>
  <c r="BC60" i="11"/>
  <c r="BC62" i="11"/>
  <c r="BC66" i="11"/>
  <c r="Q47" i="11"/>
  <c r="BC50" i="11"/>
  <c r="BC53" i="11"/>
  <c r="BD53" i="11" s="1"/>
  <c r="P54" i="11"/>
  <c r="Q54" i="11" s="1"/>
  <c r="AB41" i="11"/>
  <c r="Q34" i="11"/>
  <c r="Q41" i="11"/>
  <c r="N28" i="11"/>
  <c r="AB28" i="11"/>
  <c r="AC23" i="11"/>
  <c r="AC115" i="11"/>
  <c r="AB15" i="11"/>
  <c r="Q15" i="11"/>
  <c r="Q10" i="11"/>
  <c r="Q115" i="11"/>
  <c r="Q114" i="11"/>
  <c r="BA21" i="11"/>
  <c r="AY41" i="11"/>
  <c r="BA41" i="11" s="1"/>
  <c r="AY80" i="11"/>
  <c r="BB24" i="11"/>
  <c r="AY54" i="11"/>
  <c r="AY67" i="11"/>
  <c r="BA15" i="11"/>
  <c r="BA62" i="11"/>
  <c r="BA89" i="11"/>
  <c r="BA90" i="11"/>
  <c r="BB47" i="11"/>
  <c r="BB34" i="11"/>
  <c r="AO14" i="11"/>
  <c r="AM54" i="11"/>
  <c r="AO54" i="11" s="1"/>
  <c r="AM80" i="11"/>
  <c r="AO91" i="11"/>
  <c r="AO48" i="11"/>
  <c r="AO38" i="11"/>
  <c r="BB37" i="11"/>
  <c r="BB60" i="11"/>
  <c r="BB90" i="11"/>
  <c r="AA54" i="11"/>
  <c r="BB86" i="11"/>
  <c r="AC52" i="11"/>
  <c r="AA28" i="11"/>
  <c r="BB79" i="11"/>
  <c r="BD79" i="11" s="1"/>
  <c r="AA41" i="11"/>
  <c r="AC34" i="11"/>
  <c r="AA80" i="11"/>
  <c r="AA67" i="11"/>
  <c r="AC74" i="11"/>
  <c r="AC77" i="11"/>
  <c r="AC87" i="11"/>
  <c r="BB91" i="11"/>
  <c r="BB39" i="11"/>
  <c r="AC64" i="11"/>
  <c r="AC65" i="11"/>
  <c r="BB50" i="11"/>
  <c r="BD50" i="11" s="1"/>
  <c r="BB52" i="11"/>
  <c r="Q8" i="11"/>
  <c r="Q60" i="11"/>
  <c r="Q79" i="11"/>
  <c r="BB73" i="11"/>
  <c r="BD73" i="11" s="1"/>
  <c r="Q86" i="11"/>
  <c r="O28" i="11"/>
  <c r="Q28" i="11" s="1"/>
  <c r="O80" i="11"/>
  <c r="Q80" i="11" s="1"/>
  <c r="Q35" i="11"/>
  <c r="BB36" i="11"/>
  <c r="Q38" i="11"/>
  <c r="Q40" i="11"/>
  <c r="BB87" i="11"/>
  <c r="Q88" i="11"/>
  <c r="Q89" i="11"/>
  <c r="Q22" i="11"/>
  <c r="BB22" i="11"/>
  <c r="Q23" i="11"/>
  <c r="Q24" i="11"/>
  <c r="BB25" i="11"/>
  <c r="Q26" i="11"/>
  <c r="BB26" i="11"/>
  <c r="Q27" i="11"/>
  <c r="Q9" i="11"/>
  <c r="BB9" i="11"/>
  <c r="Q11" i="11"/>
  <c r="BB11" i="11"/>
  <c r="Q12" i="11"/>
  <c r="BB12" i="11"/>
  <c r="Q13" i="11"/>
  <c r="BB13" i="11"/>
  <c r="Q14" i="11"/>
  <c r="BB14" i="11"/>
  <c r="BB8" i="11"/>
  <c r="BD8" i="11" s="1"/>
  <c r="Q111" i="11"/>
  <c r="BA111" i="11"/>
  <c r="BA114" i="11"/>
  <c r="BA117" i="11"/>
  <c r="AR118" i="11"/>
  <c r="AY118" i="11"/>
  <c r="AO115" i="11"/>
  <c r="AO111" i="11"/>
  <c r="AO113" i="11"/>
  <c r="AO112" i="11"/>
  <c r="AC117" i="11"/>
  <c r="AA118" i="11"/>
  <c r="Q112" i="11"/>
  <c r="Q116" i="11"/>
  <c r="P118" i="11"/>
  <c r="Q117" i="11"/>
  <c r="H118" i="11"/>
  <c r="O118" i="11"/>
  <c r="Q113" i="11"/>
  <c r="BC61" i="11"/>
  <c r="AB67" i="11"/>
  <c r="AC61" i="11"/>
  <c r="AM67" i="11"/>
  <c r="AO67" i="11" s="1"/>
  <c r="BB61" i="11"/>
  <c r="AC63" i="11"/>
  <c r="BC63" i="11"/>
  <c r="AA93" i="11"/>
  <c r="BC35" i="11"/>
  <c r="BC26" i="11"/>
  <c r="BB63" i="11"/>
  <c r="AO52" i="11"/>
  <c r="BC77" i="11"/>
  <c r="AO9" i="11"/>
  <c r="AM15" i="11"/>
  <c r="AO15" i="11" s="1"/>
  <c r="AC12" i="11"/>
  <c r="AC13" i="11"/>
  <c r="AC24" i="11"/>
  <c r="AC36" i="11"/>
  <c r="AO50" i="11"/>
  <c r="AO51" i="11"/>
  <c r="AO64" i="11"/>
  <c r="AO66" i="11"/>
  <c r="AN80" i="11"/>
  <c r="AO80" i="11" s="1"/>
  <c r="AO74" i="11"/>
  <c r="BC87" i="11"/>
  <c r="AB93" i="11"/>
  <c r="AM93" i="11"/>
  <c r="Q90" i="11"/>
  <c r="BC90" i="11"/>
  <c r="BA92" i="11"/>
  <c r="BC36" i="11"/>
  <c r="Q36" i="11"/>
  <c r="BC48" i="11"/>
  <c r="AB54" i="11"/>
  <c r="AC51" i="11"/>
  <c r="BC51" i="11"/>
  <c r="AO28" i="11"/>
  <c r="BC38" i="11"/>
  <c r="AC50" i="11"/>
  <c r="BB62" i="11"/>
  <c r="BD62" i="11" s="1"/>
  <c r="BC64" i="11"/>
  <c r="Q37" i="11"/>
  <c r="BC74" i="11"/>
  <c r="BB88" i="11"/>
  <c r="BB74" i="11"/>
  <c r="BB53" i="11"/>
  <c r="BB64" i="11"/>
  <c r="BB66" i="11"/>
  <c r="BB77" i="11"/>
  <c r="BC12" i="11"/>
  <c r="BB23" i="11"/>
  <c r="AC35" i="11"/>
  <c r="AC53" i="11"/>
  <c r="AC62" i="11"/>
  <c r="AO61" i="11"/>
  <c r="AB80" i="11"/>
  <c r="AC80" i="11" s="1"/>
  <c r="AZ93" i="11"/>
  <c r="BA93" i="11" s="1"/>
  <c r="BA53" i="11"/>
  <c r="BA63" i="11"/>
  <c r="BA65" i="11"/>
  <c r="BA75" i="11"/>
  <c r="BB76" i="11"/>
  <c r="BD76" i="11" s="1"/>
  <c r="Q64" i="11"/>
  <c r="BA9" i="11"/>
  <c r="BA23" i="11"/>
  <c r="BA24" i="11"/>
  <c r="BA26" i="11"/>
  <c r="BB27" i="11"/>
  <c r="BB35" i="11"/>
  <c r="BB38" i="11"/>
  <c r="BA39" i="11"/>
  <c r="BB40" i="11"/>
  <c r="BD40" i="11" s="1"/>
  <c r="BA40" i="11"/>
  <c r="BC49" i="11"/>
  <c r="Q50" i="11"/>
  <c r="Q53" i="11"/>
  <c r="Q62" i="11"/>
  <c r="BC65" i="11"/>
  <c r="AC66" i="11"/>
  <c r="Q75" i="11"/>
  <c r="AC75" i="11"/>
  <c r="Q78" i="11"/>
  <c r="AC78" i="11"/>
  <c r="AZ116" i="11"/>
  <c r="BA116" i="11" s="1"/>
  <c r="AU116" i="11"/>
  <c r="BC11" i="11"/>
  <c r="AC9" i="11"/>
  <c r="BD24" i="11"/>
  <c r="BB89" i="11"/>
  <c r="AC14" i="11"/>
  <c r="BC89" i="11"/>
  <c r="AC89" i="11"/>
  <c r="BA91" i="11"/>
  <c r="BB92" i="11"/>
  <c r="AN116" i="11"/>
  <c r="AF116" i="11"/>
  <c r="AM117" i="11"/>
  <c r="BB117" i="11" s="1"/>
  <c r="BB118" i="11" s="1"/>
  <c r="AU118" i="11"/>
  <c r="AO87" i="11"/>
  <c r="AO92" i="11"/>
  <c r="AO41" i="11"/>
  <c r="BB48" i="11"/>
  <c r="BB49" i="11"/>
  <c r="BB51" i="11"/>
  <c r="AZ67" i="11"/>
  <c r="BA67" i="11" s="1"/>
  <c r="BA61" i="11"/>
  <c r="BB65" i="11"/>
  <c r="BB75" i="11"/>
  <c r="BB78" i="11"/>
  <c r="BD78" i="11" s="1"/>
  <c r="AY93" i="11"/>
  <c r="BC88" i="11"/>
  <c r="BD88" i="11" s="1"/>
  <c r="BC13" i="11"/>
  <c r="O93" i="11"/>
  <c r="Q93" i="11" s="1"/>
  <c r="Q91" i="11"/>
  <c r="AC10" i="11"/>
  <c r="AC11" i="11"/>
  <c r="BC9" i="11"/>
  <c r="AA15" i="11"/>
  <c r="AC15" i="11" s="1"/>
  <c r="BC14" i="11"/>
  <c r="AO88" i="11"/>
  <c r="AN93" i="11"/>
  <c r="BB10" i="11"/>
  <c r="BD10" i="11" s="1"/>
  <c r="BA28" i="11"/>
  <c r="BC76" i="11"/>
  <c r="Q76" i="11"/>
  <c r="Q39" i="11"/>
  <c r="AC25" i="11"/>
  <c r="AC26" i="11"/>
  <c r="BA78" i="11"/>
  <c r="AC111" i="11"/>
  <c r="AZ63" i="7"/>
  <c r="BC11" i="7"/>
  <c r="BA10" i="7"/>
  <c r="BA12" i="7"/>
  <c r="BA14" i="7"/>
  <c r="AZ60" i="7"/>
  <c r="BA60" i="7" s="1"/>
  <c r="AQ67" i="7"/>
  <c r="AR67" i="7" s="1"/>
  <c r="BC23" i="7"/>
  <c r="BA21" i="7"/>
  <c r="BA22" i="7"/>
  <c r="BA23" i="7"/>
  <c r="BA25" i="7"/>
  <c r="BA34" i="7"/>
  <c r="BA36" i="7"/>
  <c r="BA37" i="7"/>
  <c r="BA39" i="7"/>
  <c r="BA40" i="7"/>
  <c r="AZ62" i="7"/>
  <c r="BA62" i="7" s="1"/>
  <c r="AZ61" i="7"/>
  <c r="BA61" i="7" s="1"/>
  <c r="AW67" i="7"/>
  <c r="AX67" i="7" s="1"/>
  <c r="AZ64" i="7"/>
  <c r="BA64" i="7" s="1"/>
  <c r="AR63" i="7"/>
  <c r="AT67" i="7"/>
  <c r="AU67" i="7" s="1"/>
  <c r="AZ66" i="7"/>
  <c r="BA66" i="7" s="1"/>
  <c r="BA54" i="7"/>
  <c r="BA48" i="7"/>
  <c r="BA49" i="7"/>
  <c r="BA50" i="7"/>
  <c r="BA51" i="7"/>
  <c r="BA52" i="7"/>
  <c r="BA53" i="7"/>
  <c r="BA63" i="7"/>
  <c r="AZ65" i="7"/>
  <c r="BA65" i="7" s="1"/>
  <c r="AX62" i="7"/>
  <c r="BC47" i="7"/>
  <c r="BD47" i="7" s="1"/>
  <c r="AC47" i="7"/>
  <c r="BC50" i="7"/>
  <c r="BC51" i="7"/>
  <c r="BC52" i="7"/>
  <c r="BC53" i="7"/>
  <c r="AI65" i="7"/>
  <c r="AO54" i="7"/>
  <c r="AO49" i="7"/>
  <c r="AO50" i="7"/>
  <c r="AO53" i="7"/>
  <c r="AN61" i="7"/>
  <c r="AO34" i="7"/>
  <c r="AO36" i="7"/>
  <c r="AO37" i="7"/>
  <c r="AO38" i="7"/>
  <c r="AO39" i="7"/>
  <c r="AO40" i="7"/>
  <c r="V67" i="7"/>
  <c r="W67" i="7" s="1"/>
  <c r="AB62" i="7"/>
  <c r="AC62" i="7" s="1"/>
  <c r="AB65" i="7"/>
  <c r="AC65" i="7" s="1"/>
  <c r="AN66" i="7"/>
  <c r="AO66" i="7" s="1"/>
  <c r="AN62" i="7"/>
  <c r="AO62" i="7" s="1"/>
  <c r="BC22" i="7"/>
  <c r="AN28" i="7"/>
  <c r="BC21" i="7"/>
  <c r="AO22" i="7"/>
  <c r="AO24" i="7"/>
  <c r="AO26" i="7"/>
  <c r="AL62" i="7"/>
  <c r="AK67" i="7"/>
  <c r="AL67" i="7" s="1"/>
  <c r="AN63" i="7"/>
  <c r="AO63" i="7" s="1"/>
  <c r="AN64" i="7"/>
  <c r="AO64" i="7" s="1"/>
  <c r="AH67" i="7"/>
  <c r="AI67" i="7" s="1"/>
  <c r="AO8" i="7"/>
  <c r="AO10" i="7"/>
  <c r="AO11" i="7"/>
  <c r="AO12" i="7"/>
  <c r="AN15" i="7"/>
  <c r="AO65" i="7"/>
  <c r="AO14" i="7"/>
  <c r="BC13" i="7"/>
  <c r="AC13" i="7"/>
  <c r="AB15" i="7"/>
  <c r="AB60" i="7"/>
  <c r="AC60" i="7" s="1"/>
  <c r="BC49" i="7"/>
  <c r="Q50" i="7"/>
  <c r="W60" i="7"/>
  <c r="W65" i="7"/>
  <c r="BC34" i="7"/>
  <c r="BD34" i="7" s="1"/>
  <c r="BC36" i="7"/>
  <c r="BD36" i="7" s="1"/>
  <c r="AB61" i="7"/>
  <c r="AC61" i="7" s="1"/>
  <c r="AB63" i="7"/>
  <c r="AC63" i="7" s="1"/>
  <c r="N41" i="7"/>
  <c r="J67" i="7"/>
  <c r="K67" i="7" s="1"/>
  <c r="P62" i="7"/>
  <c r="G67" i="7"/>
  <c r="Q41" i="7"/>
  <c r="Q34" i="7"/>
  <c r="Q28" i="7"/>
  <c r="P61" i="7"/>
  <c r="Q61" i="7" s="1"/>
  <c r="P64" i="7"/>
  <c r="M67" i="7"/>
  <c r="N67" i="7" s="1"/>
  <c r="S67" i="7"/>
  <c r="T67" i="7" s="1"/>
  <c r="T62" i="7"/>
  <c r="AB28" i="7"/>
  <c r="AB66" i="7"/>
  <c r="BC8" i="7"/>
  <c r="AC8" i="7"/>
  <c r="BC9" i="7"/>
  <c r="AC9" i="7"/>
  <c r="BC10" i="7"/>
  <c r="AC10" i="7"/>
  <c r="AC11" i="7"/>
  <c r="BC12" i="7"/>
  <c r="AC12" i="7"/>
  <c r="BC14" i="7"/>
  <c r="P63" i="7"/>
  <c r="Q63" i="7" s="1"/>
  <c r="Q14" i="7"/>
  <c r="H65" i="7"/>
  <c r="P60" i="7"/>
  <c r="Q60" i="7" s="1"/>
  <c r="H67" i="7"/>
  <c r="Q8" i="7"/>
  <c r="Q66" i="7"/>
  <c r="Q62" i="7"/>
  <c r="AY28" i="7"/>
  <c r="BA28" i="7" s="1"/>
  <c r="BA27" i="7"/>
  <c r="BB34" i="7"/>
  <c r="AY15" i="7"/>
  <c r="BA15" i="7" s="1"/>
  <c r="BB35" i="7"/>
  <c r="BA8" i="7"/>
  <c r="BB60" i="7"/>
  <c r="BA41" i="7"/>
  <c r="BB48" i="7"/>
  <c r="BD48" i="7" s="1"/>
  <c r="AO48" i="7"/>
  <c r="BB24" i="7"/>
  <c r="AM15" i="7"/>
  <c r="AO15" i="7" s="1"/>
  <c r="AM41" i="7"/>
  <c r="BB40" i="7"/>
  <c r="AM28" i="7"/>
  <c r="AO28" i="7" s="1"/>
  <c r="AM67" i="7"/>
  <c r="AO61" i="7"/>
  <c r="AO35" i="7"/>
  <c r="BB47" i="7"/>
  <c r="BB61" i="7"/>
  <c r="BB9" i="7"/>
  <c r="BB10" i="7"/>
  <c r="BB11" i="7"/>
  <c r="BD11" i="7" s="1"/>
  <c r="BB12" i="7"/>
  <c r="AA28" i="7"/>
  <c r="BB13" i="7"/>
  <c r="AA67" i="7"/>
  <c r="BB65" i="7"/>
  <c r="BB14" i="7"/>
  <c r="AA15" i="7"/>
  <c r="AC15" i="7" s="1"/>
  <c r="BB36" i="7"/>
  <c r="BB39" i="7"/>
  <c r="BD39" i="7" s="1"/>
  <c r="BB49" i="7"/>
  <c r="BB50" i="7"/>
  <c r="AC21" i="7"/>
  <c r="BB21" i="7"/>
  <c r="BB25" i="7"/>
  <c r="BD25" i="7" s="1"/>
  <c r="AC54" i="7"/>
  <c r="BB51" i="7"/>
  <c r="BB52" i="7"/>
  <c r="BB53" i="7"/>
  <c r="Q39" i="7"/>
  <c r="BB38" i="7"/>
  <c r="Q47" i="7"/>
  <c r="BB64" i="7"/>
  <c r="Q25" i="7"/>
  <c r="Q11" i="7"/>
  <c r="Q9" i="7"/>
  <c r="BB26" i="7"/>
  <c r="BB22" i="7"/>
  <c r="BD22" i="7" s="1"/>
  <c r="O67" i="7"/>
  <c r="BB37" i="7"/>
  <c r="Q53" i="7"/>
  <c r="O54" i="7"/>
  <c r="Q54" i="7" s="1"/>
  <c r="Q52" i="7"/>
  <c r="BB27" i="7"/>
  <c r="O15" i="7"/>
  <c r="Q15" i="7" s="1"/>
  <c r="Q36" i="7"/>
  <c r="Q51" i="7"/>
  <c r="Q10" i="7"/>
  <c r="Q13" i="7"/>
  <c r="Q65" i="7"/>
  <c r="BB66" i="7"/>
  <c r="BB62" i="7"/>
  <c r="BB23" i="7"/>
  <c r="Q12" i="7"/>
  <c r="BB8" i="7"/>
  <c r="Q21" i="7"/>
  <c r="AX12" i="6"/>
  <c r="AX9" i="6"/>
  <c r="AK13" i="6"/>
  <c r="AL13" i="6" s="1"/>
  <c r="AL12" i="6"/>
  <c r="AL9" i="6"/>
  <c r="AZ8" i="6"/>
  <c r="AZ12" i="6"/>
  <c r="AX6" i="6"/>
  <c r="AV13" i="6"/>
  <c r="AX7" i="6"/>
  <c r="AY11" i="6"/>
  <c r="AY10" i="6"/>
  <c r="X13" i="6"/>
  <c r="Z7" i="6"/>
  <c r="Z10" i="6"/>
  <c r="Z6" i="6"/>
  <c r="AY7" i="6"/>
  <c r="AY12" i="6"/>
  <c r="Z8" i="6"/>
  <c r="Z9" i="6"/>
  <c r="AY9" i="6"/>
  <c r="AY6" i="6"/>
  <c r="N10" i="6"/>
  <c r="N7" i="6"/>
  <c r="M13" i="6"/>
  <c r="N9" i="6"/>
  <c r="L13" i="6"/>
  <c r="AZ9" i="6"/>
  <c r="AY8" i="6"/>
  <c r="N11" i="6"/>
  <c r="BC49" i="12"/>
  <c r="BC53" i="12"/>
  <c r="Q60" i="12"/>
  <c r="Q65" i="12"/>
  <c r="BB65" i="12"/>
  <c r="BD65" i="12" s="1"/>
  <c r="K67" i="12"/>
  <c r="AB80" i="12"/>
  <c r="AM80" i="12"/>
  <c r="AO80" i="12" s="1"/>
  <c r="AZ80" i="12"/>
  <c r="N92" i="12"/>
  <c r="M94" i="12"/>
  <c r="AY93" i="12"/>
  <c r="AA93" i="12"/>
  <c r="AC93" i="12" s="1"/>
  <c r="AY91" i="12"/>
  <c r="AB67" i="12"/>
  <c r="AC67" i="12" s="1"/>
  <c r="AC60" i="12"/>
  <c r="AM67" i="12"/>
  <c r="AO67" i="12" s="1"/>
  <c r="AO60" i="12"/>
  <c r="BA61" i="12"/>
  <c r="AY67" i="12"/>
  <c r="BA67" i="12" s="1"/>
  <c r="BA62" i="12"/>
  <c r="BB62" i="12"/>
  <c r="BD62" i="12" s="1"/>
  <c r="BB74" i="12"/>
  <c r="Q74" i="12"/>
  <c r="AO75" i="12"/>
  <c r="BB75" i="12"/>
  <c r="BD75" i="12" s="1"/>
  <c r="BC76" i="12"/>
  <c r="Q76" i="12"/>
  <c r="AC77" i="12"/>
  <c r="P80" i="12"/>
  <c r="Q80" i="12" s="1"/>
  <c r="H80" i="12"/>
  <c r="S94" i="12"/>
  <c r="T94" i="12" s="1"/>
  <c r="AQ94" i="12"/>
  <c r="AR94" i="12" s="1"/>
  <c r="AW94" i="12"/>
  <c r="AX93" i="12"/>
  <c r="AM93" i="12"/>
  <c r="O93" i="12"/>
  <c r="AM92" i="12"/>
  <c r="AO92" i="12" s="1"/>
  <c r="O92" i="12"/>
  <c r="AM91" i="12"/>
  <c r="AY90" i="12"/>
  <c r="AA90" i="12"/>
  <c r="BB89" i="12"/>
  <c r="AY88" i="12"/>
  <c r="AA88" i="12"/>
  <c r="BB87" i="12"/>
  <c r="AO62" i="12"/>
  <c r="BB63" i="12"/>
  <c r="BD63" i="12" s="1"/>
  <c r="AO63" i="12"/>
  <c r="BB64" i="12"/>
  <c r="BD64" i="12" s="1"/>
  <c r="P67" i="12"/>
  <c r="AI67" i="12"/>
  <c r="BC74" i="12"/>
  <c r="BA75" i="12"/>
  <c r="AO76" i="12"/>
  <c r="BC78" i="12"/>
  <c r="BA79" i="12"/>
  <c r="W80" i="12"/>
  <c r="AU80" i="12"/>
  <c r="K91" i="12"/>
  <c r="AY92" i="12"/>
  <c r="AA92" i="12"/>
  <c r="AC92" i="12" s="1"/>
  <c r="O91" i="12"/>
  <c r="AM90" i="12"/>
  <c r="O90" i="12"/>
  <c r="AM88" i="12"/>
  <c r="AO88" i="12" s="1"/>
  <c r="O88" i="12"/>
  <c r="AZ93" i="13"/>
  <c r="AW120" i="13"/>
  <c r="AX120" i="13" s="1"/>
  <c r="AX118" i="11"/>
  <c r="AX8" i="6"/>
  <c r="AW13" i="6"/>
  <c r="AT94" i="12"/>
  <c r="AU94" i="12" s="1"/>
  <c r="BC87" i="13"/>
  <c r="BC91" i="13"/>
  <c r="AQ120" i="13"/>
  <c r="AR120" i="13" s="1"/>
  <c r="BA92" i="12"/>
  <c r="BA90" i="12"/>
  <c r="AN67" i="13"/>
  <c r="AO67" i="13" s="1"/>
  <c r="AM120" i="13"/>
  <c r="BB113" i="13"/>
  <c r="AO15" i="13"/>
  <c r="AK94" i="12"/>
  <c r="AL94" i="12" s="1"/>
  <c r="AN41" i="7"/>
  <c r="AN113" i="13"/>
  <c r="AO113" i="13" s="1"/>
  <c r="AN117" i="11"/>
  <c r="BC117" i="11" s="1"/>
  <c r="AN60" i="7"/>
  <c r="AZ11" i="6"/>
  <c r="BA88" i="12"/>
  <c r="BC67" i="12"/>
  <c r="Q90" i="12"/>
  <c r="Y94" i="12"/>
  <c r="Z94" i="12" s="1"/>
  <c r="Q62" i="12"/>
  <c r="AB89" i="12"/>
  <c r="AC89" i="12" s="1"/>
  <c r="AN91" i="12"/>
  <c r="AI118" i="11"/>
  <c r="W80" i="11"/>
  <c r="BA74" i="11"/>
  <c r="AC79" i="11"/>
  <c r="W118" i="11"/>
  <c r="BA80" i="11"/>
  <c r="T118" i="11"/>
  <c r="Z116" i="11"/>
  <c r="BC80" i="11"/>
  <c r="AB114" i="11"/>
  <c r="AE94" i="12"/>
  <c r="AF94" i="12" s="1"/>
  <c r="AF89" i="12"/>
  <c r="AF88" i="12"/>
  <c r="BC89" i="13"/>
  <c r="BD89" i="13" s="1"/>
  <c r="BC74" i="13"/>
  <c r="BC75" i="13"/>
  <c r="BC77" i="13"/>
  <c r="BC79" i="13"/>
  <c r="AE120" i="13"/>
  <c r="AF120" i="13" s="1"/>
  <c r="BC13" i="13"/>
  <c r="BC91" i="11"/>
  <c r="AF118" i="11"/>
  <c r="BC22" i="11"/>
  <c r="BC23" i="11"/>
  <c r="BC27" i="11"/>
  <c r="BC35" i="7"/>
  <c r="BC38" i="7"/>
  <c r="BC40" i="7"/>
  <c r="AZ10" i="6"/>
  <c r="AB113" i="13"/>
  <c r="AC113" i="13" s="1"/>
  <c r="AC75" i="13"/>
  <c r="AC79" i="13"/>
  <c r="AC74" i="13"/>
  <c r="Y120" i="13"/>
  <c r="Z120" i="13" s="1"/>
  <c r="Z89" i="12"/>
  <c r="AB113" i="11"/>
  <c r="AB112" i="11"/>
  <c r="AB116" i="11"/>
  <c r="AC27" i="11"/>
  <c r="BC21" i="11"/>
  <c r="BC25" i="11"/>
  <c r="AC22" i="11"/>
  <c r="Y67" i="7"/>
  <c r="Z67" i="7" s="1"/>
  <c r="AC34" i="7"/>
  <c r="AZ7" i="6"/>
  <c r="Y13" i="6"/>
  <c r="Z13" i="6" s="1"/>
  <c r="AZ6" i="6"/>
  <c r="Q67" i="13" l="1"/>
  <c r="BD88" i="13"/>
  <c r="BD86" i="13"/>
  <c r="BD92" i="13"/>
  <c r="BD78" i="13"/>
  <c r="BD65" i="13"/>
  <c r="BC67" i="13"/>
  <c r="BD64" i="13"/>
  <c r="BD61" i="13"/>
  <c r="BD63" i="13"/>
  <c r="BD62" i="13"/>
  <c r="BD49" i="13"/>
  <c r="BD52" i="13"/>
  <c r="BD50" i="13"/>
  <c r="BD48" i="13"/>
  <c r="BC54" i="13"/>
  <c r="BD51" i="13"/>
  <c r="P120" i="13"/>
  <c r="Q120" i="13" s="1"/>
  <c r="BD35" i="13"/>
  <c r="BD39" i="13"/>
  <c r="BD36" i="13"/>
  <c r="BD37" i="13"/>
  <c r="BD40" i="13"/>
  <c r="BC41" i="13"/>
  <c r="BD38" i="13"/>
  <c r="BC114" i="13"/>
  <c r="BD114" i="13" s="1"/>
  <c r="BD34" i="13"/>
  <c r="BC118" i="13"/>
  <c r="BD118" i="13" s="1"/>
  <c r="BD27" i="13"/>
  <c r="AZ120" i="13"/>
  <c r="BA120" i="13" s="1"/>
  <c r="BD26" i="13"/>
  <c r="BD24" i="13"/>
  <c r="BC28" i="13"/>
  <c r="BD25" i="13"/>
  <c r="BC115" i="13"/>
  <c r="BD115" i="13" s="1"/>
  <c r="BC116" i="13"/>
  <c r="BD116" i="13" s="1"/>
  <c r="BC119" i="13"/>
  <c r="BD119" i="13" s="1"/>
  <c r="AB120" i="13"/>
  <c r="AC120" i="13" s="1"/>
  <c r="Q118" i="13"/>
  <c r="BA117" i="13"/>
  <c r="BD14" i="13"/>
  <c r="BC117" i="13"/>
  <c r="BD117" i="13" s="1"/>
  <c r="AC117" i="13"/>
  <c r="BD12" i="13"/>
  <c r="BA93" i="13"/>
  <c r="BD79" i="13"/>
  <c r="BD87" i="13"/>
  <c r="BD77" i="13"/>
  <c r="BB15" i="13"/>
  <c r="BB93" i="13"/>
  <c r="BD90" i="13"/>
  <c r="BD91" i="13"/>
  <c r="BD75" i="13"/>
  <c r="BB28" i="13"/>
  <c r="BD74" i="13"/>
  <c r="BB41" i="13"/>
  <c r="BD47" i="13"/>
  <c r="BB54" i="13"/>
  <c r="BB80" i="13"/>
  <c r="BB120" i="13"/>
  <c r="BB106" i="13"/>
  <c r="BD106" i="13" s="1"/>
  <c r="BB67" i="13"/>
  <c r="BD60" i="13"/>
  <c r="AO93" i="12"/>
  <c r="BD50" i="12"/>
  <c r="BD48" i="12"/>
  <c r="BD52" i="12"/>
  <c r="AC90" i="12"/>
  <c r="BC54" i="12"/>
  <c r="BA91" i="12"/>
  <c r="BC91" i="12"/>
  <c r="BC90" i="12"/>
  <c r="BD23" i="12"/>
  <c r="BC87" i="12"/>
  <c r="BD26" i="12"/>
  <c r="AZ94" i="12"/>
  <c r="AO87" i="12"/>
  <c r="BC28" i="12"/>
  <c r="BD22" i="12"/>
  <c r="BC88" i="12"/>
  <c r="BD21" i="12"/>
  <c r="Q28" i="12"/>
  <c r="BC93" i="12"/>
  <c r="BA93" i="12"/>
  <c r="AO90" i="12"/>
  <c r="BC15" i="12"/>
  <c r="BD11" i="12"/>
  <c r="BD12" i="12"/>
  <c r="BD8" i="12"/>
  <c r="BD13" i="12"/>
  <c r="BD9" i="12"/>
  <c r="AY94" i="12"/>
  <c r="BB88" i="12"/>
  <c r="BD76" i="12"/>
  <c r="AM94" i="12"/>
  <c r="AA94" i="12"/>
  <c r="BD49" i="12"/>
  <c r="AC88" i="12"/>
  <c r="BB80" i="12"/>
  <c r="BD80" i="12" s="1"/>
  <c r="BB54" i="12"/>
  <c r="BD54" i="12"/>
  <c r="BB92" i="12"/>
  <c r="BD92" i="12" s="1"/>
  <c r="BD53" i="12"/>
  <c r="BD47" i="12"/>
  <c r="BD78" i="12"/>
  <c r="AC80" i="12"/>
  <c r="O94" i="12"/>
  <c r="BB28" i="12"/>
  <c r="BD74" i="12"/>
  <c r="Q88" i="12"/>
  <c r="BB15" i="12"/>
  <c r="BD15" i="12" s="1"/>
  <c r="Q92" i="12"/>
  <c r="BB67" i="12"/>
  <c r="BD67" i="12" s="1"/>
  <c r="Q67" i="12"/>
  <c r="BB41" i="12"/>
  <c r="BD41" i="12" s="1"/>
  <c r="BD35" i="12"/>
  <c r="AO116" i="11"/>
  <c r="BC116" i="11"/>
  <c r="BC118" i="11" s="1"/>
  <c r="BD86" i="11"/>
  <c r="BD61" i="11"/>
  <c r="BD92" i="11"/>
  <c r="BD60" i="11"/>
  <c r="BA54" i="11"/>
  <c r="BD52" i="11"/>
  <c r="BD47" i="11"/>
  <c r="BD39" i="11"/>
  <c r="BD34" i="11"/>
  <c r="BD37" i="11"/>
  <c r="AC28" i="11"/>
  <c r="BD87" i="11"/>
  <c r="BD90" i="11"/>
  <c r="BC67" i="11"/>
  <c r="BD66" i="11"/>
  <c r="BD65" i="11"/>
  <c r="BD51" i="11"/>
  <c r="BC54" i="11"/>
  <c r="BD49" i="11"/>
  <c r="AC41" i="11"/>
  <c r="BD26" i="11"/>
  <c r="BD23" i="11"/>
  <c r="AC54" i="11"/>
  <c r="AC67" i="11"/>
  <c r="BD22" i="11"/>
  <c r="BD14" i="11"/>
  <c r="BD91" i="11"/>
  <c r="BD12" i="11"/>
  <c r="BD27" i="11"/>
  <c r="BB41" i="11"/>
  <c r="BD36" i="11"/>
  <c r="BD63" i="11"/>
  <c r="BD25" i="11"/>
  <c r="BB28" i="11"/>
  <c r="BD74" i="11"/>
  <c r="BD77" i="11"/>
  <c r="BD35" i="11"/>
  <c r="BD13" i="11"/>
  <c r="BD11" i="11"/>
  <c r="BD115" i="11"/>
  <c r="BD111" i="11"/>
  <c r="AM118" i="11"/>
  <c r="AN118" i="11"/>
  <c r="AC114" i="11"/>
  <c r="Q118" i="11"/>
  <c r="BD114" i="11"/>
  <c r="BD38" i="11"/>
  <c r="AC93" i="11"/>
  <c r="AO93" i="11"/>
  <c r="BC41" i="11"/>
  <c r="BD64" i="11"/>
  <c r="BD75" i="11"/>
  <c r="BB80" i="11"/>
  <c r="BD80" i="11" s="1"/>
  <c r="BB93" i="11"/>
  <c r="BC93" i="11"/>
  <c r="AZ118" i="11"/>
  <c r="BA118" i="11" s="1"/>
  <c r="BC15" i="11"/>
  <c r="BD9" i="11"/>
  <c r="BB54" i="11"/>
  <c r="BD48" i="11"/>
  <c r="BD89" i="11"/>
  <c r="BB67" i="11"/>
  <c r="BB15" i="11"/>
  <c r="BD26" i="7"/>
  <c r="BD23" i="7"/>
  <c r="AZ67" i="7"/>
  <c r="BA67" i="7" s="1"/>
  <c r="BD51" i="7"/>
  <c r="BD50" i="7"/>
  <c r="BD53" i="7"/>
  <c r="BC54" i="7"/>
  <c r="BD52" i="7"/>
  <c r="BC64" i="7"/>
  <c r="BD64" i="7" s="1"/>
  <c r="BC62" i="7"/>
  <c r="BD62" i="7" s="1"/>
  <c r="BC66" i="7"/>
  <c r="BD66" i="7" s="1"/>
  <c r="BC65" i="7"/>
  <c r="BD65" i="7" s="1"/>
  <c r="BC28" i="7"/>
  <c r="BD27" i="7"/>
  <c r="BD21" i="7"/>
  <c r="BD24" i="7"/>
  <c r="AN67" i="7"/>
  <c r="AO67" i="7" s="1"/>
  <c r="BD13" i="7"/>
  <c r="BD12" i="7"/>
  <c r="BC15" i="7"/>
  <c r="BD14" i="7"/>
  <c r="BD9" i="7"/>
  <c r="BD49" i="7"/>
  <c r="P67" i="7"/>
  <c r="Q67" i="7" s="1"/>
  <c r="BC63" i="7"/>
  <c r="BD63" i="7" s="1"/>
  <c r="BD35" i="7"/>
  <c r="BC61" i="7"/>
  <c r="BD61" i="7" s="1"/>
  <c r="Q64" i="7"/>
  <c r="AB67" i="7"/>
  <c r="AC67" i="7" s="1"/>
  <c r="AC28" i="7"/>
  <c r="AC66" i="7"/>
  <c r="BD10" i="7"/>
  <c r="BD40" i="7"/>
  <c r="AO41" i="7"/>
  <c r="BD38" i="7"/>
  <c r="BB54" i="7"/>
  <c r="BB41" i="7"/>
  <c r="BB67" i="7"/>
  <c r="BD37" i="7"/>
  <c r="BB15" i="7"/>
  <c r="BD15" i="7" s="1"/>
  <c r="BD8" i="7"/>
  <c r="BB28" i="7"/>
  <c r="BA12" i="6"/>
  <c r="AX13" i="6"/>
  <c r="BA11" i="6"/>
  <c r="BA7" i="6"/>
  <c r="BA10" i="6"/>
  <c r="BA9" i="6"/>
  <c r="AY13" i="6"/>
  <c r="BA8" i="6"/>
  <c r="N13" i="6"/>
  <c r="AB94" i="12"/>
  <c r="AC94" i="12" s="1"/>
  <c r="BD87" i="12"/>
  <c r="BB90" i="12"/>
  <c r="BC89" i="12"/>
  <c r="BD89" i="12" s="1"/>
  <c r="BB91" i="12"/>
  <c r="Q91" i="12"/>
  <c r="BB93" i="12"/>
  <c r="BD93" i="12" s="1"/>
  <c r="P94" i="12"/>
  <c r="Q94" i="12" s="1"/>
  <c r="N94" i="12"/>
  <c r="BC80" i="12"/>
  <c r="AX94" i="12"/>
  <c r="Q93" i="12"/>
  <c r="BC93" i="13"/>
  <c r="BD93" i="13" s="1"/>
  <c r="AO91" i="12"/>
  <c r="BC41" i="7"/>
  <c r="BD41" i="7" s="1"/>
  <c r="BC113" i="13"/>
  <c r="AN120" i="13"/>
  <c r="AO120" i="13" s="1"/>
  <c r="AN94" i="12"/>
  <c r="AO94" i="12" s="1"/>
  <c r="BD117" i="11"/>
  <c r="AO117" i="11"/>
  <c r="AO60" i="7"/>
  <c r="BC60" i="7"/>
  <c r="BC80" i="13"/>
  <c r="BD80" i="13" s="1"/>
  <c r="BC15" i="13"/>
  <c r="BD15" i="13" s="1"/>
  <c r="BD13" i="13"/>
  <c r="BD21" i="11"/>
  <c r="BC28" i="11"/>
  <c r="AC116" i="11"/>
  <c r="AC113" i="11"/>
  <c r="BD113" i="11"/>
  <c r="AC112" i="11"/>
  <c r="AB118" i="11"/>
  <c r="AC118" i="11" s="1"/>
  <c r="AZ13" i="6"/>
  <c r="BA6" i="6"/>
  <c r="BD67" i="13" l="1"/>
  <c r="BD54" i="13"/>
  <c r="BD41" i="13"/>
  <c r="BD28" i="13"/>
  <c r="BC120" i="13"/>
  <c r="BD120" i="13" s="1"/>
  <c r="BD91" i="12"/>
  <c r="BD90" i="12"/>
  <c r="BA94" i="12"/>
  <c r="BD28" i="12"/>
  <c r="BD88" i="12"/>
  <c r="BC94" i="12"/>
  <c r="BD116" i="11"/>
  <c r="BD67" i="11"/>
  <c r="BD54" i="11"/>
  <c r="BD41" i="11"/>
  <c r="BD28" i="11"/>
  <c r="AO118" i="11"/>
  <c r="BD15" i="11"/>
  <c r="BD93" i="11"/>
  <c r="BD28" i="7"/>
  <c r="BD54" i="7"/>
  <c r="BD60" i="7"/>
  <c r="BC67" i="7"/>
  <c r="BD67" i="7" s="1"/>
  <c r="BA13" i="6"/>
  <c r="BB94" i="12"/>
  <c r="BD113" i="13"/>
  <c r="BD112" i="11"/>
  <c r="BD118" i="11"/>
  <c r="BD94" i="12" l="1"/>
</calcChain>
</file>

<file path=xl/comments1.xml><?xml version="1.0" encoding="utf-8"?>
<comments xmlns="http://schemas.openxmlformats.org/spreadsheetml/2006/main">
  <authors>
    <author>Mars Inc.</author>
  </authors>
  <commentList>
    <comment ref="E11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24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37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50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63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</commentList>
</comments>
</file>

<file path=xl/comments2.xml><?xml version="1.0" encoding="utf-8"?>
<comments xmlns="http://schemas.openxmlformats.org/spreadsheetml/2006/main">
  <authors>
    <author>Mars Inc.</author>
  </authors>
  <commentList>
    <comment ref="E11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24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37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50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63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76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89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101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114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</commentList>
</comments>
</file>

<file path=xl/comments3.xml><?xml version="1.0" encoding="utf-8"?>
<comments xmlns="http://schemas.openxmlformats.org/spreadsheetml/2006/main">
  <authors>
    <author>Mars Inc.</author>
  </authors>
  <commentList>
    <comment ref="E11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24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37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50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63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76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90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</commentList>
</comments>
</file>

<file path=xl/comments4.xml><?xml version="1.0" encoding="utf-8"?>
<comments xmlns="http://schemas.openxmlformats.org/spreadsheetml/2006/main">
  <authors>
    <author>Mars Inc.</author>
  </authors>
  <commentList>
    <comment ref="E11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24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37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50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63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76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89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102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  <comment ref="E116" authorId="0">
      <text>
        <r>
          <rPr>
            <b/>
            <sz val="8"/>
            <color indexed="81"/>
            <rFont val="Tahoma"/>
            <family val="2"/>
          </rPr>
          <t>CHOCOLAT + BISCUIT FDR</t>
        </r>
      </text>
    </comment>
  </commentList>
</comments>
</file>

<file path=xl/sharedStrings.xml><?xml version="1.0" encoding="utf-8"?>
<sst xmlns="http://schemas.openxmlformats.org/spreadsheetml/2006/main" count="1333" uniqueCount="37">
  <si>
    <t>TOTAL</t>
  </si>
  <si>
    <t>Catégories</t>
  </si>
  <si>
    <t>Petfood</t>
  </si>
  <si>
    <t>Riz-Blé-Sauces</t>
  </si>
  <si>
    <t>Suzi-Wan</t>
  </si>
  <si>
    <t>Chocolat FDR</t>
  </si>
  <si>
    <t>Chocolat DVC</t>
  </si>
  <si>
    <t>SUM Q1</t>
  </si>
  <si>
    <t>SUM Q2</t>
  </si>
  <si>
    <t>SUM Q3</t>
  </si>
  <si>
    <t>SUM Q4</t>
  </si>
  <si>
    <t>%</t>
  </si>
  <si>
    <t>Gum / Wrigley</t>
  </si>
  <si>
    <t xml:space="preserve">TOTAL HM </t>
  </si>
  <si>
    <t>HM</t>
  </si>
  <si>
    <t xml:space="preserve">TOTAL SM </t>
  </si>
  <si>
    <t>SM</t>
  </si>
  <si>
    <t>TOTAL PROXI + HD</t>
  </si>
  <si>
    <t>IMPULSE</t>
  </si>
  <si>
    <t>TOTAL IMPULSE</t>
  </si>
  <si>
    <t>Saisonniers</t>
  </si>
  <si>
    <t>Saisonnier</t>
  </si>
  <si>
    <t xml:space="preserve">DIA
</t>
  </si>
  <si>
    <t>PROXI + HD</t>
  </si>
  <si>
    <t>AUTRES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</si>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</sst>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b/>
      <sz val="16"/>
      <color indexed="9"/>
      <name val="Calibri"/>
      <family val="2"/>
    </font>
    <font>
      <b/>
      <sz val="26"/>
      <color indexed="9"/>
      <name val="Calibri"/>
      <family val="2"/>
    </font>
    <font>
      <b/>
      <sz val="26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0"/>
      <name val="Calibri"/>
      <family val="2"/>
    </font>
    <font>
      <b/>
      <sz val="11"/>
      <color rgb="FFFF0000"/>
      <name val="Calibri"/>
      <family val="2"/>
    </font>
    <font>
      <b/>
      <sz val="24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53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56">
    <xf numFmtId="0" fontId="0" fillId="0" borderId="0" xfId="0"/>
    <xf numFmtId="0" fontId="3" fillId="0" borderId="0" xfId="0" applyFont="1"/>
    <xf numFmtId="0" fontId="0" fillId="2" borderId="1" xfId="0" applyFill="1" applyBorder="1"/>
    <xf numFmtId="0" fontId="3" fillId="2" borderId="1" xfId="0" applyFont="1" applyFill="1" applyBorder="1"/>
    <xf numFmtId="3" fontId="0" fillId="0" borderId="1" xfId="0" applyNumberFormat="1" applyBorder="1"/>
    <xf numFmtId="3" fontId="3" fillId="0" borderId="1" xfId="0" applyNumberFormat="1" applyFont="1" applyBorder="1"/>
    <xf numFmtId="0" fontId="3" fillId="0" borderId="0" xfId="0" applyFont="1" applyFill="1" applyBorder="1" applyAlignment="1">
      <alignment horizontal="center" vertical="center" textRotation="90"/>
    </xf>
    <xf numFmtId="0" fontId="0" fillId="0" borderId="0" xfId="0" applyFill="1"/>
    <xf numFmtId="9" fontId="9" fillId="0" borderId="1" xfId="1" applyFont="1" applyBorder="1"/>
    <xf numFmtId="3" fontId="3" fillId="0" borderId="3" xfId="0" applyNumberFormat="1" applyFont="1" applyBorder="1"/>
    <xf numFmtId="3" fontId="0" fillId="0" borderId="1" xfId="0" applyNumberFormat="1" applyFill="1" applyBorder="1"/>
    <xf numFmtId="0" fontId="0" fillId="2" borderId="4" xfId="0" applyFill="1" applyBorder="1"/>
    <xf numFmtId="9" fontId="9" fillId="0" borderId="4" xfId="1" applyFont="1" applyBorder="1"/>
    <xf numFmtId="0" fontId="11" fillId="2" borderId="6" xfId="0" applyFont="1" applyFill="1" applyBorder="1"/>
    <xf numFmtId="3" fontId="0" fillId="0" borderId="5" xfId="0" applyNumberFormat="1" applyBorder="1"/>
    <xf numFmtId="9" fontId="9" fillId="0" borderId="6" xfId="1" applyFont="1" applyBorder="1"/>
    <xf numFmtId="3" fontId="3" fillId="0" borderId="7" xfId="0" applyNumberFormat="1" applyFont="1" applyBorder="1"/>
    <xf numFmtId="3" fontId="3" fillId="0" borderId="8" xfId="0" applyNumberFormat="1" applyFont="1" applyBorder="1"/>
    <xf numFmtId="9" fontId="9" fillId="0" borderId="9" xfId="1" applyFont="1" applyBorder="1"/>
    <xf numFmtId="3" fontId="3" fillId="0" borderId="5" xfId="0" applyNumberFormat="1" applyFont="1" applyBorder="1"/>
    <xf numFmtId="9" fontId="11" fillId="0" borderId="6" xfId="1" applyFont="1" applyBorder="1"/>
    <xf numFmtId="9" fontId="11" fillId="0" borderId="9" xfId="1" applyFont="1" applyBorder="1"/>
    <xf numFmtId="3" fontId="0" fillId="0" borderId="7" xfId="0" applyNumberFormat="1" applyBorder="1"/>
    <xf numFmtId="3" fontId="3" fillId="0" borderId="10" xfId="0" applyNumberFormat="1" applyFont="1" applyBorder="1"/>
    <xf numFmtId="0" fontId="6" fillId="0" borderId="0" xfId="0" applyFont="1" applyFill="1" applyAlignment="1">
      <alignment horizontal="center"/>
    </xf>
    <xf numFmtId="9" fontId="9" fillId="0" borderId="11" xfId="1" applyFont="1" applyBorder="1"/>
    <xf numFmtId="9" fontId="9" fillId="0" borderId="12" xfId="1" applyFont="1" applyBorder="1"/>
    <xf numFmtId="3" fontId="3" fillId="0" borderId="14" xfId="0" applyNumberFormat="1" applyFont="1" applyBorder="1"/>
    <xf numFmtId="9" fontId="11" fillId="0" borderId="14" xfId="1" applyFont="1" applyBorder="1"/>
    <xf numFmtId="3" fontId="3" fillId="0" borderId="15" xfId="0" applyNumberFormat="1" applyFont="1" applyBorder="1"/>
    <xf numFmtId="9" fontId="11" fillId="0" borderId="16" xfId="1" applyFont="1" applyBorder="1"/>
    <xf numFmtId="9" fontId="9" fillId="0" borderId="16" xfId="1" applyFont="1" applyBorder="1"/>
    <xf numFmtId="3" fontId="0" fillId="0" borderId="15" xfId="0" applyNumberFormat="1" applyBorder="1"/>
    <xf numFmtId="3" fontId="0" fillId="0" borderId="14" xfId="0" applyNumberFormat="1" applyBorder="1"/>
    <xf numFmtId="0" fontId="7" fillId="0" borderId="0" xfId="0" applyFont="1" applyFill="1" applyAlignment="1">
      <alignment horizontal="center"/>
    </xf>
    <xf numFmtId="3" fontId="0" fillId="0" borderId="17" xfId="0" applyNumberFormat="1" applyBorder="1"/>
    <xf numFmtId="9" fontId="9" fillId="0" borderId="17" xfId="1" applyFont="1" applyBorder="1"/>
    <xf numFmtId="3" fontId="0" fillId="0" borderId="18" xfId="0" applyNumberFormat="1" applyBorder="1"/>
    <xf numFmtId="9" fontId="9" fillId="0" borderId="19" xfId="1" applyFont="1" applyBorder="1"/>
    <xf numFmtId="3" fontId="4" fillId="0" borderId="17" xfId="0" applyNumberFormat="1" applyFont="1" applyFill="1" applyBorder="1"/>
    <xf numFmtId="3" fontId="0" fillId="0" borderId="17" xfId="0" applyNumberFormat="1" applyFill="1" applyBorder="1"/>
    <xf numFmtId="3" fontId="3" fillId="0" borderId="20" xfId="0" applyNumberFormat="1" applyFont="1" applyBorder="1"/>
    <xf numFmtId="9" fontId="11" fillId="0" borderId="19" xfId="1" applyFont="1" applyBorder="1"/>
    <xf numFmtId="0" fontId="0" fillId="2" borderId="2" xfId="0" applyFill="1" applyBorder="1"/>
    <xf numFmtId="3" fontId="3" fillId="0" borderId="18" xfId="0" applyNumberFormat="1" applyFont="1" applyBorder="1"/>
    <xf numFmtId="0" fontId="3" fillId="2" borderId="21" xfId="0" applyFont="1" applyFill="1" applyBorder="1"/>
    <xf numFmtId="3" fontId="3" fillId="0" borderId="15" xfId="0" applyNumberFormat="1" applyFont="1" applyFill="1" applyBorder="1"/>
    <xf numFmtId="3" fontId="3" fillId="0" borderId="14" xfId="0" applyNumberFormat="1" applyFont="1" applyFill="1" applyBorder="1"/>
    <xf numFmtId="3" fontId="8" fillId="0" borderId="1" xfId="0" applyNumberFormat="1" applyFont="1" applyFill="1" applyBorder="1"/>
    <xf numFmtId="3" fontId="12" fillId="0" borderId="1" xfId="0" applyNumberFormat="1" applyFont="1" applyFill="1" applyBorder="1"/>
    <xf numFmtId="3" fontId="8" fillId="0" borderId="17" xfId="0" applyNumberFormat="1" applyFont="1" applyFill="1" applyBorder="1"/>
    <xf numFmtId="0" fontId="12" fillId="0" borderId="0" xfId="0" applyFont="1"/>
    <xf numFmtId="3" fontId="8" fillId="0" borderId="15" xfId="0" applyNumberFormat="1" applyFont="1" applyFill="1" applyBorder="1"/>
    <xf numFmtId="3" fontId="0" fillId="0" borderId="1" xfId="0" applyNumberFormat="1" applyBorder="1"/>
    <xf numFmtId="0" fontId="0" fillId="0" borderId="0" xfId="0"/>
    <xf numFmtId="3" fontId="0" fillId="0" borderId="1" xfId="0" applyNumberFormat="1" applyBorder="1"/>
    <xf numFmtId="0" fontId="0" fillId="0" borderId="0" xfId="0"/>
    <xf numFmtId="0" fontId="3" fillId="0" borderId="0" xfId="0" applyFont="1"/>
    <xf numFmtId="3" fontId="0" fillId="0" borderId="1" xfId="0" applyNumberFormat="1" applyBorder="1"/>
    <xf numFmtId="0" fontId="3" fillId="0" borderId="0" xfId="0" applyFont="1" applyFill="1" applyBorder="1" applyAlignment="1">
      <alignment horizontal="center" vertical="center" textRotation="90"/>
    </xf>
    <xf numFmtId="3" fontId="3" fillId="0" borderId="3" xfId="0" applyNumberFormat="1" applyFont="1" applyBorder="1"/>
    <xf numFmtId="3" fontId="0" fillId="0" borderId="1" xfId="0" applyNumberFormat="1" applyFill="1" applyBorder="1"/>
    <xf numFmtId="3" fontId="0" fillId="0" borderId="3" xfId="0" applyNumberFormat="1" applyBorder="1"/>
    <xf numFmtId="3" fontId="0" fillId="0" borderId="5" xfId="0" applyNumberFormat="1" applyBorder="1"/>
    <xf numFmtId="3" fontId="0" fillId="0" borderId="8" xfId="0" applyNumberFormat="1" applyBorder="1"/>
    <xf numFmtId="3" fontId="3" fillId="0" borderId="14" xfId="0" applyNumberFormat="1" applyFont="1" applyBorder="1"/>
    <xf numFmtId="3" fontId="3" fillId="0" borderId="15" xfId="0" applyNumberFormat="1" applyFont="1" applyBorder="1"/>
    <xf numFmtId="0" fontId="0" fillId="0" borderId="1" xfId="0" applyBorder="1"/>
    <xf numFmtId="3" fontId="3" fillId="0" borderId="5" xfId="0" applyNumberFormat="1" applyFont="1" applyBorder="1"/>
    <xf numFmtId="9" fontId="9" fillId="0" borderId="40" xfId="1" applyFont="1" applyBorder="1"/>
    <xf numFmtId="3" fontId="3" fillId="0" borderId="41" xfId="0" applyNumberFormat="1" applyFont="1" applyFill="1" applyBorder="1"/>
    <xf numFmtId="9" fontId="9" fillId="0" borderId="39" xfId="1" applyFont="1" applyBorder="1"/>
    <xf numFmtId="9" fontId="11" fillId="0" borderId="38" xfId="1" applyFont="1" applyBorder="1"/>
    <xf numFmtId="3" fontId="0" fillId="0" borderId="20" xfId="0" applyNumberFormat="1" applyBorder="1"/>
    <xf numFmtId="9" fontId="11" fillId="0" borderId="42" xfId="1" applyFont="1" applyBorder="1"/>
    <xf numFmtId="9" fontId="11" fillId="0" borderId="43" xfId="1" applyFont="1" applyBorder="1"/>
    <xf numFmtId="3" fontId="3" fillId="0" borderId="16" xfId="0" applyNumberFormat="1" applyFont="1" applyFill="1" applyBorder="1"/>
    <xf numFmtId="0" fontId="0" fillId="0" borderId="25" xfId="0" applyBorder="1"/>
    <xf numFmtId="3" fontId="0" fillId="0" borderId="26" xfId="0" applyNumberFormat="1" applyFill="1" applyBorder="1"/>
    <xf numFmtId="9" fontId="9" fillId="0" borderId="26" xfId="1" applyFont="1" applyBorder="1"/>
    <xf numFmtId="3" fontId="0" fillId="0" borderId="26" xfId="0" applyNumberFormat="1" applyBorder="1"/>
    <xf numFmtId="0" fontId="0" fillId="0" borderId="26" xfId="0" applyBorder="1"/>
    <xf numFmtId="9" fontId="9" fillId="0" borderId="27" xfId="1" applyFont="1" applyBorder="1"/>
    <xf numFmtId="0" fontId="0" fillId="0" borderId="5" xfId="0" applyBorder="1"/>
    <xf numFmtId="3" fontId="0" fillId="0" borderId="8" xfId="0" applyNumberFormat="1" applyFill="1" applyBorder="1"/>
    <xf numFmtId="9" fontId="9" fillId="0" borderId="8" xfId="1" applyFont="1" applyBorder="1"/>
    <xf numFmtId="0" fontId="0" fillId="0" borderId="8" xfId="0" applyBorder="1"/>
    <xf numFmtId="0" fontId="0" fillId="0" borderId="17" xfId="0" applyBorder="1"/>
    <xf numFmtId="0" fontId="0" fillId="0" borderId="0" xfId="0"/>
    <xf numFmtId="0" fontId="3" fillId="0" borderId="0" xfId="0" applyFont="1"/>
    <xf numFmtId="3" fontId="0" fillId="0" borderId="1" xfId="0" applyNumberFormat="1" applyBorder="1"/>
    <xf numFmtId="0" fontId="3" fillId="0" borderId="0" xfId="0" applyFont="1" applyFill="1" applyBorder="1" applyAlignment="1">
      <alignment horizontal="center" vertical="center" textRotation="90"/>
    </xf>
    <xf numFmtId="3" fontId="3" fillId="0" borderId="3" xfId="0" applyNumberFormat="1" applyFont="1" applyBorder="1"/>
    <xf numFmtId="3" fontId="0" fillId="0" borderId="1" xfId="0" applyNumberFormat="1" applyFill="1" applyBorder="1"/>
    <xf numFmtId="3" fontId="0" fillId="0" borderId="3" xfId="0" applyNumberFormat="1" applyBorder="1"/>
    <xf numFmtId="3" fontId="0" fillId="0" borderId="5" xfId="0" applyNumberFormat="1" applyBorder="1"/>
    <xf numFmtId="3" fontId="0" fillId="0" borderId="8" xfId="0" applyNumberFormat="1" applyBorder="1"/>
    <xf numFmtId="3" fontId="0" fillId="0" borderId="11" xfId="0" applyNumberFormat="1" applyFill="1" applyBorder="1"/>
    <xf numFmtId="3" fontId="3" fillId="0" borderId="14" xfId="0" applyNumberFormat="1" applyFont="1" applyBorder="1"/>
    <xf numFmtId="3" fontId="3" fillId="0" borderId="15" xfId="0" applyNumberFormat="1" applyFont="1" applyBorder="1"/>
    <xf numFmtId="0" fontId="0" fillId="0" borderId="1" xfId="0" applyBorder="1"/>
    <xf numFmtId="3" fontId="3" fillId="0" borderId="5" xfId="0" applyNumberFormat="1" applyFont="1" applyBorder="1"/>
    <xf numFmtId="9" fontId="11" fillId="0" borderId="39" xfId="1" applyFont="1" applyBorder="1"/>
    <xf numFmtId="0" fontId="0" fillId="0" borderId="11" xfId="0" applyBorder="1"/>
    <xf numFmtId="3" fontId="0" fillId="0" borderId="25" xfId="0" applyNumberFormat="1" applyBorder="1"/>
    <xf numFmtId="0" fontId="15" fillId="11" borderId="0" xfId="0" applyFont="1" applyFill="1" applyBorder="1" applyAlignment="1">
      <alignment vertical="center"/>
    </xf>
    <xf numFmtId="0" fontId="0" fillId="13" borderId="0" xfId="0" applyFill="1" applyBorder="1"/>
    <xf numFmtId="0" fontId="15" fillId="13" borderId="0" xfId="0" applyFont="1" applyFill="1" applyBorder="1" applyAlignment="1">
      <alignment vertical="center"/>
    </xf>
    <xf numFmtId="3" fontId="0" fillId="0" borderId="0" xfId="0" applyNumberFormat="1"/>
    <xf numFmtId="0" fontId="11" fillId="2" borderId="22" xfId="0" applyFont="1" applyFill="1" applyBorder="1" applyAlignment="1"/>
    <xf numFmtId="0" fontId="11" fillId="2" borderId="23" xfId="0" applyFont="1" applyFill="1" applyBorder="1" applyAlignment="1"/>
    <xf numFmtId="0" fontId="11" fillId="2" borderId="24" xfId="0" applyFont="1" applyFill="1" applyBorder="1" applyAlignment="1"/>
    <xf numFmtId="0" fontId="0" fillId="14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15" borderId="5" xfId="0" applyFill="1" applyBorder="1"/>
    <xf numFmtId="0" fontId="0" fillId="15" borderId="1" xfId="0" applyFill="1" applyBorder="1"/>
    <xf numFmtId="0" fontId="0" fillId="15" borderId="6" xfId="0" applyFill="1" applyBorder="1"/>
    <xf numFmtId="0" fontId="0" fillId="2" borderId="3" xfId="0" applyFill="1" applyBorder="1"/>
    <xf numFmtId="0" fontId="0" fillId="2" borderId="44" xfId="0" applyFill="1" applyBorder="1" applyAlignment="1"/>
    <xf numFmtId="0" fontId="0" fillId="2" borderId="40" xfId="0" applyFill="1" applyBorder="1" applyAlignment="1"/>
    <xf numFmtId="0" fontId="0" fillId="0" borderId="0" xfId="0"/>
    <xf numFmtId="0" fontId="3" fillId="0" borderId="0" xfId="0" applyFont="1"/>
    <xf numFmtId="0" fontId="0" fillId="2" borderId="1" xfId="0" applyFill="1" applyBorder="1"/>
    <xf numFmtId="3" fontId="0" fillId="0" borderId="1" xfId="0" applyNumberFormat="1" applyBorder="1"/>
    <xf numFmtId="0" fontId="3" fillId="0" borderId="0" xfId="0" applyFont="1" applyFill="1" applyBorder="1" applyAlignment="1">
      <alignment horizontal="center" vertical="center" textRotation="90"/>
    </xf>
    <xf numFmtId="9" fontId="9" fillId="0" borderId="1" xfId="1" applyFont="1" applyBorder="1"/>
    <xf numFmtId="3" fontId="3" fillId="0" borderId="3" xfId="0" applyNumberFormat="1" applyFont="1" applyBorder="1"/>
    <xf numFmtId="3" fontId="0" fillId="0" borderId="1" xfId="0" applyNumberFormat="1" applyFill="1" applyBorder="1"/>
    <xf numFmtId="0" fontId="0" fillId="2" borderId="4" xfId="0" applyFill="1" applyBorder="1"/>
    <xf numFmtId="0" fontId="11" fillId="2" borderId="6" xfId="0" applyFont="1" applyFill="1" applyBorder="1"/>
    <xf numFmtId="3" fontId="0" fillId="0" borderId="5" xfId="0" applyNumberFormat="1" applyBorder="1"/>
    <xf numFmtId="9" fontId="9" fillId="0" borderId="6" xfId="1" applyFont="1" applyBorder="1"/>
    <xf numFmtId="9" fontId="9" fillId="0" borderId="9" xfId="1" applyFont="1" applyBorder="1"/>
    <xf numFmtId="3" fontId="3" fillId="0" borderId="5" xfId="0" applyNumberFormat="1" applyFont="1" applyBorder="1"/>
    <xf numFmtId="9" fontId="11" fillId="0" borderId="6" xfId="1" applyFont="1" applyBorder="1"/>
    <xf numFmtId="3" fontId="0" fillId="0" borderId="7" xfId="0" applyNumberFormat="1" applyBorder="1"/>
    <xf numFmtId="3" fontId="0" fillId="0" borderId="8" xfId="0" applyNumberFormat="1" applyBorder="1"/>
    <xf numFmtId="9" fontId="9" fillId="0" borderId="11" xfId="1" applyFont="1" applyBorder="1"/>
    <xf numFmtId="9" fontId="9" fillId="0" borderId="12" xfId="1" applyFont="1" applyBorder="1"/>
    <xf numFmtId="3" fontId="3" fillId="0" borderId="14" xfId="0" applyNumberFormat="1" applyFont="1" applyBorder="1"/>
    <xf numFmtId="9" fontId="11" fillId="0" borderId="14" xfId="1" applyFont="1" applyBorder="1"/>
    <xf numFmtId="3" fontId="3" fillId="0" borderId="15" xfId="0" applyNumberFormat="1" applyFont="1" applyBorder="1"/>
    <xf numFmtId="9" fontId="11" fillId="0" borderId="16" xfId="1" applyFont="1" applyBorder="1"/>
    <xf numFmtId="9" fontId="9" fillId="0" borderId="16" xfId="1" applyFont="1" applyBorder="1"/>
    <xf numFmtId="3" fontId="0" fillId="0" borderId="15" xfId="0" applyNumberFormat="1" applyBorder="1"/>
    <xf numFmtId="3" fontId="0" fillId="0" borderId="14" xfId="0" applyNumberFormat="1" applyBorder="1"/>
    <xf numFmtId="3" fontId="0" fillId="0" borderId="17" xfId="0" applyNumberFormat="1" applyBorder="1"/>
    <xf numFmtId="9" fontId="9" fillId="0" borderId="17" xfId="1" applyFont="1" applyBorder="1"/>
    <xf numFmtId="3" fontId="0" fillId="0" borderId="18" xfId="0" applyNumberFormat="1" applyBorder="1"/>
    <xf numFmtId="9" fontId="9" fillId="0" borderId="19" xfId="1" applyFont="1" applyBorder="1"/>
    <xf numFmtId="3" fontId="4" fillId="0" borderId="17" xfId="0" applyNumberFormat="1" applyFont="1" applyFill="1" applyBorder="1"/>
    <xf numFmtId="3" fontId="0" fillId="0" borderId="17" xfId="0" applyNumberFormat="1" applyFill="1" applyBorder="1"/>
    <xf numFmtId="3" fontId="3" fillId="0" borderId="20" xfId="0" applyNumberFormat="1" applyFont="1" applyBorder="1"/>
    <xf numFmtId="9" fontId="11" fillId="0" borderId="19" xfId="1" applyFont="1" applyBorder="1"/>
    <xf numFmtId="0" fontId="0" fillId="2" borderId="7" xfId="0" applyFill="1" applyBorder="1"/>
    <xf numFmtId="0" fontId="0" fillId="2" borderId="8" xfId="0" applyFill="1" applyBorder="1"/>
    <xf numFmtId="0" fontId="11" fillId="2" borderId="7" xfId="0" applyFont="1" applyFill="1" applyBorder="1"/>
    <xf numFmtId="0" fontId="11" fillId="2" borderId="8" xfId="0" applyFont="1" applyFill="1" applyBorder="1"/>
    <xf numFmtId="0" fontId="11" fillId="2" borderId="9" xfId="0" applyFont="1" applyFill="1" applyBorder="1"/>
    <xf numFmtId="0" fontId="3" fillId="5" borderId="8" xfId="0" applyFont="1" applyFill="1" applyBorder="1"/>
    <xf numFmtId="0" fontId="3" fillId="5" borderId="9" xfId="0" applyFont="1" applyFill="1" applyBorder="1"/>
    <xf numFmtId="0" fontId="0" fillId="2" borderId="2" xfId="0" applyFill="1" applyBorder="1"/>
    <xf numFmtId="0" fontId="0" fillId="2" borderId="9" xfId="0" applyFill="1" applyBorder="1"/>
    <xf numFmtId="0" fontId="3" fillId="5" borderId="7" xfId="0" applyFont="1" applyFill="1" applyBorder="1"/>
    <xf numFmtId="3" fontId="3" fillId="0" borderId="18" xfId="0" applyNumberFormat="1" applyFont="1" applyBorder="1"/>
    <xf numFmtId="0" fontId="3" fillId="2" borderId="21" xfId="0" applyFont="1" applyFill="1" applyBorder="1"/>
    <xf numFmtId="3" fontId="3" fillId="0" borderId="15" xfId="0" applyNumberFormat="1" applyFont="1" applyFill="1" applyBorder="1"/>
    <xf numFmtId="3" fontId="3" fillId="0" borderId="14" xfId="0" applyNumberFormat="1" applyFont="1" applyFill="1" applyBorder="1"/>
    <xf numFmtId="3" fontId="8" fillId="0" borderId="1" xfId="0" applyNumberFormat="1" applyFont="1" applyFill="1" applyBorder="1"/>
    <xf numFmtId="3" fontId="12" fillId="0" borderId="1" xfId="0" applyNumberFormat="1" applyFont="1" applyFill="1" applyBorder="1"/>
    <xf numFmtId="3" fontId="8" fillId="0" borderId="17" xfId="0" applyNumberFormat="1" applyFont="1" applyFill="1" applyBorder="1"/>
    <xf numFmtId="0" fontId="12" fillId="0" borderId="0" xfId="0" applyFont="1"/>
    <xf numFmtId="0" fontId="12" fillId="2" borderId="7" xfId="0" applyFont="1" applyFill="1" applyBorder="1"/>
    <xf numFmtId="3" fontId="8" fillId="0" borderId="15" xfId="0" applyNumberFormat="1" applyFont="1" applyFill="1" applyBorder="1"/>
    <xf numFmtId="3" fontId="0" fillId="0" borderId="3" xfId="0" applyNumberFormat="1" applyBorder="1"/>
    <xf numFmtId="0" fontId="0" fillId="0" borderId="1" xfId="0" applyBorder="1"/>
    <xf numFmtId="3" fontId="3" fillId="0" borderId="41" xfId="0" applyNumberFormat="1" applyFont="1" applyFill="1" applyBorder="1"/>
    <xf numFmtId="9" fontId="9" fillId="0" borderId="39" xfId="1" applyFont="1" applyBorder="1"/>
    <xf numFmtId="9" fontId="11" fillId="0" borderId="38" xfId="1" applyFont="1" applyBorder="1"/>
    <xf numFmtId="3" fontId="0" fillId="0" borderId="20" xfId="0" applyNumberFormat="1" applyBorder="1"/>
    <xf numFmtId="3" fontId="3" fillId="0" borderId="16" xfId="0" applyNumberFormat="1" applyFont="1" applyFill="1" applyBorder="1"/>
    <xf numFmtId="3" fontId="0" fillId="0" borderId="26" xfId="0" applyNumberFormat="1" applyBorder="1"/>
    <xf numFmtId="9" fontId="9" fillId="0" borderId="27" xfId="1" applyFont="1" applyBorder="1"/>
    <xf numFmtId="0" fontId="0" fillId="0" borderId="17" xfId="0" applyBorder="1"/>
    <xf numFmtId="3" fontId="0" fillId="0" borderId="11" xfId="0" applyNumberFormat="1" applyFill="1" applyBorder="1"/>
    <xf numFmtId="0" fontId="0" fillId="0" borderId="11" xfId="0" applyBorder="1"/>
    <xf numFmtId="0" fontId="0" fillId="0" borderId="3" xfId="0" applyBorder="1"/>
    <xf numFmtId="3" fontId="0" fillId="0" borderId="25" xfId="0" applyNumberFormat="1" applyBorder="1"/>
    <xf numFmtId="0" fontId="0" fillId="0" borderId="20" xfId="0" applyBorder="1"/>
    <xf numFmtId="0" fontId="0" fillId="0" borderId="13" xfId="0" applyBorder="1"/>
    <xf numFmtId="0" fontId="0" fillId="2" borderId="20" xfId="0" applyFill="1" applyBorder="1" applyAlignment="1"/>
    <xf numFmtId="0" fontId="11" fillId="2" borderId="45" xfId="0" applyFont="1" applyFill="1" applyBorder="1" applyAlignment="1"/>
    <xf numFmtId="0" fontId="11" fillId="2" borderId="44" xfId="0" applyFont="1" applyFill="1" applyBorder="1" applyAlignment="1"/>
    <xf numFmtId="0" fontId="11" fillId="2" borderId="46" xfId="0" applyFont="1" applyFill="1" applyBorder="1" applyAlignment="1"/>
    <xf numFmtId="0" fontId="0" fillId="2" borderId="44" xfId="0" applyFill="1" applyBorder="1" applyAlignment="1">
      <alignment horizontal="center"/>
    </xf>
    <xf numFmtId="0" fontId="0" fillId="2" borderId="45" xfId="0" applyFill="1" applyBorder="1" applyAlignment="1"/>
    <xf numFmtId="0" fontId="10" fillId="7" borderId="45" xfId="0" applyFont="1" applyFill="1" applyBorder="1" applyAlignment="1"/>
    <xf numFmtId="0" fontId="10" fillId="7" borderId="44" xfId="0" applyFont="1" applyFill="1" applyBorder="1" applyAlignment="1"/>
    <xf numFmtId="0" fontId="10" fillId="7" borderId="46" xfId="0" applyFont="1" applyFill="1" applyBorder="1" applyAlignment="1"/>
    <xf numFmtId="0" fontId="3" fillId="3" borderId="21" xfId="0" applyFont="1" applyFill="1" applyBorder="1" applyAlignment="1"/>
    <xf numFmtId="0" fontId="3" fillId="3" borderId="47" xfId="0" applyFont="1" applyFill="1" applyBorder="1" applyAlignment="1"/>
    <xf numFmtId="0" fontId="3" fillId="3" borderId="48" xfId="0" applyFont="1" applyFill="1" applyBorder="1" applyAlignment="1"/>
    <xf numFmtId="0" fontId="7" fillId="6" borderId="21" xfId="0" applyFont="1" applyFill="1" applyBorder="1" applyAlignment="1"/>
    <xf numFmtId="0" fontId="7" fillId="6" borderId="47" xfId="0" applyFont="1" applyFill="1" applyBorder="1" applyAlignment="1"/>
    <xf numFmtId="0" fontId="7" fillId="6" borderId="48" xfId="0" applyFont="1" applyFill="1" applyBorder="1" applyAlignment="1"/>
    <xf numFmtId="0" fontId="3" fillId="4" borderId="21" xfId="0" applyFont="1" applyFill="1" applyBorder="1" applyAlignment="1"/>
    <xf numFmtId="0" fontId="3" fillId="4" borderId="47" xfId="0" applyFont="1" applyFill="1" applyBorder="1" applyAlignment="1"/>
    <xf numFmtId="0" fontId="3" fillId="4" borderId="48" xfId="0" applyFont="1" applyFill="1" applyBorder="1" applyAlignment="1"/>
    <xf numFmtId="0" fontId="0" fillId="2" borderId="22" xfId="0" applyFill="1" applyBorder="1" applyAlignment="1"/>
    <xf numFmtId="0" fontId="0" fillId="2" borderId="23" xfId="0" applyFill="1" applyBorder="1" applyAlignment="1"/>
    <xf numFmtId="0" fontId="0" fillId="2" borderId="34" xfId="0" applyFill="1" applyBorder="1" applyAlignment="1"/>
    <xf numFmtId="0" fontId="0" fillId="2" borderId="35" xfId="0" applyFill="1" applyBorder="1" applyAlignment="1"/>
    <xf numFmtId="0" fontId="0" fillId="2" borderId="24" xfId="0" applyFill="1" applyBorder="1" applyAlignment="1"/>
    <xf numFmtId="0" fontId="11" fillId="5" borderId="22" xfId="0" applyFont="1" applyFill="1" applyBorder="1" applyAlignment="1"/>
    <xf numFmtId="0" fontId="11" fillId="5" borderId="23" xfId="0" applyFont="1" applyFill="1" applyBorder="1" applyAlignment="1"/>
    <xf numFmtId="0" fontId="11" fillId="5" borderId="24" xfId="0" applyFont="1" applyFill="1" applyBorder="1" applyAlignment="1"/>
    <xf numFmtId="0" fontId="14" fillId="10" borderId="21" xfId="0" applyFont="1" applyFill="1" applyBorder="1" applyAlignment="1"/>
    <xf numFmtId="0" fontId="14" fillId="10" borderId="47" xfId="0" applyFont="1" applyFill="1" applyBorder="1" applyAlignment="1"/>
    <xf numFmtId="0" fontId="14" fillId="10" borderId="48" xfId="0" applyFont="1" applyFill="1" applyBorder="1" applyAlignment="1"/>
    <xf numFmtId="3" fontId="3" fillId="0" borderId="41" xfId="0" applyNumberFormat="1" applyFont="1" applyBorder="1"/>
    <xf numFmtId="0" fontId="3" fillId="4" borderId="49" xfId="0" applyFont="1" applyFill="1" applyBorder="1" applyAlignment="1"/>
    <xf numFmtId="0" fontId="3" fillId="4" borderId="50" xfId="0" applyFont="1" applyFill="1" applyBorder="1" applyAlignment="1"/>
    <xf numFmtId="0" fontId="3" fillId="4" borderId="10" xfId="0" applyFont="1" applyFill="1" applyBorder="1" applyAlignment="1"/>
    <xf numFmtId="0" fontId="3" fillId="4" borderId="51" xfId="0" applyFont="1" applyFill="1" applyBorder="1" applyAlignment="1"/>
    <xf numFmtId="0" fontId="3" fillId="4" borderId="52" xfId="0" applyFont="1" applyFill="1" applyBorder="1" applyAlignment="1"/>
    <xf numFmtId="0" fontId="3" fillId="3" borderId="13" xfId="0" applyFont="1" applyFill="1" applyBorder="1" applyAlignment="1">
      <alignment horizontal="center" vertical="center" textRotation="90"/>
    </xf>
    <xf numFmtId="0" fontId="3" fillId="3" borderId="28" xfId="0" applyFont="1" applyFill="1" applyBorder="1" applyAlignment="1">
      <alignment horizontal="center" vertical="center" textRotation="90"/>
    </xf>
    <xf numFmtId="0" fontId="15" fillId="11" borderId="32" xfId="0" applyFont="1" applyFill="1" applyBorder="1" applyAlignment="1">
      <alignment horizontal="center" vertical="center"/>
    </xf>
    <xf numFmtId="0" fontId="15" fillId="11" borderId="33" xfId="0" applyFont="1" applyFill="1" applyBorder="1" applyAlignment="1">
      <alignment horizontal="center" vertical="center"/>
    </xf>
    <xf numFmtId="0" fontId="15" fillId="11" borderId="36" xfId="0" applyFont="1" applyFill="1" applyBorder="1" applyAlignment="1">
      <alignment horizontal="center" vertical="center"/>
    </xf>
    <xf numFmtId="0" fontId="15" fillId="11" borderId="37" xfId="0" applyFont="1" applyFill="1" applyBorder="1" applyAlignment="1">
      <alignment horizontal="center" vertical="center"/>
    </xf>
    <xf numFmtId="0" fontId="13" fillId="10" borderId="29" xfId="0" applyFont="1" applyFill="1" applyBorder="1" applyAlignment="1">
      <alignment horizontal="center" vertical="center" textRotation="90" wrapText="1"/>
    </xf>
    <xf numFmtId="0" fontId="13" fillId="10" borderId="30" xfId="0" applyFont="1" applyFill="1" applyBorder="1" applyAlignment="1">
      <alignment horizontal="center" vertical="center" textRotation="90" wrapText="1"/>
    </xf>
    <xf numFmtId="0" fontId="13" fillId="10" borderId="31" xfId="0" applyFont="1" applyFill="1" applyBorder="1" applyAlignment="1">
      <alignment horizontal="center" vertical="center" textRotation="90" wrapText="1"/>
    </xf>
    <xf numFmtId="0" fontId="3" fillId="10" borderId="29" xfId="0" applyFont="1" applyFill="1" applyBorder="1" applyAlignment="1">
      <alignment horizontal="center" vertical="center" textRotation="90"/>
    </xf>
    <xf numFmtId="0" fontId="3" fillId="10" borderId="30" xfId="0" applyFont="1" applyFill="1" applyBorder="1" applyAlignment="1">
      <alignment horizontal="center" vertical="center" textRotation="90"/>
    </xf>
    <xf numFmtId="0" fontId="5" fillId="9" borderId="29" xfId="0" applyFont="1" applyFill="1" applyBorder="1" applyAlignment="1">
      <alignment horizontal="left" vertical="center" textRotation="90" wrapText="1"/>
    </xf>
    <xf numFmtId="0" fontId="5" fillId="9" borderId="30" xfId="0" applyFont="1" applyFill="1" applyBorder="1" applyAlignment="1">
      <alignment horizontal="left" vertical="center" textRotation="90" wrapText="1"/>
    </xf>
    <xf numFmtId="0" fontId="5" fillId="9" borderId="31" xfId="0" applyFont="1" applyFill="1" applyBorder="1" applyAlignment="1">
      <alignment horizontal="left" vertical="center" textRotation="90" wrapText="1"/>
    </xf>
    <xf numFmtId="0" fontId="3" fillId="4" borderId="1" xfId="0" applyFont="1" applyFill="1" applyBorder="1" applyAlignment="1">
      <alignment horizontal="center" vertical="center" textRotation="90"/>
    </xf>
    <xf numFmtId="0" fontId="5" fillId="8" borderId="29" xfId="0" applyFont="1" applyFill="1" applyBorder="1" applyAlignment="1">
      <alignment horizontal="center" vertical="center" textRotation="90" wrapText="1"/>
    </xf>
    <xf numFmtId="0" fontId="5" fillId="8" borderId="30" xfId="0" applyFont="1" applyFill="1" applyBorder="1" applyAlignment="1">
      <alignment horizontal="center" vertical="center" textRotation="90" wrapText="1"/>
    </xf>
    <xf numFmtId="0" fontId="5" fillId="8" borderId="31" xfId="0" applyFont="1" applyFill="1" applyBorder="1" applyAlignment="1">
      <alignment horizontal="center" vertical="center" textRotation="90" wrapText="1"/>
    </xf>
    <xf numFmtId="0" fontId="5" fillId="9" borderId="29" xfId="0" applyFont="1" applyFill="1" applyBorder="1" applyAlignment="1">
      <alignment horizontal="center" vertical="center" textRotation="90" wrapText="1"/>
    </xf>
    <xf numFmtId="0" fontId="5" fillId="9" borderId="30" xfId="0" applyFont="1" applyFill="1" applyBorder="1" applyAlignment="1">
      <alignment horizontal="center" vertical="center" textRotation="90" wrapText="1"/>
    </xf>
    <xf numFmtId="0" fontId="5" fillId="9" borderId="31" xfId="0" applyFont="1" applyFill="1" applyBorder="1" applyAlignment="1">
      <alignment horizontal="center" vertical="center" textRotation="90" wrapText="1"/>
    </xf>
    <xf numFmtId="0" fontId="5" fillId="12" borderId="29" xfId="0" applyFont="1" applyFill="1" applyBorder="1" applyAlignment="1">
      <alignment horizontal="center" vertical="center" textRotation="90" wrapText="1"/>
    </xf>
    <xf numFmtId="0" fontId="5" fillId="12" borderId="30" xfId="0" applyFont="1" applyFill="1" applyBorder="1" applyAlignment="1">
      <alignment horizontal="center" vertical="center" textRotation="90" wrapText="1"/>
    </xf>
    <xf numFmtId="0" fontId="5" fillId="12" borderId="31" xfId="0" applyFont="1" applyFill="1" applyBorder="1" applyAlignment="1">
      <alignment horizontal="center" vertical="center" textRotation="90" wrapText="1"/>
    </xf>
    <xf numFmtId="0" fontId="5" fillId="8" borderId="29" xfId="0" applyFont="1" applyFill="1" applyBorder="1" applyAlignment="1">
      <alignment horizontal="left" vertical="center" textRotation="90" wrapText="1"/>
    </xf>
    <xf numFmtId="0" fontId="5" fillId="8" borderId="30" xfId="0" applyFont="1" applyFill="1" applyBorder="1" applyAlignment="1">
      <alignment horizontal="left" vertical="center" textRotation="90" wrapText="1"/>
    </xf>
    <xf numFmtId="0" fontId="5" fillId="8" borderId="31" xfId="0" applyFont="1" applyFill="1" applyBorder="1" applyAlignment="1">
      <alignment horizontal="left" vertical="center" textRotation="90" wrapText="1"/>
    </xf>
    <xf numFmtId="0" fontId="5" fillId="12" borderId="29" xfId="0" applyFont="1" applyFill="1" applyBorder="1" applyAlignment="1">
      <alignment horizontal="left" vertical="center" textRotation="90" wrapText="1"/>
    </xf>
    <xf numFmtId="0" fontId="5" fillId="12" borderId="30" xfId="0" applyFont="1" applyFill="1" applyBorder="1" applyAlignment="1">
      <alignment horizontal="left" vertical="center" textRotation="90" wrapText="1"/>
    </xf>
    <xf numFmtId="0" fontId="5" fillId="12" borderId="31" xfId="0" applyFont="1" applyFill="1" applyBorder="1" applyAlignment="1">
      <alignment horizontal="left" vertical="center" textRotation="90" wrapText="1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13"/>
  <sheetViews>
    <sheetView tabSelected="1" zoomScale="90" zoomScaleNormal="90" zoomScaleSheetLayoutView="80" workbookViewId="0"/>
  </sheetViews>
  <sheetFormatPr defaultColWidth="11.42578125" defaultRowHeight="15" x14ac:dyDescent="0.25"/>
  <cols>
    <col min="1" max="1" width="11.42578125" customWidth="1"/>
    <col min="2" max="2" width="19.140625" bestFit="1" customWidth="1"/>
    <col min="3" max="4" width="10.85546875" customWidth="1"/>
    <col min="5" max="5" width="9.28515625" customWidth="1"/>
    <col min="6" max="7" width="11.28515625" customWidth="1"/>
    <col min="8" max="8" width="9.28515625" customWidth="1"/>
    <col min="9" max="10" width="11.28515625" bestFit="1" customWidth="1"/>
    <col min="11" max="11" width="9.28515625" customWidth="1"/>
    <col min="12" max="13" width="10.85546875" customWidth="1"/>
    <col min="14" max="14" width="9.28515625" customWidth="1"/>
    <col min="15" max="16" width="10.85546875" bestFit="1" customWidth="1"/>
    <col min="17" max="17" width="9.28515625" customWidth="1"/>
    <col min="18" max="19" width="11.28515625" customWidth="1"/>
    <col min="20" max="20" width="9" customWidth="1"/>
    <col min="21" max="22" width="10.85546875" customWidth="1"/>
    <col min="23" max="26" width="9.140625" customWidth="1"/>
    <col min="27" max="28" width="10.42578125" customWidth="1"/>
    <col min="29" max="29" width="9.140625" customWidth="1"/>
    <col min="30" max="30" width="11" customWidth="1"/>
    <col min="31" max="31" width="11.28515625" customWidth="1"/>
    <col min="32" max="32" width="9.140625" customWidth="1"/>
    <col min="33" max="34" width="11.28515625" customWidth="1"/>
    <col min="35" max="38" width="9.140625" customWidth="1"/>
    <col min="39" max="40" width="11.28515625" customWidth="1"/>
    <col min="41" max="41" width="9.140625" customWidth="1"/>
    <col min="42" max="43" width="10.85546875" bestFit="1" customWidth="1"/>
    <col min="44" max="44" width="9.140625" customWidth="1"/>
    <col min="45" max="49" width="11.42578125" customWidth="1"/>
    <col min="50" max="50" width="9" bestFit="1" customWidth="1"/>
    <col min="51" max="52" width="13.42578125" bestFit="1" customWidth="1"/>
    <col min="53" max="53" width="7.7109375" bestFit="1" customWidth="1"/>
  </cols>
  <sheetData>
    <row r="1" spans="1:55" ht="34.5" thickBot="1" x14ac:dyDescent="0.55000000000000004">
      <c r="B1" s="34"/>
      <c r="C1" s="203"/>
      <c r="D1" s="204"/>
      <c r="E1" s="204"/>
      <c r="F1" s="204"/>
      <c r="G1" s="204"/>
      <c r="H1" s="204"/>
      <c r="I1" s="205"/>
      <c r="J1" s="34"/>
    </row>
    <row r="2" spans="1:55" s="7" customFormat="1" ht="34.5" thickBot="1" x14ac:dyDescent="0.55000000000000004">
      <c r="A2" s="24"/>
      <c r="B2" s="24"/>
      <c r="C2" s="24"/>
      <c r="D2" s="24"/>
      <c r="E2" s="24"/>
      <c r="F2" s="24"/>
      <c r="G2" s="24"/>
      <c r="H2" s="24"/>
      <c r="I2" s="24"/>
      <c r="J2" s="24"/>
    </row>
    <row r="3" spans="1:55" ht="15.75" thickBot="1" x14ac:dyDescent="0.3">
      <c r="C3" s="200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201"/>
      <c r="Q3" s="201"/>
      <c r="R3" s="201"/>
      <c r="S3" s="201"/>
      <c r="T3" s="201"/>
      <c r="U3" s="201"/>
      <c r="V3" s="201"/>
      <c r="W3" s="201"/>
      <c r="X3" s="201"/>
      <c r="Y3" s="201"/>
      <c r="Z3" s="201"/>
      <c r="AA3" s="201"/>
      <c r="AB3" s="201"/>
      <c r="AC3" s="201"/>
      <c r="AD3" s="201"/>
      <c r="AE3" s="201"/>
      <c r="AF3" s="201"/>
      <c r="AG3" s="201"/>
      <c r="AH3" s="201"/>
      <c r="AI3" s="201"/>
      <c r="AJ3" s="201"/>
      <c r="AK3" s="201"/>
      <c r="AL3" s="201"/>
      <c r="AM3" s="201"/>
      <c r="AN3" s="201"/>
      <c r="AO3" s="201"/>
      <c r="AP3" s="201"/>
      <c r="AQ3" s="201"/>
      <c r="AR3" s="201"/>
      <c r="AS3" s="201"/>
      <c r="AT3" s="201"/>
      <c r="AU3" s="201"/>
      <c r="AV3" s="201"/>
      <c r="AW3" s="201"/>
      <c r="AX3" s="201"/>
      <c r="AY3" s="201"/>
      <c r="AZ3" s="201"/>
      <c r="BA3" s="202"/>
    </row>
    <row r="4" spans="1:55" x14ac:dyDescent="0.25">
      <c r="C4" s="120" t="s">
        <v>25</v>
      </c>
      <c r="D4" s="119"/>
      <c r="E4" s="191"/>
      <c r="F4" s="120" t="s">
        <v>26</v>
      </c>
      <c r="G4" s="119"/>
      <c r="H4" s="191"/>
      <c r="I4" s="120" t="s">
        <v>27</v>
      </c>
      <c r="J4" s="119"/>
      <c r="K4" s="119"/>
      <c r="L4" s="192" t="s">
        <v>7</v>
      </c>
      <c r="M4" s="193"/>
      <c r="N4" s="194"/>
      <c r="O4" s="119" t="s">
        <v>28</v>
      </c>
      <c r="P4" s="119"/>
      <c r="Q4" s="195"/>
      <c r="R4" s="120" t="s">
        <v>29</v>
      </c>
      <c r="S4" s="119"/>
      <c r="T4" s="191"/>
      <c r="U4" s="120" t="s">
        <v>30</v>
      </c>
      <c r="V4" s="119"/>
      <c r="W4" s="119"/>
      <c r="X4" s="192" t="s">
        <v>8</v>
      </c>
      <c r="Y4" s="193"/>
      <c r="Z4" s="194"/>
      <c r="AA4" s="119" t="s">
        <v>31</v>
      </c>
      <c r="AB4" s="119"/>
      <c r="AC4" s="191"/>
      <c r="AD4" s="120" t="s">
        <v>32</v>
      </c>
      <c r="AE4" s="119"/>
      <c r="AF4" s="191"/>
      <c r="AG4" s="120" t="s">
        <v>33</v>
      </c>
      <c r="AH4" s="119"/>
      <c r="AI4" s="119"/>
      <c r="AJ4" s="192" t="s">
        <v>9</v>
      </c>
      <c r="AK4" s="193"/>
      <c r="AL4" s="194"/>
      <c r="AM4" s="196" t="s">
        <v>34</v>
      </c>
      <c r="AN4" s="119"/>
      <c r="AO4" s="191"/>
      <c r="AP4" s="120" t="s">
        <v>35</v>
      </c>
      <c r="AQ4" s="119"/>
      <c r="AR4" s="191"/>
      <c r="AS4" s="120" t="s">
        <v>36</v>
      </c>
      <c r="AT4" s="119"/>
      <c r="AU4" s="119"/>
      <c r="AV4" s="192" t="s">
        <v>10</v>
      </c>
      <c r="AW4" s="193"/>
      <c r="AX4" s="194"/>
      <c r="AY4" s="197" t="s">
        <v>0</v>
      </c>
      <c r="AZ4" s="198"/>
      <c r="BA4" s="199"/>
      <c r="BB4" s="112"/>
      <c r="BC4" s="112"/>
    </row>
    <row r="5" spans="1:55" x14ac:dyDescent="0.25">
      <c r="C5" s="2">
        <v>2014</v>
      </c>
      <c r="D5" s="2">
        <v>2015</v>
      </c>
      <c r="E5" s="2" t="s">
        <v>11</v>
      </c>
      <c r="F5" s="2">
        <v>2014</v>
      </c>
      <c r="G5" s="2">
        <v>2015</v>
      </c>
      <c r="H5" s="2" t="s">
        <v>11</v>
      </c>
      <c r="I5" s="2">
        <v>2014</v>
      </c>
      <c r="J5" s="2">
        <v>2015</v>
      </c>
      <c r="K5" s="11" t="s">
        <v>11</v>
      </c>
      <c r="L5" s="113">
        <v>2014</v>
      </c>
      <c r="M5" s="2">
        <v>2015</v>
      </c>
      <c r="N5" s="114" t="s">
        <v>11</v>
      </c>
      <c r="O5" s="118">
        <v>2014</v>
      </c>
      <c r="P5" s="2">
        <v>2015</v>
      </c>
      <c r="Q5" s="2" t="s">
        <v>11</v>
      </c>
      <c r="R5" s="2">
        <v>2014</v>
      </c>
      <c r="S5" s="2">
        <v>2015</v>
      </c>
      <c r="T5" s="2" t="s">
        <v>11</v>
      </c>
      <c r="U5" s="2">
        <v>2014</v>
      </c>
      <c r="V5" s="2">
        <v>2015</v>
      </c>
      <c r="W5" s="11" t="s">
        <v>11</v>
      </c>
      <c r="X5" s="113">
        <v>2014</v>
      </c>
      <c r="Y5" s="2">
        <v>2015</v>
      </c>
      <c r="Z5" s="114" t="s">
        <v>11</v>
      </c>
      <c r="AA5" s="118">
        <v>2014</v>
      </c>
      <c r="AB5" s="2">
        <v>2015</v>
      </c>
      <c r="AC5" s="2" t="s">
        <v>11</v>
      </c>
      <c r="AD5" s="2">
        <v>2014</v>
      </c>
      <c r="AE5" s="2">
        <v>2015</v>
      </c>
      <c r="AF5" s="2" t="s">
        <v>11</v>
      </c>
      <c r="AG5" s="2">
        <v>2014</v>
      </c>
      <c r="AH5" s="2">
        <v>2015</v>
      </c>
      <c r="AI5" s="11" t="s">
        <v>11</v>
      </c>
      <c r="AJ5" s="113">
        <v>2014</v>
      </c>
      <c r="AK5" s="2">
        <v>2015</v>
      </c>
      <c r="AL5" s="13" t="s">
        <v>11</v>
      </c>
      <c r="AM5" s="2">
        <v>2014</v>
      </c>
      <c r="AN5" s="2">
        <v>2015</v>
      </c>
      <c r="AO5" s="2" t="s">
        <v>11</v>
      </c>
      <c r="AP5" s="2">
        <v>2014</v>
      </c>
      <c r="AQ5" s="2">
        <v>2015</v>
      </c>
      <c r="AR5" s="2" t="s">
        <v>11</v>
      </c>
      <c r="AS5" s="2">
        <v>2014</v>
      </c>
      <c r="AT5" s="2">
        <v>2015</v>
      </c>
      <c r="AU5" s="11" t="s">
        <v>11</v>
      </c>
      <c r="AV5" s="113">
        <v>2014</v>
      </c>
      <c r="AW5" s="2">
        <v>2015</v>
      </c>
      <c r="AX5" s="114" t="s">
        <v>11</v>
      </c>
      <c r="AY5" s="115">
        <v>2014</v>
      </c>
      <c r="AZ5" s="116">
        <v>2015</v>
      </c>
      <c r="BA5" s="117" t="s">
        <v>11</v>
      </c>
      <c r="BB5" s="112"/>
      <c r="BC5" s="112"/>
    </row>
    <row r="6" spans="1:55" ht="15" customHeight="1" x14ac:dyDescent="0.25">
      <c r="A6" s="226" t="s">
        <v>1</v>
      </c>
      <c r="B6" s="2" t="s">
        <v>2</v>
      </c>
      <c r="C6" s="53">
        <v>64760</v>
      </c>
      <c r="D6" s="4"/>
      <c r="E6" s="8">
        <f>D6/C6-1</f>
        <v>-1</v>
      </c>
      <c r="F6" s="53">
        <v>68976</v>
      </c>
      <c r="G6" s="124"/>
      <c r="H6" s="8">
        <f t="shared" ref="H6:H13" si="0">G6/F6-1</f>
        <v>-1</v>
      </c>
      <c r="I6" s="53">
        <v>55142</v>
      </c>
      <c r="J6" s="4"/>
      <c r="K6" s="12">
        <f>J6/I6-1</f>
        <v>-1</v>
      </c>
      <c r="L6" s="95">
        <f>C6+F6+I6</f>
        <v>188878</v>
      </c>
      <c r="M6" s="90">
        <f>D6+G6+J6</f>
        <v>0</v>
      </c>
      <c r="N6" s="15">
        <f>M6/L6-1</f>
        <v>-1</v>
      </c>
      <c r="O6" s="94">
        <v>77071</v>
      </c>
      <c r="P6" s="4"/>
      <c r="Q6" s="8">
        <f>P6/O6-1</f>
        <v>-1</v>
      </c>
      <c r="R6" s="53">
        <v>54492</v>
      </c>
      <c r="S6" s="4"/>
      <c r="T6" s="8">
        <f>S6/R6-1</f>
        <v>-1</v>
      </c>
      <c r="U6" s="53">
        <v>62333</v>
      </c>
      <c r="V6" s="124"/>
      <c r="W6" s="12">
        <f>V6/U6-1</f>
        <v>-1</v>
      </c>
      <c r="X6" s="95">
        <f>O6+R6+U6</f>
        <v>193896</v>
      </c>
      <c r="Y6" s="90">
        <f>P6+S6+V6</f>
        <v>0</v>
      </c>
      <c r="Z6" s="15">
        <f>Y6/X6-1</f>
        <v>-1</v>
      </c>
      <c r="AA6" s="94">
        <v>74150</v>
      </c>
      <c r="AB6" s="4"/>
      <c r="AC6" s="8">
        <f>AB6/AA6-1</f>
        <v>-1</v>
      </c>
      <c r="AD6" s="53">
        <v>56911</v>
      </c>
      <c r="AE6" s="124"/>
      <c r="AF6" s="8">
        <f>AE6/AD6-1</f>
        <v>-1</v>
      </c>
      <c r="AG6" s="53">
        <v>73781</v>
      </c>
      <c r="AH6" s="4"/>
      <c r="AI6" s="12">
        <f>AH6/AG6-1</f>
        <v>-1</v>
      </c>
      <c r="AJ6" s="95">
        <f>AA6+AD6+AG6</f>
        <v>204842</v>
      </c>
      <c r="AK6" s="90">
        <f>AB6+AE6+AH6</f>
        <v>0</v>
      </c>
      <c r="AL6" s="15">
        <f>AK6/AJ6-1</f>
        <v>-1</v>
      </c>
      <c r="AM6" s="53">
        <v>69333</v>
      </c>
      <c r="AN6" s="4"/>
      <c r="AO6" s="8">
        <f>AN6/AM6-1</f>
        <v>-1</v>
      </c>
      <c r="AP6" s="55">
        <v>63819</v>
      </c>
      <c r="AQ6" s="4"/>
      <c r="AR6" s="8">
        <f t="shared" ref="AR6:AR13" si="1">AQ6/AP6-1</f>
        <v>-1</v>
      </c>
      <c r="AS6" s="53">
        <v>64107</v>
      </c>
      <c r="AT6" s="4"/>
      <c r="AU6" s="12">
        <f>AT6/AS6-1</f>
        <v>-1</v>
      </c>
      <c r="AV6" s="95">
        <f>AM6+AP6+AS6</f>
        <v>197259</v>
      </c>
      <c r="AW6" s="90">
        <f>AN6+AQ6+AT6</f>
        <v>0</v>
      </c>
      <c r="AX6" s="15">
        <f>AW6/AV6-1</f>
        <v>-1</v>
      </c>
      <c r="AY6" s="101">
        <f>L6+X6+AJ6+AV6</f>
        <v>784875</v>
      </c>
      <c r="AZ6" s="92">
        <f>M6+Y6+AK6+AW6</f>
        <v>0</v>
      </c>
      <c r="BA6" s="20">
        <f>AZ6/AY6-1</f>
        <v>-1</v>
      </c>
    </row>
    <row r="7" spans="1:55" x14ac:dyDescent="0.25">
      <c r="A7" s="227"/>
      <c r="B7" s="2" t="s">
        <v>3</v>
      </c>
      <c r="C7" s="53">
        <v>10587</v>
      </c>
      <c r="D7" s="4"/>
      <c r="E7" s="8">
        <f t="shared" ref="E7:E13" si="2">D7/C7-1</f>
        <v>-1</v>
      </c>
      <c r="F7" s="53">
        <v>10498</v>
      </c>
      <c r="G7" s="124"/>
      <c r="H7" s="8">
        <f t="shared" si="0"/>
        <v>-1</v>
      </c>
      <c r="I7" s="53">
        <v>11465</v>
      </c>
      <c r="J7" s="4"/>
      <c r="K7" s="12">
        <f t="shared" ref="K7:K13" si="3">J7/I7-1</f>
        <v>-1</v>
      </c>
      <c r="L7" s="95">
        <f t="shared" ref="L7:M10" si="4">C7+F7+I7</f>
        <v>32550</v>
      </c>
      <c r="M7" s="90">
        <f t="shared" si="4"/>
        <v>0</v>
      </c>
      <c r="N7" s="15">
        <f t="shared" ref="N7:N13" si="5">M7/L7-1</f>
        <v>-1</v>
      </c>
      <c r="O7" s="94">
        <v>12342</v>
      </c>
      <c r="P7" s="4"/>
      <c r="Q7" s="8">
        <f t="shared" ref="Q7:Q13" si="6">P7/O7-1</f>
        <v>-1</v>
      </c>
      <c r="R7" s="53">
        <v>8566</v>
      </c>
      <c r="S7" s="4"/>
      <c r="T7" s="8">
        <f t="shared" ref="T7:T13" si="7">S7/R7-1</f>
        <v>-1</v>
      </c>
      <c r="U7" s="53">
        <v>8884</v>
      </c>
      <c r="V7" s="124"/>
      <c r="W7" s="12">
        <f t="shared" ref="W7:W13" si="8">V7/U7-1</f>
        <v>-1</v>
      </c>
      <c r="X7" s="95">
        <f t="shared" ref="X7:Y10" si="9">O7+R7+U7</f>
        <v>29792</v>
      </c>
      <c r="Y7" s="90">
        <f t="shared" si="9"/>
        <v>0</v>
      </c>
      <c r="Z7" s="15">
        <f t="shared" ref="Z7:Z13" si="10">Y7/X7-1</f>
        <v>-1</v>
      </c>
      <c r="AA7" s="94">
        <v>11475</v>
      </c>
      <c r="AB7" s="4"/>
      <c r="AC7" s="8">
        <f t="shared" ref="AC7:AC13" si="11">AB7/AA7-1</f>
        <v>-1</v>
      </c>
      <c r="AD7" s="53">
        <v>11133</v>
      </c>
      <c r="AE7" s="124"/>
      <c r="AF7" s="8">
        <f t="shared" ref="AF7:AF13" si="12">AE7/AD7-1</f>
        <v>-1</v>
      </c>
      <c r="AG7" s="53">
        <v>18510</v>
      </c>
      <c r="AH7" s="4"/>
      <c r="AI7" s="12">
        <f t="shared" ref="AI7:AI13" si="13">AH7/AG7-1</f>
        <v>-1</v>
      </c>
      <c r="AJ7" s="95">
        <f t="shared" ref="AJ7:AK10" si="14">AA7+AD7+AG7</f>
        <v>41118</v>
      </c>
      <c r="AK7" s="90">
        <f t="shared" si="14"/>
        <v>0</v>
      </c>
      <c r="AL7" s="15">
        <f t="shared" ref="AL7:AL13" si="15">AK7/AJ7-1</f>
        <v>-1</v>
      </c>
      <c r="AM7" s="53">
        <v>8948</v>
      </c>
      <c r="AN7" s="4"/>
      <c r="AO7" s="8">
        <f t="shared" ref="AO7:AO13" si="16">AN7/AM7-1</f>
        <v>-1</v>
      </c>
      <c r="AP7" s="55">
        <v>9263</v>
      </c>
      <c r="AQ7" s="4"/>
      <c r="AR7" s="8">
        <f t="shared" si="1"/>
        <v>-1</v>
      </c>
      <c r="AS7" s="53">
        <v>11588</v>
      </c>
      <c r="AT7" s="4"/>
      <c r="AU7" s="12">
        <f t="shared" ref="AU7:AU13" si="17">AT7/AS7-1</f>
        <v>-1</v>
      </c>
      <c r="AV7" s="95">
        <f t="shared" ref="AV7:AW10" si="18">AM7+AP7+AS7</f>
        <v>29799</v>
      </c>
      <c r="AW7" s="90">
        <f t="shared" si="18"/>
        <v>0</v>
      </c>
      <c r="AX7" s="15">
        <f t="shared" ref="AX7:AX13" si="19">AW7/AV7-1</f>
        <v>-1</v>
      </c>
      <c r="AY7" s="101">
        <f t="shared" ref="AY7:AZ10" si="20">L7+X7+AJ7+AV7</f>
        <v>133259</v>
      </c>
      <c r="AZ7" s="92">
        <f t="shared" si="20"/>
        <v>0</v>
      </c>
      <c r="BA7" s="20">
        <f t="shared" ref="BA7:BA13" si="21">AZ7/AY7-1</f>
        <v>-1</v>
      </c>
    </row>
    <row r="8" spans="1:55" x14ac:dyDescent="0.25">
      <c r="A8" s="227"/>
      <c r="B8" s="2" t="s">
        <v>4</v>
      </c>
      <c r="C8" s="53">
        <v>38698</v>
      </c>
      <c r="D8" s="4"/>
      <c r="E8" s="8">
        <f t="shared" si="2"/>
        <v>-1</v>
      </c>
      <c r="F8" s="53">
        <v>7756</v>
      </c>
      <c r="G8" s="124"/>
      <c r="H8" s="8">
        <f t="shared" si="0"/>
        <v>-1</v>
      </c>
      <c r="I8" s="53">
        <v>8573</v>
      </c>
      <c r="J8" s="4"/>
      <c r="K8" s="12">
        <f t="shared" si="3"/>
        <v>-1</v>
      </c>
      <c r="L8" s="95">
        <f t="shared" si="4"/>
        <v>55027</v>
      </c>
      <c r="M8" s="90">
        <f t="shared" si="4"/>
        <v>0</v>
      </c>
      <c r="N8" s="15">
        <f t="shared" si="5"/>
        <v>-1</v>
      </c>
      <c r="O8" s="94">
        <v>10189</v>
      </c>
      <c r="P8" s="4"/>
      <c r="Q8" s="8">
        <f t="shared" si="6"/>
        <v>-1</v>
      </c>
      <c r="R8" s="53">
        <v>6120</v>
      </c>
      <c r="S8" s="4"/>
      <c r="T8" s="8">
        <f t="shared" si="7"/>
        <v>-1</v>
      </c>
      <c r="U8" s="53">
        <v>7143</v>
      </c>
      <c r="V8" s="124"/>
      <c r="W8" s="12">
        <f t="shared" si="8"/>
        <v>-1</v>
      </c>
      <c r="X8" s="95">
        <f t="shared" si="9"/>
        <v>23452</v>
      </c>
      <c r="Y8" s="90">
        <f t="shared" si="9"/>
        <v>0</v>
      </c>
      <c r="Z8" s="15">
        <f t="shared" si="10"/>
        <v>-1</v>
      </c>
      <c r="AA8" s="94">
        <v>8783</v>
      </c>
      <c r="AB8" s="4"/>
      <c r="AC8" s="8">
        <f t="shared" si="11"/>
        <v>-1</v>
      </c>
      <c r="AD8" s="53">
        <v>8016</v>
      </c>
      <c r="AE8" s="124"/>
      <c r="AF8" s="8">
        <f t="shared" si="12"/>
        <v>-1</v>
      </c>
      <c r="AG8" s="53">
        <v>9172</v>
      </c>
      <c r="AH8" s="4"/>
      <c r="AI8" s="12">
        <f t="shared" si="13"/>
        <v>-1</v>
      </c>
      <c r="AJ8" s="95">
        <f t="shared" si="14"/>
        <v>25971</v>
      </c>
      <c r="AK8" s="90">
        <f t="shared" si="14"/>
        <v>0</v>
      </c>
      <c r="AL8" s="15">
        <f t="shared" si="15"/>
        <v>-1</v>
      </c>
      <c r="AM8" s="53">
        <v>8358</v>
      </c>
      <c r="AN8" s="4"/>
      <c r="AO8" s="8">
        <f t="shared" si="16"/>
        <v>-1</v>
      </c>
      <c r="AP8" s="55">
        <v>9305</v>
      </c>
      <c r="AQ8" s="4"/>
      <c r="AR8" s="8">
        <f t="shared" si="1"/>
        <v>-1</v>
      </c>
      <c r="AS8" s="53">
        <v>8270</v>
      </c>
      <c r="AT8" s="4"/>
      <c r="AU8" s="12">
        <f t="shared" si="17"/>
        <v>-1</v>
      </c>
      <c r="AV8" s="95">
        <f t="shared" si="18"/>
        <v>25933</v>
      </c>
      <c r="AW8" s="90">
        <f t="shared" si="18"/>
        <v>0</v>
      </c>
      <c r="AX8" s="15">
        <f t="shared" si="19"/>
        <v>-1</v>
      </c>
      <c r="AY8" s="101">
        <f t="shared" si="20"/>
        <v>130383</v>
      </c>
      <c r="AZ8" s="92">
        <f t="shared" si="20"/>
        <v>0</v>
      </c>
      <c r="BA8" s="20">
        <f t="shared" si="21"/>
        <v>-1</v>
      </c>
    </row>
    <row r="9" spans="1:55" x14ac:dyDescent="0.25">
      <c r="A9" s="227"/>
      <c r="B9" s="2" t="s">
        <v>5</v>
      </c>
      <c r="C9" s="53">
        <v>22372</v>
      </c>
      <c r="D9" s="4"/>
      <c r="E9" s="8">
        <f t="shared" si="2"/>
        <v>-1</v>
      </c>
      <c r="F9" s="53">
        <v>51957</v>
      </c>
      <c r="G9" s="124"/>
      <c r="H9" s="8">
        <f t="shared" si="0"/>
        <v>-1</v>
      </c>
      <c r="I9" s="53">
        <v>26126</v>
      </c>
      <c r="J9" s="4"/>
      <c r="K9" s="12">
        <f t="shared" si="3"/>
        <v>-1</v>
      </c>
      <c r="L9" s="95">
        <f t="shared" si="4"/>
        <v>100455</v>
      </c>
      <c r="M9" s="90">
        <f t="shared" si="4"/>
        <v>0</v>
      </c>
      <c r="N9" s="15">
        <f t="shared" si="5"/>
        <v>-1</v>
      </c>
      <c r="O9" s="94">
        <v>28031</v>
      </c>
      <c r="P9" s="4"/>
      <c r="Q9" s="8">
        <f t="shared" si="6"/>
        <v>-1</v>
      </c>
      <c r="R9" s="53">
        <v>41929</v>
      </c>
      <c r="S9" s="4"/>
      <c r="T9" s="8">
        <f t="shared" si="7"/>
        <v>-1</v>
      </c>
      <c r="U9" s="53">
        <v>23983</v>
      </c>
      <c r="V9" s="124"/>
      <c r="W9" s="12">
        <f t="shared" si="8"/>
        <v>-1</v>
      </c>
      <c r="X9" s="95">
        <f t="shared" si="9"/>
        <v>93943</v>
      </c>
      <c r="Y9" s="90">
        <f t="shared" si="9"/>
        <v>0</v>
      </c>
      <c r="Z9" s="15">
        <f t="shared" si="10"/>
        <v>-1</v>
      </c>
      <c r="AA9" s="94">
        <v>35398</v>
      </c>
      <c r="AB9" s="4"/>
      <c r="AC9" s="8">
        <f t="shared" si="11"/>
        <v>-1</v>
      </c>
      <c r="AD9" s="53">
        <v>53275</v>
      </c>
      <c r="AE9" s="124"/>
      <c r="AF9" s="8">
        <f t="shared" si="12"/>
        <v>-1</v>
      </c>
      <c r="AG9" s="53">
        <v>29592</v>
      </c>
      <c r="AH9" s="4"/>
      <c r="AI9" s="12">
        <f t="shared" si="13"/>
        <v>-1</v>
      </c>
      <c r="AJ9" s="95">
        <f t="shared" si="14"/>
        <v>118265</v>
      </c>
      <c r="AK9" s="90">
        <f t="shared" si="14"/>
        <v>0</v>
      </c>
      <c r="AL9" s="15">
        <f t="shared" si="15"/>
        <v>-1</v>
      </c>
      <c r="AM9" s="53">
        <v>32709</v>
      </c>
      <c r="AN9" s="4"/>
      <c r="AO9" s="8">
        <f t="shared" si="16"/>
        <v>-1</v>
      </c>
      <c r="AP9" s="55">
        <v>23963</v>
      </c>
      <c r="AQ9" s="4"/>
      <c r="AR9" s="8">
        <f t="shared" si="1"/>
        <v>-1</v>
      </c>
      <c r="AS9" s="53">
        <v>23838</v>
      </c>
      <c r="AT9" s="4"/>
      <c r="AU9" s="12">
        <f t="shared" si="17"/>
        <v>-1</v>
      </c>
      <c r="AV9" s="95">
        <f t="shared" si="18"/>
        <v>80510</v>
      </c>
      <c r="AW9" s="90">
        <f t="shared" si="18"/>
        <v>0</v>
      </c>
      <c r="AX9" s="15">
        <f t="shared" si="19"/>
        <v>-1</v>
      </c>
      <c r="AY9" s="101">
        <f t="shared" si="20"/>
        <v>393173</v>
      </c>
      <c r="AZ9" s="92">
        <f t="shared" si="20"/>
        <v>0</v>
      </c>
      <c r="BA9" s="20">
        <f t="shared" si="21"/>
        <v>-1</v>
      </c>
    </row>
    <row r="10" spans="1:55" x14ac:dyDescent="0.25">
      <c r="A10" s="227"/>
      <c r="B10" s="2" t="s">
        <v>20</v>
      </c>
      <c r="C10" s="53"/>
      <c r="D10" s="4"/>
      <c r="E10" s="8" t="e">
        <f t="shared" si="2"/>
        <v>#DIV/0!</v>
      </c>
      <c r="F10" s="53">
        <v>120</v>
      </c>
      <c r="G10" s="124"/>
      <c r="H10" s="8">
        <f t="shared" si="0"/>
        <v>-1</v>
      </c>
      <c r="I10" s="53">
        <v>9016</v>
      </c>
      <c r="J10" s="4"/>
      <c r="K10" s="12">
        <f t="shared" si="3"/>
        <v>-1</v>
      </c>
      <c r="L10" s="95">
        <f t="shared" si="4"/>
        <v>9136</v>
      </c>
      <c r="M10" s="90">
        <f t="shared" si="4"/>
        <v>0</v>
      </c>
      <c r="N10" s="15">
        <f t="shared" si="5"/>
        <v>-1</v>
      </c>
      <c r="O10" s="94">
        <v>17613</v>
      </c>
      <c r="P10" s="4"/>
      <c r="Q10" s="8">
        <f t="shared" si="6"/>
        <v>-1</v>
      </c>
      <c r="R10" s="53">
        <v>-69</v>
      </c>
      <c r="S10" s="4"/>
      <c r="T10" s="8">
        <f t="shared" si="7"/>
        <v>-1</v>
      </c>
      <c r="U10" s="53">
        <v>59</v>
      </c>
      <c r="V10" s="176"/>
      <c r="W10" s="12">
        <f t="shared" si="8"/>
        <v>-1</v>
      </c>
      <c r="X10" s="95">
        <f t="shared" si="9"/>
        <v>17603</v>
      </c>
      <c r="Y10" s="90">
        <f t="shared" si="9"/>
        <v>0</v>
      </c>
      <c r="Z10" s="15">
        <f t="shared" si="10"/>
        <v>-1</v>
      </c>
      <c r="AA10" s="94">
        <v>3901</v>
      </c>
      <c r="AB10" s="4"/>
      <c r="AC10" s="8">
        <f t="shared" si="11"/>
        <v>-1</v>
      </c>
      <c r="AD10" s="53">
        <v>1375</v>
      </c>
      <c r="AE10" s="124"/>
      <c r="AF10" s="8">
        <f t="shared" si="12"/>
        <v>-1</v>
      </c>
      <c r="AG10" s="53">
        <v>-9973</v>
      </c>
      <c r="AH10" s="4"/>
      <c r="AI10" s="12">
        <f t="shared" si="13"/>
        <v>-1</v>
      </c>
      <c r="AJ10" s="95">
        <f t="shared" si="14"/>
        <v>-4697</v>
      </c>
      <c r="AK10" s="90">
        <f t="shared" si="14"/>
        <v>0</v>
      </c>
      <c r="AL10" s="15">
        <f t="shared" si="15"/>
        <v>-1</v>
      </c>
      <c r="AM10" s="53">
        <v>-271</v>
      </c>
      <c r="AN10" s="4"/>
      <c r="AO10" s="8">
        <f t="shared" si="16"/>
        <v>-1</v>
      </c>
      <c r="AP10" s="55">
        <v>68583</v>
      </c>
      <c r="AQ10" s="4"/>
      <c r="AR10" s="8">
        <f t="shared" si="1"/>
        <v>-1</v>
      </c>
      <c r="AS10" s="53">
        <v>21234</v>
      </c>
      <c r="AT10" s="4"/>
      <c r="AU10" s="12">
        <f t="shared" si="17"/>
        <v>-1</v>
      </c>
      <c r="AV10" s="95">
        <f t="shared" si="18"/>
        <v>89546</v>
      </c>
      <c r="AW10" s="90">
        <f t="shared" si="18"/>
        <v>0</v>
      </c>
      <c r="AX10" s="15">
        <f t="shared" si="19"/>
        <v>-1</v>
      </c>
      <c r="AY10" s="101">
        <f t="shared" si="20"/>
        <v>111588</v>
      </c>
      <c r="AZ10" s="92">
        <f t="shared" si="20"/>
        <v>0</v>
      </c>
      <c r="BA10" s="20">
        <f t="shared" si="21"/>
        <v>-1</v>
      </c>
    </row>
    <row r="11" spans="1:55" x14ac:dyDescent="0.25">
      <c r="A11" s="227"/>
      <c r="B11" s="2" t="s">
        <v>6</v>
      </c>
      <c r="C11" s="55">
        <v>114602</v>
      </c>
      <c r="D11" s="4"/>
      <c r="E11" s="8">
        <f>D11/C11-1</f>
        <v>-1</v>
      </c>
      <c r="F11" s="55">
        <v>112843</v>
      </c>
      <c r="G11" s="124"/>
      <c r="H11" s="8">
        <f>G11/F11-1</f>
        <v>-1</v>
      </c>
      <c r="I11" s="55">
        <v>104147</v>
      </c>
      <c r="J11" s="4"/>
      <c r="K11" s="12">
        <f>J11/I11-1</f>
        <v>-1</v>
      </c>
      <c r="L11" s="95">
        <f t="shared" ref="L11:M12" si="22">C11+F11+I11</f>
        <v>331592</v>
      </c>
      <c r="M11" s="90">
        <f t="shared" si="22"/>
        <v>0</v>
      </c>
      <c r="N11" s="15">
        <f>M11/L11-1</f>
        <v>-1</v>
      </c>
      <c r="O11" s="94">
        <v>112893</v>
      </c>
      <c r="P11" s="4"/>
      <c r="Q11" s="8">
        <f>P11/O11-1</f>
        <v>-1</v>
      </c>
      <c r="R11" s="55">
        <v>107624</v>
      </c>
      <c r="S11" s="4"/>
      <c r="T11" s="8">
        <f>S11/R11-1</f>
        <v>-1</v>
      </c>
      <c r="U11" s="55">
        <v>113674</v>
      </c>
      <c r="V11" s="124"/>
      <c r="W11" s="12">
        <f>V11/U11-1</f>
        <v>-1</v>
      </c>
      <c r="X11" s="95">
        <f t="shared" ref="X11:Y12" si="23">O11+R11+U11</f>
        <v>334191</v>
      </c>
      <c r="Y11" s="90">
        <f t="shared" si="23"/>
        <v>0</v>
      </c>
      <c r="Z11" s="15">
        <f>Y11/X11-1</f>
        <v>-1</v>
      </c>
      <c r="AA11" s="94">
        <v>112919</v>
      </c>
      <c r="AB11" s="4"/>
      <c r="AC11" s="8">
        <f>AB11/AA11-1</f>
        <v>-1</v>
      </c>
      <c r="AD11" s="55">
        <v>92021</v>
      </c>
      <c r="AE11" s="124"/>
      <c r="AF11" s="8">
        <f>AE11/AD11-1</f>
        <v>-1</v>
      </c>
      <c r="AG11" s="55">
        <v>100320</v>
      </c>
      <c r="AH11" s="4"/>
      <c r="AI11" s="12">
        <f>AH11/AG11-1</f>
        <v>-1</v>
      </c>
      <c r="AJ11" s="95">
        <f t="shared" ref="AJ11:AK12" si="24">AA11+AD11+AG11</f>
        <v>305260</v>
      </c>
      <c r="AK11" s="90">
        <f t="shared" si="24"/>
        <v>0</v>
      </c>
      <c r="AL11" s="15">
        <f>AK11/AJ11-1</f>
        <v>-1</v>
      </c>
      <c r="AM11" s="55">
        <v>97553</v>
      </c>
      <c r="AN11" s="4"/>
      <c r="AO11" s="8">
        <f>AN11/AM11-1</f>
        <v>-1</v>
      </c>
      <c r="AP11" s="55">
        <v>83348</v>
      </c>
      <c r="AQ11" s="4"/>
      <c r="AR11" s="8">
        <f t="shared" si="1"/>
        <v>-1</v>
      </c>
      <c r="AS11" s="55">
        <v>102829</v>
      </c>
      <c r="AT11" s="4"/>
      <c r="AU11" s="12">
        <f>AT11/AS11-1</f>
        <v>-1</v>
      </c>
      <c r="AV11" s="95">
        <f t="shared" ref="AV11:AW12" si="25">AM11+AP11+AS11</f>
        <v>283730</v>
      </c>
      <c r="AW11" s="90">
        <f t="shared" si="25"/>
        <v>0</v>
      </c>
      <c r="AX11" s="15">
        <f>AW11/AV11-1</f>
        <v>-1</v>
      </c>
      <c r="AY11" s="101">
        <f t="shared" ref="AY11:AZ12" si="26">L11+X11+AJ11+AV11</f>
        <v>1254773</v>
      </c>
      <c r="AZ11" s="92">
        <f t="shared" si="26"/>
        <v>0</v>
      </c>
      <c r="BA11" s="20">
        <f>AZ11/AY11-1</f>
        <v>-1</v>
      </c>
    </row>
    <row r="12" spans="1:55" x14ac:dyDescent="0.25">
      <c r="A12" s="227"/>
      <c r="B12" s="2" t="s">
        <v>12</v>
      </c>
      <c r="C12" s="55">
        <v>8726</v>
      </c>
      <c r="D12" s="4"/>
      <c r="E12" s="8">
        <f>D12/C12-1</f>
        <v>-1</v>
      </c>
      <c r="F12" s="55">
        <v>10860</v>
      </c>
      <c r="G12" s="124"/>
      <c r="H12" s="8">
        <f>G12/F12-1</f>
        <v>-1</v>
      </c>
      <c r="I12" s="55">
        <v>6011</v>
      </c>
      <c r="J12" s="4"/>
      <c r="K12" s="12">
        <f>J12/I12-1</f>
        <v>-1</v>
      </c>
      <c r="L12" s="95">
        <f t="shared" si="22"/>
        <v>25597</v>
      </c>
      <c r="M12" s="90">
        <f t="shared" si="22"/>
        <v>0</v>
      </c>
      <c r="N12" s="15">
        <f>M12/L12-1</f>
        <v>-1</v>
      </c>
      <c r="O12" s="94">
        <v>6019</v>
      </c>
      <c r="P12" s="4"/>
      <c r="Q12" s="8">
        <f>P12/O12-1</f>
        <v>-1</v>
      </c>
      <c r="R12" s="55">
        <v>6391</v>
      </c>
      <c r="S12" s="4"/>
      <c r="T12" s="8">
        <f>S12/R12-1</f>
        <v>-1</v>
      </c>
      <c r="U12" s="55">
        <v>7134</v>
      </c>
      <c r="V12" s="124"/>
      <c r="W12" s="12">
        <f>V12/U12-1</f>
        <v>-1</v>
      </c>
      <c r="X12" s="95">
        <f t="shared" si="23"/>
        <v>19544</v>
      </c>
      <c r="Y12" s="90">
        <f t="shared" si="23"/>
        <v>0</v>
      </c>
      <c r="Z12" s="15">
        <f>Y12/X12-1</f>
        <v>-1</v>
      </c>
      <c r="AA12" s="94">
        <v>7589</v>
      </c>
      <c r="AB12" s="4"/>
      <c r="AC12" s="8">
        <f>AB12/AA12-1</f>
        <v>-1</v>
      </c>
      <c r="AD12" s="55">
        <v>6910</v>
      </c>
      <c r="AE12" s="124"/>
      <c r="AF12" s="8">
        <f>AE12/AD12-1</f>
        <v>-1</v>
      </c>
      <c r="AG12" s="55">
        <v>8873</v>
      </c>
      <c r="AH12" s="4"/>
      <c r="AI12" s="12">
        <f>AH12/AG12-1</f>
        <v>-1</v>
      </c>
      <c r="AJ12" s="95">
        <f t="shared" si="24"/>
        <v>23372</v>
      </c>
      <c r="AK12" s="90">
        <f t="shared" si="24"/>
        <v>0</v>
      </c>
      <c r="AL12" s="15">
        <f>AK12/AJ12-1</f>
        <v>-1</v>
      </c>
      <c r="AM12" s="55">
        <v>4605</v>
      </c>
      <c r="AN12" s="4"/>
      <c r="AO12" s="8">
        <f>AN12/AM12-1</f>
        <v>-1</v>
      </c>
      <c r="AP12" s="55">
        <v>6936</v>
      </c>
      <c r="AQ12" s="4"/>
      <c r="AR12" s="8">
        <f t="shared" si="1"/>
        <v>-1</v>
      </c>
      <c r="AS12" s="55">
        <v>5375</v>
      </c>
      <c r="AT12" s="4"/>
      <c r="AU12" s="12">
        <f>AT12/AS12-1</f>
        <v>-1</v>
      </c>
      <c r="AV12" s="95">
        <f t="shared" si="25"/>
        <v>16916</v>
      </c>
      <c r="AW12" s="90">
        <f t="shared" si="25"/>
        <v>0</v>
      </c>
      <c r="AX12" s="15">
        <f>AW12/AV12-1</f>
        <v>-1</v>
      </c>
      <c r="AY12" s="101">
        <f t="shared" si="26"/>
        <v>85429</v>
      </c>
      <c r="AZ12" s="92">
        <f t="shared" si="26"/>
        <v>0</v>
      </c>
      <c r="BA12" s="20">
        <f>AZ12/AY12-1</f>
        <v>-1</v>
      </c>
    </row>
    <row r="13" spans="1:55" s="1" customFormat="1" ht="15.75" thickBot="1" x14ac:dyDescent="0.3">
      <c r="A13" s="6"/>
      <c r="B13" s="3" t="s">
        <v>0</v>
      </c>
      <c r="C13" s="5">
        <v>259745</v>
      </c>
      <c r="D13" s="5">
        <f>SUM(D6:D12)</f>
        <v>0</v>
      </c>
      <c r="E13" s="8">
        <f t="shared" si="2"/>
        <v>-1</v>
      </c>
      <c r="F13" s="5">
        <v>263010</v>
      </c>
      <c r="G13" s="5">
        <f>SUM(G6:G12)</f>
        <v>0</v>
      </c>
      <c r="H13" s="8">
        <f t="shared" si="0"/>
        <v>-1</v>
      </c>
      <c r="I13" s="5">
        <v>220480</v>
      </c>
      <c r="J13" s="5">
        <f>SUM(J6:J12)</f>
        <v>0</v>
      </c>
      <c r="K13" s="12">
        <f t="shared" si="3"/>
        <v>-1</v>
      </c>
      <c r="L13" s="16">
        <f>SUM(L6:L12)</f>
        <v>743235</v>
      </c>
      <c r="M13" s="17">
        <f>SUM(M6:M12)</f>
        <v>0</v>
      </c>
      <c r="N13" s="18">
        <f t="shared" si="5"/>
        <v>-1</v>
      </c>
      <c r="O13" s="9">
        <v>264158</v>
      </c>
      <c r="P13" s="9">
        <f>SUM(P6:P12)</f>
        <v>0</v>
      </c>
      <c r="Q13" s="8">
        <f t="shared" si="6"/>
        <v>-1</v>
      </c>
      <c r="R13" s="5">
        <v>225053</v>
      </c>
      <c r="S13" s="5">
        <f>SUM(S6:S12)</f>
        <v>0</v>
      </c>
      <c r="T13" s="8">
        <f t="shared" si="7"/>
        <v>-1</v>
      </c>
      <c r="U13" s="5">
        <v>223210</v>
      </c>
      <c r="V13" s="5">
        <f>SUM(V6:V12)</f>
        <v>0</v>
      </c>
      <c r="W13" s="12">
        <f t="shared" si="8"/>
        <v>-1</v>
      </c>
      <c r="X13" s="22">
        <f>SUM(X6:X12)</f>
        <v>712421</v>
      </c>
      <c r="Y13" s="96">
        <f>SUM(Y6:Y12)</f>
        <v>0</v>
      </c>
      <c r="Z13" s="18">
        <f t="shared" si="10"/>
        <v>-1</v>
      </c>
      <c r="AA13" s="9">
        <v>254215</v>
      </c>
      <c r="AB13" s="9">
        <f>SUM(AB6:AB12)</f>
        <v>0</v>
      </c>
      <c r="AC13" s="8">
        <f t="shared" si="11"/>
        <v>-1</v>
      </c>
      <c r="AD13" s="5">
        <v>229641</v>
      </c>
      <c r="AE13" s="5">
        <f>SUM(AE6:AE12)</f>
        <v>0</v>
      </c>
      <c r="AF13" s="8">
        <f t="shared" si="12"/>
        <v>-1</v>
      </c>
      <c r="AG13" s="5">
        <v>230275</v>
      </c>
      <c r="AH13" s="5">
        <f>SUM(AH6:AH12)</f>
        <v>0</v>
      </c>
      <c r="AI13" s="12">
        <f t="shared" si="13"/>
        <v>-1</v>
      </c>
      <c r="AJ13" s="22">
        <f>SUM(AJ6:AJ12)</f>
        <v>714131</v>
      </c>
      <c r="AK13" s="96">
        <f>SUM(AK6:AK12)</f>
        <v>0</v>
      </c>
      <c r="AL13" s="18">
        <f t="shared" si="15"/>
        <v>-1</v>
      </c>
      <c r="AM13" s="9">
        <v>221235</v>
      </c>
      <c r="AN13" s="9">
        <f>SUM(AN6:AN12)</f>
        <v>0</v>
      </c>
      <c r="AO13" s="8">
        <f t="shared" si="16"/>
        <v>-1</v>
      </c>
      <c r="AP13" s="5">
        <v>265217</v>
      </c>
      <c r="AQ13" s="5">
        <f>SUM(AQ6:AQ12)</f>
        <v>0</v>
      </c>
      <c r="AR13" s="8">
        <f t="shared" si="1"/>
        <v>-1</v>
      </c>
      <c r="AS13" s="5">
        <v>237241</v>
      </c>
      <c r="AT13" s="5">
        <f>SUM(AT6:AT12)</f>
        <v>0</v>
      </c>
      <c r="AU13" s="12">
        <f t="shared" si="17"/>
        <v>-1</v>
      </c>
      <c r="AV13" s="22">
        <f>SUM(AV6:AV12)</f>
        <v>723693</v>
      </c>
      <c r="AW13" s="96">
        <f>SUM(AW6:AW12)</f>
        <v>0</v>
      </c>
      <c r="AX13" s="18">
        <f t="shared" si="19"/>
        <v>-1</v>
      </c>
      <c r="AY13" s="16">
        <f>SUM(AY6:AY12)</f>
        <v>2893480</v>
      </c>
      <c r="AZ13" s="23">
        <f>SUM(AZ6:AZ12)</f>
        <v>0</v>
      </c>
      <c r="BA13" s="21">
        <f t="shared" si="21"/>
        <v>-1</v>
      </c>
    </row>
  </sheetData>
  <mergeCells count="1">
    <mergeCell ref="A6:A12"/>
  </mergeCells>
  <pageMargins left="0.70866141732283472" right="0.70866141732283472" top="0.74803149606299213" bottom="0.74803149606299213" header="0.31496062992125984" footer="0.31496062992125984"/>
  <pageSetup scale="73" orientation="landscape" r:id="rId1"/>
  <colBreaks count="3" manualBreakCount="3">
    <brk id="14" max="1048575" man="1"/>
    <brk id="26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BD67"/>
  <sheetViews>
    <sheetView zoomScale="90" zoomScaleNormal="90" workbookViewId="0"/>
  </sheetViews>
  <sheetFormatPr defaultColWidth="9.140625" defaultRowHeight="15" x14ac:dyDescent="0.25"/>
  <cols>
    <col min="1" max="1" width="2.7109375" customWidth="1"/>
    <col min="2" max="2" width="7.7109375" customWidth="1"/>
    <col min="3" max="3" width="3.140625" customWidth="1"/>
    <col min="4" max="4" width="6.140625" customWidth="1"/>
    <col min="5" max="5" width="15.7109375" bestFit="1" customWidth="1"/>
    <col min="30" max="30" width="11" style="51" customWidth="1"/>
    <col min="34" max="34" width="9.85546875" customWidth="1"/>
    <col min="36" max="36" width="10.5703125" customWidth="1"/>
    <col min="37" max="37" width="10.42578125" bestFit="1" customWidth="1"/>
    <col min="42" max="42" width="10.42578125" bestFit="1" customWidth="1"/>
    <col min="43" max="43" width="9.85546875" bestFit="1" customWidth="1"/>
    <col min="45" max="45" width="9.85546875" bestFit="1" customWidth="1"/>
    <col min="46" max="46" width="10.85546875" bestFit="1" customWidth="1"/>
    <col min="48" max="48" width="10.85546875" bestFit="1" customWidth="1"/>
    <col min="49" max="49" width="12" customWidth="1"/>
    <col min="54" max="55" width="13" bestFit="1" customWidth="1"/>
    <col min="56" max="56" width="13.140625" customWidth="1"/>
  </cols>
  <sheetData>
    <row r="1" spans="2:56" ht="15.75" thickBot="1" x14ac:dyDescent="0.3"/>
    <row r="2" spans="2:56" x14ac:dyDescent="0.25">
      <c r="C2" s="228" t="s">
        <v>14</v>
      </c>
      <c r="D2" s="229"/>
    </row>
    <row r="3" spans="2:56" ht="15.75" thickBot="1" x14ac:dyDescent="0.3">
      <c r="C3" s="230"/>
      <c r="D3" s="231"/>
    </row>
    <row r="4" spans="2:56" ht="15.75" thickBot="1" x14ac:dyDescent="0.3"/>
    <row r="5" spans="2:56" ht="15" customHeight="1" thickBot="1" x14ac:dyDescent="0.3">
      <c r="B5" s="241"/>
      <c r="F5" s="206"/>
      <c r="G5" s="207"/>
      <c r="H5" s="207"/>
      <c r="I5" s="207"/>
      <c r="J5" s="207"/>
      <c r="K5" s="207"/>
      <c r="L5" s="207"/>
      <c r="M5" s="207"/>
      <c r="N5" s="207"/>
      <c r="O5" s="207"/>
      <c r="P5" s="207"/>
      <c r="Q5" s="207"/>
      <c r="R5" s="207"/>
      <c r="S5" s="207"/>
      <c r="T5" s="207"/>
      <c r="U5" s="207"/>
      <c r="V5" s="207"/>
      <c r="W5" s="207"/>
      <c r="X5" s="207"/>
      <c r="Y5" s="207"/>
      <c r="Z5" s="207"/>
      <c r="AA5" s="207"/>
      <c r="AB5" s="207"/>
      <c r="AC5" s="207"/>
      <c r="AD5" s="207"/>
      <c r="AE5" s="207"/>
      <c r="AF5" s="207"/>
      <c r="AG5" s="207"/>
      <c r="AH5" s="207"/>
      <c r="AI5" s="207"/>
      <c r="AJ5" s="207"/>
      <c r="AK5" s="207"/>
      <c r="AL5" s="207"/>
      <c r="AM5" s="207"/>
      <c r="AN5" s="207"/>
      <c r="AO5" s="207"/>
      <c r="AP5" s="207"/>
      <c r="AQ5" s="207"/>
      <c r="AR5" s="207"/>
      <c r="AS5" s="207"/>
      <c r="AT5" s="207"/>
      <c r="AU5" s="207"/>
      <c r="AV5" s="207"/>
      <c r="AW5" s="207"/>
      <c r="AX5" s="207"/>
      <c r="AY5" s="207"/>
      <c r="AZ5" s="207"/>
      <c r="BA5" s="207"/>
      <c r="BB5" s="207"/>
      <c r="BC5" s="207"/>
      <c r="BD5" s="208"/>
    </row>
    <row r="6" spans="2:56" ht="15" customHeight="1" x14ac:dyDescent="0.25">
      <c r="B6" s="242"/>
      <c r="F6" s="120" t="s">
        <v>25</v>
      </c>
      <c r="G6" s="119"/>
      <c r="H6" s="191"/>
      <c r="I6" s="120" t="s">
        <v>26</v>
      </c>
      <c r="J6" s="119"/>
      <c r="K6" s="191"/>
      <c r="L6" s="120" t="s">
        <v>27</v>
      </c>
      <c r="M6" s="119"/>
      <c r="N6" s="119"/>
      <c r="O6" s="192" t="s">
        <v>7</v>
      </c>
      <c r="P6" s="193"/>
      <c r="Q6" s="194"/>
      <c r="R6" s="119" t="s">
        <v>28</v>
      </c>
      <c r="S6" s="119"/>
      <c r="T6" s="195"/>
      <c r="U6" s="120" t="s">
        <v>29</v>
      </c>
      <c r="V6" s="119"/>
      <c r="W6" s="191"/>
      <c r="X6" s="120" t="s">
        <v>30</v>
      </c>
      <c r="Y6" s="119"/>
      <c r="Z6" s="119"/>
      <c r="AA6" s="192" t="s">
        <v>8</v>
      </c>
      <c r="AB6" s="193"/>
      <c r="AC6" s="194"/>
      <c r="AD6" s="119" t="s">
        <v>31</v>
      </c>
      <c r="AE6" s="119"/>
      <c r="AF6" s="191"/>
      <c r="AG6" s="120" t="s">
        <v>32</v>
      </c>
      <c r="AH6" s="119"/>
      <c r="AI6" s="191"/>
      <c r="AJ6" s="120" t="s">
        <v>33</v>
      </c>
      <c r="AK6" s="119"/>
      <c r="AL6" s="119"/>
      <c r="AM6" s="192" t="s">
        <v>9</v>
      </c>
      <c r="AN6" s="193"/>
      <c r="AO6" s="194"/>
      <c r="AP6" s="196" t="s">
        <v>34</v>
      </c>
      <c r="AQ6" s="119"/>
      <c r="AR6" s="191"/>
      <c r="AS6" s="120" t="s">
        <v>35</v>
      </c>
      <c r="AT6" s="119"/>
      <c r="AU6" s="191"/>
      <c r="AV6" s="120" t="s">
        <v>36</v>
      </c>
      <c r="AW6" s="119"/>
      <c r="AX6" s="119"/>
      <c r="AY6" s="192" t="s">
        <v>10</v>
      </c>
      <c r="AZ6" s="193"/>
      <c r="BA6" s="194"/>
      <c r="BB6" s="197" t="s">
        <v>0</v>
      </c>
      <c r="BC6" s="198"/>
      <c r="BD6" s="199"/>
    </row>
    <row r="7" spans="2:56" ht="15.75" thickBot="1" x14ac:dyDescent="0.3">
      <c r="B7" s="242"/>
      <c r="F7" s="123">
        <v>2014</v>
      </c>
      <c r="G7" s="123">
        <v>2015</v>
      </c>
      <c r="H7" s="123" t="s">
        <v>11</v>
      </c>
      <c r="I7" s="123">
        <v>2014</v>
      </c>
      <c r="J7" s="123">
        <v>2015</v>
      </c>
      <c r="K7" s="123" t="s">
        <v>11</v>
      </c>
      <c r="L7" s="123">
        <v>2014</v>
      </c>
      <c r="M7" s="123">
        <v>2015</v>
      </c>
      <c r="N7" s="129" t="s">
        <v>11</v>
      </c>
      <c r="O7" s="113">
        <v>2014</v>
      </c>
      <c r="P7" s="123">
        <v>2015</v>
      </c>
      <c r="Q7" s="114" t="s">
        <v>11</v>
      </c>
      <c r="R7" s="118">
        <v>2014</v>
      </c>
      <c r="S7" s="123">
        <v>2015</v>
      </c>
      <c r="T7" s="123" t="s">
        <v>11</v>
      </c>
      <c r="U7" s="123">
        <v>2014</v>
      </c>
      <c r="V7" s="123">
        <v>2015</v>
      </c>
      <c r="W7" s="123" t="s">
        <v>11</v>
      </c>
      <c r="X7" s="123">
        <v>2014</v>
      </c>
      <c r="Y7" s="123">
        <v>2015</v>
      </c>
      <c r="Z7" s="129" t="s">
        <v>11</v>
      </c>
      <c r="AA7" s="113">
        <v>2014</v>
      </c>
      <c r="AB7" s="123">
        <v>2015</v>
      </c>
      <c r="AC7" s="114" t="s">
        <v>11</v>
      </c>
      <c r="AD7" s="118">
        <v>2014</v>
      </c>
      <c r="AE7" s="123">
        <v>2015</v>
      </c>
      <c r="AF7" s="123" t="s">
        <v>11</v>
      </c>
      <c r="AG7" s="123">
        <v>2014</v>
      </c>
      <c r="AH7" s="123">
        <v>2015</v>
      </c>
      <c r="AI7" s="123" t="s">
        <v>11</v>
      </c>
      <c r="AJ7" s="123">
        <v>2014</v>
      </c>
      <c r="AK7" s="123">
        <v>2015</v>
      </c>
      <c r="AL7" s="129" t="s">
        <v>11</v>
      </c>
      <c r="AM7" s="113">
        <v>2014</v>
      </c>
      <c r="AN7" s="123">
        <v>2015</v>
      </c>
      <c r="AO7" s="130" t="s">
        <v>11</v>
      </c>
      <c r="AP7" s="123">
        <v>2014</v>
      </c>
      <c r="AQ7" s="123">
        <v>2015</v>
      </c>
      <c r="AR7" s="123" t="s">
        <v>11</v>
      </c>
      <c r="AS7" s="123">
        <v>2014</v>
      </c>
      <c r="AT7" s="123">
        <v>2015</v>
      </c>
      <c r="AU7" s="123" t="s">
        <v>11</v>
      </c>
      <c r="AV7" s="123">
        <v>2014</v>
      </c>
      <c r="AW7" s="123">
        <v>2015</v>
      </c>
      <c r="AX7" s="129" t="s">
        <v>11</v>
      </c>
      <c r="AY7" s="113">
        <v>2014</v>
      </c>
      <c r="AZ7" s="123">
        <v>2015</v>
      </c>
      <c r="BA7" s="114" t="s">
        <v>11</v>
      </c>
      <c r="BB7" s="115">
        <v>2014</v>
      </c>
      <c r="BC7" s="116">
        <v>2015</v>
      </c>
      <c r="BD7" s="117" t="s">
        <v>11</v>
      </c>
    </row>
    <row r="8" spans="2:56" ht="15" customHeight="1" x14ac:dyDescent="0.25">
      <c r="B8" s="242"/>
      <c r="D8" s="240" t="s">
        <v>1</v>
      </c>
      <c r="E8" s="43" t="s">
        <v>2</v>
      </c>
      <c r="F8" s="67">
        <v>16553</v>
      </c>
      <c r="G8" s="35"/>
      <c r="H8" s="36">
        <f>G8/F8-1</f>
        <v>-1</v>
      </c>
      <c r="I8" s="67">
        <v>16357</v>
      </c>
      <c r="J8" s="35"/>
      <c r="K8" s="36">
        <f>J8/I8-1</f>
        <v>-1</v>
      </c>
      <c r="L8" s="67">
        <v>14320</v>
      </c>
      <c r="M8" s="35"/>
      <c r="N8" s="38">
        <f>M8/L8-1</f>
        <v>-1</v>
      </c>
      <c r="O8" s="37">
        <f>F8+I8+L8</f>
        <v>47230</v>
      </c>
      <c r="P8" s="35">
        <f>G8+J8+M8</f>
        <v>0</v>
      </c>
      <c r="Q8" s="38">
        <f>P8/O8-1</f>
        <v>-1</v>
      </c>
      <c r="R8" s="67">
        <v>25358</v>
      </c>
      <c r="S8" s="35"/>
      <c r="T8" s="36">
        <f>S8/R8-1</f>
        <v>-1</v>
      </c>
      <c r="U8" s="67">
        <v>12825</v>
      </c>
      <c r="V8" s="35"/>
      <c r="W8" s="36">
        <f>V8/U8-1</f>
        <v>-1</v>
      </c>
      <c r="X8" s="67">
        <v>17742</v>
      </c>
      <c r="Y8" s="124"/>
      <c r="Z8" s="38">
        <f>Y8/X8-1</f>
        <v>-1</v>
      </c>
      <c r="AA8" s="37">
        <f>R8+U8+X8</f>
        <v>55925</v>
      </c>
      <c r="AB8" s="35">
        <f>S8+V8+Y8</f>
        <v>0</v>
      </c>
      <c r="AC8" s="38">
        <f>AB8/AA8-1</f>
        <v>-1</v>
      </c>
      <c r="AD8" s="67">
        <v>14612</v>
      </c>
      <c r="AE8" s="39"/>
      <c r="AF8" s="36">
        <f>AE8/AD8-1</f>
        <v>-1</v>
      </c>
      <c r="AG8" s="67">
        <v>16180</v>
      </c>
      <c r="AH8" s="124"/>
      <c r="AI8" s="36">
        <f>AH8/AG8-1</f>
        <v>-1</v>
      </c>
      <c r="AJ8" s="67">
        <v>18998</v>
      </c>
      <c r="AK8" s="40"/>
      <c r="AL8" s="38">
        <f>AK8/AJ8-1</f>
        <v>-1</v>
      </c>
      <c r="AM8" s="37">
        <f>AD8+AG8+AJ8</f>
        <v>49790</v>
      </c>
      <c r="AN8" s="35">
        <f>AE8+AH8+AK8</f>
        <v>0</v>
      </c>
      <c r="AO8" s="69">
        <f>AN8/AM8-1</f>
        <v>-1</v>
      </c>
      <c r="AP8" s="77">
        <v>17300</v>
      </c>
      <c r="AQ8" s="78"/>
      <c r="AR8" s="79">
        <f>AQ8/AP8-1</f>
        <v>-1</v>
      </c>
      <c r="AS8" s="80">
        <v>12581</v>
      </c>
      <c r="AT8" s="78"/>
      <c r="AU8" s="79">
        <f>AT8/AS8-1</f>
        <v>-1</v>
      </c>
      <c r="AV8" s="81">
        <v>17253</v>
      </c>
      <c r="AW8" s="78"/>
      <c r="AX8" s="82">
        <f>AW8/AV8-1</f>
        <v>-1</v>
      </c>
      <c r="AY8" s="73">
        <f>AP8+AS8+AV8</f>
        <v>47134</v>
      </c>
      <c r="AZ8" s="35">
        <f>AQ8+AT8+AW8</f>
        <v>0</v>
      </c>
      <c r="BA8" s="38">
        <f>AZ8/AY8-1</f>
        <v>-1</v>
      </c>
      <c r="BB8" s="44">
        <f>O8+AA8+AM8+AY8</f>
        <v>200079</v>
      </c>
      <c r="BC8" s="41">
        <f>P8+AB8+AN8+AZ8</f>
        <v>0</v>
      </c>
      <c r="BD8" s="42">
        <f>BC8/BB8-1</f>
        <v>-1</v>
      </c>
    </row>
    <row r="9" spans="2:56" x14ac:dyDescent="0.25">
      <c r="B9" s="242"/>
      <c r="D9" s="240"/>
      <c r="E9" s="43" t="s">
        <v>3</v>
      </c>
      <c r="F9" s="67">
        <v>3415</v>
      </c>
      <c r="G9" s="35"/>
      <c r="H9" s="8">
        <f t="shared" ref="H9:H15" si="0">G9/F9-1</f>
        <v>-1</v>
      </c>
      <c r="I9" s="67">
        <v>2049</v>
      </c>
      <c r="J9" s="4"/>
      <c r="K9" s="8">
        <f t="shared" ref="K9:K15" si="1">J9/I9-1</f>
        <v>-1</v>
      </c>
      <c r="L9" s="67">
        <v>1614</v>
      </c>
      <c r="M9" s="4"/>
      <c r="N9" s="15">
        <f t="shared" ref="N9:N15" si="2">M9/L9-1</f>
        <v>-1</v>
      </c>
      <c r="O9" s="14">
        <f t="shared" ref="O9:P14" si="3">F9+I9+L9</f>
        <v>7078</v>
      </c>
      <c r="P9" s="4">
        <f t="shared" si="3"/>
        <v>0</v>
      </c>
      <c r="Q9" s="15">
        <f t="shared" ref="Q9:Q15" si="4">P9/O9-1</f>
        <v>-1</v>
      </c>
      <c r="R9" s="67">
        <v>3866</v>
      </c>
      <c r="S9" s="4"/>
      <c r="T9" s="8">
        <f t="shared" ref="T9:T15" si="5">S9/R9-1</f>
        <v>-1</v>
      </c>
      <c r="U9" s="67">
        <v>1629</v>
      </c>
      <c r="V9" s="4"/>
      <c r="W9" s="8">
        <f t="shared" ref="W9:W15" si="6">V9/U9-1</f>
        <v>-1</v>
      </c>
      <c r="X9" s="67">
        <v>2736</v>
      </c>
      <c r="Y9" s="124"/>
      <c r="Z9" s="15">
        <f t="shared" ref="Z9:Z15" si="7">Y9/X9-1</f>
        <v>-1</v>
      </c>
      <c r="AA9" s="14">
        <f t="shared" ref="AA9:AB14" si="8">R9+U9+X9</f>
        <v>8231</v>
      </c>
      <c r="AB9" s="4">
        <f t="shared" si="8"/>
        <v>0</v>
      </c>
      <c r="AC9" s="15">
        <f t="shared" ref="AC9:AC15" si="9">AB9/AA9-1</f>
        <v>-1</v>
      </c>
      <c r="AD9" s="67">
        <v>2760</v>
      </c>
      <c r="AE9" s="10"/>
      <c r="AF9" s="8">
        <f t="shared" ref="AF9:AF15" si="10">AE9/AD9-1</f>
        <v>-1</v>
      </c>
      <c r="AG9" s="67">
        <v>3098</v>
      </c>
      <c r="AH9" s="124"/>
      <c r="AI9" s="8">
        <f t="shared" ref="AI9:AI15" si="11">AH9/AG9-1</f>
        <v>-1</v>
      </c>
      <c r="AJ9" s="67">
        <v>7162</v>
      </c>
      <c r="AK9" s="10"/>
      <c r="AL9" s="15">
        <f t="shared" ref="AL9:AL15" si="12">AK9/AJ9-1</f>
        <v>-1</v>
      </c>
      <c r="AM9" s="14">
        <f t="shared" ref="AM9:AN14" si="13">AD9+AG9+AJ9</f>
        <v>13020</v>
      </c>
      <c r="AN9" s="4">
        <f t="shared" si="13"/>
        <v>0</v>
      </c>
      <c r="AO9" s="12">
        <f t="shared" ref="AO9:AO15" si="14">AN9/AM9-1</f>
        <v>-1</v>
      </c>
      <c r="AP9" s="83">
        <v>1488</v>
      </c>
      <c r="AQ9" s="61"/>
      <c r="AR9" s="8">
        <f t="shared" ref="AR9:AR15" si="15">AQ9/AP9-1</f>
        <v>-1</v>
      </c>
      <c r="AS9" s="58">
        <v>2878</v>
      </c>
      <c r="AT9" s="61"/>
      <c r="AU9" s="8">
        <f t="shared" ref="AU9:AU15" si="16">AT9/AS9-1</f>
        <v>-1</v>
      </c>
      <c r="AV9" s="67">
        <v>3374</v>
      </c>
      <c r="AW9" s="61"/>
      <c r="AX9" s="15">
        <f t="shared" ref="AX9:AX15" si="17">AW9/AV9-1</f>
        <v>-1</v>
      </c>
      <c r="AY9" s="62">
        <f t="shared" ref="AY9:AZ14" si="18">AP9+AS9+AV9</f>
        <v>7740</v>
      </c>
      <c r="AZ9" s="4">
        <f t="shared" si="18"/>
        <v>0</v>
      </c>
      <c r="BA9" s="15">
        <f t="shared" ref="BA9:BA15" si="19">AZ9/AY9-1</f>
        <v>-1</v>
      </c>
      <c r="BB9" s="19">
        <f t="shared" ref="BB9:BC14" si="20">O9+AA9+AM9+AY9</f>
        <v>36069</v>
      </c>
      <c r="BC9" s="9">
        <f t="shared" si="20"/>
        <v>0</v>
      </c>
      <c r="BD9" s="20">
        <f t="shared" ref="BD9:BD15" si="21">BC9/BB9-1</f>
        <v>-1</v>
      </c>
    </row>
    <row r="10" spans="2:56" x14ac:dyDescent="0.25">
      <c r="B10" s="242"/>
      <c r="D10" s="240"/>
      <c r="E10" s="43" t="s">
        <v>4</v>
      </c>
      <c r="F10" s="67">
        <v>9139</v>
      </c>
      <c r="G10" s="4"/>
      <c r="H10" s="8">
        <f t="shared" si="0"/>
        <v>-1</v>
      </c>
      <c r="I10" s="67">
        <v>2538</v>
      </c>
      <c r="J10" s="4"/>
      <c r="K10" s="8">
        <f t="shared" si="1"/>
        <v>-1</v>
      </c>
      <c r="L10" s="67">
        <v>2641</v>
      </c>
      <c r="M10" s="4"/>
      <c r="N10" s="15">
        <f t="shared" si="2"/>
        <v>-1</v>
      </c>
      <c r="O10" s="14">
        <f t="shared" si="3"/>
        <v>14318</v>
      </c>
      <c r="P10" s="4">
        <f t="shared" si="3"/>
        <v>0</v>
      </c>
      <c r="Q10" s="15">
        <f t="shared" si="4"/>
        <v>-1</v>
      </c>
      <c r="R10" s="67">
        <v>4276</v>
      </c>
      <c r="S10" s="4"/>
      <c r="T10" s="8">
        <f t="shared" si="5"/>
        <v>-1</v>
      </c>
      <c r="U10" s="67">
        <v>1602</v>
      </c>
      <c r="V10" s="4"/>
      <c r="W10" s="8">
        <f t="shared" si="6"/>
        <v>-1</v>
      </c>
      <c r="X10" s="67">
        <v>3151</v>
      </c>
      <c r="Y10" s="124"/>
      <c r="Z10" s="15">
        <f t="shared" si="7"/>
        <v>-1</v>
      </c>
      <c r="AA10" s="14">
        <f t="shared" si="8"/>
        <v>9029</v>
      </c>
      <c r="AB10" s="4">
        <f t="shared" si="8"/>
        <v>0</v>
      </c>
      <c r="AC10" s="15">
        <f t="shared" si="9"/>
        <v>-1</v>
      </c>
      <c r="AD10" s="67">
        <v>2092</v>
      </c>
      <c r="AE10" s="10"/>
      <c r="AF10" s="8">
        <f t="shared" si="10"/>
        <v>-1</v>
      </c>
      <c r="AG10" s="67">
        <v>3433</v>
      </c>
      <c r="AH10" s="124"/>
      <c r="AI10" s="8">
        <f t="shared" si="11"/>
        <v>-1</v>
      </c>
      <c r="AJ10" s="67">
        <v>2980</v>
      </c>
      <c r="AK10" s="10"/>
      <c r="AL10" s="15">
        <f t="shared" si="12"/>
        <v>-1</v>
      </c>
      <c r="AM10" s="14">
        <f t="shared" si="13"/>
        <v>8505</v>
      </c>
      <c r="AN10" s="4">
        <f t="shared" si="13"/>
        <v>0</v>
      </c>
      <c r="AO10" s="12">
        <f t="shared" si="14"/>
        <v>-1</v>
      </c>
      <c r="AP10" s="83">
        <v>2434</v>
      </c>
      <c r="AQ10" s="61"/>
      <c r="AR10" s="8">
        <f t="shared" si="15"/>
        <v>-1</v>
      </c>
      <c r="AS10" s="58">
        <v>3240</v>
      </c>
      <c r="AT10" s="61"/>
      <c r="AU10" s="8">
        <f t="shared" si="16"/>
        <v>-1</v>
      </c>
      <c r="AV10" s="67">
        <v>2639</v>
      </c>
      <c r="AW10" s="61"/>
      <c r="AX10" s="15">
        <f t="shared" si="17"/>
        <v>-1</v>
      </c>
      <c r="AY10" s="62">
        <f t="shared" si="18"/>
        <v>8313</v>
      </c>
      <c r="AZ10" s="4">
        <f t="shared" si="18"/>
        <v>0</v>
      </c>
      <c r="BA10" s="15">
        <f t="shared" si="19"/>
        <v>-1</v>
      </c>
      <c r="BB10" s="19">
        <f t="shared" si="20"/>
        <v>40165</v>
      </c>
      <c r="BC10" s="9">
        <f t="shared" si="20"/>
        <v>0</v>
      </c>
      <c r="BD10" s="20">
        <f t="shared" si="21"/>
        <v>-1</v>
      </c>
    </row>
    <row r="11" spans="2:56" x14ac:dyDescent="0.25">
      <c r="B11" s="242"/>
      <c r="D11" s="240"/>
      <c r="E11" s="43" t="s">
        <v>5</v>
      </c>
      <c r="F11" s="67">
        <v>3257</v>
      </c>
      <c r="G11" s="4"/>
      <c r="H11" s="8">
        <f t="shared" si="0"/>
        <v>-1</v>
      </c>
      <c r="I11" s="67">
        <v>14100</v>
      </c>
      <c r="J11" s="4"/>
      <c r="K11" s="8">
        <f t="shared" si="1"/>
        <v>-1</v>
      </c>
      <c r="L11" s="67">
        <v>11234</v>
      </c>
      <c r="M11" s="4"/>
      <c r="N11" s="15">
        <f t="shared" si="2"/>
        <v>-1</v>
      </c>
      <c r="O11" s="14">
        <f t="shared" si="3"/>
        <v>28591</v>
      </c>
      <c r="P11" s="4">
        <f t="shared" si="3"/>
        <v>0</v>
      </c>
      <c r="Q11" s="15">
        <f t="shared" si="4"/>
        <v>-1</v>
      </c>
      <c r="R11" s="67">
        <v>10611</v>
      </c>
      <c r="S11" s="4"/>
      <c r="T11" s="8">
        <f t="shared" si="5"/>
        <v>-1</v>
      </c>
      <c r="U11" s="67">
        <v>9086</v>
      </c>
      <c r="V11" s="4"/>
      <c r="W11" s="8">
        <f t="shared" si="6"/>
        <v>-1</v>
      </c>
      <c r="X11" s="67">
        <v>9362</v>
      </c>
      <c r="Y11" s="124"/>
      <c r="Z11" s="15">
        <f t="shared" si="7"/>
        <v>-1</v>
      </c>
      <c r="AA11" s="14">
        <f t="shared" si="8"/>
        <v>29059</v>
      </c>
      <c r="AB11" s="4">
        <f t="shared" si="8"/>
        <v>0</v>
      </c>
      <c r="AC11" s="15">
        <f t="shared" si="9"/>
        <v>-1</v>
      </c>
      <c r="AD11" s="67">
        <v>4348</v>
      </c>
      <c r="AE11" s="10"/>
      <c r="AF11" s="8">
        <f t="shared" si="10"/>
        <v>-1</v>
      </c>
      <c r="AG11" s="67">
        <v>23103</v>
      </c>
      <c r="AH11" s="124"/>
      <c r="AI11" s="8">
        <f t="shared" si="11"/>
        <v>-1</v>
      </c>
      <c r="AJ11" s="67">
        <v>11731</v>
      </c>
      <c r="AK11" s="10"/>
      <c r="AL11" s="15">
        <f t="shared" si="12"/>
        <v>-1</v>
      </c>
      <c r="AM11" s="14">
        <f t="shared" si="13"/>
        <v>39182</v>
      </c>
      <c r="AN11" s="4">
        <f t="shared" si="13"/>
        <v>0</v>
      </c>
      <c r="AO11" s="12">
        <f t="shared" si="14"/>
        <v>-1</v>
      </c>
      <c r="AP11" s="83">
        <v>11811</v>
      </c>
      <c r="AQ11" s="61"/>
      <c r="AR11" s="8">
        <f t="shared" si="15"/>
        <v>-1</v>
      </c>
      <c r="AS11" s="58">
        <v>6055</v>
      </c>
      <c r="AT11" s="61"/>
      <c r="AU11" s="8">
        <f t="shared" si="16"/>
        <v>-1</v>
      </c>
      <c r="AV11" s="67">
        <v>6953</v>
      </c>
      <c r="AW11" s="61"/>
      <c r="AX11" s="15">
        <f t="shared" si="17"/>
        <v>-1</v>
      </c>
      <c r="AY11" s="62">
        <f t="shared" si="18"/>
        <v>24819</v>
      </c>
      <c r="AZ11" s="4">
        <f t="shared" si="18"/>
        <v>0</v>
      </c>
      <c r="BA11" s="15">
        <f t="shared" si="19"/>
        <v>-1</v>
      </c>
      <c r="BB11" s="19">
        <f t="shared" si="20"/>
        <v>121651</v>
      </c>
      <c r="BC11" s="9">
        <f t="shared" si="20"/>
        <v>0</v>
      </c>
      <c r="BD11" s="20">
        <f t="shared" si="21"/>
        <v>-1</v>
      </c>
    </row>
    <row r="12" spans="2:56" x14ac:dyDescent="0.25">
      <c r="B12" s="242"/>
      <c r="D12" s="240"/>
      <c r="E12" s="43" t="s">
        <v>21</v>
      </c>
      <c r="F12" s="67">
        <v>138</v>
      </c>
      <c r="G12" s="4"/>
      <c r="H12" s="8">
        <f t="shared" si="0"/>
        <v>-1</v>
      </c>
      <c r="I12" s="67">
        <v>120</v>
      </c>
      <c r="J12" s="4"/>
      <c r="K12" s="8">
        <f t="shared" si="1"/>
        <v>-1</v>
      </c>
      <c r="L12" s="67">
        <v>0</v>
      </c>
      <c r="M12" s="4"/>
      <c r="N12" s="15" t="e">
        <f t="shared" si="2"/>
        <v>#DIV/0!</v>
      </c>
      <c r="O12" s="14">
        <f t="shared" si="3"/>
        <v>258</v>
      </c>
      <c r="P12" s="4">
        <f t="shared" si="3"/>
        <v>0</v>
      </c>
      <c r="Q12" s="15">
        <f t="shared" si="4"/>
        <v>-1</v>
      </c>
      <c r="R12" s="67">
        <v>6673</v>
      </c>
      <c r="S12" s="4"/>
      <c r="T12" s="8">
        <f t="shared" si="5"/>
        <v>-1</v>
      </c>
      <c r="U12" s="67">
        <v>-69</v>
      </c>
      <c r="V12" s="4"/>
      <c r="W12" s="8">
        <f t="shared" si="6"/>
        <v>-1</v>
      </c>
      <c r="X12" s="67">
        <v>80</v>
      </c>
      <c r="Y12" s="176"/>
      <c r="Z12" s="15">
        <f t="shared" si="7"/>
        <v>-1</v>
      </c>
      <c r="AA12" s="14">
        <f t="shared" si="8"/>
        <v>6684</v>
      </c>
      <c r="AB12" s="4">
        <f t="shared" si="8"/>
        <v>0</v>
      </c>
      <c r="AC12" s="15">
        <f t="shared" si="9"/>
        <v>-1</v>
      </c>
      <c r="AD12" s="67">
        <v>0</v>
      </c>
      <c r="AE12" s="10"/>
      <c r="AF12" s="8" t="e">
        <f t="shared" si="10"/>
        <v>#DIV/0!</v>
      </c>
      <c r="AG12" s="67">
        <v>0</v>
      </c>
      <c r="AH12" s="176"/>
      <c r="AI12" s="8" t="e">
        <f t="shared" si="11"/>
        <v>#DIV/0!</v>
      </c>
      <c r="AJ12" s="67">
        <v>0</v>
      </c>
      <c r="AK12" s="10"/>
      <c r="AL12" s="15" t="e">
        <f t="shared" si="12"/>
        <v>#DIV/0!</v>
      </c>
      <c r="AM12" s="14">
        <f t="shared" si="13"/>
        <v>0</v>
      </c>
      <c r="AN12" s="4">
        <f t="shared" si="13"/>
        <v>0</v>
      </c>
      <c r="AO12" s="12" t="e">
        <f t="shared" si="14"/>
        <v>#DIV/0!</v>
      </c>
      <c r="AP12" s="83">
        <v>-7</v>
      </c>
      <c r="AQ12" s="61"/>
      <c r="AR12" s="8">
        <f t="shared" si="15"/>
        <v>-1</v>
      </c>
      <c r="AS12" s="58">
        <v>15606</v>
      </c>
      <c r="AT12" s="61"/>
      <c r="AU12" s="8">
        <f t="shared" si="16"/>
        <v>-1</v>
      </c>
      <c r="AV12" s="67">
        <v>16618</v>
      </c>
      <c r="AW12" s="61"/>
      <c r="AX12" s="15">
        <f t="shared" si="17"/>
        <v>-1</v>
      </c>
      <c r="AY12" s="62">
        <f t="shared" si="18"/>
        <v>32217</v>
      </c>
      <c r="AZ12" s="4">
        <f t="shared" si="18"/>
        <v>0</v>
      </c>
      <c r="BA12" s="15">
        <f t="shared" si="19"/>
        <v>-1</v>
      </c>
      <c r="BB12" s="19">
        <f t="shared" si="20"/>
        <v>39159</v>
      </c>
      <c r="BC12" s="9">
        <f t="shared" si="20"/>
        <v>0</v>
      </c>
      <c r="BD12" s="20">
        <f t="shared" si="21"/>
        <v>-1</v>
      </c>
    </row>
    <row r="13" spans="2:56" x14ac:dyDescent="0.25">
      <c r="B13" s="242"/>
      <c r="D13" s="240"/>
      <c r="E13" s="43" t="s">
        <v>6</v>
      </c>
      <c r="F13" s="67">
        <v>8728</v>
      </c>
      <c r="G13" s="4"/>
      <c r="H13" s="8">
        <f t="shared" si="0"/>
        <v>-1</v>
      </c>
      <c r="I13" s="67">
        <v>11588</v>
      </c>
      <c r="J13" s="4"/>
      <c r="K13" s="8">
        <f t="shared" si="1"/>
        <v>-1</v>
      </c>
      <c r="L13" s="67">
        <v>6968</v>
      </c>
      <c r="M13" s="4"/>
      <c r="N13" s="15">
        <f t="shared" si="2"/>
        <v>-1</v>
      </c>
      <c r="O13" s="14">
        <f t="shared" si="3"/>
        <v>27284</v>
      </c>
      <c r="P13" s="4">
        <f t="shared" si="3"/>
        <v>0</v>
      </c>
      <c r="Q13" s="15">
        <f t="shared" si="4"/>
        <v>-1</v>
      </c>
      <c r="R13" s="67">
        <v>9854</v>
      </c>
      <c r="S13" s="4"/>
      <c r="T13" s="8">
        <f t="shared" si="5"/>
        <v>-1</v>
      </c>
      <c r="U13" s="67">
        <v>7614</v>
      </c>
      <c r="V13" s="4"/>
      <c r="W13" s="8">
        <f t="shared" si="6"/>
        <v>-1</v>
      </c>
      <c r="X13" s="67">
        <v>11794</v>
      </c>
      <c r="Y13" s="124"/>
      <c r="Z13" s="15">
        <f t="shared" si="7"/>
        <v>-1</v>
      </c>
      <c r="AA13" s="14">
        <f t="shared" si="8"/>
        <v>29262</v>
      </c>
      <c r="AB13" s="4">
        <f t="shared" si="8"/>
        <v>0</v>
      </c>
      <c r="AC13" s="15">
        <f t="shared" si="9"/>
        <v>-1</v>
      </c>
      <c r="AD13" s="67">
        <v>9739</v>
      </c>
      <c r="AE13" s="10"/>
      <c r="AF13" s="8">
        <f t="shared" si="10"/>
        <v>-1</v>
      </c>
      <c r="AG13" s="67">
        <v>10244</v>
      </c>
      <c r="AH13" s="124"/>
      <c r="AI13" s="8">
        <f t="shared" si="11"/>
        <v>-1</v>
      </c>
      <c r="AJ13" s="67">
        <v>11145</v>
      </c>
      <c r="AK13" s="10"/>
      <c r="AL13" s="15">
        <f t="shared" si="12"/>
        <v>-1</v>
      </c>
      <c r="AM13" s="14">
        <f t="shared" si="13"/>
        <v>31128</v>
      </c>
      <c r="AN13" s="4">
        <f t="shared" si="13"/>
        <v>0</v>
      </c>
      <c r="AO13" s="12">
        <f t="shared" si="14"/>
        <v>-1</v>
      </c>
      <c r="AP13" s="63">
        <v>7840</v>
      </c>
      <c r="AQ13" s="61"/>
      <c r="AR13" s="8">
        <f t="shared" si="15"/>
        <v>-1</v>
      </c>
      <c r="AS13" s="58">
        <v>9300</v>
      </c>
      <c r="AT13" s="61"/>
      <c r="AU13" s="8">
        <f t="shared" si="16"/>
        <v>-1</v>
      </c>
      <c r="AV13" s="67">
        <v>7373</v>
      </c>
      <c r="AW13" s="61"/>
      <c r="AX13" s="15">
        <f t="shared" si="17"/>
        <v>-1</v>
      </c>
      <c r="AY13" s="62">
        <f t="shared" si="18"/>
        <v>24513</v>
      </c>
      <c r="AZ13" s="4">
        <f t="shared" si="18"/>
        <v>0</v>
      </c>
      <c r="BA13" s="15">
        <f t="shared" si="19"/>
        <v>-1</v>
      </c>
      <c r="BB13" s="19">
        <f>O13+AA13+AM13+AY13</f>
        <v>112187</v>
      </c>
      <c r="BC13" s="9">
        <f t="shared" si="20"/>
        <v>0</v>
      </c>
      <c r="BD13" s="20">
        <f>BC13/BB13-1</f>
        <v>-1</v>
      </c>
    </row>
    <row r="14" spans="2:56" ht="15.75" thickBot="1" x14ac:dyDescent="0.3">
      <c r="B14" s="242"/>
      <c r="D14" s="240"/>
      <c r="E14" s="43" t="s">
        <v>12</v>
      </c>
      <c r="F14" s="67">
        <v>3856</v>
      </c>
      <c r="G14" s="35"/>
      <c r="H14" s="8">
        <f t="shared" si="0"/>
        <v>-1</v>
      </c>
      <c r="I14" s="67">
        <v>3437</v>
      </c>
      <c r="J14" s="35"/>
      <c r="K14" s="8">
        <f t="shared" si="1"/>
        <v>-1</v>
      </c>
      <c r="L14" s="67">
        <v>1407</v>
      </c>
      <c r="M14" s="4"/>
      <c r="N14" s="15">
        <f t="shared" si="2"/>
        <v>-1</v>
      </c>
      <c r="O14" s="14">
        <f t="shared" si="3"/>
        <v>8700</v>
      </c>
      <c r="P14" s="4">
        <f t="shared" si="3"/>
        <v>0</v>
      </c>
      <c r="Q14" s="15">
        <f t="shared" si="4"/>
        <v>-1</v>
      </c>
      <c r="R14" s="67">
        <v>2037</v>
      </c>
      <c r="S14" s="35"/>
      <c r="T14" s="8">
        <f t="shared" si="5"/>
        <v>-1</v>
      </c>
      <c r="U14" s="67">
        <v>2006</v>
      </c>
      <c r="V14" s="35"/>
      <c r="W14" s="8">
        <f t="shared" si="6"/>
        <v>-1</v>
      </c>
      <c r="X14" s="67">
        <v>4006</v>
      </c>
      <c r="Y14" s="124"/>
      <c r="Z14" s="15">
        <f t="shared" si="7"/>
        <v>-1</v>
      </c>
      <c r="AA14" s="95">
        <f t="shared" si="8"/>
        <v>8049</v>
      </c>
      <c r="AB14" s="4">
        <f t="shared" si="8"/>
        <v>0</v>
      </c>
      <c r="AC14" s="15">
        <f t="shared" si="9"/>
        <v>-1</v>
      </c>
      <c r="AD14" s="67">
        <v>1906</v>
      </c>
      <c r="AE14" s="10"/>
      <c r="AF14" s="8">
        <f t="shared" si="10"/>
        <v>-1</v>
      </c>
      <c r="AG14" s="67">
        <v>1625</v>
      </c>
      <c r="AH14" s="124"/>
      <c r="AI14" s="8">
        <f t="shared" si="11"/>
        <v>-1</v>
      </c>
      <c r="AJ14" s="67">
        <v>3665</v>
      </c>
      <c r="AK14" s="10"/>
      <c r="AL14" s="15">
        <f t="shared" si="12"/>
        <v>-1</v>
      </c>
      <c r="AM14" s="14">
        <f t="shared" si="13"/>
        <v>7196</v>
      </c>
      <c r="AN14" s="4">
        <f t="shared" si="13"/>
        <v>0</v>
      </c>
      <c r="AO14" s="12">
        <f t="shared" si="14"/>
        <v>-1</v>
      </c>
      <c r="AP14" s="22">
        <v>835</v>
      </c>
      <c r="AQ14" s="84"/>
      <c r="AR14" s="85">
        <f t="shared" si="15"/>
        <v>-1</v>
      </c>
      <c r="AS14" s="64">
        <v>3091</v>
      </c>
      <c r="AT14" s="84"/>
      <c r="AU14" s="85">
        <f t="shared" si="16"/>
        <v>-1</v>
      </c>
      <c r="AV14" s="86">
        <v>1500</v>
      </c>
      <c r="AW14" s="84"/>
      <c r="AX14" s="18">
        <f t="shared" si="17"/>
        <v>-1</v>
      </c>
      <c r="AY14" s="62">
        <f t="shared" si="18"/>
        <v>5426</v>
      </c>
      <c r="AZ14" s="4">
        <f t="shared" si="18"/>
        <v>0</v>
      </c>
      <c r="BA14" s="15">
        <f t="shared" si="19"/>
        <v>-1</v>
      </c>
      <c r="BB14" s="19">
        <f>O14+AA14+AM14+AY14</f>
        <v>29371</v>
      </c>
      <c r="BC14" s="9">
        <f t="shared" si="20"/>
        <v>0</v>
      </c>
      <c r="BD14" s="20">
        <f t="shared" si="21"/>
        <v>-1</v>
      </c>
    </row>
    <row r="15" spans="2:56" s="1" customFormat="1" ht="15.75" thickBot="1" x14ac:dyDescent="0.3">
      <c r="B15" s="243"/>
      <c r="D15" s="6"/>
      <c r="E15" s="45" t="s">
        <v>0</v>
      </c>
      <c r="F15" s="29">
        <v>45086</v>
      </c>
      <c r="G15" s="27">
        <f>SUM(G8:G14)</f>
        <v>0</v>
      </c>
      <c r="H15" s="28">
        <f t="shared" si="0"/>
        <v>-1</v>
      </c>
      <c r="I15" s="27">
        <v>50189</v>
      </c>
      <c r="J15" s="27">
        <f>SUM(J8:J14)</f>
        <v>0</v>
      </c>
      <c r="K15" s="28">
        <f t="shared" si="1"/>
        <v>-1</v>
      </c>
      <c r="L15" s="27">
        <v>38184</v>
      </c>
      <c r="M15" s="27">
        <f>SUM(M8:M14)</f>
        <v>0</v>
      </c>
      <c r="N15" s="30">
        <f t="shared" si="2"/>
        <v>-1</v>
      </c>
      <c r="O15" s="29">
        <f>SUM(O8:O14)</f>
        <v>133459</v>
      </c>
      <c r="P15" s="27">
        <f>SUM(G15,J15,M15)</f>
        <v>0</v>
      </c>
      <c r="Q15" s="31">
        <f t="shared" si="4"/>
        <v>-1</v>
      </c>
      <c r="R15" s="29">
        <v>62675</v>
      </c>
      <c r="S15" s="27">
        <f>SUM(S8:S14)</f>
        <v>0</v>
      </c>
      <c r="T15" s="28">
        <f t="shared" si="5"/>
        <v>-1</v>
      </c>
      <c r="U15" s="27">
        <v>34693</v>
      </c>
      <c r="V15" s="27">
        <f>SUM(V8:V14)</f>
        <v>0</v>
      </c>
      <c r="W15" s="28">
        <f t="shared" si="6"/>
        <v>-1</v>
      </c>
      <c r="X15" s="27">
        <v>48871</v>
      </c>
      <c r="Y15" s="220">
        <f>SUM(Y8:Y14)</f>
        <v>0</v>
      </c>
      <c r="Z15" s="30">
        <f t="shared" si="7"/>
        <v>-1</v>
      </c>
      <c r="AA15" s="32">
        <f>SUM(AA8:AA14)</f>
        <v>146239</v>
      </c>
      <c r="AB15" s="33">
        <f>SUM(AB8:AB14)</f>
        <v>0</v>
      </c>
      <c r="AC15" s="31">
        <f t="shared" si="9"/>
        <v>-1</v>
      </c>
      <c r="AD15" s="52">
        <v>35457</v>
      </c>
      <c r="AE15" s="47">
        <f>SUM(AE8:AE14)</f>
        <v>0</v>
      </c>
      <c r="AF15" s="28">
        <f t="shared" si="10"/>
        <v>-1</v>
      </c>
      <c r="AG15" s="47">
        <v>57683</v>
      </c>
      <c r="AH15" s="177">
        <f>SUM(AH8:AH14)</f>
        <v>0</v>
      </c>
      <c r="AI15" s="28">
        <f t="shared" si="11"/>
        <v>-1</v>
      </c>
      <c r="AJ15" s="47">
        <v>55681</v>
      </c>
      <c r="AK15" s="47">
        <f>SUM(AK8:AK14)</f>
        <v>0</v>
      </c>
      <c r="AL15" s="30">
        <f t="shared" si="12"/>
        <v>-1</v>
      </c>
      <c r="AM15" s="32">
        <f>SUM(AM8:AM14)</f>
        <v>148821</v>
      </c>
      <c r="AN15" s="33">
        <f>SUM(AN8:AN14)</f>
        <v>0</v>
      </c>
      <c r="AO15" s="71">
        <f t="shared" si="14"/>
        <v>-1</v>
      </c>
      <c r="AP15" s="46">
        <v>41701</v>
      </c>
      <c r="AQ15" s="47">
        <f>SUM(AQ8:AQ14)</f>
        <v>0</v>
      </c>
      <c r="AR15" s="28">
        <f t="shared" si="15"/>
        <v>-1</v>
      </c>
      <c r="AS15" s="47">
        <v>52751</v>
      </c>
      <c r="AT15" s="76">
        <f>SUM(AT8:AT14)</f>
        <v>0</v>
      </c>
      <c r="AU15" s="74">
        <f t="shared" si="16"/>
        <v>-1</v>
      </c>
      <c r="AV15" s="70">
        <v>55710</v>
      </c>
      <c r="AW15" s="70">
        <f>SUM(AW8:AW14)</f>
        <v>0</v>
      </c>
      <c r="AX15" s="75">
        <f t="shared" si="17"/>
        <v>-1</v>
      </c>
      <c r="AY15" s="32">
        <f>SUM(AY8:AY14)</f>
        <v>150162</v>
      </c>
      <c r="AZ15" s="33">
        <f>SUM(AZ8:AZ14)</f>
        <v>0</v>
      </c>
      <c r="BA15" s="31">
        <f t="shared" si="19"/>
        <v>-1</v>
      </c>
      <c r="BB15" s="29">
        <f>SUM(BB8:BB14)</f>
        <v>578681</v>
      </c>
      <c r="BC15" s="27">
        <f>SUM(BC8:BC14)</f>
        <v>0</v>
      </c>
      <c r="BD15" s="30">
        <f t="shared" si="21"/>
        <v>-1</v>
      </c>
    </row>
    <row r="17" spans="2:56" s="54" customFormat="1" ht="15.75" thickBot="1" x14ac:dyDescent="0.3">
      <c r="AD17" s="51"/>
    </row>
    <row r="18" spans="2:56" s="56" customFormat="1" ht="15" customHeight="1" thickBot="1" x14ac:dyDescent="0.3">
      <c r="B18" s="241"/>
      <c r="F18" s="206"/>
      <c r="G18" s="207"/>
      <c r="H18" s="207"/>
      <c r="I18" s="207"/>
      <c r="J18" s="207"/>
      <c r="K18" s="207"/>
      <c r="L18" s="207"/>
      <c r="M18" s="207"/>
      <c r="N18" s="207"/>
      <c r="O18" s="207"/>
      <c r="P18" s="207"/>
      <c r="Q18" s="207"/>
      <c r="R18" s="207"/>
      <c r="S18" s="207"/>
      <c r="T18" s="207"/>
      <c r="U18" s="207"/>
      <c r="V18" s="207"/>
      <c r="W18" s="207"/>
      <c r="X18" s="207"/>
      <c r="Y18" s="207"/>
      <c r="Z18" s="207"/>
      <c r="AA18" s="207"/>
      <c r="AB18" s="207"/>
      <c r="AC18" s="207"/>
      <c r="AD18" s="207"/>
      <c r="AE18" s="207"/>
      <c r="AF18" s="207"/>
      <c r="AG18" s="207"/>
      <c r="AH18" s="207"/>
      <c r="AI18" s="207"/>
      <c r="AJ18" s="207"/>
      <c r="AK18" s="207"/>
      <c r="AL18" s="207"/>
      <c r="AM18" s="207"/>
      <c r="AN18" s="207"/>
      <c r="AO18" s="207"/>
      <c r="AP18" s="207"/>
      <c r="AQ18" s="207"/>
      <c r="AR18" s="207"/>
      <c r="AS18" s="207"/>
      <c r="AT18" s="207"/>
      <c r="AU18" s="207"/>
      <c r="AV18" s="207"/>
      <c r="AW18" s="207"/>
      <c r="AX18" s="207"/>
      <c r="AY18" s="207"/>
      <c r="AZ18" s="207"/>
      <c r="BA18" s="207"/>
      <c r="BB18" s="207"/>
      <c r="BC18" s="207"/>
      <c r="BD18" s="208"/>
    </row>
    <row r="19" spans="2:56" s="56" customFormat="1" ht="15" customHeight="1" x14ac:dyDescent="0.25">
      <c r="B19" s="242"/>
      <c r="F19" s="120" t="s">
        <v>25</v>
      </c>
      <c r="G19" s="119"/>
      <c r="H19" s="191"/>
      <c r="I19" s="120" t="s">
        <v>26</v>
      </c>
      <c r="J19" s="119"/>
      <c r="K19" s="191"/>
      <c r="L19" s="120" t="s">
        <v>27</v>
      </c>
      <c r="M19" s="119"/>
      <c r="N19" s="119"/>
      <c r="O19" s="192" t="s">
        <v>7</v>
      </c>
      <c r="P19" s="193"/>
      <c r="Q19" s="194"/>
      <c r="R19" s="119" t="s">
        <v>28</v>
      </c>
      <c r="S19" s="119"/>
      <c r="T19" s="195"/>
      <c r="U19" s="120" t="s">
        <v>29</v>
      </c>
      <c r="V19" s="119"/>
      <c r="W19" s="191"/>
      <c r="X19" s="120" t="s">
        <v>30</v>
      </c>
      <c r="Y19" s="119"/>
      <c r="Z19" s="119"/>
      <c r="AA19" s="192" t="s">
        <v>8</v>
      </c>
      <c r="AB19" s="193"/>
      <c r="AC19" s="194"/>
      <c r="AD19" s="119" t="s">
        <v>31</v>
      </c>
      <c r="AE19" s="119"/>
      <c r="AF19" s="191"/>
      <c r="AG19" s="120" t="s">
        <v>32</v>
      </c>
      <c r="AH19" s="119"/>
      <c r="AI19" s="191"/>
      <c r="AJ19" s="120" t="s">
        <v>33</v>
      </c>
      <c r="AK19" s="119"/>
      <c r="AL19" s="119"/>
      <c r="AM19" s="192" t="s">
        <v>9</v>
      </c>
      <c r="AN19" s="193"/>
      <c r="AO19" s="194"/>
      <c r="AP19" s="196" t="s">
        <v>34</v>
      </c>
      <c r="AQ19" s="119"/>
      <c r="AR19" s="191"/>
      <c r="AS19" s="120" t="s">
        <v>35</v>
      </c>
      <c r="AT19" s="119"/>
      <c r="AU19" s="191"/>
      <c r="AV19" s="120" t="s">
        <v>36</v>
      </c>
      <c r="AW19" s="119"/>
      <c r="AX19" s="119"/>
      <c r="AY19" s="192" t="s">
        <v>10</v>
      </c>
      <c r="AZ19" s="193"/>
      <c r="BA19" s="194"/>
      <c r="BB19" s="197" t="s">
        <v>0</v>
      </c>
      <c r="BC19" s="198"/>
      <c r="BD19" s="199"/>
    </row>
    <row r="20" spans="2:56" s="56" customFormat="1" x14ac:dyDescent="0.25">
      <c r="B20" s="242"/>
      <c r="F20" s="123">
        <v>2014</v>
      </c>
      <c r="G20" s="123">
        <v>2015</v>
      </c>
      <c r="H20" s="123" t="s">
        <v>11</v>
      </c>
      <c r="I20" s="123">
        <v>2014</v>
      </c>
      <c r="J20" s="123">
        <v>2015</v>
      </c>
      <c r="K20" s="123" t="s">
        <v>11</v>
      </c>
      <c r="L20" s="123">
        <v>2014</v>
      </c>
      <c r="M20" s="123">
        <v>2015</v>
      </c>
      <c r="N20" s="129" t="s">
        <v>11</v>
      </c>
      <c r="O20" s="113">
        <v>2014</v>
      </c>
      <c r="P20" s="123">
        <v>2015</v>
      </c>
      <c r="Q20" s="114" t="s">
        <v>11</v>
      </c>
      <c r="R20" s="118">
        <v>2014</v>
      </c>
      <c r="S20" s="123">
        <v>2015</v>
      </c>
      <c r="T20" s="123" t="s">
        <v>11</v>
      </c>
      <c r="U20" s="123">
        <v>2014</v>
      </c>
      <c r="V20" s="123">
        <v>2015</v>
      </c>
      <c r="W20" s="123" t="s">
        <v>11</v>
      </c>
      <c r="X20" s="123">
        <v>2014</v>
      </c>
      <c r="Y20" s="123">
        <v>2015</v>
      </c>
      <c r="Z20" s="129" t="s">
        <v>11</v>
      </c>
      <c r="AA20" s="113">
        <v>2014</v>
      </c>
      <c r="AB20" s="123">
        <v>2015</v>
      </c>
      <c r="AC20" s="114" t="s">
        <v>11</v>
      </c>
      <c r="AD20" s="118">
        <v>2014</v>
      </c>
      <c r="AE20" s="123">
        <v>2015</v>
      </c>
      <c r="AF20" s="123" t="s">
        <v>11</v>
      </c>
      <c r="AG20" s="123">
        <v>2014</v>
      </c>
      <c r="AH20" s="123">
        <v>2015</v>
      </c>
      <c r="AI20" s="123" t="s">
        <v>11</v>
      </c>
      <c r="AJ20" s="123">
        <v>2014</v>
      </c>
      <c r="AK20" s="123">
        <v>2015</v>
      </c>
      <c r="AL20" s="129" t="s">
        <v>11</v>
      </c>
      <c r="AM20" s="113">
        <v>2014</v>
      </c>
      <c r="AN20" s="123">
        <v>2015</v>
      </c>
      <c r="AO20" s="130" t="s">
        <v>11</v>
      </c>
      <c r="AP20" s="123">
        <v>2014</v>
      </c>
      <c r="AQ20" s="123">
        <v>2015</v>
      </c>
      <c r="AR20" s="123" t="s">
        <v>11</v>
      </c>
      <c r="AS20" s="123">
        <v>2014</v>
      </c>
      <c r="AT20" s="123">
        <v>2015</v>
      </c>
      <c r="AU20" s="123" t="s">
        <v>11</v>
      </c>
      <c r="AV20" s="123">
        <v>2014</v>
      </c>
      <c r="AW20" s="123">
        <v>2015</v>
      </c>
      <c r="AX20" s="129" t="s">
        <v>11</v>
      </c>
      <c r="AY20" s="113">
        <v>2014</v>
      </c>
      <c r="AZ20" s="123">
        <v>2015</v>
      </c>
      <c r="BA20" s="114" t="s">
        <v>11</v>
      </c>
      <c r="BB20" s="115">
        <v>2014</v>
      </c>
      <c r="BC20" s="116">
        <v>2015</v>
      </c>
      <c r="BD20" s="117" t="s">
        <v>11</v>
      </c>
    </row>
    <row r="21" spans="2:56" s="56" customFormat="1" ht="15" customHeight="1" x14ac:dyDescent="0.25">
      <c r="B21" s="242"/>
      <c r="D21" s="240" t="s">
        <v>1</v>
      </c>
      <c r="E21" s="43" t="s">
        <v>2</v>
      </c>
      <c r="F21" s="100">
        <v>6349</v>
      </c>
      <c r="G21" s="35"/>
      <c r="H21" s="36">
        <f>G21/F21-1</f>
        <v>-1</v>
      </c>
      <c r="I21" s="100">
        <v>9673</v>
      </c>
      <c r="J21" s="35"/>
      <c r="K21" s="36">
        <f>J21/I21-1</f>
        <v>-1</v>
      </c>
      <c r="L21" s="100">
        <v>5739</v>
      </c>
      <c r="M21" s="35"/>
      <c r="N21" s="38">
        <f>M21/L21-1</f>
        <v>-1</v>
      </c>
      <c r="O21" s="37">
        <f>F21+I21+L21</f>
        <v>21761</v>
      </c>
      <c r="P21" s="35">
        <f>G21+J21+M21</f>
        <v>0</v>
      </c>
      <c r="Q21" s="38">
        <f>P21/O21-1</f>
        <v>-1</v>
      </c>
      <c r="R21" s="100">
        <v>5787</v>
      </c>
      <c r="S21" s="35"/>
      <c r="T21" s="36">
        <f>S21/R21-1</f>
        <v>-1</v>
      </c>
      <c r="U21" s="100">
        <v>7466</v>
      </c>
      <c r="V21" s="35"/>
      <c r="W21" s="36">
        <f>V21/U21-1</f>
        <v>-1</v>
      </c>
      <c r="X21" s="100">
        <v>10725</v>
      </c>
      <c r="Y21" s="124"/>
      <c r="Z21" s="38">
        <f>Y21/X21-1</f>
        <v>-1</v>
      </c>
      <c r="AA21" s="37">
        <f>R21+U21+X21</f>
        <v>23978</v>
      </c>
      <c r="AB21" s="35">
        <f>S21+V21+Y21</f>
        <v>0</v>
      </c>
      <c r="AC21" s="38">
        <f>AB21/AA21-1</f>
        <v>-1</v>
      </c>
      <c r="AD21" s="100">
        <v>6895</v>
      </c>
      <c r="AE21" s="39"/>
      <c r="AF21" s="36">
        <f>AE21/AD21-1</f>
        <v>-1</v>
      </c>
      <c r="AG21" s="100">
        <v>6406</v>
      </c>
      <c r="AH21" s="124"/>
      <c r="AI21" s="36">
        <f>AH21/AG21-1</f>
        <v>-1</v>
      </c>
      <c r="AJ21" s="100">
        <v>8094</v>
      </c>
      <c r="AK21" s="40"/>
      <c r="AL21" s="38">
        <f>AK21/AJ21-1</f>
        <v>-1</v>
      </c>
      <c r="AM21" s="37">
        <f>AD21+AG21+AJ21</f>
        <v>21395</v>
      </c>
      <c r="AN21" s="35">
        <f>AE21+AH21+AK21</f>
        <v>0</v>
      </c>
      <c r="AO21" s="69">
        <f>AN21/AM21-1</f>
        <v>-1</v>
      </c>
      <c r="AP21" s="87">
        <v>11139</v>
      </c>
      <c r="AQ21" s="40"/>
      <c r="AR21" s="36">
        <f>AQ21/AP21-1</f>
        <v>-1</v>
      </c>
      <c r="AS21" s="35">
        <v>6929</v>
      </c>
      <c r="AT21" s="40"/>
      <c r="AU21" s="36">
        <f>AT21/AS21-1</f>
        <v>-1</v>
      </c>
      <c r="AV21" s="87">
        <v>5491</v>
      </c>
      <c r="AW21" s="40"/>
      <c r="AX21" s="38">
        <f>AW21/AV21-1</f>
        <v>-1</v>
      </c>
      <c r="AY21" s="73">
        <f>AP21+AS21+AV21</f>
        <v>23559</v>
      </c>
      <c r="AZ21" s="35">
        <f>AQ21+AT21+AW21</f>
        <v>0</v>
      </c>
      <c r="BA21" s="38">
        <f>AZ21/AY21-1</f>
        <v>-1</v>
      </c>
      <c r="BB21" s="44">
        <f>O21+AA21+AM21+AY21</f>
        <v>90693</v>
      </c>
      <c r="BC21" s="41">
        <f>P21+AB21+AN21+AZ21</f>
        <v>0</v>
      </c>
      <c r="BD21" s="42">
        <f>BC21/BB21-1</f>
        <v>-1</v>
      </c>
    </row>
    <row r="22" spans="2:56" s="56" customFormat="1" x14ac:dyDescent="0.25">
      <c r="B22" s="242"/>
      <c r="D22" s="240"/>
      <c r="E22" s="43" t="s">
        <v>3</v>
      </c>
      <c r="F22" s="100">
        <v>1086</v>
      </c>
      <c r="G22" s="35"/>
      <c r="H22" s="8">
        <f t="shared" ref="H22:H28" si="22">G22/F22-1</f>
        <v>-1</v>
      </c>
      <c r="I22" s="100">
        <v>2273</v>
      </c>
      <c r="J22" s="58"/>
      <c r="K22" s="8">
        <f t="shared" ref="K22:K28" si="23">J22/I22-1</f>
        <v>-1</v>
      </c>
      <c r="L22" s="100">
        <v>1032</v>
      </c>
      <c r="M22" s="58"/>
      <c r="N22" s="15">
        <f t="shared" ref="N22:N28" si="24">M22/L22-1</f>
        <v>-1</v>
      </c>
      <c r="O22" s="63">
        <f t="shared" ref="O22:O27" si="25">F22+I22+L22</f>
        <v>4391</v>
      </c>
      <c r="P22" s="58">
        <f t="shared" ref="P22:P27" si="26">G22+J22+M22</f>
        <v>0</v>
      </c>
      <c r="Q22" s="15">
        <f t="shared" ref="Q22:Q28" si="27">P22/O22-1</f>
        <v>-1</v>
      </c>
      <c r="R22" s="100">
        <v>1942</v>
      </c>
      <c r="S22" s="58"/>
      <c r="T22" s="8">
        <f t="shared" ref="T22:T28" si="28">S22/R22-1</f>
        <v>-1</v>
      </c>
      <c r="U22" s="100">
        <v>1655</v>
      </c>
      <c r="V22" s="58"/>
      <c r="W22" s="8">
        <f t="shared" ref="W22:W28" si="29">V22/U22-1</f>
        <v>-1</v>
      </c>
      <c r="X22" s="100">
        <v>1600</v>
      </c>
      <c r="Y22" s="124"/>
      <c r="Z22" s="15">
        <f t="shared" ref="Z22:Z28" si="30">Y22/X22-1</f>
        <v>-1</v>
      </c>
      <c r="AA22" s="63">
        <f t="shared" ref="AA22:AA27" si="31">R22+U22+X22</f>
        <v>5197</v>
      </c>
      <c r="AB22" s="58">
        <f t="shared" ref="AB22:AB27" si="32">S22+V22+Y22</f>
        <v>0</v>
      </c>
      <c r="AC22" s="15">
        <f t="shared" ref="AC22:AC28" si="33">AB22/AA22-1</f>
        <v>-1</v>
      </c>
      <c r="AD22" s="100">
        <v>1867</v>
      </c>
      <c r="AE22" s="61"/>
      <c r="AF22" s="8">
        <f t="shared" ref="AF22:AF28" si="34">AE22/AD22-1</f>
        <v>-1</v>
      </c>
      <c r="AG22" s="100">
        <v>3508</v>
      </c>
      <c r="AH22" s="124"/>
      <c r="AI22" s="8">
        <f t="shared" ref="AI22:AI28" si="35">AH22/AG22-1</f>
        <v>-1</v>
      </c>
      <c r="AJ22" s="100">
        <v>3002</v>
      </c>
      <c r="AK22" s="61"/>
      <c r="AL22" s="15">
        <f t="shared" ref="AL22:AL28" si="36">AK22/AJ22-1</f>
        <v>-1</v>
      </c>
      <c r="AM22" s="63">
        <f t="shared" ref="AM22:AM27" si="37">AD22+AG22+AJ22</f>
        <v>8377</v>
      </c>
      <c r="AN22" s="58">
        <f t="shared" ref="AN22:AN27" si="38">AE22+AH22+AK22</f>
        <v>0</v>
      </c>
      <c r="AO22" s="12">
        <f t="shared" ref="AO22:AO28" si="39">AN22/AM22-1</f>
        <v>-1</v>
      </c>
      <c r="AP22" s="100">
        <v>1336</v>
      </c>
      <c r="AQ22" s="61"/>
      <c r="AR22" s="8">
        <f t="shared" ref="AR22:AR28" si="40">AQ22/AP22-1</f>
        <v>-1</v>
      </c>
      <c r="AS22" s="90">
        <v>1922</v>
      </c>
      <c r="AT22" s="93"/>
      <c r="AU22" s="8">
        <f t="shared" ref="AU22:AU28" si="41">AT22/AS22-1</f>
        <v>-1</v>
      </c>
      <c r="AV22" s="100">
        <v>1903</v>
      </c>
      <c r="AW22" s="93"/>
      <c r="AX22" s="15">
        <f t="shared" ref="AX22:AX28" si="42">AW22/AV22-1</f>
        <v>-1</v>
      </c>
      <c r="AY22" s="62">
        <f t="shared" ref="AY22:AY27" si="43">AP22+AS22+AV22</f>
        <v>5161</v>
      </c>
      <c r="AZ22" s="58">
        <f t="shared" ref="AZ22:AZ27" si="44">AQ22+AT22+AW22</f>
        <v>0</v>
      </c>
      <c r="BA22" s="15">
        <f t="shared" ref="BA22:BA28" si="45">AZ22/AY22-1</f>
        <v>-1</v>
      </c>
      <c r="BB22" s="68">
        <f t="shared" ref="BB22:BB25" si="46">O22+AA22+AM22+AY22</f>
        <v>23126</v>
      </c>
      <c r="BC22" s="60">
        <f t="shared" ref="BC22:BC27" si="47">P22+AB22+AN22+AZ22</f>
        <v>0</v>
      </c>
      <c r="BD22" s="20">
        <f t="shared" ref="BD22:BD25" si="48">BC22/BB22-1</f>
        <v>-1</v>
      </c>
    </row>
    <row r="23" spans="2:56" s="56" customFormat="1" x14ac:dyDescent="0.25">
      <c r="B23" s="242"/>
      <c r="D23" s="240"/>
      <c r="E23" s="43" t="s">
        <v>4</v>
      </c>
      <c r="F23" s="100">
        <v>8629</v>
      </c>
      <c r="G23" s="58"/>
      <c r="H23" s="8">
        <f t="shared" si="22"/>
        <v>-1</v>
      </c>
      <c r="I23" s="100">
        <v>496</v>
      </c>
      <c r="J23" s="58"/>
      <c r="K23" s="8">
        <f t="shared" si="23"/>
        <v>-1</v>
      </c>
      <c r="L23" s="100">
        <v>741</v>
      </c>
      <c r="M23" s="58"/>
      <c r="N23" s="15">
        <f t="shared" si="24"/>
        <v>-1</v>
      </c>
      <c r="O23" s="63">
        <f t="shared" si="25"/>
        <v>9866</v>
      </c>
      <c r="P23" s="58">
        <f t="shared" si="26"/>
        <v>0</v>
      </c>
      <c r="Q23" s="15">
        <f t="shared" si="27"/>
        <v>-1</v>
      </c>
      <c r="R23" s="100">
        <v>1418</v>
      </c>
      <c r="S23" s="58"/>
      <c r="T23" s="8">
        <f t="shared" si="28"/>
        <v>-1</v>
      </c>
      <c r="U23" s="100">
        <v>315</v>
      </c>
      <c r="V23" s="58"/>
      <c r="W23" s="8">
        <f t="shared" si="29"/>
        <v>-1</v>
      </c>
      <c r="X23" s="100">
        <v>494</v>
      </c>
      <c r="Y23" s="176"/>
      <c r="Z23" s="15">
        <f t="shared" si="30"/>
        <v>-1</v>
      </c>
      <c r="AA23" s="63">
        <f t="shared" si="31"/>
        <v>2227</v>
      </c>
      <c r="AB23" s="58">
        <f t="shared" si="32"/>
        <v>0</v>
      </c>
      <c r="AC23" s="15">
        <f t="shared" si="33"/>
        <v>-1</v>
      </c>
      <c r="AD23" s="100">
        <v>1162</v>
      </c>
      <c r="AE23" s="61"/>
      <c r="AF23" s="8">
        <f t="shared" si="34"/>
        <v>-1</v>
      </c>
      <c r="AG23" s="100">
        <v>1247</v>
      </c>
      <c r="AH23" s="124"/>
      <c r="AI23" s="8">
        <f t="shared" si="35"/>
        <v>-1</v>
      </c>
      <c r="AJ23" s="100">
        <v>1091</v>
      </c>
      <c r="AK23" s="61"/>
      <c r="AL23" s="15">
        <f t="shared" si="36"/>
        <v>-1</v>
      </c>
      <c r="AM23" s="63">
        <f t="shared" si="37"/>
        <v>3500</v>
      </c>
      <c r="AN23" s="58">
        <f t="shared" si="38"/>
        <v>0</v>
      </c>
      <c r="AO23" s="12">
        <f t="shared" si="39"/>
        <v>-1</v>
      </c>
      <c r="AP23" s="100">
        <v>1294</v>
      </c>
      <c r="AQ23" s="61"/>
      <c r="AR23" s="8">
        <f t="shared" si="40"/>
        <v>-1</v>
      </c>
      <c r="AS23" s="90">
        <v>1147</v>
      </c>
      <c r="AT23" s="93"/>
      <c r="AU23" s="8">
        <f t="shared" si="41"/>
        <v>-1</v>
      </c>
      <c r="AV23" s="100">
        <v>1563</v>
      </c>
      <c r="AW23" s="93"/>
      <c r="AX23" s="15">
        <f t="shared" si="42"/>
        <v>-1</v>
      </c>
      <c r="AY23" s="62">
        <f t="shared" si="43"/>
        <v>4004</v>
      </c>
      <c r="AZ23" s="58">
        <f t="shared" si="44"/>
        <v>0</v>
      </c>
      <c r="BA23" s="15">
        <f t="shared" si="45"/>
        <v>-1</v>
      </c>
      <c r="BB23" s="68">
        <f t="shared" si="46"/>
        <v>19597</v>
      </c>
      <c r="BC23" s="60">
        <f t="shared" si="47"/>
        <v>0</v>
      </c>
      <c r="BD23" s="20">
        <f t="shared" si="48"/>
        <v>-1</v>
      </c>
    </row>
    <row r="24" spans="2:56" s="56" customFormat="1" x14ac:dyDescent="0.25">
      <c r="B24" s="242"/>
      <c r="D24" s="240"/>
      <c r="E24" s="43" t="s">
        <v>5</v>
      </c>
      <c r="F24" s="100">
        <v>10594</v>
      </c>
      <c r="G24" s="58"/>
      <c r="H24" s="8">
        <f t="shared" si="22"/>
        <v>-1</v>
      </c>
      <c r="I24" s="100">
        <v>13110</v>
      </c>
      <c r="J24" s="58"/>
      <c r="K24" s="8">
        <f t="shared" si="23"/>
        <v>-1</v>
      </c>
      <c r="L24" s="100">
        <v>3748</v>
      </c>
      <c r="M24" s="58"/>
      <c r="N24" s="15">
        <f t="shared" si="24"/>
        <v>-1</v>
      </c>
      <c r="O24" s="63">
        <f t="shared" si="25"/>
        <v>27452</v>
      </c>
      <c r="P24" s="58">
        <f t="shared" si="26"/>
        <v>0</v>
      </c>
      <c r="Q24" s="15">
        <f t="shared" si="27"/>
        <v>-1</v>
      </c>
      <c r="R24" s="100">
        <v>4090</v>
      </c>
      <c r="S24" s="58"/>
      <c r="T24" s="8">
        <f t="shared" si="28"/>
        <v>-1</v>
      </c>
      <c r="U24" s="100">
        <v>15415</v>
      </c>
      <c r="V24" s="58"/>
      <c r="W24" s="8">
        <f t="shared" si="29"/>
        <v>-1</v>
      </c>
      <c r="X24" s="100">
        <v>8066</v>
      </c>
      <c r="Y24" s="124"/>
      <c r="Z24" s="15">
        <f t="shared" si="30"/>
        <v>-1</v>
      </c>
      <c r="AA24" s="63">
        <f t="shared" si="31"/>
        <v>27571</v>
      </c>
      <c r="AB24" s="58">
        <f t="shared" si="32"/>
        <v>0</v>
      </c>
      <c r="AC24" s="15">
        <f t="shared" si="33"/>
        <v>-1</v>
      </c>
      <c r="AD24" s="100">
        <v>7456</v>
      </c>
      <c r="AE24" s="61"/>
      <c r="AF24" s="8">
        <f t="shared" si="34"/>
        <v>-1</v>
      </c>
      <c r="AG24" s="100">
        <v>12270</v>
      </c>
      <c r="AH24" s="124"/>
      <c r="AI24" s="8">
        <f t="shared" si="35"/>
        <v>-1</v>
      </c>
      <c r="AJ24" s="100">
        <v>5129</v>
      </c>
      <c r="AK24" s="61"/>
      <c r="AL24" s="15">
        <f t="shared" si="36"/>
        <v>-1</v>
      </c>
      <c r="AM24" s="63">
        <f t="shared" si="37"/>
        <v>24855</v>
      </c>
      <c r="AN24" s="58">
        <f t="shared" si="38"/>
        <v>0</v>
      </c>
      <c r="AO24" s="12">
        <f t="shared" si="39"/>
        <v>-1</v>
      </c>
      <c r="AP24" s="100">
        <v>10650</v>
      </c>
      <c r="AQ24" s="61"/>
      <c r="AR24" s="8">
        <f t="shared" si="40"/>
        <v>-1</v>
      </c>
      <c r="AS24" s="90">
        <v>7458</v>
      </c>
      <c r="AT24" s="93"/>
      <c r="AU24" s="8">
        <f t="shared" si="41"/>
        <v>-1</v>
      </c>
      <c r="AV24" s="100">
        <v>6684</v>
      </c>
      <c r="AW24" s="93"/>
      <c r="AX24" s="15">
        <f t="shared" si="42"/>
        <v>-1</v>
      </c>
      <c r="AY24" s="62">
        <f t="shared" si="43"/>
        <v>24792</v>
      </c>
      <c r="AZ24" s="58">
        <f t="shared" si="44"/>
        <v>0</v>
      </c>
      <c r="BA24" s="15">
        <f t="shared" si="45"/>
        <v>-1</v>
      </c>
      <c r="BB24" s="68">
        <f t="shared" si="46"/>
        <v>104670</v>
      </c>
      <c r="BC24" s="127">
        <f t="shared" si="47"/>
        <v>0</v>
      </c>
      <c r="BD24" s="20">
        <f t="shared" si="48"/>
        <v>-1</v>
      </c>
    </row>
    <row r="25" spans="2:56" s="56" customFormat="1" x14ac:dyDescent="0.25">
      <c r="B25" s="242"/>
      <c r="D25" s="240"/>
      <c r="E25" s="43" t="s">
        <v>21</v>
      </c>
      <c r="F25" s="100">
        <v>-137</v>
      </c>
      <c r="G25" s="58"/>
      <c r="H25" s="8">
        <f t="shared" si="22"/>
        <v>-1</v>
      </c>
      <c r="I25" s="100">
        <v>0</v>
      </c>
      <c r="J25" s="58"/>
      <c r="K25" s="8" t="e">
        <f t="shared" si="23"/>
        <v>#DIV/0!</v>
      </c>
      <c r="L25" s="100">
        <v>0</v>
      </c>
      <c r="M25" s="58"/>
      <c r="N25" s="15" t="e">
        <f t="shared" si="24"/>
        <v>#DIV/0!</v>
      </c>
      <c r="O25" s="63">
        <f t="shared" si="25"/>
        <v>-137</v>
      </c>
      <c r="P25" s="58">
        <f t="shared" si="26"/>
        <v>0</v>
      </c>
      <c r="Q25" s="15">
        <f t="shared" si="27"/>
        <v>-1</v>
      </c>
      <c r="R25" s="100">
        <v>4219</v>
      </c>
      <c r="S25" s="58"/>
      <c r="T25" s="8">
        <f t="shared" si="28"/>
        <v>-1</v>
      </c>
      <c r="U25" s="100">
        <v>0</v>
      </c>
      <c r="V25" s="58"/>
      <c r="W25" s="8" t="e">
        <f t="shared" si="29"/>
        <v>#DIV/0!</v>
      </c>
      <c r="X25" s="100">
        <v>-21</v>
      </c>
      <c r="Y25" s="176"/>
      <c r="Z25" s="15">
        <f t="shared" si="30"/>
        <v>-1</v>
      </c>
      <c r="AA25" s="63">
        <f t="shared" si="31"/>
        <v>4198</v>
      </c>
      <c r="AB25" s="58">
        <f t="shared" si="32"/>
        <v>0</v>
      </c>
      <c r="AC25" s="15">
        <f t="shared" si="33"/>
        <v>-1</v>
      </c>
      <c r="AD25" s="100">
        <v>3901</v>
      </c>
      <c r="AE25" s="61"/>
      <c r="AF25" s="8">
        <f t="shared" si="34"/>
        <v>-1</v>
      </c>
      <c r="AG25" s="100">
        <v>1375</v>
      </c>
      <c r="AH25" s="124"/>
      <c r="AI25" s="8">
        <f t="shared" si="35"/>
        <v>-1</v>
      </c>
      <c r="AJ25" s="100">
        <v>-3973</v>
      </c>
      <c r="AK25" s="61"/>
      <c r="AL25" s="15">
        <f t="shared" si="36"/>
        <v>-1</v>
      </c>
      <c r="AM25" s="63">
        <f t="shared" si="37"/>
        <v>1303</v>
      </c>
      <c r="AN25" s="58">
        <f t="shared" si="38"/>
        <v>0</v>
      </c>
      <c r="AO25" s="12">
        <f t="shared" si="39"/>
        <v>-1</v>
      </c>
      <c r="AP25" s="100">
        <v>-264</v>
      </c>
      <c r="AQ25" s="61"/>
      <c r="AR25" s="8">
        <f t="shared" si="40"/>
        <v>-1</v>
      </c>
      <c r="AS25" s="90">
        <v>14801</v>
      </c>
      <c r="AT25" s="93"/>
      <c r="AU25" s="8">
        <f t="shared" si="41"/>
        <v>-1</v>
      </c>
      <c r="AV25" s="100">
        <v>604</v>
      </c>
      <c r="AW25" s="93"/>
      <c r="AX25" s="15">
        <f t="shared" si="42"/>
        <v>-1</v>
      </c>
      <c r="AY25" s="62">
        <f t="shared" si="43"/>
        <v>15141</v>
      </c>
      <c r="AZ25" s="58">
        <f t="shared" si="44"/>
        <v>0</v>
      </c>
      <c r="BA25" s="15">
        <f t="shared" si="45"/>
        <v>-1</v>
      </c>
      <c r="BB25" s="68">
        <f t="shared" si="46"/>
        <v>20505</v>
      </c>
      <c r="BC25" s="127">
        <f t="shared" si="47"/>
        <v>0</v>
      </c>
      <c r="BD25" s="20">
        <f t="shared" si="48"/>
        <v>-1</v>
      </c>
    </row>
    <row r="26" spans="2:56" s="56" customFormat="1" x14ac:dyDescent="0.25">
      <c r="B26" s="242"/>
      <c r="D26" s="240"/>
      <c r="E26" s="43" t="s">
        <v>6</v>
      </c>
      <c r="F26" s="100">
        <v>5774</v>
      </c>
      <c r="G26" s="58"/>
      <c r="H26" s="8">
        <f t="shared" si="22"/>
        <v>-1</v>
      </c>
      <c r="I26" s="100">
        <v>8926</v>
      </c>
      <c r="J26" s="58"/>
      <c r="K26" s="8">
        <f t="shared" si="23"/>
        <v>-1</v>
      </c>
      <c r="L26" s="100">
        <v>4087</v>
      </c>
      <c r="M26" s="58"/>
      <c r="N26" s="15">
        <f t="shared" si="24"/>
        <v>-1</v>
      </c>
      <c r="O26" s="63">
        <f t="shared" si="25"/>
        <v>18787</v>
      </c>
      <c r="P26" s="58">
        <f t="shared" si="26"/>
        <v>0</v>
      </c>
      <c r="Q26" s="15">
        <f t="shared" si="27"/>
        <v>-1</v>
      </c>
      <c r="R26" s="100">
        <v>7221</v>
      </c>
      <c r="S26" s="58"/>
      <c r="T26" s="8">
        <f t="shared" si="28"/>
        <v>-1</v>
      </c>
      <c r="U26" s="100">
        <v>6885</v>
      </c>
      <c r="V26" s="58"/>
      <c r="W26" s="8">
        <f t="shared" si="29"/>
        <v>-1</v>
      </c>
      <c r="X26" s="100">
        <v>4809</v>
      </c>
      <c r="Y26" s="124"/>
      <c r="Z26" s="15">
        <f t="shared" si="30"/>
        <v>-1</v>
      </c>
      <c r="AA26" s="63">
        <f t="shared" si="31"/>
        <v>18915</v>
      </c>
      <c r="AB26" s="58">
        <f t="shared" si="32"/>
        <v>0</v>
      </c>
      <c r="AC26" s="15">
        <f t="shared" si="33"/>
        <v>-1</v>
      </c>
      <c r="AD26" s="100">
        <v>8623</v>
      </c>
      <c r="AE26" s="61"/>
      <c r="AF26" s="8">
        <f t="shared" si="34"/>
        <v>-1</v>
      </c>
      <c r="AG26" s="100">
        <v>8378</v>
      </c>
      <c r="AH26" s="124"/>
      <c r="AI26" s="8">
        <f t="shared" si="35"/>
        <v>-1</v>
      </c>
      <c r="AJ26" s="100">
        <v>7406</v>
      </c>
      <c r="AK26" s="61"/>
      <c r="AL26" s="15">
        <f t="shared" si="36"/>
        <v>-1</v>
      </c>
      <c r="AM26" s="63">
        <f t="shared" si="37"/>
        <v>24407</v>
      </c>
      <c r="AN26" s="58">
        <f t="shared" si="38"/>
        <v>0</v>
      </c>
      <c r="AO26" s="12">
        <f t="shared" si="39"/>
        <v>-1</v>
      </c>
      <c r="AP26" s="100">
        <v>3954</v>
      </c>
      <c r="AQ26" s="61"/>
      <c r="AR26" s="8">
        <f t="shared" si="40"/>
        <v>-1</v>
      </c>
      <c r="AS26" s="90">
        <v>4370</v>
      </c>
      <c r="AT26" s="93"/>
      <c r="AU26" s="8">
        <f t="shared" si="41"/>
        <v>-1</v>
      </c>
      <c r="AV26" s="100">
        <v>3721</v>
      </c>
      <c r="AW26" s="93"/>
      <c r="AX26" s="15">
        <f t="shared" si="42"/>
        <v>-1</v>
      </c>
      <c r="AY26" s="62">
        <f t="shared" si="43"/>
        <v>12045</v>
      </c>
      <c r="AZ26" s="58">
        <f t="shared" si="44"/>
        <v>0</v>
      </c>
      <c r="BA26" s="15">
        <f t="shared" si="45"/>
        <v>-1</v>
      </c>
      <c r="BB26" s="68">
        <f>O26+AA26+AM26+AY26</f>
        <v>74154</v>
      </c>
      <c r="BC26" s="127">
        <f t="shared" si="47"/>
        <v>0</v>
      </c>
      <c r="BD26" s="20">
        <f>BC26/BB26-1</f>
        <v>-1</v>
      </c>
    </row>
    <row r="27" spans="2:56" s="56" customFormat="1" ht="15.75" thickBot="1" x14ac:dyDescent="0.3">
      <c r="B27" s="242"/>
      <c r="D27" s="240"/>
      <c r="E27" s="43" t="s">
        <v>12</v>
      </c>
      <c r="F27" s="100">
        <v>942</v>
      </c>
      <c r="G27" s="35"/>
      <c r="H27" s="8">
        <f t="shared" si="22"/>
        <v>-1</v>
      </c>
      <c r="I27" s="100">
        <v>2619</v>
      </c>
      <c r="J27" s="35"/>
      <c r="K27" s="8">
        <f t="shared" si="23"/>
        <v>-1</v>
      </c>
      <c r="L27" s="100">
        <v>504</v>
      </c>
      <c r="M27" s="58"/>
      <c r="N27" s="15">
        <f t="shared" si="24"/>
        <v>-1</v>
      </c>
      <c r="O27" s="63">
        <f t="shared" si="25"/>
        <v>4065</v>
      </c>
      <c r="P27" s="58">
        <f t="shared" si="26"/>
        <v>0</v>
      </c>
      <c r="Q27" s="15">
        <f t="shared" si="27"/>
        <v>-1</v>
      </c>
      <c r="R27" s="100">
        <v>785</v>
      </c>
      <c r="S27" s="35"/>
      <c r="T27" s="8">
        <f t="shared" si="28"/>
        <v>-1</v>
      </c>
      <c r="U27" s="100">
        <v>709</v>
      </c>
      <c r="V27" s="35"/>
      <c r="W27" s="8">
        <f t="shared" si="29"/>
        <v>-1</v>
      </c>
      <c r="X27" s="100">
        <v>1377</v>
      </c>
      <c r="Y27" s="124"/>
      <c r="Z27" s="15">
        <f t="shared" si="30"/>
        <v>-1</v>
      </c>
      <c r="AA27" s="95">
        <f t="shared" si="31"/>
        <v>2871</v>
      </c>
      <c r="AB27" s="58">
        <f t="shared" si="32"/>
        <v>0</v>
      </c>
      <c r="AC27" s="15">
        <f t="shared" si="33"/>
        <v>-1</v>
      </c>
      <c r="AD27" s="100">
        <v>2335</v>
      </c>
      <c r="AE27" s="61"/>
      <c r="AF27" s="8">
        <f t="shared" si="34"/>
        <v>-1</v>
      </c>
      <c r="AG27" s="100">
        <v>1971</v>
      </c>
      <c r="AH27" s="124"/>
      <c r="AI27" s="8">
        <f t="shared" si="35"/>
        <v>-1</v>
      </c>
      <c r="AJ27" s="100">
        <v>1742</v>
      </c>
      <c r="AK27" s="61"/>
      <c r="AL27" s="15">
        <f t="shared" si="36"/>
        <v>-1</v>
      </c>
      <c r="AM27" s="63">
        <f t="shared" si="37"/>
        <v>6048</v>
      </c>
      <c r="AN27" s="58">
        <f t="shared" si="38"/>
        <v>0</v>
      </c>
      <c r="AO27" s="12">
        <f t="shared" si="39"/>
        <v>-1</v>
      </c>
      <c r="AP27" s="100">
        <v>860</v>
      </c>
      <c r="AQ27" s="84"/>
      <c r="AR27" s="85">
        <f t="shared" si="40"/>
        <v>-1</v>
      </c>
      <c r="AS27" s="103">
        <v>1199</v>
      </c>
      <c r="AT27" s="97"/>
      <c r="AU27" s="25">
        <f t="shared" si="41"/>
        <v>-1</v>
      </c>
      <c r="AV27" s="103">
        <v>811</v>
      </c>
      <c r="AW27" s="97"/>
      <c r="AX27" s="26">
        <f t="shared" si="42"/>
        <v>-1</v>
      </c>
      <c r="AY27" s="62">
        <f t="shared" si="43"/>
        <v>2870</v>
      </c>
      <c r="AZ27" s="58">
        <f t="shared" si="44"/>
        <v>0</v>
      </c>
      <c r="BA27" s="15">
        <f t="shared" si="45"/>
        <v>-1</v>
      </c>
      <c r="BB27" s="68">
        <f>O27+AA27+AM27+AY27</f>
        <v>15854</v>
      </c>
      <c r="BC27" s="127">
        <f t="shared" si="47"/>
        <v>0</v>
      </c>
      <c r="BD27" s="20">
        <f t="shared" ref="BD27:BD28" si="49">BC27/BB27-1</f>
        <v>-1</v>
      </c>
    </row>
    <row r="28" spans="2:56" s="57" customFormat="1" ht="15.75" thickBot="1" x14ac:dyDescent="0.3">
      <c r="B28" s="243"/>
      <c r="D28" s="59"/>
      <c r="E28" s="45" t="s">
        <v>0</v>
      </c>
      <c r="F28" s="66">
        <v>33237</v>
      </c>
      <c r="G28" s="65">
        <f>SUM(G21:G27)</f>
        <v>0</v>
      </c>
      <c r="H28" s="28">
        <f t="shared" si="22"/>
        <v>-1</v>
      </c>
      <c r="I28" s="65">
        <v>37097</v>
      </c>
      <c r="J28" s="65">
        <f>SUM(J21:J27)</f>
        <v>0</v>
      </c>
      <c r="K28" s="28">
        <f t="shared" si="23"/>
        <v>-1</v>
      </c>
      <c r="L28" s="65">
        <v>15851</v>
      </c>
      <c r="M28" s="65">
        <f>SUM(M21:M27)</f>
        <v>0</v>
      </c>
      <c r="N28" s="30">
        <f t="shared" si="24"/>
        <v>-1</v>
      </c>
      <c r="O28" s="66">
        <f>SUM(O21:O27)</f>
        <v>86185</v>
      </c>
      <c r="P28" s="65">
        <f>SUM(G28,J28,M28)</f>
        <v>0</v>
      </c>
      <c r="Q28" s="31">
        <f t="shared" si="27"/>
        <v>-1</v>
      </c>
      <c r="R28" s="66">
        <v>25462</v>
      </c>
      <c r="S28" s="65">
        <f>SUM(S21:S27)</f>
        <v>0</v>
      </c>
      <c r="T28" s="28">
        <f t="shared" si="28"/>
        <v>-1</v>
      </c>
      <c r="U28" s="65">
        <v>32445</v>
      </c>
      <c r="V28" s="65">
        <f>SUM(V21:V27)</f>
        <v>0</v>
      </c>
      <c r="W28" s="28">
        <f t="shared" si="29"/>
        <v>-1</v>
      </c>
      <c r="X28" s="65">
        <v>27050</v>
      </c>
      <c r="Y28" s="220">
        <f>SUM(Y21:Y27)</f>
        <v>0</v>
      </c>
      <c r="Z28" s="30">
        <f t="shared" si="30"/>
        <v>-1</v>
      </c>
      <c r="AA28" s="32">
        <f>SUM(AA21:AA27)</f>
        <v>84957</v>
      </c>
      <c r="AB28" s="33">
        <f>SUM(AB21:AB27)</f>
        <v>0</v>
      </c>
      <c r="AC28" s="31">
        <f t="shared" si="33"/>
        <v>-1</v>
      </c>
      <c r="AD28" s="52">
        <v>32239</v>
      </c>
      <c r="AE28" s="47">
        <f>SUM(AE21:AE27)</f>
        <v>0</v>
      </c>
      <c r="AF28" s="28">
        <f t="shared" si="34"/>
        <v>-1</v>
      </c>
      <c r="AG28" s="47">
        <v>35155</v>
      </c>
      <c r="AH28" s="177">
        <f>SUM(AH21:AH27)</f>
        <v>0</v>
      </c>
      <c r="AI28" s="28">
        <f t="shared" si="35"/>
        <v>-1</v>
      </c>
      <c r="AJ28" s="47">
        <v>22491</v>
      </c>
      <c r="AK28" s="47">
        <f>SUM(AK21:AK27)</f>
        <v>0</v>
      </c>
      <c r="AL28" s="30">
        <f t="shared" si="36"/>
        <v>-1</v>
      </c>
      <c r="AM28" s="32">
        <f>SUM(AM21:AM27)</f>
        <v>89885</v>
      </c>
      <c r="AN28" s="33">
        <f>SUM(AN21:AN27)</f>
        <v>0</v>
      </c>
      <c r="AO28" s="71">
        <f t="shared" si="39"/>
        <v>-1</v>
      </c>
      <c r="AP28" s="46">
        <v>28969</v>
      </c>
      <c r="AQ28" s="47">
        <f>SUM(AQ21:AQ27)</f>
        <v>0</v>
      </c>
      <c r="AR28" s="102">
        <f t="shared" si="40"/>
        <v>-1</v>
      </c>
      <c r="AS28" s="46">
        <v>37826</v>
      </c>
      <c r="AT28" s="76">
        <f>SUM(AT21:AT27)</f>
        <v>0</v>
      </c>
      <c r="AU28" s="72">
        <f t="shared" si="41"/>
        <v>-1</v>
      </c>
      <c r="AV28" s="47">
        <v>20777</v>
      </c>
      <c r="AW28" s="47">
        <f>SUM(AW21:AW27)</f>
        <v>0</v>
      </c>
      <c r="AX28" s="30">
        <f t="shared" si="42"/>
        <v>-1</v>
      </c>
      <c r="AY28" s="32">
        <f>SUM(AY21:AY27)</f>
        <v>87572</v>
      </c>
      <c r="AZ28" s="33">
        <f>SUM(AZ21:AZ27)</f>
        <v>0</v>
      </c>
      <c r="BA28" s="31">
        <f t="shared" si="45"/>
        <v>-1</v>
      </c>
      <c r="BB28" s="66">
        <f>SUM(BB21:BB27)</f>
        <v>348599</v>
      </c>
      <c r="BC28" s="65">
        <f>SUM(BC21:BC27)</f>
        <v>0</v>
      </c>
      <c r="BD28" s="30">
        <f t="shared" si="49"/>
        <v>-1</v>
      </c>
    </row>
    <row r="30" spans="2:56" s="56" customFormat="1" ht="15.75" thickBot="1" x14ac:dyDescent="0.3">
      <c r="AD30" s="51"/>
    </row>
    <row r="31" spans="2:56" s="88" customFormat="1" ht="15" customHeight="1" thickBot="1" x14ac:dyDescent="0.3">
      <c r="B31" s="244"/>
      <c r="F31" s="206"/>
      <c r="G31" s="207"/>
      <c r="H31" s="207"/>
      <c r="I31" s="207"/>
      <c r="J31" s="207"/>
      <c r="K31" s="207"/>
      <c r="L31" s="207"/>
      <c r="M31" s="207"/>
      <c r="N31" s="207"/>
      <c r="O31" s="207"/>
      <c r="P31" s="207"/>
      <c r="Q31" s="207"/>
      <c r="R31" s="207"/>
      <c r="S31" s="207"/>
      <c r="T31" s="207"/>
      <c r="U31" s="207"/>
      <c r="V31" s="207"/>
      <c r="W31" s="207"/>
      <c r="X31" s="207"/>
      <c r="Y31" s="207"/>
      <c r="Z31" s="207"/>
      <c r="AA31" s="207"/>
      <c r="AB31" s="207"/>
      <c r="AC31" s="207"/>
      <c r="AD31" s="207"/>
      <c r="AE31" s="207"/>
      <c r="AF31" s="207"/>
      <c r="AG31" s="207"/>
      <c r="AH31" s="207"/>
      <c r="AI31" s="207"/>
      <c r="AJ31" s="207"/>
      <c r="AK31" s="207"/>
      <c r="AL31" s="207"/>
      <c r="AM31" s="207"/>
      <c r="AN31" s="207"/>
      <c r="AO31" s="207"/>
      <c r="AP31" s="207"/>
      <c r="AQ31" s="207"/>
      <c r="AR31" s="207"/>
      <c r="AS31" s="207"/>
      <c r="AT31" s="207"/>
      <c r="AU31" s="207"/>
      <c r="AV31" s="207"/>
      <c r="AW31" s="207"/>
      <c r="AX31" s="207"/>
      <c r="AY31" s="207"/>
      <c r="AZ31" s="207"/>
      <c r="BA31" s="207"/>
      <c r="BB31" s="207"/>
      <c r="BC31" s="207"/>
      <c r="BD31" s="208"/>
    </row>
    <row r="32" spans="2:56" s="88" customFormat="1" ht="15" customHeight="1" x14ac:dyDescent="0.25">
      <c r="B32" s="245"/>
      <c r="F32" s="120" t="s">
        <v>25</v>
      </c>
      <c r="G32" s="119"/>
      <c r="H32" s="191"/>
      <c r="I32" s="120" t="s">
        <v>26</v>
      </c>
      <c r="J32" s="119"/>
      <c r="K32" s="191"/>
      <c r="L32" s="120" t="s">
        <v>27</v>
      </c>
      <c r="M32" s="119"/>
      <c r="N32" s="119"/>
      <c r="O32" s="192" t="s">
        <v>7</v>
      </c>
      <c r="P32" s="193"/>
      <c r="Q32" s="194"/>
      <c r="R32" s="119" t="s">
        <v>28</v>
      </c>
      <c r="S32" s="119"/>
      <c r="T32" s="195"/>
      <c r="U32" s="120" t="s">
        <v>29</v>
      </c>
      <c r="V32" s="119"/>
      <c r="W32" s="191"/>
      <c r="X32" s="120" t="s">
        <v>30</v>
      </c>
      <c r="Y32" s="119"/>
      <c r="Z32" s="119"/>
      <c r="AA32" s="192" t="s">
        <v>8</v>
      </c>
      <c r="AB32" s="193"/>
      <c r="AC32" s="194"/>
      <c r="AD32" s="119" t="s">
        <v>31</v>
      </c>
      <c r="AE32" s="119"/>
      <c r="AF32" s="191"/>
      <c r="AG32" s="120" t="s">
        <v>32</v>
      </c>
      <c r="AH32" s="119"/>
      <c r="AI32" s="191"/>
      <c r="AJ32" s="120" t="s">
        <v>33</v>
      </c>
      <c r="AK32" s="119"/>
      <c r="AL32" s="119"/>
      <c r="AM32" s="192" t="s">
        <v>9</v>
      </c>
      <c r="AN32" s="193"/>
      <c r="AO32" s="194"/>
      <c r="AP32" s="196" t="s">
        <v>34</v>
      </c>
      <c r="AQ32" s="119"/>
      <c r="AR32" s="191"/>
      <c r="AS32" s="120" t="s">
        <v>35</v>
      </c>
      <c r="AT32" s="119"/>
      <c r="AU32" s="191"/>
      <c r="AV32" s="120" t="s">
        <v>36</v>
      </c>
      <c r="AW32" s="119"/>
      <c r="AX32" s="119"/>
      <c r="AY32" s="192" t="s">
        <v>10</v>
      </c>
      <c r="AZ32" s="193"/>
      <c r="BA32" s="194"/>
      <c r="BB32" s="197" t="s">
        <v>0</v>
      </c>
      <c r="BC32" s="198"/>
      <c r="BD32" s="199"/>
    </row>
    <row r="33" spans="2:56" s="88" customFormat="1" x14ac:dyDescent="0.25">
      <c r="B33" s="245"/>
      <c r="F33" s="123">
        <v>2014</v>
      </c>
      <c r="G33" s="123">
        <v>2015</v>
      </c>
      <c r="H33" s="123" t="s">
        <v>11</v>
      </c>
      <c r="I33" s="123">
        <v>2014</v>
      </c>
      <c r="J33" s="123">
        <v>2015</v>
      </c>
      <c r="K33" s="123" t="s">
        <v>11</v>
      </c>
      <c r="L33" s="123">
        <v>2014</v>
      </c>
      <c r="M33" s="123">
        <v>2015</v>
      </c>
      <c r="N33" s="129" t="s">
        <v>11</v>
      </c>
      <c r="O33" s="113">
        <v>2014</v>
      </c>
      <c r="P33" s="123">
        <v>2015</v>
      </c>
      <c r="Q33" s="114" t="s">
        <v>11</v>
      </c>
      <c r="R33" s="118">
        <v>2014</v>
      </c>
      <c r="S33" s="123">
        <v>2015</v>
      </c>
      <c r="T33" s="123" t="s">
        <v>11</v>
      </c>
      <c r="U33" s="123">
        <v>2014</v>
      </c>
      <c r="V33" s="123">
        <v>2015</v>
      </c>
      <c r="W33" s="123" t="s">
        <v>11</v>
      </c>
      <c r="X33" s="123">
        <v>2014</v>
      </c>
      <c r="Y33" s="123">
        <v>2015</v>
      </c>
      <c r="Z33" s="129" t="s">
        <v>11</v>
      </c>
      <c r="AA33" s="113">
        <v>2014</v>
      </c>
      <c r="AB33" s="123">
        <v>2015</v>
      </c>
      <c r="AC33" s="114" t="s">
        <v>11</v>
      </c>
      <c r="AD33" s="118">
        <v>2014</v>
      </c>
      <c r="AE33" s="123">
        <v>2015</v>
      </c>
      <c r="AF33" s="123" t="s">
        <v>11</v>
      </c>
      <c r="AG33" s="123">
        <v>2014</v>
      </c>
      <c r="AH33" s="123">
        <v>2015</v>
      </c>
      <c r="AI33" s="123" t="s">
        <v>11</v>
      </c>
      <c r="AJ33" s="123">
        <v>2014</v>
      </c>
      <c r="AK33" s="123">
        <v>2015</v>
      </c>
      <c r="AL33" s="129" t="s">
        <v>11</v>
      </c>
      <c r="AM33" s="113">
        <v>2014</v>
      </c>
      <c r="AN33" s="123">
        <v>2015</v>
      </c>
      <c r="AO33" s="130" t="s">
        <v>11</v>
      </c>
      <c r="AP33" s="123">
        <v>2014</v>
      </c>
      <c r="AQ33" s="123">
        <v>2015</v>
      </c>
      <c r="AR33" s="123" t="s">
        <v>11</v>
      </c>
      <c r="AS33" s="123">
        <v>2014</v>
      </c>
      <c r="AT33" s="123">
        <v>2015</v>
      </c>
      <c r="AU33" s="123" t="s">
        <v>11</v>
      </c>
      <c r="AV33" s="123">
        <v>2014</v>
      </c>
      <c r="AW33" s="123">
        <v>2015</v>
      </c>
      <c r="AX33" s="129" t="s">
        <v>11</v>
      </c>
      <c r="AY33" s="113">
        <v>2014</v>
      </c>
      <c r="AZ33" s="123">
        <v>2015</v>
      </c>
      <c r="BA33" s="114" t="s">
        <v>11</v>
      </c>
      <c r="BB33" s="115">
        <v>2014</v>
      </c>
      <c r="BC33" s="116">
        <v>2015</v>
      </c>
      <c r="BD33" s="117" t="s">
        <v>11</v>
      </c>
    </row>
    <row r="34" spans="2:56" s="88" customFormat="1" ht="15" customHeight="1" x14ac:dyDescent="0.25">
      <c r="B34" s="245"/>
      <c r="D34" s="240" t="s">
        <v>1</v>
      </c>
      <c r="E34" s="43" t="s">
        <v>2</v>
      </c>
      <c r="F34" s="100">
        <v>7035</v>
      </c>
      <c r="G34" s="35"/>
      <c r="H34" s="36">
        <f>G34/F34-1</f>
        <v>-1</v>
      </c>
      <c r="I34" s="100">
        <v>6340</v>
      </c>
      <c r="J34" s="124"/>
      <c r="K34" s="36">
        <f>J34/I34-1</f>
        <v>-1</v>
      </c>
      <c r="L34" s="100">
        <v>4964</v>
      </c>
      <c r="M34" s="35"/>
      <c r="N34" s="38">
        <f>M34/L34-1</f>
        <v>-1</v>
      </c>
      <c r="O34" s="37">
        <f>F34+I34+L34</f>
        <v>18339</v>
      </c>
      <c r="P34" s="35">
        <f>G34+J34+M34</f>
        <v>0</v>
      </c>
      <c r="Q34" s="38">
        <f>P34/O34-1</f>
        <v>-1</v>
      </c>
      <c r="R34" s="100">
        <v>4163</v>
      </c>
      <c r="S34" s="100"/>
      <c r="T34" s="36">
        <f>S34/R34-1</f>
        <v>-1</v>
      </c>
      <c r="U34" s="100">
        <v>5562</v>
      </c>
      <c r="V34" s="35"/>
      <c r="W34" s="36">
        <f>V34/U34-1</f>
        <v>-1</v>
      </c>
      <c r="X34" s="100">
        <v>2401</v>
      </c>
      <c r="Y34" s="124"/>
      <c r="Z34" s="38">
        <f>Y34/X34-1</f>
        <v>-1</v>
      </c>
      <c r="AA34" s="37">
        <f>R34+U34+X34</f>
        <v>12126</v>
      </c>
      <c r="AB34" s="35">
        <f>S34+V34+Y34</f>
        <v>0</v>
      </c>
      <c r="AC34" s="38">
        <f>AB34/AA34-1</f>
        <v>-1</v>
      </c>
      <c r="AD34" s="100">
        <v>9379</v>
      </c>
      <c r="AE34" s="39"/>
      <c r="AF34" s="36">
        <f>AE34/AD34-1</f>
        <v>-1</v>
      </c>
      <c r="AG34" s="100">
        <v>4536</v>
      </c>
      <c r="AH34" s="124"/>
      <c r="AI34" s="36">
        <f>AH34/AG34-1</f>
        <v>-1</v>
      </c>
      <c r="AJ34" s="100">
        <v>5688</v>
      </c>
      <c r="AK34" s="40"/>
      <c r="AL34" s="38">
        <f>AK34/AJ34-1</f>
        <v>-1</v>
      </c>
      <c r="AM34" s="37">
        <f>AD34+AG34+AJ34</f>
        <v>19603</v>
      </c>
      <c r="AN34" s="35">
        <f>AE34+AH34+AK34</f>
        <v>0</v>
      </c>
      <c r="AO34" s="69">
        <f>AN34/AM34-1</f>
        <v>-1</v>
      </c>
      <c r="AP34" s="100">
        <v>4229</v>
      </c>
      <c r="AQ34" s="40"/>
      <c r="AR34" s="36">
        <f>AQ34/AP34-1</f>
        <v>-1</v>
      </c>
      <c r="AS34" s="90">
        <v>7494</v>
      </c>
      <c r="AT34" s="40"/>
      <c r="AU34" s="36">
        <f>AT34/AS34-1</f>
        <v>-1</v>
      </c>
      <c r="AV34" s="100">
        <v>5592</v>
      </c>
      <c r="AW34" s="40"/>
      <c r="AX34" s="38">
        <f>AW34/AV34-1</f>
        <v>-1</v>
      </c>
      <c r="AY34" s="73">
        <f>AP34+AS34+AV34</f>
        <v>17315</v>
      </c>
      <c r="AZ34" s="35">
        <f>AQ34+AT34+AW34</f>
        <v>0</v>
      </c>
      <c r="BA34" s="38">
        <f>AZ34/AY34-1</f>
        <v>-1</v>
      </c>
      <c r="BB34" s="44">
        <f>O34+AA34+AM34+AY34</f>
        <v>67383</v>
      </c>
      <c r="BC34" s="41">
        <f>P34+AB34+AN34+AZ34</f>
        <v>0</v>
      </c>
      <c r="BD34" s="42">
        <f>BC34/BB34-1</f>
        <v>-1</v>
      </c>
    </row>
    <row r="35" spans="2:56" s="88" customFormat="1" x14ac:dyDescent="0.25">
      <c r="B35" s="245"/>
      <c r="D35" s="240"/>
      <c r="E35" s="43" t="s">
        <v>3</v>
      </c>
      <c r="F35" s="100">
        <v>1262</v>
      </c>
      <c r="G35" s="35"/>
      <c r="H35" s="8">
        <f t="shared" ref="H35:H41" si="50">G35/F35-1</f>
        <v>-1</v>
      </c>
      <c r="I35" s="100">
        <v>1416</v>
      </c>
      <c r="J35" s="124"/>
      <c r="K35" s="8">
        <f t="shared" ref="K35:K41" si="51">J35/I35-1</f>
        <v>-1</v>
      </c>
      <c r="L35" s="100">
        <v>3991</v>
      </c>
      <c r="M35" s="90"/>
      <c r="N35" s="15">
        <f t="shared" ref="N35:N41" si="52">M35/L35-1</f>
        <v>-1</v>
      </c>
      <c r="O35" s="95">
        <f t="shared" ref="O35:O40" si="53">F35+I35+L35</f>
        <v>6669</v>
      </c>
      <c r="P35" s="90">
        <f t="shared" ref="P35:P40" si="54">G35+J35+M35</f>
        <v>0</v>
      </c>
      <c r="Q35" s="15">
        <f t="shared" ref="Q35:Q41" si="55">P35/O35-1</f>
        <v>-1</v>
      </c>
      <c r="R35" s="100">
        <v>767</v>
      </c>
      <c r="S35" s="100"/>
      <c r="T35" s="8">
        <f t="shared" ref="T35:T41" si="56">S35/R35-1</f>
        <v>-1</v>
      </c>
      <c r="U35" s="100">
        <v>842</v>
      </c>
      <c r="V35" s="90"/>
      <c r="W35" s="8">
        <f t="shared" ref="W35:W41" si="57">V35/U35-1</f>
        <v>-1</v>
      </c>
      <c r="X35" s="100">
        <v>471</v>
      </c>
      <c r="Y35" s="176"/>
      <c r="Z35" s="15">
        <f t="shared" ref="Z35:Z41" si="58">Y35/X35-1</f>
        <v>-1</v>
      </c>
      <c r="AA35" s="95">
        <f t="shared" ref="AA35:AA40" si="59">R35+U35+X35</f>
        <v>2080</v>
      </c>
      <c r="AB35" s="90">
        <f t="shared" ref="AB35:AB40" si="60">S35+V35+Y35</f>
        <v>0</v>
      </c>
      <c r="AC35" s="15">
        <f t="shared" ref="AC35:AC41" si="61">AB35/AA35-1</f>
        <v>-1</v>
      </c>
      <c r="AD35" s="100">
        <v>1215</v>
      </c>
      <c r="AE35" s="93"/>
      <c r="AF35" s="8">
        <f t="shared" ref="AF35:AF41" si="62">AE35/AD35-1</f>
        <v>-1</v>
      </c>
      <c r="AG35" s="100">
        <v>1186</v>
      </c>
      <c r="AH35" s="124"/>
      <c r="AI35" s="8">
        <f t="shared" ref="AI35:AI41" si="63">AH35/AG35-1</f>
        <v>-1</v>
      </c>
      <c r="AJ35" s="100">
        <v>4343</v>
      </c>
      <c r="AK35" s="93"/>
      <c r="AL35" s="15">
        <f t="shared" ref="AL35:AL41" si="64">AK35/AJ35-1</f>
        <v>-1</v>
      </c>
      <c r="AM35" s="95">
        <f t="shared" ref="AM35:AM40" si="65">AD35+AG35+AJ35</f>
        <v>6744</v>
      </c>
      <c r="AN35" s="90">
        <f t="shared" ref="AN35:AN40" si="66">AE35+AH35+AK35</f>
        <v>0</v>
      </c>
      <c r="AO35" s="12">
        <f t="shared" ref="AO35:AO41" si="67">AN35/AM35-1</f>
        <v>-1</v>
      </c>
      <c r="AP35" s="100">
        <v>171</v>
      </c>
      <c r="AQ35" s="93"/>
      <c r="AR35" s="8">
        <f t="shared" ref="AR35:AR41" si="68">AQ35/AP35-1</f>
        <v>-1</v>
      </c>
      <c r="AS35" s="100">
        <v>555</v>
      </c>
      <c r="AT35" s="93"/>
      <c r="AU35" s="8">
        <f t="shared" ref="AU35:AU41" si="69">AT35/AS35-1</f>
        <v>-1</v>
      </c>
      <c r="AV35" s="100">
        <v>1397</v>
      </c>
      <c r="AW35" s="93"/>
      <c r="AX35" s="15">
        <f t="shared" ref="AX35:AX41" si="70">AW35/AV35-1</f>
        <v>-1</v>
      </c>
      <c r="AY35" s="94">
        <f t="shared" ref="AY35:AY40" si="71">AP35+AS35+AV35</f>
        <v>2123</v>
      </c>
      <c r="AZ35" s="90">
        <f t="shared" ref="AZ35:AZ40" si="72">AQ35+AT35+AW35</f>
        <v>0</v>
      </c>
      <c r="BA35" s="15">
        <f t="shared" ref="BA35:BA41" si="73">AZ35/AY35-1</f>
        <v>-1</v>
      </c>
      <c r="BB35" s="101">
        <f t="shared" ref="BB35:BB38" si="74">O35+AA35+AM35+AY35</f>
        <v>17616</v>
      </c>
      <c r="BC35" s="92">
        <f t="shared" ref="BC35:BC40" si="75">P35+AB35+AN35+AZ35</f>
        <v>0</v>
      </c>
      <c r="BD35" s="20">
        <f t="shared" ref="BD35:BD38" si="76">BC35/BB35-1</f>
        <v>-1</v>
      </c>
    </row>
    <row r="36" spans="2:56" s="88" customFormat="1" x14ac:dyDescent="0.25">
      <c r="B36" s="245"/>
      <c r="D36" s="240"/>
      <c r="E36" s="43" t="s">
        <v>4</v>
      </c>
      <c r="F36" s="100">
        <v>6438</v>
      </c>
      <c r="G36" s="90"/>
      <c r="H36" s="8">
        <f t="shared" si="50"/>
        <v>-1</v>
      </c>
      <c r="I36" s="100">
        <v>972</v>
      </c>
      <c r="J36" s="176"/>
      <c r="K36" s="8">
        <f t="shared" si="51"/>
        <v>-1</v>
      </c>
      <c r="L36" s="100">
        <v>954</v>
      </c>
      <c r="M36" s="90"/>
      <c r="N36" s="15">
        <f t="shared" si="52"/>
        <v>-1</v>
      </c>
      <c r="O36" s="95">
        <f t="shared" si="53"/>
        <v>8364</v>
      </c>
      <c r="P36" s="90">
        <f t="shared" si="54"/>
        <v>0</v>
      </c>
      <c r="Q36" s="15">
        <f t="shared" si="55"/>
        <v>-1</v>
      </c>
      <c r="R36" s="100">
        <v>487</v>
      </c>
      <c r="S36" s="100"/>
      <c r="T36" s="8">
        <f t="shared" si="56"/>
        <v>-1</v>
      </c>
      <c r="U36" s="100">
        <v>1034</v>
      </c>
      <c r="V36" s="90"/>
      <c r="W36" s="8">
        <f t="shared" si="57"/>
        <v>-1</v>
      </c>
      <c r="X36" s="100">
        <v>396</v>
      </c>
      <c r="Y36" s="176"/>
      <c r="Z36" s="15">
        <f t="shared" si="58"/>
        <v>-1</v>
      </c>
      <c r="AA36" s="95">
        <f t="shared" si="59"/>
        <v>1917</v>
      </c>
      <c r="AB36" s="90">
        <f t="shared" si="60"/>
        <v>0</v>
      </c>
      <c r="AC36" s="15">
        <f t="shared" si="61"/>
        <v>-1</v>
      </c>
      <c r="AD36" s="100">
        <v>867</v>
      </c>
      <c r="AE36" s="93"/>
      <c r="AF36" s="8">
        <f t="shared" si="62"/>
        <v>-1</v>
      </c>
      <c r="AG36" s="100">
        <v>592</v>
      </c>
      <c r="AH36" s="176"/>
      <c r="AI36" s="8">
        <f t="shared" si="63"/>
        <v>-1</v>
      </c>
      <c r="AJ36" s="100">
        <v>947</v>
      </c>
      <c r="AK36" s="93"/>
      <c r="AL36" s="15">
        <f t="shared" si="64"/>
        <v>-1</v>
      </c>
      <c r="AM36" s="95">
        <f t="shared" si="65"/>
        <v>2406</v>
      </c>
      <c r="AN36" s="90">
        <f t="shared" si="66"/>
        <v>0</v>
      </c>
      <c r="AO36" s="12">
        <f t="shared" si="67"/>
        <v>-1</v>
      </c>
      <c r="AP36" s="100">
        <v>606</v>
      </c>
      <c r="AQ36" s="93"/>
      <c r="AR36" s="8">
        <f t="shared" si="68"/>
        <v>-1</v>
      </c>
      <c r="AS36" s="100">
        <v>740</v>
      </c>
      <c r="AT36" s="93"/>
      <c r="AU36" s="8">
        <f t="shared" si="69"/>
        <v>-1</v>
      </c>
      <c r="AV36" s="100">
        <v>862</v>
      </c>
      <c r="AW36" s="93"/>
      <c r="AX36" s="15">
        <f t="shared" si="70"/>
        <v>-1</v>
      </c>
      <c r="AY36" s="94">
        <f t="shared" si="71"/>
        <v>2208</v>
      </c>
      <c r="AZ36" s="90">
        <f t="shared" si="72"/>
        <v>0</v>
      </c>
      <c r="BA36" s="15">
        <f t="shared" si="73"/>
        <v>-1</v>
      </c>
      <c r="BB36" s="101">
        <f t="shared" si="74"/>
        <v>14895</v>
      </c>
      <c r="BC36" s="92">
        <f t="shared" si="75"/>
        <v>0</v>
      </c>
      <c r="BD36" s="20">
        <f t="shared" si="76"/>
        <v>-1</v>
      </c>
    </row>
    <row r="37" spans="2:56" s="88" customFormat="1" x14ac:dyDescent="0.25">
      <c r="B37" s="245"/>
      <c r="D37" s="240"/>
      <c r="E37" s="43" t="s">
        <v>5</v>
      </c>
      <c r="F37" s="100">
        <v>1106</v>
      </c>
      <c r="G37" s="90"/>
      <c r="H37" s="8">
        <f t="shared" si="50"/>
        <v>-1</v>
      </c>
      <c r="I37" s="100">
        <v>5004</v>
      </c>
      <c r="J37" s="124"/>
      <c r="K37" s="8">
        <f t="shared" si="51"/>
        <v>-1</v>
      </c>
      <c r="L37" s="100">
        <v>2426</v>
      </c>
      <c r="M37" s="90"/>
      <c r="N37" s="15">
        <f t="shared" si="52"/>
        <v>-1</v>
      </c>
      <c r="O37" s="95">
        <f t="shared" si="53"/>
        <v>8536</v>
      </c>
      <c r="P37" s="90">
        <f t="shared" si="54"/>
        <v>0</v>
      </c>
      <c r="Q37" s="15">
        <f t="shared" si="55"/>
        <v>-1</v>
      </c>
      <c r="R37" s="100">
        <v>2049</v>
      </c>
      <c r="S37" s="100"/>
      <c r="T37" s="8">
        <f t="shared" si="56"/>
        <v>-1</v>
      </c>
      <c r="U37" s="100">
        <v>2289</v>
      </c>
      <c r="V37" s="90"/>
      <c r="W37" s="8">
        <f t="shared" si="57"/>
        <v>-1</v>
      </c>
      <c r="X37" s="100">
        <v>952</v>
      </c>
      <c r="Y37" s="176"/>
      <c r="Z37" s="15">
        <f t="shared" si="58"/>
        <v>-1</v>
      </c>
      <c r="AA37" s="95">
        <f t="shared" si="59"/>
        <v>5290</v>
      </c>
      <c r="AB37" s="90">
        <f t="shared" si="60"/>
        <v>0</v>
      </c>
      <c r="AC37" s="15">
        <f t="shared" si="61"/>
        <v>-1</v>
      </c>
      <c r="AD37" s="100">
        <v>4755</v>
      </c>
      <c r="AE37" s="93"/>
      <c r="AF37" s="8">
        <f t="shared" si="62"/>
        <v>-1</v>
      </c>
      <c r="AG37" s="100">
        <v>4146</v>
      </c>
      <c r="AH37" s="124"/>
      <c r="AI37" s="8">
        <f t="shared" si="63"/>
        <v>-1</v>
      </c>
      <c r="AJ37" s="100">
        <v>2792</v>
      </c>
      <c r="AK37" s="93"/>
      <c r="AL37" s="15">
        <f t="shared" si="64"/>
        <v>-1</v>
      </c>
      <c r="AM37" s="95">
        <f t="shared" si="65"/>
        <v>11693</v>
      </c>
      <c r="AN37" s="90">
        <f t="shared" si="66"/>
        <v>0</v>
      </c>
      <c r="AO37" s="12">
        <f t="shared" si="67"/>
        <v>-1</v>
      </c>
      <c r="AP37" s="100">
        <v>1688</v>
      </c>
      <c r="AQ37" s="93"/>
      <c r="AR37" s="8">
        <f t="shared" si="68"/>
        <v>-1</v>
      </c>
      <c r="AS37" s="90">
        <v>4237</v>
      </c>
      <c r="AT37" s="93"/>
      <c r="AU37" s="8">
        <f t="shared" si="69"/>
        <v>-1</v>
      </c>
      <c r="AV37" s="100">
        <v>1911</v>
      </c>
      <c r="AW37" s="93"/>
      <c r="AX37" s="15">
        <f t="shared" si="70"/>
        <v>-1</v>
      </c>
      <c r="AY37" s="94">
        <f t="shared" si="71"/>
        <v>7836</v>
      </c>
      <c r="AZ37" s="90">
        <f t="shared" si="72"/>
        <v>0</v>
      </c>
      <c r="BA37" s="15">
        <f t="shared" si="73"/>
        <v>-1</v>
      </c>
      <c r="BB37" s="101">
        <f t="shared" si="74"/>
        <v>33355</v>
      </c>
      <c r="BC37" s="92">
        <f t="shared" si="75"/>
        <v>0</v>
      </c>
      <c r="BD37" s="20">
        <f t="shared" si="76"/>
        <v>-1</v>
      </c>
    </row>
    <row r="38" spans="2:56" s="88" customFormat="1" x14ac:dyDescent="0.25">
      <c r="B38" s="245"/>
      <c r="D38" s="240"/>
      <c r="E38" s="43" t="s">
        <v>21</v>
      </c>
      <c r="F38" s="100">
        <v>0</v>
      </c>
      <c r="G38" s="90"/>
      <c r="H38" s="8" t="e">
        <f t="shared" si="50"/>
        <v>#DIV/0!</v>
      </c>
      <c r="I38" s="100">
        <v>0</v>
      </c>
      <c r="J38" s="176"/>
      <c r="K38" s="8" t="e">
        <f t="shared" si="51"/>
        <v>#DIV/0!</v>
      </c>
      <c r="L38" s="100">
        <v>5382</v>
      </c>
      <c r="M38" s="90"/>
      <c r="N38" s="15">
        <f t="shared" si="52"/>
        <v>-1</v>
      </c>
      <c r="O38" s="95">
        <f t="shared" si="53"/>
        <v>5382</v>
      </c>
      <c r="P38" s="90">
        <f t="shared" si="54"/>
        <v>0</v>
      </c>
      <c r="Q38" s="15">
        <f t="shared" si="55"/>
        <v>-1</v>
      </c>
      <c r="R38" s="100">
        <v>0</v>
      </c>
      <c r="S38" s="100"/>
      <c r="T38" s="8" t="e">
        <f t="shared" si="56"/>
        <v>#DIV/0!</v>
      </c>
      <c r="U38" s="100">
        <v>0</v>
      </c>
      <c r="V38" s="90"/>
      <c r="W38" s="8" t="e">
        <f t="shared" si="57"/>
        <v>#DIV/0!</v>
      </c>
      <c r="X38" s="100">
        <v>0</v>
      </c>
      <c r="Y38" s="176"/>
      <c r="Z38" s="15" t="e">
        <f t="shared" si="58"/>
        <v>#DIV/0!</v>
      </c>
      <c r="AA38" s="95">
        <f t="shared" si="59"/>
        <v>0</v>
      </c>
      <c r="AB38" s="90">
        <f t="shared" si="60"/>
        <v>0</v>
      </c>
      <c r="AC38" s="15" t="e">
        <f t="shared" si="61"/>
        <v>#DIV/0!</v>
      </c>
      <c r="AD38" s="100">
        <v>0</v>
      </c>
      <c r="AE38" s="93"/>
      <c r="AF38" s="8" t="e">
        <f t="shared" si="62"/>
        <v>#DIV/0!</v>
      </c>
      <c r="AG38" s="100">
        <v>0</v>
      </c>
      <c r="AH38" s="176"/>
      <c r="AI38" s="8" t="e">
        <f t="shared" si="63"/>
        <v>#DIV/0!</v>
      </c>
      <c r="AJ38" s="100">
        <v>0</v>
      </c>
      <c r="AK38" s="93"/>
      <c r="AL38" s="15" t="e">
        <f t="shared" si="64"/>
        <v>#DIV/0!</v>
      </c>
      <c r="AM38" s="95">
        <f t="shared" si="65"/>
        <v>0</v>
      </c>
      <c r="AN38" s="90">
        <f t="shared" si="66"/>
        <v>0</v>
      </c>
      <c r="AO38" s="12" t="e">
        <f t="shared" si="67"/>
        <v>#DIV/0!</v>
      </c>
      <c r="AP38" s="100">
        <v>0</v>
      </c>
      <c r="AQ38" s="93"/>
      <c r="AR38" s="8" t="e">
        <f t="shared" si="68"/>
        <v>#DIV/0!</v>
      </c>
      <c r="AS38" s="90">
        <v>15860</v>
      </c>
      <c r="AT38" s="93"/>
      <c r="AU38" s="8">
        <f t="shared" si="69"/>
        <v>-1</v>
      </c>
      <c r="AV38" s="100">
        <v>0</v>
      </c>
      <c r="AW38" s="93"/>
      <c r="AX38" s="15" t="e">
        <f t="shared" si="70"/>
        <v>#DIV/0!</v>
      </c>
      <c r="AY38" s="94">
        <f t="shared" si="71"/>
        <v>15860</v>
      </c>
      <c r="AZ38" s="90">
        <f t="shared" si="72"/>
        <v>0</v>
      </c>
      <c r="BA38" s="15">
        <f t="shared" si="73"/>
        <v>-1</v>
      </c>
      <c r="BB38" s="101">
        <f t="shared" si="74"/>
        <v>21242</v>
      </c>
      <c r="BC38" s="92">
        <f t="shared" si="75"/>
        <v>0</v>
      </c>
      <c r="BD38" s="20">
        <f t="shared" si="76"/>
        <v>-1</v>
      </c>
    </row>
    <row r="39" spans="2:56" s="88" customFormat="1" x14ac:dyDescent="0.25">
      <c r="B39" s="245"/>
      <c r="D39" s="240"/>
      <c r="E39" s="43" t="s">
        <v>6</v>
      </c>
      <c r="F39" s="100">
        <v>2137</v>
      </c>
      <c r="G39" s="90"/>
      <c r="H39" s="8">
        <f t="shared" si="50"/>
        <v>-1</v>
      </c>
      <c r="I39" s="100">
        <v>2850</v>
      </c>
      <c r="J39" s="124"/>
      <c r="K39" s="8">
        <f t="shared" si="51"/>
        <v>-1</v>
      </c>
      <c r="L39" s="100">
        <v>3032</v>
      </c>
      <c r="M39" s="90"/>
      <c r="N39" s="15">
        <f t="shared" si="52"/>
        <v>-1</v>
      </c>
      <c r="O39" s="95">
        <f t="shared" si="53"/>
        <v>8019</v>
      </c>
      <c r="P39" s="90">
        <f t="shared" si="54"/>
        <v>0</v>
      </c>
      <c r="Q39" s="15">
        <f t="shared" si="55"/>
        <v>-1</v>
      </c>
      <c r="R39" s="100">
        <v>2668</v>
      </c>
      <c r="S39" s="100"/>
      <c r="T39" s="8">
        <f t="shared" si="56"/>
        <v>-1</v>
      </c>
      <c r="U39" s="100">
        <v>1522</v>
      </c>
      <c r="V39" s="90"/>
      <c r="W39" s="8">
        <f t="shared" si="57"/>
        <v>-1</v>
      </c>
      <c r="X39" s="100">
        <v>1751</v>
      </c>
      <c r="Y39" s="124"/>
      <c r="Z39" s="15">
        <f t="shared" si="58"/>
        <v>-1</v>
      </c>
      <c r="AA39" s="95">
        <f t="shared" si="59"/>
        <v>5941</v>
      </c>
      <c r="AB39" s="90">
        <f t="shared" si="60"/>
        <v>0</v>
      </c>
      <c r="AC39" s="15">
        <f t="shared" si="61"/>
        <v>-1</v>
      </c>
      <c r="AD39" s="100">
        <v>4036</v>
      </c>
      <c r="AE39" s="93"/>
      <c r="AF39" s="8">
        <f t="shared" si="62"/>
        <v>-1</v>
      </c>
      <c r="AG39" s="100">
        <v>3063</v>
      </c>
      <c r="AH39" s="124"/>
      <c r="AI39" s="8">
        <f t="shared" si="63"/>
        <v>-1</v>
      </c>
      <c r="AJ39" s="100">
        <v>2683</v>
      </c>
      <c r="AK39" s="93"/>
      <c r="AL39" s="15">
        <f t="shared" si="64"/>
        <v>-1</v>
      </c>
      <c r="AM39" s="95">
        <f t="shared" si="65"/>
        <v>9782</v>
      </c>
      <c r="AN39" s="90">
        <f t="shared" si="66"/>
        <v>0</v>
      </c>
      <c r="AO39" s="12">
        <f t="shared" si="67"/>
        <v>-1</v>
      </c>
      <c r="AP39" s="100">
        <v>2205</v>
      </c>
      <c r="AQ39" s="93"/>
      <c r="AR39" s="8">
        <f t="shared" si="68"/>
        <v>-1</v>
      </c>
      <c r="AS39" s="90">
        <v>2144</v>
      </c>
      <c r="AT39" s="93"/>
      <c r="AU39" s="8">
        <f t="shared" si="69"/>
        <v>-1</v>
      </c>
      <c r="AV39" s="100">
        <v>3222</v>
      </c>
      <c r="AW39" s="93"/>
      <c r="AX39" s="15">
        <f t="shared" si="70"/>
        <v>-1</v>
      </c>
      <c r="AY39" s="94">
        <f t="shared" si="71"/>
        <v>7571</v>
      </c>
      <c r="AZ39" s="90">
        <f t="shared" si="72"/>
        <v>0</v>
      </c>
      <c r="BA39" s="15">
        <f t="shared" si="73"/>
        <v>-1</v>
      </c>
      <c r="BB39" s="101">
        <f>O39+AA39+AM39+AY39</f>
        <v>31313</v>
      </c>
      <c r="BC39" s="92">
        <f t="shared" si="75"/>
        <v>0</v>
      </c>
      <c r="BD39" s="20">
        <f>BC39/BB39-1</f>
        <v>-1</v>
      </c>
    </row>
    <row r="40" spans="2:56" s="88" customFormat="1" ht="15.75" thickBot="1" x14ac:dyDescent="0.3">
      <c r="B40" s="245"/>
      <c r="D40" s="240"/>
      <c r="E40" s="43" t="s">
        <v>12</v>
      </c>
      <c r="F40" s="100">
        <v>0</v>
      </c>
      <c r="G40" s="35">
        <v>0</v>
      </c>
      <c r="H40" s="8" t="e">
        <f t="shared" si="50"/>
        <v>#DIV/0!</v>
      </c>
      <c r="I40" s="100">
        <v>0</v>
      </c>
      <c r="J40" s="176"/>
      <c r="K40" s="8" t="e">
        <f t="shared" si="51"/>
        <v>#DIV/0!</v>
      </c>
      <c r="L40" s="100">
        <v>0</v>
      </c>
      <c r="M40" s="90"/>
      <c r="N40" s="15" t="e">
        <f t="shared" si="52"/>
        <v>#DIV/0!</v>
      </c>
      <c r="O40" s="95">
        <f t="shared" si="53"/>
        <v>0</v>
      </c>
      <c r="P40" s="90">
        <f t="shared" si="54"/>
        <v>0</v>
      </c>
      <c r="Q40" s="15" t="e">
        <f t="shared" si="55"/>
        <v>#DIV/0!</v>
      </c>
      <c r="R40" s="100">
        <v>0</v>
      </c>
      <c r="S40" s="100"/>
      <c r="T40" s="8" t="e">
        <f t="shared" si="56"/>
        <v>#DIV/0!</v>
      </c>
      <c r="U40" s="100">
        <v>0</v>
      </c>
      <c r="V40" s="35"/>
      <c r="W40" s="8" t="e">
        <f t="shared" si="57"/>
        <v>#DIV/0!</v>
      </c>
      <c r="X40" s="100">
        <v>0</v>
      </c>
      <c r="Y40" s="176"/>
      <c r="Z40" s="15" t="e">
        <f t="shared" si="58"/>
        <v>#DIV/0!</v>
      </c>
      <c r="AA40" s="95">
        <f t="shared" si="59"/>
        <v>0</v>
      </c>
      <c r="AB40" s="90">
        <f t="shared" si="60"/>
        <v>0</v>
      </c>
      <c r="AC40" s="15" t="e">
        <f t="shared" si="61"/>
        <v>#DIV/0!</v>
      </c>
      <c r="AD40" s="100">
        <v>0</v>
      </c>
      <c r="AE40" s="93"/>
      <c r="AF40" s="8" t="e">
        <f t="shared" si="62"/>
        <v>#DIV/0!</v>
      </c>
      <c r="AG40" s="100">
        <v>0</v>
      </c>
      <c r="AH40" s="176"/>
      <c r="AI40" s="8" t="e">
        <f t="shared" si="63"/>
        <v>#DIV/0!</v>
      </c>
      <c r="AJ40" s="100">
        <v>0</v>
      </c>
      <c r="AK40" s="93"/>
      <c r="AL40" s="15" t="e">
        <f t="shared" si="64"/>
        <v>#DIV/0!</v>
      </c>
      <c r="AM40" s="95">
        <f t="shared" si="65"/>
        <v>0</v>
      </c>
      <c r="AN40" s="90">
        <f t="shared" si="66"/>
        <v>0</v>
      </c>
      <c r="AO40" s="12" t="e">
        <f t="shared" si="67"/>
        <v>#DIV/0!</v>
      </c>
      <c r="AP40" s="100">
        <v>0</v>
      </c>
      <c r="AQ40" s="84"/>
      <c r="AR40" s="85" t="e">
        <f t="shared" si="68"/>
        <v>#DIV/0!</v>
      </c>
      <c r="AS40" s="100">
        <v>0</v>
      </c>
      <c r="AT40" s="97"/>
      <c r="AU40" s="25" t="e">
        <f t="shared" si="69"/>
        <v>#DIV/0!</v>
      </c>
      <c r="AV40" s="100">
        <v>0</v>
      </c>
      <c r="AW40" s="97"/>
      <c r="AX40" s="26" t="e">
        <f t="shared" si="70"/>
        <v>#DIV/0!</v>
      </c>
      <c r="AY40" s="94">
        <f t="shared" si="71"/>
        <v>0</v>
      </c>
      <c r="AZ40" s="90">
        <f t="shared" si="72"/>
        <v>0</v>
      </c>
      <c r="BA40" s="15" t="e">
        <f t="shared" si="73"/>
        <v>#DIV/0!</v>
      </c>
      <c r="BB40" s="101">
        <f>O40+AA40+AM40+AY40</f>
        <v>0</v>
      </c>
      <c r="BC40" s="92">
        <f t="shared" si="75"/>
        <v>0</v>
      </c>
      <c r="BD40" s="20" t="e">
        <f t="shared" ref="BD40:BD41" si="77">BC40/BB40-1</f>
        <v>#DIV/0!</v>
      </c>
    </row>
    <row r="41" spans="2:56" s="89" customFormat="1" ht="15.75" thickBot="1" x14ac:dyDescent="0.3">
      <c r="B41" s="246"/>
      <c r="D41" s="91"/>
      <c r="E41" s="45" t="s">
        <v>0</v>
      </c>
      <c r="F41" s="99">
        <v>17978</v>
      </c>
      <c r="G41" s="98">
        <f>SUM(G34:G40)</f>
        <v>0</v>
      </c>
      <c r="H41" s="28">
        <f t="shared" si="50"/>
        <v>-1</v>
      </c>
      <c r="I41" s="98">
        <v>16582</v>
      </c>
      <c r="J41" s="220">
        <f>SUM(J34:J40)</f>
        <v>0</v>
      </c>
      <c r="K41" s="28">
        <f t="shared" si="51"/>
        <v>-1</v>
      </c>
      <c r="L41" s="98">
        <v>20749</v>
      </c>
      <c r="M41" s="98">
        <f>SUM(M34:M40)</f>
        <v>0</v>
      </c>
      <c r="N41" s="30">
        <f t="shared" si="52"/>
        <v>-1</v>
      </c>
      <c r="O41" s="99">
        <f>SUM(O34:O40)</f>
        <v>55309</v>
      </c>
      <c r="P41" s="98">
        <f>SUM(G41,J41,M41)</f>
        <v>0</v>
      </c>
      <c r="Q41" s="31">
        <f t="shared" si="55"/>
        <v>-1</v>
      </c>
      <c r="R41" s="99">
        <v>10134</v>
      </c>
      <c r="S41" s="98">
        <f>SUM(S34:S40)</f>
        <v>0</v>
      </c>
      <c r="T41" s="28">
        <f t="shared" si="56"/>
        <v>-1</v>
      </c>
      <c r="U41" s="98">
        <v>11249</v>
      </c>
      <c r="V41" s="98">
        <v>11249</v>
      </c>
      <c r="W41" s="28">
        <f t="shared" si="57"/>
        <v>0</v>
      </c>
      <c r="X41" s="98">
        <v>5971</v>
      </c>
      <c r="Y41" s="220">
        <f>SUM(Y34:Y40)</f>
        <v>0</v>
      </c>
      <c r="Z41" s="30">
        <f t="shared" si="58"/>
        <v>-1</v>
      </c>
      <c r="AA41" s="32">
        <f>SUM(AA34:AA40)</f>
        <v>27354</v>
      </c>
      <c r="AB41" s="33">
        <f>SUM(AB34:AB40)</f>
        <v>0</v>
      </c>
      <c r="AC41" s="31">
        <f t="shared" si="61"/>
        <v>-1</v>
      </c>
      <c r="AD41" s="52">
        <v>20252</v>
      </c>
      <c r="AE41" s="47">
        <f>SUM(AE34:AE40)</f>
        <v>0</v>
      </c>
      <c r="AF41" s="28">
        <f t="shared" si="62"/>
        <v>-1</v>
      </c>
      <c r="AG41" s="47">
        <v>13523</v>
      </c>
      <c r="AH41" s="177">
        <f>SUM(AH34:AH40)</f>
        <v>0</v>
      </c>
      <c r="AI41" s="28">
        <f t="shared" si="63"/>
        <v>-1</v>
      </c>
      <c r="AJ41" s="47">
        <v>16453</v>
      </c>
      <c r="AK41" s="47">
        <f>SUM(AK34:AK40)</f>
        <v>0</v>
      </c>
      <c r="AL41" s="30">
        <f t="shared" si="64"/>
        <v>-1</v>
      </c>
      <c r="AM41" s="32">
        <f>SUM(AM34:AM40)</f>
        <v>50228</v>
      </c>
      <c r="AN41" s="33">
        <f>SUM(AN34:AN40)</f>
        <v>0</v>
      </c>
      <c r="AO41" s="71">
        <f t="shared" si="67"/>
        <v>-1</v>
      </c>
      <c r="AP41" s="46">
        <v>8899</v>
      </c>
      <c r="AQ41" s="47">
        <f>SUM(AQ34:AQ40)</f>
        <v>0</v>
      </c>
      <c r="AR41" s="102">
        <f t="shared" si="68"/>
        <v>-1</v>
      </c>
      <c r="AS41" s="46">
        <v>31030</v>
      </c>
      <c r="AT41" s="76">
        <f>SUM(AT34:AT40)</f>
        <v>0</v>
      </c>
      <c r="AU41" s="72">
        <f t="shared" si="69"/>
        <v>-1</v>
      </c>
      <c r="AV41" s="47">
        <v>12984</v>
      </c>
      <c r="AW41" s="47">
        <f>SUM(AW34:AW40)</f>
        <v>0</v>
      </c>
      <c r="AX41" s="30">
        <f t="shared" si="70"/>
        <v>-1</v>
      </c>
      <c r="AY41" s="32">
        <f>SUM(AY34:AY40)</f>
        <v>52913</v>
      </c>
      <c r="AZ41" s="33">
        <f>SUM(AZ34:AZ40)</f>
        <v>0</v>
      </c>
      <c r="BA41" s="31">
        <f t="shared" si="73"/>
        <v>-1</v>
      </c>
      <c r="BB41" s="99">
        <f>SUM(BB34:BB40)</f>
        <v>185804</v>
      </c>
      <c r="BC41" s="98">
        <f>SUM(BC34:BC40)</f>
        <v>0</v>
      </c>
      <c r="BD41" s="30">
        <f t="shared" si="77"/>
        <v>-1</v>
      </c>
    </row>
    <row r="43" spans="2:56" ht="15.75" thickBot="1" x14ac:dyDescent="0.3"/>
    <row r="44" spans="2:56" s="88" customFormat="1" ht="15" customHeight="1" thickBot="1" x14ac:dyDescent="0.3">
      <c r="B44" s="237"/>
      <c r="F44" s="206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7"/>
      <c r="AE44" s="207"/>
      <c r="AF44" s="207"/>
      <c r="AG44" s="207"/>
      <c r="AH44" s="207"/>
      <c r="AI44" s="207"/>
      <c r="AJ44" s="207"/>
      <c r="AK44" s="207"/>
      <c r="AL44" s="207"/>
      <c r="AM44" s="207"/>
      <c r="AN44" s="207"/>
      <c r="AO44" s="207"/>
      <c r="AP44" s="207"/>
      <c r="AQ44" s="207"/>
      <c r="AR44" s="207"/>
      <c r="AS44" s="207"/>
      <c r="AT44" s="207"/>
      <c r="AU44" s="207"/>
      <c r="AV44" s="207"/>
      <c r="AW44" s="207"/>
      <c r="AX44" s="207"/>
      <c r="AY44" s="207"/>
      <c r="AZ44" s="207"/>
      <c r="BA44" s="207"/>
      <c r="BB44" s="207"/>
      <c r="BC44" s="207"/>
      <c r="BD44" s="208"/>
    </row>
    <row r="45" spans="2:56" s="88" customFormat="1" ht="15" customHeight="1" x14ac:dyDescent="0.25">
      <c r="B45" s="238"/>
      <c r="F45" s="120" t="s">
        <v>25</v>
      </c>
      <c r="G45" s="119"/>
      <c r="H45" s="191"/>
      <c r="I45" s="120" t="s">
        <v>26</v>
      </c>
      <c r="J45" s="119"/>
      <c r="K45" s="191"/>
      <c r="L45" s="120" t="s">
        <v>27</v>
      </c>
      <c r="M45" s="119"/>
      <c r="N45" s="119"/>
      <c r="O45" s="192" t="s">
        <v>7</v>
      </c>
      <c r="P45" s="193"/>
      <c r="Q45" s="194"/>
      <c r="R45" s="119" t="s">
        <v>28</v>
      </c>
      <c r="S45" s="119"/>
      <c r="T45" s="195"/>
      <c r="U45" s="120" t="s">
        <v>29</v>
      </c>
      <c r="V45" s="119"/>
      <c r="W45" s="191"/>
      <c r="X45" s="120" t="s">
        <v>30</v>
      </c>
      <c r="Y45" s="119"/>
      <c r="Z45" s="119"/>
      <c r="AA45" s="192" t="s">
        <v>8</v>
      </c>
      <c r="AB45" s="193"/>
      <c r="AC45" s="194"/>
      <c r="AD45" s="119" t="s">
        <v>31</v>
      </c>
      <c r="AE45" s="119"/>
      <c r="AF45" s="191"/>
      <c r="AG45" s="120" t="s">
        <v>32</v>
      </c>
      <c r="AH45" s="119"/>
      <c r="AI45" s="191"/>
      <c r="AJ45" s="120" t="s">
        <v>33</v>
      </c>
      <c r="AK45" s="119"/>
      <c r="AL45" s="119"/>
      <c r="AM45" s="192" t="s">
        <v>9</v>
      </c>
      <c r="AN45" s="193"/>
      <c r="AO45" s="194"/>
      <c r="AP45" s="196" t="s">
        <v>34</v>
      </c>
      <c r="AQ45" s="119"/>
      <c r="AR45" s="191"/>
      <c r="AS45" s="120" t="s">
        <v>35</v>
      </c>
      <c r="AT45" s="119"/>
      <c r="AU45" s="191"/>
      <c r="AV45" s="120" t="s">
        <v>36</v>
      </c>
      <c r="AW45" s="119"/>
      <c r="AX45" s="119"/>
      <c r="AY45" s="192" t="s">
        <v>10</v>
      </c>
      <c r="AZ45" s="193"/>
      <c r="BA45" s="194"/>
      <c r="BB45" s="197" t="s">
        <v>0</v>
      </c>
      <c r="BC45" s="198"/>
      <c r="BD45" s="199"/>
    </row>
    <row r="46" spans="2:56" s="88" customFormat="1" x14ac:dyDescent="0.25">
      <c r="B46" s="238"/>
      <c r="F46" s="123">
        <v>2014</v>
      </c>
      <c r="G46" s="123">
        <v>2015</v>
      </c>
      <c r="H46" s="123" t="s">
        <v>11</v>
      </c>
      <c r="I46" s="123">
        <v>2014</v>
      </c>
      <c r="J46" s="123">
        <v>2015</v>
      </c>
      <c r="K46" s="123" t="s">
        <v>11</v>
      </c>
      <c r="L46" s="123">
        <v>2014</v>
      </c>
      <c r="M46" s="123">
        <v>2015</v>
      </c>
      <c r="N46" s="129" t="s">
        <v>11</v>
      </c>
      <c r="O46" s="113">
        <v>2014</v>
      </c>
      <c r="P46" s="123">
        <v>2015</v>
      </c>
      <c r="Q46" s="114" t="s">
        <v>11</v>
      </c>
      <c r="R46" s="118">
        <v>2014</v>
      </c>
      <c r="S46" s="123">
        <v>2015</v>
      </c>
      <c r="T46" s="123" t="s">
        <v>11</v>
      </c>
      <c r="U46" s="123">
        <v>2014</v>
      </c>
      <c r="V46" s="123">
        <v>2015</v>
      </c>
      <c r="W46" s="123" t="s">
        <v>11</v>
      </c>
      <c r="X46" s="123">
        <v>2014</v>
      </c>
      <c r="Y46" s="123">
        <v>2015</v>
      </c>
      <c r="Z46" s="129" t="s">
        <v>11</v>
      </c>
      <c r="AA46" s="113">
        <v>2014</v>
      </c>
      <c r="AB46" s="123">
        <v>2015</v>
      </c>
      <c r="AC46" s="114" t="s">
        <v>11</v>
      </c>
      <c r="AD46" s="118">
        <v>2014</v>
      </c>
      <c r="AE46" s="123">
        <v>2015</v>
      </c>
      <c r="AF46" s="123" t="s">
        <v>11</v>
      </c>
      <c r="AG46" s="123">
        <v>2014</v>
      </c>
      <c r="AH46" s="123">
        <v>2015</v>
      </c>
      <c r="AI46" s="123" t="s">
        <v>11</v>
      </c>
      <c r="AJ46" s="123">
        <v>2014</v>
      </c>
      <c r="AK46" s="123">
        <v>2015</v>
      </c>
      <c r="AL46" s="129" t="s">
        <v>11</v>
      </c>
      <c r="AM46" s="113">
        <v>2014</v>
      </c>
      <c r="AN46" s="123">
        <v>2015</v>
      </c>
      <c r="AO46" s="130" t="s">
        <v>11</v>
      </c>
      <c r="AP46" s="123">
        <v>2014</v>
      </c>
      <c r="AQ46" s="123">
        <v>2015</v>
      </c>
      <c r="AR46" s="123" t="s">
        <v>11</v>
      </c>
      <c r="AS46" s="123">
        <v>2014</v>
      </c>
      <c r="AT46" s="123">
        <v>2015</v>
      </c>
      <c r="AU46" s="123" t="s">
        <v>11</v>
      </c>
      <c r="AV46" s="123">
        <v>2014</v>
      </c>
      <c r="AW46" s="123">
        <v>2015</v>
      </c>
      <c r="AX46" s="129" t="s">
        <v>11</v>
      </c>
      <c r="AY46" s="113">
        <v>2014</v>
      </c>
      <c r="AZ46" s="123">
        <v>2015</v>
      </c>
      <c r="BA46" s="114" t="s">
        <v>11</v>
      </c>
      <c r="BB46" s="115">
        <v>2014</v>
      </c>
      <c r="BC46" s="116">
        <v>2015</v>
      </c>
      <c r="BD46" s="117" t="s">
        <v>11</v>
      </c>
    </row>
    <row r="47" spans="2:56" s="88" customFormat="1" ht="15" customHeight="1" x14ac:dyDescent="0.25">
      <c r="B47" s="238"/>
      <c r="D47" s="240" t="s">
        <v>1</v>
      </c>
      <c r="E47" s="43" t="s">
        <v>2</v>
      </c>
      <c r="F47" s="100">
        <v>8558</v>
      </c>
      <c r="G47" s="35"/>
      <c r="H47" s="36">
        <f>G47/F47-1</f>
        <v>-1</v>
      </c>
      <c r="I47" s="100">
        <v>9492</v>
      </c>
      <c r="J47" s="35"/>
      <c r="K47" s="36">
        <f>J47/I47-1</f>
        <v>-1</v>
      </c>
      <c r="L47" s="100">
        <v>4847</v>
      </c>
      <c r="M47" s="35"/>
      <c r="N47" s="38">
        <f>M47/L47-1</f>
        <v>-1</v>
      </c>
      <c r="O47" s="37">
        <f>F47+I47+L47</f>
        <v>22897</v>
      </c>
      <c r="P47" s="35">
        <f>G47+J47+M47</f>
        <v>0</v>
      </c>
      <c r="Q47" s="38">
        <f>P47/O47-1</f>
        <v>-1</v>
      </c>
      <c r="R47" s="100">
        <v>9159</v>
      </c>
      <c r="S47" s="100"/>
      <c r="T47" s="36">
        <f>S47/R47-1</f>
        <v>-1</v>
      </c>
      <c r="U47" s="100">
        <v>5495</v>
      </c>
      <c r="V47" s="35"/>
      <c r="W47" s="36">
        <f>V47/U47-1</f>
        <v>-1</v>
      </c>
      <c r="X47" s="100">
        <v>5401</v>
      </c>
      <c r="Y47" s="124"/>
      <c r="Z47" s="38">
        <f>Y47/X47-1</f>
        <v>-1</v>
      </c>
      <c r="AA47" s="37">
        <f>R47+U47+X47</f>
        <v>20055</v>
      </c>
      <c r="AB47" s="35">
        <f>S47+V47+Y47</f>
        <v>0</v>
      </c>
      <c r="AC47" s="38">
        <f>AB47/AA47-1</f>
        <v>-1</v>
      </c>
      <c r="AD47" s="100">
        <v>10014</v>
      </c>
      <c r="AE47" s="39"/>
      <c r="AF47" s="36">
        <f>AE47/AD47-1</f>
        <v>-1</v>
      </c>
      <c r="AG47" s="100">
        <v>5550</v>
      </c>
      <c r="AH47" s="124"/>
      <c r="AI47" s="36">
        <f>AH47/AG47-1</f>
        <v>-1</v>
      </c>
      <c r="AJ47" s="100">
        <v>11055</v>
      </c>
      <c r="AK47" s="40"/>
      <c r="AL47" s="38">
        <f>AK47/AJ47-1</f>
        <v>-1</v>
      </c>
      <c r="AM47" s="37">
        <f>AD47+AG47+AJ47</f>
        <v>26619</v>
      </c>
      <c r="AN47" s="35">
        <f>AE47+AH47+AK47</f>
        <v>0</v>
      </c>
      <c r="AO47" s="69">
        <f>AN47/AM47-1</f>
        <v>-1</v>
      </c>
      <c r="AP47" s="100">
        <v>7313</v>
      </c>
      <c r="AQ47" s="40"/>
      <c r="AR47" s="36">
        <f>AQ47/AP47-1</f>
        <v>-1</v>
      </c>
      <c r="AS47" s="100">
        <v>5902</v>
      </c>
      <c r="AT47" s="40"/>
      <c r="AU47" s="36">
        <f>AT47/AS47-1</f>
        <v>-1</v>
      </c>
      <c r="AV47" s="100">
        <v>6725</v>
      </c>
      <c r="AW47" s="40"/>
      <c r="AX47" s="38">
        <f>AW47/AV47-1</f>
        <v>-1</v>
      </c>
      <c r="AY47" s="73">
        <f>AP47+AS47+AV47</f>
        <v>19940</v>
      </c>
      <c r="AZ47" s="35">
        <f>AQ47+AT47+AW47</f>
        <v>0</v>
      </c>
      <c r="BA47" s="38">
        <f>AZ47/AY47-1</f>
        <v>-1</v>
      </c>
      <c r="BB47" s="44">
        <f>O47+AA47+AM47+AY47</f>
        <v>89511</v>
      </c>
      <c r="BC47" s="41">
        <f>P47+AB47+AN47+AZ47</f>
        <v>0</v>
      </c>
      <c r="BD47" s="42">
        <f>BC47/BB47-1</f>
        <v>-1</v>
      </c>
    </row>
    <row r="48" spans="2:56" s="88" customFormat="1" x14ac:dyDescent="0.25">
      <c r="B48" s="238"/>
      <c r="D48" s="240"/>
      <c r="E48" s="43" t="s">
        <v>3</v>
      </c>
      <c r="F48" s="100">
        <v>824</v>
      </c>
      <c r="G48" s="35"/>
      <c r="H48" s="8">
        <f t="shared" ref="H48:H54" si="78">G48/F48-1</f>
        <v>-1</v>
      </c>
      <c r="I48" s="100">
        <v>644</v>
      </c>
      <c r="J48" s="90"/>
      <c r="K48" s="8">
        <f t="shared" ref="K48:K54" si="79">J48/I48-1</f>
        <v>-1</v>
      </c>
      <c r="L48" s="100">
        <v>904</v>
      </c>
      <c r="M48" s="90"/>
      <c r="N48" s="15">
        <f t="shared" ref="N48:N54" si="80">M48/L48-1</f>
        <v>-1</v>
      </c>
      <c r="O48" s="95">
        <f t="shared" ref="O48:O53" si="81">F48+I48+L48</f>
        <v>2372</v>
      </c>
      <c r="P48" s="90">
        <f t="shared" ref="P48:P53" si="82">G48+J48+M48</f>
        <v>0</v>
      </c>
      <c r="Q48" s="15">
        <f t="shared" ref="Q48:Q54" si="83">P48/O48-1</f>
        <v>-1</v>
      </c>
      <c r="R48" s="100">
        <v>1035</v>
      </c>
      <c r="S48" s="100"/>
      <c r="T48" s="8">
        <f t="shared" ref="T48:T54" si="84">S48/R48-1</f>
        <v>-1</v>
      </c>
      <c r="U48" s="100">
        <v>805</v>
      </c>
      <c r="V48" s="90"/>
      <c r="W48" s="8">
        <f t="shared" ref="W48:W54" si="85">V48/U48-1</f>
        <v>-1</v>
      </c>
      <c r="X48" s="100">
        <v>768</v>
      </c>
      <c r="Y48" s="176"/>
      <c r="Z48" s="15">
        <f t="shared" ref="Z48:Z54" si="86">Y48/X48-1</f>
        <v>-1</v>
      </c>
      <c r="AA48" s="95">
        <f t="shared" ref="AA48:AA53" si="87">R48+U48+X48</f>
        <v>2608</v>
      </c>
      <c r="AB48" s="90">
        <f t="shared" ref="AB48:AB53" si="88">S48+V48+Y48</f>
        <v>0</v>
      </c>
      <c r="AC48" s="15">
        <f t="shared" ref="AC48:AC54" si="89">AB48/AA48-1</f>
        <v>-1</v>
      </c>
      <c r="AD48" s="100">
        <v>1069</v>
      </c>
      <c r="AE48" s="93"/>
      <c r="AF48" s="8">
        <f t="shared" ref="AF48:AF54" si="90">AE48/AD48-1</f>
        <v>-1</v>
      </c>
      <c r="AG48" s="100">
        <v>643</v>
      </c>
      <c r="AH48" s="176"/>
      <c r="AI48" s="8">
        <f t="shared" ref="AI48:AI54" si="91">AH48/AG48-1</f>
        <v>-1</v>
      </c>
      <c r="AJ48" s="100">
        <v>803</v>
      </c>
      <c r="AK48" s="93"/>
      <c r="AL48" s="15">
        <f t="shared" ref="AL48:AL54" si="92">AK48/AJ48-1</f>
        <v>-1</v>
      </c>
      <c r="AM48" s="95">
        <f t="shared" ref="AM48:AM53" si="93">AD48+AG48+AJ48</f>
        <v>2515</v>
      </c>
      <c r="AN48" s="90">
        <f t="shared" ref="AN48:AN53" si="94">AE48+AH48+AK48</f>
        <v>0</v>
      </c>
      <c r="AO48" s="12">
        <f t="shared" ref="AO48:AO54" si="95">AN48/AM48-1</f>
        <v>-1</v>
      </c>
      <c r="AP48" s="100">
        <v>633</v>
      </c>
      <c r="AQ48" s="93"/>
      <c r="AR48" s="8">
        <f t="shared" ref="AR48:AR54" si="96">AQ48/AP48-1</f>
        <v>-1</v>
      </c>
      <c r="AS48" s="100">
        <v>739</v>
      </c>
      <c r="AT48" s="93"/>
      <c r="AU48" s="8">
        <f t="shared" ref="AU48:AU54" si="97">AT48/AS48-1</f>
        <v>-1</v>
      </c>
      <c r="AV48" s="100">
        <v>672</v>
      </c>
      <c r="AW48" s="93"/>
      <c r="AX48" s="15">
        <f t="shared" ref="AX48:AX54" si="98">AW48/AV48-1</f>
        <v>-1</v>
      </c>
      <c r="AY48" s="94">
        <f t="shared" ref="AY48:AY53" si="99">AP48+AS48+AV48</f>
        <v>2044</v>
      </c>
      <c r="AZ48" s="90">
        <f t="shared" ref="AZ48:AZ53" si="100">AQ48+AT48+AW48</f>
        <v>0</v>
      </c>
      <c r="BA48" s="15">
        <f t="shared" ref="BA48:BA54" si="101">AZ48/AY48-1</f>
        <v>-1</v>
      </c>
      <c r="BB48" s="101">
        <f t="shared" ref="BB48:BB51" si="102">O48+AA48+AM48+AY48</f>
        <v>9539</v>
      </c>
      <c r="BC48" s="92">
        <f t="shared" ref="BC48:BC53" si="103">P48+AB48+AN48+AZ48</f>
        <v>0</v>
      </c>
      <c r="BD48" s="20">
        <f t="shared" ref="BD48:BD51" si="104">BC48/BB48-1</f>
        <v>-1</v>
      </c>
    </row>
    <row r="49" spans="2:56" s="88" customFormat="1" x14ac:dyDescent="0.25">
      <c r="B49" s="238"/>
      <c r="D49" s="240"/>
      <c r="E49" s="43" t="s">
        <v>4</v>
      </c>
      <c r="F49" s="100">
        <v>5151</v>
      </c>
      <c r="G49" s="90"/>
      <c r="H49" s="8">
        <f t="shared" si="78"/>
        <v>-1</v>
      </c>
      <c r="I49" s="100">
        <v>910</v>
      </c>
      <c r="J49" s="90"/>
      <c r="K49" s="8">
        <f t="shared" si="79"/>
        <v>-1</v>
      </c>
      <c r="L49" s="100">
        <v>785</v>
      </c>
      <c r="M49" s="90"/>
      <c r="N49" s="15">
        <f t="shared" si="80"/>
        <v>-1</v>
      </c>
      <c r="O49" s="95">
        <f t="shared" si="81"/>
        <v>6846</v>
      </c>
      <c r="P49" s="90">
        <f t="shared" si="82"/>
        <v>0</v>
      </c>
      <c r="Q49" s="15">
        <f t="shared" si="83"/>
        <v>-1</v>
      </c>
      <c r="R49" s="100">
        <v>674</v>
      </c>
      <c r="S49" s="100"/>
      <c r="T49" s="8">
        <f t="shared" si="84"/>
        <v>-1</v>
      </c>
      <c r="U49" s="100">
        <v>759</v>
      </c>
      <c r="V49" s="90"/>
      <c r="W49" s="8">
        <f t="shared" si="85"/>
        <v>-1</v>
      </c>
      <c r="X49" s="100">
        <v>538</v>
      </c>
      <c r="Y49" s="176"/>
      <c r="Z49" s="15">
        <f t="shared" si="86"/>
        <v>-1</v>
      </c>
      <c r="AA49" s="95">
        <f t="shared" si="87"/>
        <v>1971</v>
      </c>
      <c r="AB49" s="90">
        <f t="shared" si="88"/>
        <v>0</v>
      </c>
      <c r="AC49" s="15">
        <f t="shared" si="89"/>
        <v>-1</v>
      </c>
      <c r="AD49" s="100">
        <v>928</v>
      </c>
      <c r="AE49" s="93"/>
      <c r="AF49" s="8">
        <f t="shared" si="90"/>
        <v>-1</v>
      </c>
      <c r="AG49" s="100">
        <v>459</v>
      </c>
      <c r="AH49" s="176"/>
      <c r="AI49" s="8">
        <f t="shared" si="91"/>
        <v>-1</v>
      </c>
      <c r="AJ49" s="100">
        <v>671</v>
      </c>
      <c r="AK49" s="93"/>
      <c r="AL49" s="15">
        <f t="shared" si="92"/>
        <v>-1</v>
      </c>
      <c r="AM49" s="95">
        <f t="shared" si="93"/>
        <v>2058</v>
      </c>
      <c r="AN49" s="90">
        <f t="shared" si="94"/>
        <v>0</v>
      </c>
      <c r="AO49" s="12">
        <f t="shared" si="95"/>
        <v>-1</v>
      </c>
      <c r="AP49" s="100">
        <v>476</v>
      </c>
      <c r="AQ49" s="93"/>
      <c r="AR49" s="8">
        <f t="shared" si="96"/>
        <v>-1</v>
      </c>
      <c r="AS49" s="100">
        <v>966</v>
      </c>
      <c r="AT49" s="93"/>
      <c r="AU49" s="8">
        <f t="shared" si="97"/>
        <v>-1</v>
      </c>
      <c r="AV49" s="100">
        <v>588</v>
      </c>
      <c r="AW49" s="93"/>
      <c r="AX49" s="15">
        <f t="shared" si="98"/>
        <v>-1</v>
      </c>
      <c r="AY49" s="94">
        <f t="shared" si="99"/>
        <v>2030</v>
      </c>
      <c r="AZ49" s="90">
        <f t="shared" si="100"/>
        <v>0</v>
      </c>
      <c r="BA49" s="15">
        <f t="shared" si="101"/>
        <v>-1</v>
      </c>
      <c r="BB49" s="101">
        <f t="shared" si="102"/>
        <v>12905</v>
      </c>
      <c r="BC49" s="92">
        <f t="shared" si="103"/>
        <v>0</v>
      </c>
      <c r="BD49" s="20">
        <f t="shared" si="104"/>
        <v>-1</v>
      </c>
    </row>
    <row r="50" spans="2:56" s="88" customFormat="1" x14ac:dyDescent="0.25">
      <c r="B50" s="238"/>
      <c r="D50" s="240"/>
      <c r="E50" s="43" t="s">
        <v>5</v>
      </c>
      <c r="F50" s="100">
        <v>2324</v>
      </c>
      <c r="G50" s="90"/>
      <c r="H50" s="8">
        <f t="shared" si="78"/>
        <v>-1</v>
      </c>
      <c r="I50" s="100">
        <v>6084</v>
      </c>
      <c r="J50" s="90"/>
      <c r="K50" s="8">
        <f t="shared" si="79"/>
        <v>-1</v>
      </c>
      <c r="L50" s="100">
        <v>3381</v>
      </c>
      <c r="M50" s="90"/>
      <c r="N50" s="15">
        <f t="shared" si="80"/>
        <v>-1</v>
      </c>
      <c r="O50" s="95">
        <f t="shared" si="81"/>
        <v>11789</v>
      </c>
      <c r="P50" s="90">
        <f t="shared" si="82"/>
        <v>0</v>
      </c>
      <c r="Q50" s="15">
        <f t="shared" si="83"/>
        <v>-1</v>
      </c>
      <c r="R50" s="100">
        <v>2012</v>
      </c>
      <c r="S50" s="100"/>
      <c r="T50" s="8">
        <f t="shared" si="84"/>
        <v>-1</v>
      </c>
      <c r="U50" s="100">
        <v>4308</v>
      </c>
      <c r="V50" s="90"/>
      <c r="W50" s="8">
        <f t="shared" si="85"/>
        <v>-1</v>
      </c>
      <c r="X50" s="100">
        <v>1646</v>
      </c>
      <c r="Y50" s="124"/>
      <c r="Z50" s="15">
        <f t="shared" si="86"/>
        <v>-1</v>
      </c>
      <c r="AA50" s="95">
        <f t="shared" si="87"/>
        <v>7966</v>
      </c>
      <c r="AB50" s="90">
        <f t="shared" si="88"/>
        <v>0</v>
      </c>
      <c r="AC50" s="15">
        <f t="shared" si="89"/>
        <v>-1</v>
      </c>
      <c r="AD50" s="100">
        <v>5326</v>
      </c>
      <c r="AE50" s="93"/>
      <c r="AF50" s="8">
        <f t="shared" si="90"/>
        <v>-1</v>
      </c>
      <c r="AG50" s="100">
        <v>7022</v>
      </c>
      <c r="AH50" s="124"/>
      <c r="AI50" s="8">
        <f t="shared" si="91"/>
        <v>-1</v>
      </c>
      <c r="AJ50" s="100">
        <v>3650</v>
      </c>
      <c r="AK50" s="93"/>
      <c r="AL50" s="15">
        <f t="shared" si="92"/>
        <v>-1</v>
      </c>
      <c r="AM50" s="95">
        <f t="shared" si="93"/>
        <v>15998</v>
      </c>
      <c r="AN50" s="90">
        <f t="shared" si="94"/>
        <v>0</v>
      </c>
      <c r="AO50" s="12">
        <f t="shared" si="95"/>
        <v>-1</v>
      </c>
      <c r="AP50" s="100">
        <v>1927</v>
      </c>
      <c r="AQ50" s="93"/>
      <c r="AR50" s="8">
        <f t="shared" si="96"/>
        <v>-1</v>
      </c>
      <c r="AS50" s="100">
        <v>2995</v>
      </c>
      <c r="AT50" s="93"/>
      <c r="AU50" s="8">
        <f t="shared" si="97"/>
        <v>-1</v>
      </c>
      <c r="AV50" s="100">
        <v>2571</v>
      </c>
      <c r="AW50" s="93"/>
      <c r="AX50" s="15">
        <f t="shared" si="98"/>
        <v>-1</v>
      </c>
      <c r="AY50" s="94">
        <f t="shared" si="99"/>
        <v>7493</v>
      </c>
      <c r="AZ50" s="90">
        <f t="shared" si="100"/>
        <v>0</v>
      </c>
      <c r="BA50" s="15">
        <f t="shared" si="101"/>
        <v>-1</v>
      </c>
      <c r="BB50" s="101">
        <f t="shared" si="102"/>
        <v>43246</v>
      </c>
      <c r="BC50" s="92">
        <f t="shared" si="103"/>
        <v>0</v>
      </c>
      <c r="BD50" s="20">
        <f t="shared" si="104"/>
        <v>-1</v>
      </c>
    </row>
    <row r="51" spans="2:56" s="88" customFormat="1" x14ac:dyDescent="0.25">
      <c r="B51" s="238"/>
      <c r="D51" s="240"/>
      <c r="E51" s="43" t="s">
        <v>21</v>
      </c>
      <c r="F51" s="100">
        <v>0</v>
      </c>
      <c r="G51" s="90"/>
      <c r="H51" s="8" t="e">
        <f t="shared" si="78"/>
        <v>#DIV/0!</v>
      </c>
      <c r="I51" s="100">
        <v>0</v>
      </c>
      <c r="J51" s="90"/>
      <c r="K51" s="8" t="e">
        <f t="shared" si="79"/>
        <v>#DIV/0!</v>
      </c>
      <c r="L51" s="100">
        <v>3185</v>
      </c>
      <c r="M51" s="90"/>
      <c r="N51" s="15">
        <f t="shared" si="80"/>
        <v>-1</v>
      </c>
      <c r="O51" s="95">
        <f t="shared" si="81"/>
        <v>3185</v>
      </c>
      <c r="P51" s="90">
        <f t="shared" si="82"/>
        <v>0</v>
      </c>
      <c r="Q51" s="15">
        <f t="shared" si="83"/>
        <v>-1</v>
      </c>
      <c r="R51" s="100">
        <v>0</v>
      </c>
      <c r="S51" s="100"/>
      <c r="T51" s="8" t="e">
        <f t="shared" si="84"/>
        <v>#DIV/0!</v>
      </c>
      <c r="U51" s="100">
        <v>0</v>
      </c>
      <c r="V51" s="90"/>
      <c r="W51" s="8" t="e">
        <f t="shared" si="85"/>
        <v>#DIV/0!</v>
      </c>
      <c r="X51" s="100">
        <v>0</v>
      </c>
      <c r="Y51" s="176"/>
      <c r="Z51" s="15" t="e">
        <f t="shared" si="86"/>
        <v>#DIV/0!</v>
      </c>
      <c r="AA51" s="95">
        <f t="shared" si="87"/>
        <v>0</v>
      </c>
      <c r="AB51" s="90">
        <f t="shared" si="88"/>
        <v>0</v>
      </c>
      <c r="AC51" s="15" t="e">
        <f t="shared" si="89"/>
        <v>#DIV/0!</v>
      </c>
      <c r="AD51" s="100">
        <v>0</v>
      </c>
      <c r="AE51" s="93"/>
      <c r="AF51" s="8" t="e">
        <f t="shared" si="90"/>
        <v>#DIV/0!</v>
      </c>
      <c r="AG51" s="100">
        <v>0</v>
      </c>
      <c r="AH51" s="176"/>
      <c r="AI51" s="8" t="e">
        <f t="shared" si="91"/>
        <v>#DIV/0!</v>
      </c>
      <c r="AJ51" s="100">
        <v>0</v>
      </c>
      <c r="AK51" s="93"/>
      <c r="AL51" s="15" t="e">
        <f t="shared" si="92"/>
        <v>#DIV/0!</v>
      </c>
      <c r="AM51" s="95">
        <f t="shared" si="93"/>
        <v>0</v>
      </c>
      <c r="AN51" s="90">
        <f t="shared" si="94"/>
        <v>0</v>
      </c>
      <c r="AO51" s="12" t="e">
        <f t="shared" si="95"/>
        <v>#DIV/0!</v>
      </c>
      <c r="AP51" s="100">
        <v>0</v>
      </c>
      <c r="AQ51" s="93"/>
      <c r="AR51" s="8" t="e">
        <f t="shared" si="96"/>
        <v>#DIV/0!</v>
      </c>
      <c r="AS51" s="100">
        <v>11279</v>
      </c>
      <c r="AT51" s="93"/>
      <c r="AU51" s="8">
        <f t="shared" si="97"/>
        <v>-1</v>
      </c>
      <c r="AV51" s="100">
        <v>1329</v>
      </c>
      <c r="AW51" s="93"/>
      <c r="AX51" s="15">
        <f t="shared" si="98"/>
        <v>-1</v>
      </c>
      <c r="AY51" s="94">
        <f t="shared" si="99"/>
        <v>12608</v>
      </c>
      <c r="AZ51" s="90">
        <f t="shared" si="100"/>
        <v>0</v>
      </c>
      <c r="BA51" s="15">
        <f t="shared" si="101"/>
        <v>-1</v>
      </c>
      <c r="BB51" s="101">
        <f t="shared" si="102"/>
        <v>15793</v>
      </c>
      <c r="BC51" s="92">
        <f t="shared" si="103"/>
        <v>0</v>
      </c>
      <c r="BD51" s="20">
        <f t="shared" si="104"/>
        <v>-1</v>
      </c>
    </row>
    <row r="52" spans="2:56" s="88" customFormat="1" x14ac:dyDescent="0.25">
      <c r="B52" s="238"/>
      <c r="D52" s="240"/>
      <c r="E52" s="43" t="s">
        <v>6</v>
      </c>
      <c r="F52" s="100">
        <v>1950</v>
      </c>
      <c r="G52" s="90"/>
      <c r="H52" s="8">
        <f t="shared" si="78"/>
        <v>-1</v>
      </c>
      <c r="I52" s="100">
        <v>1405</v>
      </c>
      <c r="J52" s="90"/>
      <c r="K52" s="8">
        <f t="shared" si="79"/>
        <v>-1</v>
      </c>
      <c r="L52" s="100">
        <v>1888</v>
      </c>
      <c r="M52" s="90"/>
      <c r="N52" s="15">
        <f t="shared" si="80"/>
        <v>-1</v>
      </c>
      <c r="O52" s="95">
        <f t="shared" si="81"/>
        <v>5243</v>
      </c>
      <c r="P52" s="90">
        <f t="shared" si="82"/>
        <v>0</v>
      </c>
      <c r="Q52" s="15">
        <f t="shared" si="83"/>
        <v>-1</v>
      </c>
      <c r="R52" s="100">
        <v>1206</v>
      </c>
      <c r="S52" s="100"/>
      <c r="T52" s="8">
        <f t="shared" si="84"/>
        <v>-1</v>
      </c>
      <c r="U52" s="100">
        <v>1111</v>
      </c>
      <c r="V52" s="90"/>
      <c r="W52" s="8">
        <f t="shared" si="85"/>
        <v>-1</v>
      </c>
      <c r="X52" s="100">
        <v>1691</v>
      </c>
      <c r="Y52" s="124"/>
      <c r="Z52" s="15">
        <f t="shared" si="86"/>
        <v>-1</v>
      </c>
      <c r="AA52" s="95">
        <f t="shared" si="87"/>
        <v>4008</v>
      </c>
      <c r="AB52" s="90">
        <f t="shared" si="88"/>
        <v>0</v>
      </c>
      <c r="AC52" s="15">
        <f t="shared" si="89"/>
        <v>-1</v>
      </c>
      <c r="AD52" s="100">
        <v>2247</v>
      </c>
      <c r="AE52" s="93"/>
      <c r="AF52" s="8">
        <f t="shared" si="90"/>
        <v>-1</v>
      </c>
      <c r="AG52" s="100">
        <v>1773</v>
      </c>
      <c r="AH52" s="124"/>
      <c r="AI52" s="8">
        <f t="shared" si="91"/>
        <v>-1</v>
      </c>
      <c r="AJ52" s="100">
        <v>1508</v>
      </c>
      <c r="AK52" s="93"/>
      <c r="AL52" s="15">
        <f t="shared" si="92"/>
        <v>-1</v>
      </c>
      <c r="AM52" s="95">
        <f t="shared" si="93"/>
        <v>5528</v>
      </c>
      <c r="AN52" s="90">
        <f t="shared" si="94"/>
        <v>0</v>
      </c>
      <c r="AO52" s="12">
        <f t="shared" si="95"/>
        <v>-1</v>
      </c>
      <c r="AP52" s="100">
        <v>1171</v>
      </c>
      <c r="AQ52" s="93"/>
      <c r="AR52" s="8">
        <f t="shared" si="96"/>
        <v>-1</v>
      </c>
      <c r="AS52" s="100">
        <v>1920</v>
      </c>
      <c r="AT52" s="93"/>
      <c r="AU52" s="8">
        <f t="shared" si="97"/>
        <v>-1</v>
      </c>
      <c r="AV52" s="100">
        <v>1883</v>
      </c>
      <c r="AW52" s="93"/>
      <c r="AX52" s="15">
        <f t="shared" si="98"/>
        <v>-1</v>
      </c>
      <c r="AY52" s="94">
        <f t="shared" si="99"/>
        <v>4974</v>
      </c>
      <c r="AZ52" s="90">
        <f t="shared" si="100"/>
        <v>0</v>
      </c>
      <c r="BA52" s="15">
        <f t="shared" si="101"/>
        <v>-1</v>
      </c>
      <c r="BB52" s="101">
        <f>O52+AA52+AM52+AY52</f>
        <v>19753</v>
      </c>
      <c r="BC52" s="92">
        <f t="shared" si="103"/>
        <v>0</v>
      </c>
      <c r="BD52" s="20">
        <f>BC52/BB52-1</f>
        <v>-1</v>
      </c>
    </row>
    <row r="53" spans="2:56" s="88" customFormat="1" ht="15.75" thickBot="1" x14ac:dyDescent="0.3">
      <c r="B53" s="238"/>
      <c r="D53" s="240"/>
      <c r="E53" s="43" t="s">
        <v>12</v>
      </c>
      <c r="F53" s="100">
        <v>0</v>
      </c>
      <c r="G53" s="35"/>
      <c r="H53" s="8" t="e">
        <f t="shared" si="78"/>
        <v>#DIV/0!</v>
      </c>
      <c r="I53" s="100">
        <v>0</v>
      </c>
      <c r="J53" s="35"/>
      <c r="K53" s="8" t="e">
        <f t="shared" si="79"/>
        <v>#DIV/0!</v>
      </c>
      <c r="L53" s="100">
        <v>0</v>
      </c>
      <c r="M53" s="90"/>
      <c r="N53" s="15" t="e">
        <f t="shared" si="80"/>
        <v>#DIV/0!</v>
      </c>
      <c r="O53" s="95">
        <f t="shared" si="81"/>
        <v>0</v>
      </c>
      <c r="P53" s="90">
        <f t="shared" si="82"/>
        <v>0</v>
      </c>
      <c r="Q53" s="15" t="e">
        <f t="shared" si="83"/>
        <v>#DIV/0!</v>
      </c>
      <c r="R53" s="100">
        <v>0</v>
      </c>
      <c r="S53" s="100"/>
      <c r="T53" s="8" t="e">
        <f t="shared" si="84"/>
        <v>#DIV/0!</v>
      </c>
      <c r="U53" s="100">
        <v>0</v>
      </c>
      <c r="V53" s="35"/>
      <c r="W53" s="8" t="e">
        <f t="shared" si="85"/>
        <v>#DIV/0!</v>
      </c>
      <c r="X53" s="100">
        <v>0</v>
      </c>
      <c r="Y53" s="176"/>
      <c r="Z53" s="15" t="e">
        <f t="shared" si="86"/>
        <v>#DIV/0!</v>
      </c>
      <c r="AA53" s="95">
        <f t="shared" si="87"/>
        <v>0</v>
      </c>
      <c r="AB53" s="90">
        <f t="shared" si="88"/>
        <v>0</v>
      </c>
      <c r="AC53" s="15" t="e">
        <f t="shared" si="89"/>
        <v>#DIV/0!</v>
      </c>
      <c r="AD53" s="100">
        <v>0</v>
      </c>
      <c r="AE53" s="93"/>
      <c r="AF53" s="8" t="e">
        <f t="shared" si="90"/>
        <v>#DIV/0!</v>
      </c>
      <c r="AG53" s="100">
        <v>0</v>
      </c>
      <c r="AH53" s="176"/>
      <c r="AI53" s="8" t="e">
        <f t="shared" si="91"/>
        <v>#DIV/0!</v>
      </c>
      <c r="AJ53" s="100">
        <v>0</v>
      </c>
      <c r="AK53" s="93"/>
      <c r="AL53" s="15" t="e">
        <f t="shared" si="92"/>
        <v>#DIV/0!</v>
      </c>
      <c r="AM53" s="95">
        <f t="shared" si="93"/>
        <v>0</v>
      </c>
      <c r="AN53" s="90">
        <f t="shared" si="94"/>
        <v>0</v>
      </c>
      <c r="AO53" s="12" t="e">
        <f t="shared" si="95"/>
        <v>#DIV/0!</v>
      </c>
      <c r="AP53" s="100">
        <v>0</v>
      </c>
      <c r="AQ53" s="84"/>
      <c r="AR53" s="85" t="e">
        <f t="shared" si="96"/>
        <v>#DIV/0!</v>
      </c>
      <c r="AS53" s="100">
        <v>0</v>
      </c>
      <c r="AT53" s="97"/>
      <c r="AU53" s="25" t="e">
        <f t="shared" si="97"/>
        <v>#DIV/0!</v>
      </c>
      <c r="AV53" s="100">
        <v>0</v>
      </c>
      <c r="AW53" s="97"/>
      <c r="AX53" s="26" t="e">
        <f t="shared" si="98"/>
        <v>#DIV/0!</v>
      </c>
      <c r="AY53" s="94">
        <f t="shared" si="99"/>
        <v>0</v>
      </c>
      <c r="AZ53" s="90">
        <f t="shared" si="100"/>
        <v>0</v>
      </c>
      <c r="BA53" s="15" t="e">
        <f t="shared" si="101"/>
        <v>#DIV/0!</v>
      </c>
      <c r="BB53" s="101">
        <f>O53+AA53+AM53+AY53</f>
        <v>0</v>
      </c>
      <c r="BC53" s="92">
        <f t="shared" si="103"/>
        <v>0</v>
      </c>
      <c r="BD53" s="20" t="e">
        <f t="shared" ref="BD53:BD54" si="105">BC53/BB53-1</f>
        <v>#DIV/0!</v>
      </c>
    </row>
    <row r="54" spans="2:56" s="89" customFormat="1" ht="15.75" thickBot="1" x14ac:dyDescent="0.3">
      <c r="B54" s="239"/>
      <c r="D54" s="91"/>
      <c r="E54" s="45" t="s">
        <v>0</v>
      </c>
      <c r="F54" s="99">
        <v>18807</v>
      </c>
      <c r="G54" s="98">
        <f>SUM(G47:G53)</f>
        <v>0</v>
      </c>
      <c r="H54" s="28">
        <f t="shared" si="78"/>
        <v>-1</v>
      </c>
      <c r="I54" s="98">
        <v>18535</v>
      </c>
      <c r="J54" s="98">
        <f>SUM(J47:J53)</f>
        <v>0</v>
      </c>
      <c r="K54" s="28">
        <f t="shared" si="79"/>
        <v>-1</v>
      </c>
      <c r="L54" s="98">
        <v>14990</v>
      </c>
      <c r="M54" s="98">
        <f>SUM(M47:M53)</f>
        <v>0</v>
      </c>
      <c r="N54" s="30">
        <f t="shared" si="80"/>
        <v>-1</v>
      </c>
      <c r="O54" s="99">
        <f>SUM(O47:O53)</f>
        <v>52332</v>
      </c>
      <c r="P54" s="98">
        <f>SUM(G54,J54,M54)</f>
        <v>0</v>
      </c>
      <c r="Q54" s="31">
        <f t="shared" si="83"/>
        <v>-1</v>
      </c>
      <c r="R54" s="99">
        <v>14086</v>
      </c>
      <c r="S54" s="98">
        <f>SUM(S47:S53)</f>
        <v>0</v>
      </c>
      <c r="T54" s="28">
        <f t="shared" si="84"/>
        <v>-1</v>
      </c>
      <c r="U54" s="98">
        <v>12478</v>
      </c>
      <c r="V54" s="98">
        <f>SUM(V47:V53)</f>
        <v>0</v>
      </c>
      <c r="W54" s="28">
        <f t="shared" si="85"/>
        <v>-1</v>
      </c>
      <c r="X54" s="98">
        <v>10044</v>
      </c>
      <c r="Y54" s="220">
        <f>SUM(Y47:Y53)</f>
        <v>0</v>
      </c>
      <c r="Z54" s="30">
        <f t="shared" si="86"/>
        <v>-1</v>
      </c>
      <c r="AA54" s="32">
        <f>SUM(AA47:AA53)</f>
        <v>36608</v>
      </c>
      <c r="AB54" s="33">
        <f>SUM(AB47:AB53)</f>
        <v>0</v>
      </c>
      <c r="AC54" s="31">
        <f t="shared" si="89"/>
        <v>-1</v>
      </c>
      <c r="AD54" s="52">
        <v>19584</v>
      </c>
      <c r="AE54" s="47">
        <f>SUM(AE47:AE53)</f>
        <v>0</v>
      </c>
      <c r="AF54" s="28">
        <f t="shared" si="90"/>
        <v>-1</v>
      </c>
      <c r="AG54" s="47">
        <v>15447</v>
      </c>
      <c r="AH54" s="177">
        <f>SUM(AH47:AH53)</f>
        <v>0</v>
      </c>
      <c r="AI54" s="28">
        <f t="shared" si="91"/>
        <v>-1</v>
      </c>
      <c r="AJ54" s="47">
        <v>17688</v>
      </c>
      <c r="AK54" s="47">
        <v>17688</v>
      </c>
      <c r="AL54" s="30">
        <f t="shared" si="92"/>
        <v>0</v>
      </c>
      <c r="AM54" s="32">
        <f>SUM(AM47:AM53)</f>
        <v>52718</v>
      </c>
      <c r="AN54" s="33">
        <f>SUM(AN47:AN53)</f>
        <v>0</v>
      </c>
      <c r="AO54" s="71">
        <f t="shared" si="95"/>
        <v>-1</v>
      </c>
      <c r="AP54" s="46">
        <v>11520</v>
      </c>
      <c r="AQ54" s="47">
        <f>SUM(AQ47:AQ53)</f>
        <v>0</v>
      </c>
      <c r="AR54" s="102">
        <f t="shared" si="96"/>
        <v>-1</v>
      </c>
      <c r="AS54" s="46">
        <v>23801</v>
      </c>
      <c r="AT54" s="76">
        <f>SUM(AT47:AT53)</f>
        <v>0</v>
      </c>
      <c r="AU54" s="72">
        <f t="shared" si="97"/>
        <v>-1</v>
      </c>
      <c r="AV54" s="47">
        <v>13768</v>
      </c>
      <c r="AW54" s="47">
        <f>SUM(AW47:AW53)</f>
        <v>0</v>
      </c>
      <c r="AX54" s="30">
        <f t="shared" si="98"/>
        <v>-1</v>
      </c>
      <c r="AY54" s="32">
        <f>SUM(AY47:AY53)</f>
        <v>49089</v>
      </c>
      <c r="AZ54" s="33">
        <f>SUM(AZ47:AZ53)</f>
        <v>0</v>
      </c>
      <c r="BA54" s="31">
        <f t="shared" si="101"/>
        <v>-1</v>
      </c>
      <c r="BB54" s="99">
        <f>SUM(BB47:BB53)</f>
        <v>190747</v>
      </c>
      <c r="BC54" s="98">
        <f>SUM(BC47:BC53)</f>
        <v>0</v>
      </c>
      <c r="BD54" s="30">
        <f t="shared" si="105"/>
        <v>-1</v>
      </c>
    </row>
    <row r="56" spans="2:56" ht="15.75" thickBot="1" x14ac:dyDescent="0.3"/>
    <row r="57" spans="2:56" s="88" customFormat="1" ht="15" customHeight="1" thickBot="1" x14ac:dyDescent="0.3">
      <c r="B57" s="232" t="s">
        <v>13</v>
      </c>
      <c r="F57" s="217"/>
      <c r="G57" s="218"/>
      <c r="H57" s="218"/>
      <c r="I57" s="218"/>
      <c r="J57" s="218"/>
      <c r="K57" s="218"/>
      <c r="L57" s="218"/>
      <c r="M57" s="218"/>
      <c r="N57" s="218"/>
      <c r="O57" s="218"/>
      <c r="P57" s="218"/>
      <c r="Q57" s="218"/>
      <c r="R57" s="218"/>
      <c r="S57" s="218"/>
      <c r="T57" s="218"/>
      <c r="U57" s="218"/>
      <c r="V57" s="218"/>
      <c r="W57" s="218"/>
      <c r="X57" s="218"/>
      <c r="Y57" s="218"/>
      <c r="Z57" s="218"/>
      <c r="AA57" s="218"/>
      <c r="AB57" s="218"/>
      <c r="AC57" s="218"/>
      <c r="AD57" s="218"/>
      <c r="AE57" s="218"/>
      <c r="AF57" s="218"/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218"/>
      <c r="AR57" s="218"/>
      <c r="AS57" s="218"/>
      <c r="AT57" s="218"/>
      <c r="AU57" s="218"/>
      <c r="AV57" s="218"/>
      <c r="AW57" s="218"/>
      <c r="AX57" s="218"/>
      <c r="AY57" s="218"/>
      <c r="AZ57" s="218"/>
      <c r="BA57" s="218"/>
      <c r="BB57" s="218"/>
      <c r="BC57" s="218"/>
      <c r="BD57" s="219"/>
    </row>
    <row r="58" spans="2:56" s="88" customFormat="1" ht="15" customHeight="1" x14ac:dyDescent="0.25">
      <c r="B58" s="233"/>
      <c r="F58" s="120" t="s">
        <v>25</v>
      </c>
      <c r="G58" s="119"/>
      <c r="H58" s="191"/>
      <c r="I58" s="120" t="s">
        <v>26</v>
      </c>
      <c r="J58" s="119"/>
      <c r="K58" s="191"/>
      <c r="L58" s="120" t="s">
        <v>27</v>
      </c>
      <c r="M58" s="119"/>
      <c r="N58" s="119"/>
      <c r="O58" s="192" t="s">
        <v>7</v>
      </c>
      <c r="P58" s="193"/>
      <c r="Q58" s="194"/>
      <c r="R58" s="119" t="s">
        <v>28</v>
      </c>
      <c r="S58" s="119"/>
      <c r="T58" s="195"/>
      <c r="U58" s="120" t="s">
        <v>29</v>
      </c>
      <c r="V58" s="119"/>
      <c r="W58" s="191"/>
      <c r="X58" s="120" t="s">
        <v>30</v>
      </c>
      <c r="Y58" s="119"/>
      <c r="Z58" s="119"/>
      <c r="AA58" s="192" t="s">
        <v>8</v>
      </c>
      <c r="AB58" s="193"/>
      <c r="AC58" s="194"/>
      <c r="AD58" s="119" t="s">
        <v>31</v>
      </c>
      <c r="AE58" s="119"/>
      <c r="AF58" s="191"/>
      <c r="AG58" s="120" t="s">
        <v>32</v>
      </c>
      <c r="AH58" s="119"/>
      <c r="AI58" s="191"/>
      <c r="AJ58" s="120" t="s">
        <v>33</v>
      </c>
      <c r="AK58" s="119"/>
      <c r="AL58" s="119"/>
      <c r="AM58" s="192" t="s">
        <v>9</v>
      </c>
      <c r="AN58" s="193"/>
      <c r="AO58" s="194"/>
      <c r="AP58" s="196" t="s">
        <v>34</v>
      </c>
      <c r="AQ58" s="119"/>
      <c r="AR58" s="191"/>
      <c r="AS58" s="120" t="s">
        <v>35</v>
      </c>
      <c r="AT58" s="119"/>
      <c r="AU58" s="191"/>
      <c r="AV58" s="120" t="s">
        <v>36</v>
      </c>
      <c r="AW58" s="119"/>
      <c r="AX58" s="119"/>
      <c r="AY58" s="192" t="s">
        <v>10</v>
      </c>
      <c r="AZ58" s="193"/>
      <c r="BA58" s="194"/>
      <c r="BB58" s="197" t="s">
        <v>0</v>
      </c>
      <c r="BC58" s="198"/>
      <c r="BD58" s="199"/>
    </row>
    <row r="59" spans="2:56" s="88" customFormat="1" ht="15.75" thickBot="1" x14ac:dyDescent="0.3">
      <c r="B59" s="233"/>
      <c r="F59" s="123">
        <v>2014</v>
      </c>
      <c r="G59" s="123">
        <v>2015</v>
      </c>
      <c r="H59" s="123" t="s">
        <v>11</v>
      </c>
      <c r="I59" s="123">
        <v>2014</v>
      </c>
      <c r="J59" s="123">
        <v>2015</v>
      </c>
      <c r="K59" s="123" t="s">
        <v>11</v>
      </c>
      <c r="L59" s="123">
        <v>2014</v>
      </c>
      <c r="M59" s="123">
        <v>2015</v>
      </c>
      <c r="N59" s="129" t="s">
        <v>11</v>
      </c>
      <c r="O59" s="113">
        <v>2014</v>
      </c>
      <c r="P59" s="123">
        <v>2015</v>
      </c>
      <c r="Q59" s="114" t="s">
        <v>11</v>
      </c>
      <c r="R59" s="118">
        <v>2014</v>
      </c>
      <c r="S59" s="123">
        <v>2015</v>
      </c>
      <c r="T59" s="123" t="s">
        <v>11</v>
      </c>
      <c r="U59" s="123">
        <v>2014</v>
      </c>
      <c r="V59" s="123">
        <v>2015</v>
      </c>
      <c r="W59" s="123" t="s">
        <v>11</v>
      </c>
      <c r="X59" s="123">
        <v>2014</v>
      </c>
      <c r="Y59" s="123">
        <v>2015</v>
      </c>
      <c r="Z59" s="129" t="s">
        <v>11</v>
      </c>
      <c r="AA59" s="113">
        <v>2014</v>
      </c>
      <c r="AB59" s="123">
        <v>2015</v>
      </c>
      <c r="AC59" s="114" t="s">
        <v>11</v>
      </c>
      <c r="AD59" s="118">
        <v>2014</v>
      </c>
      <c r="AE59" s="123">
        <v>2015</v>
      </c>
      <c r="AF59" s="123" t="s">
        <v>11</v>
      </c>
      <c r="AG59" s="123">
        <v>2014</v>
      </c>
      <c r="AH59" s="123">
        <v>2015</v>
      </c>
      <c r="AI59" s="123" t="s">
        <v>11</v>
      </c>
      <c r="AJ59" s="123">
        <v>2014</v>
      </c>
      <c r="AK59" s="123">
        <v>2015</v>
      </c>
      <c r="AL59" s="129" t="s">
        <v>11</v>
      </c>
      <c r="AM59" s="113">
        <v>2014</v>
      </c>
      <c r="AN59" s="123">
        <v>2015</v>
      </c>
      <c r="AO59" s="130" t="s">
        <v>11</v>
      </c>
      <c r="AP59" s="123">
        <v>2014</v>
      </c>
      <c r="AQ59" s="123">
        <v>2015</v>
      </c>
      <c r="AR59" s="123" t="s">
        <v>11</v>
      </c>
      <c r="AS59" s="123">
        <v>2014</v>
      </c>
      <c r="AT59" s="123">
        <v>2015</v>
      </c>
      <c r="AU59" s="123" t="s">
        <v>11</v>
      </c>
      <c r="AV59" s="123">
        <v>2014</v>
      </c>
      <c r="AW59" s="123">
        <v>2015</v>
      </c>
      <c r="AX59" s="129" t="s">
        <v>11</v>
      </c>
      <c r="AY59" s="113">
        <v>2014</v>
      </c>
      <c r="AZ59" s="123">
        <v>2015</v>
      </c>
      <c r="BA59" s="114" t="s">
        <v>11</v>
      </c>
      <c r="BB59" s="115">
        <v>2014</v>
      </c>
      <c r="BC59" s="116">
        <v>2015</v>
      </c>
      <c r="BD59" s="117" t="s">
        <v>11</v>
      </c>
    </row>
    <row r="60" spans="2:56" s="88" customFormat="1" ht="15" customHeight="1" x14ac:dyDescent="0.25">
      <c r="B60" s="233"/>
      <c r="D60" s="235" t="s">
        <v>1</v>
      </c>
      <c r="E60" s="43" t="s">
        <v>2</v>
      </c>
      <c r="F60" s="40">
        <v>38495</v>
      </c>
      <c r="G60" s="40">
        <f>SUM(G47,G34,G21,G8)</f>
        <v>0</v>
      </c>
      <c r="H60" s="36">
        <f>G60/F60-1</f>
        <v>-1</v>
      </c>
      <c r="I60" s="93">
        <v>41862</v>
      </c>
      <c r="J60" s="35">
        <f>SUM(J47,J34,J21,J8)</f>
        <v>0</v>
      </c>
      <c r="K60" s="36">
        <f>J60/I60-1</f>
        <v>-1</v>
      </c>
      <c r="L60" s="93">
        <v>29870</v>
      </c>
      <c r="M60" s="35">
        <f>SUM(M47,M34,M21,M8)</f>
        <v>0</v>
      </c>
      <c r="N60" s="38">
        <f>M60/L60-1</f>
        <v>-1</v>
      </c>
      <c r="O60" s="37">
        <f>F60+I60+L60</f>
        <v>110227</v>
      </c>
      <c r="P60" s="35">
        <f>G60+J60+M60</f>
        <v>0</v>
      </c>
      <c r="Q60" s="38">
        <f>P60/O60-1</f>
        <v>-1</v>
      </c>
      <c r="R60" s="48">
        <v>44467</v>
      </c>
      <c r="S60" s="35">
        <f>SUM(S47,S34,S21,S8)</f>
        <v>0</v>
      </c>
      <c r="T60" s="36">
        <f>S60/R60-1</f>
        <v>-1</v>
      </c>
      <c r="U60" s="93">
        <v>31348</v>
      </c>
      <c r="V60" s="35">
        <f>SUM(V47,V34,V21,V8)</f>
        <v>0</v>
      </c>
      <c r="W60" s="36">
        <f>V60/U60-1</f>
        <v>-1</v>
      </c>
      <c r="X60" s="93">
        <v>36269</v>
      </c>
      <c r="Y60" s="35">
        <f>SUM(Y47,Y34,Y21,Y8)</f>
        <v>0</v>
      </c>
      <c r="Z60" s="38">
        <f>Y60/X60-1</f>
        <v>-1</v>
      </c>
      <c r="AA60" s="37">
        <f>R60+U60+X60</f>
        <v>112084</v>
      </c>
      <c r="AB60" s="35">
        <f>S60+V60+Y60</f>
        <v>0</v>
      </c>
      <c r="AC60" s="38">
        <f>AB60/AA60-1</f>
        <v>-1</v>
      </c>
      <c r="AD60" s="49">
        <v>40900</v>
      </c>
      <c r="AE60" s="50">
        <f>SUM(AE47,AE34,AE21,AE8)</f>
        <v>0</v>
      </c>
      <c r="AF60" s="36">
        <f>AE60/AD60-1</f>
        <v>-1</v>
      </c>
      <c r="AG60" s="93">
        <v>32672</v>
      </c>
      <c r="AH60" s="40">
        <f>SUM(AH47,AH34,AH21,AH8)</f>
        <v>0</v>
      </c>
      <c r="AI60" s="36">
        <f>AH60/AG60-1</f>
        <v>-1</v>
      </c>
      <c r="AJ60" s="93">
        <v>43835</v>
      </c>
      <c r="AK60" s="40">
        <f>SUM(AK47,AK34,AK21,AK8)</f>
        <v>0</v>
      </c>
      <c r="AL60" s="38">
        <f>AK60/AJ60-1</f>
        <v>-1</v>
      </c>
      <c r="AM60" s="37">
        <f>SUM(AJ60,AG60,AD60)</f>
        <v>117407</v>
      </c>
      <c r="AN60" s="37">
        <f>SUM(AK60,AH60,AE60)</f>
        <v>0</v>
      </c>
      <c r="AO60" s="38">
        <f>AN60/AM60-1</f>
        <v>-1</v>
      </c>
      <c r="AP60" s="93">
        <v>39981</v>
      </c>
      <c r="AQ60" s="40">
        <f>SUM(AQ47,AQ34,AQ21,AQ8)</f>
        <v>0</v>
      </c>
      <c r="AR60" s="36">
        <f>AQ60/AP60-1</f>
        <v>-1</v>
      </c>
      <c r="AS60" s="93">
        <v>32906</v>
      </c>
      <c r="AT60" s="40">
        <f>SUM(AT47,AT34,AT21,AT8)</f>
        <v>0</v>
      </c>
      <c r="AU60" s="36">
        <f>AT60/AS60-1</f>
        <v>-1</v>
      </c>
      <c r="AV60" s="93">
        <v>35061</v>
      </c>
      <c r="AW60" s="40">
        <f>SUM(AW47,AW34,AW21,AW8)</f>
        <v>0</v>
      </c>
      <c r="AX60" s="38">
        <f>AW60/AV60-1</f>
        <v>-1</v>
      </c>
      <c r="AY60" s="37">
        <f>AP60+AS60+AV60</f>
        <v>107948</v>
      </c>
      <c r="AZ60" s="35">
        <f>AQ60+AT60+AW60</f>
        <v>0</v>
      </c>
      <c r="BA60" s="38">
        <f>AZ60/AY60-1</f>
        <v>-1</v>
      </c>
      <c r="BB60" s="101">
        <f t="shared" ref="BB60:BB66" si="106">O60+AA60+AM60+AY60</f>
        <v>447666</v>
      </c>
      <c r="BC60" s="41">
        <f>P60+AB60+AN60+AZ60</f>
        <v>0</v>
      </c>
      <c r="BD60" s="42">
        <f t="shared" ref="BD60:BD67" si="107">BC60/BB60-1</f>
        <v>-1</v>
      </c>
    </row>
    <row r="61" spans="2:56" s="88" customFormat="1" x14ac:dyDescent="0.25">
      <c r="B61" s="233"/>
      <c r="D61" s="236"/>
      <c r="E61" s="43" t="s">
        <v>3</v>
      </c>
      <c r="F61" s="40">
        <v>6587</v>
      </c>
      <c r="G61" s="40">
        <f t="shared" ref="G61" si="108">SUM(G48,G35,G22,G9)</f>
        <v>0</v>
      </c>
      <c r="H61" s="8">
        <f t="shared" ref="H61:H67" si="109">G61/F61-1</f>
        <v>-1</v>
      </c>
      <c r="I61" s="93">
        <v>6382</v>
      </c>
      <c r="J61" s="35">
        <f t="shared" ref="J61" si="110">SUM(J48,J35,J22,J9)</f>
        <v>0</v>
      </c>
      <c r="K61" s="8">
        <f t="shared" ref="K61:K67" si="111">J61/I61-1</f>
        <v>-1</v>
      </c>
      <c r="L61" s="93">
        <v>7541</v>
      </c>
      <c r="M61" s="35">
        <f t="shared" ref="M61" si="112">SUM(M48,M35,M22,M9)</f>
        <v>0</v>
      </c>
      <c r="N61" s="15">
        <f t="shared" ref="N61:N67" si="113">M61/L61-1</f>
        <v>-1</v>
      </c>
      <c r="O61" s="95">
        <f t="shared" ref="O61:O66" si="114">F61+I61+L61</f>
        <v>20510</v>
      </c>
      <c r="P61" s="90">
        <f t="shared" ref="P61:P66" si="115">G61+J61+M61</f>
        <v>0</v>
      </c>
      <c r="Q61" s="15">
        <f t="shared" ref="Q61:Q67" si="116">P61/O61-1</f>
        <v>-1</v>
      </c>
      <c r="R61" s="48">
        <v>7610</v>
      </c>
      <c r="S61" s="35">
        <f t="shared" ref="S61" si="117">SUM(S48,S35,S22,S9)</f>
        <v>0</v>
      </c>
      <c r="T61" s="8">
        <f t="shared" ref="T61:T67" si="118">S61/R61-1</f>
        <v>-1</v>
      </c>
      <c r="U61" s="93">
        <v>4931</v>
      </c>
      <c r="V61" s="35">
        <f t="shared" ref="V61" si="119">SUM(V48,V35,V22,V9)</f>
        <v>0</v>
      </c>
      <c r="W61" s="8">
        <f t="shared" ref="W61:W67" si="120">V61/U61-1</f>
        <v>-1</v>
      </c>
      <c r="X61" s="93">
        <v>5575</v>
      </c>
      <c r="Y61" s="35">
        <f t="shared" ref="Y61" si="121">SUM(Y48,Y35,Y22,Y9)</f>
        <v>0</v>
      </c>
      <c r="Z61" s="15">
        <f t="shared" ref="Z61:Z67" si="122">Y61/X61-1</f>
        <v>-1</v>
      </c>
      <c r="AA61" s="95">
        <f t="shared" ref="AA61:AA66" si="123">R61+U61+X61</f>
        <v>18116</v>
      </c>
      <c r="AB61" s="90">
        <f t="shared" ref="AB61:AB66" si="124">S61+V61+Y61</f>
        <v>0</v>
      </c>
      <c r="AC61" s="15">
        <f t="shared" ref="AC61:AC67" si="125">AB61/AA61-1</f>
        <v>-1</v>
      </c>
      <c r="AD61" s="49">
        <v>6911</v>
      </c>
      <c r="AE61" s="50">
        <f t="shared" ref="AE61" si="126">SUM(AE48,AE35,AE22,AE9)</f>
        <v>0</v>
      </c>
      <c r="AF61" s="8">
        <f t="shared" ref="AF61:AF67" si="127">AE61/AD61-1</f>
        <v>-1</v>
      </c>
      <c r="AG61" s="93">
        <v>8435</v>
      </c>
      <c r="AH61" s="40">
        <f t="shared" ref="AH61" si="128">SUM(AH48,AH35,AH22,AH9)</f>
        <v>0</v>
      </c>
      <c r="AI61" s="8">
        <f t="shared" ref="AI61:AI67" si="129">AH61/AG61-1</f>
        <v>-1</v>
      </c>
      <c r="AJ61" s="93">
        <v>15310</v>
      </c>
      <c r="AK61" s="40">
        <f t="shared" ref="AK61" si="130">SUM(AK48,AK35,AK22,AK9)</f>
        <v>0</v>
      </c>
      <c r="AL61" s="15">
        <f t="shared" ref="AL61:AL67" si="131">AK61/AJ61-1</f>
        <v>-1</v>
      </c>
      <c r="AM61" s="95">
        <f t="shared" ref="AM61:AM66" si="132">AD61+AG61+AJ61</f>
        <v>30656</v>
      </c>
      <c r="AN61" s="90">
        <f t="shared" ref="AN61:AN66" si="133">AE61+AH61+AK61</f>
        <v>0</v>
      </c>
      <c r="AO61" s="15">
        <f t="shared" ref="AO61:AO67" si="134">AN61/AM61-1</f>
        <v>-1</v>
      </c>
      <c r="AP61" s="93">
        <v>3628</v>
      </c>
      <c r="AQ61" s="40">
        <f t="shared" ref="AQ61" si="135">SUM(AQ48,AQ35,AQ22,AQ9)</f>
        <v>0</v>
      </c>
      <c r="AR61" s="8">
        <f t="shared" ref="AR61:AR67" si="136">AQ61/AP61-1</f>
        <v>-1</v>
      </c>
      <c r="AS61" s="93">
        <v>6094</v>
      </c>
      <c r="AT61" s="40">
        <f t="shared" ref="AT61" si="137">SUM(AT48,AT35,AT22,AT9)</f>
        <v>0</v>
      </c>
      <c r="AU61" s="8">
        <f t="shared" ref="AU61:AU67" si="138">AT61/AS61-1</f>
        <v>-1</v>
      </c>
      <c r="AV61" s="93">
        <v>7346</v>
      </c>
      <c r="AW61" s="40">
        <f t="shared" ref="AW61" si="139">SUM(AW48,AW35,AW22,AW9)</f>
        <v>0</v>
      </c>
      <c r="AX61" s="15">
        <f t="shared" ref="AX61:AX67" si="140">AW61/AV61-1</f>
        <v>-1</v>
      </c>
      <c r="AY61" s="95">
        <f t="shared" ref="AY61:AY66" si="141">AP61+AS61+AV61</f>
        <v>17068</v>
      </c>
      <c r="AZ61" s="90">
        <f t="shared" ref="AZ61:AZ66" si="142">AQ61+AT61+AW61</f>
        <v>0</v>
      </c>
      <c r="BA61" s="15">
        <f t="shared" ref="BA61:BA67" si="143">AZ61/AY61-1</f>
        <v>-1</v>
      </c>
      <c r="BB61" s="101">
        <f t="shared" si="106"/>
        <v>86350</v>
      </c>
      <c r="BC61" s="92">
        <f t="shared" ref="BC61:BC66" si="144">P61+AB61+AN61+AZ61</f>
        <v>0</v>
      </c>
      <c r="BD61" s="20">
        <f t="shared" si="107"/>
        <v>-1</v>
      </c>
    </row>
    <row r="62" spans="2:56" s="88" customFormat="1" x14ac:dyDescent="0.25">
      <c r="B62" s="233"/>
      <c r="D62" s="236"/>
      <c r="E62" s="43" t="s">
        <v>4</v>
      </c>
      <c r="F62" s="40">
        <v>29357</v>
      </c>
      <c r="G62" s="40">
        <f t="shared" ref="G62" si="145">SUM(G49,G36,G23,G10)</f>
        <v>0</v>
      </c>
      <c r="H62" s="8">
        <f t="shared" si="109"/>
        <v>-1</v>
      </c>
      <c r="I62" s="93">
        <v>4916</v>
      </c>
      <c r="J62" s="35">
        <f t="shared" ref="J62" si="146">SUM(J49,J36,J23,J10)</f>
        <v>0</v>
      </c>
      <c r="K62" s="8">
        <f t="shared" si="111"/>
        <v>-1</v>
      </c>
      <c r="L62" s="93">
        <v>5121</v>
      </c>
      <c r="M62" s="35">
        <f t="shared" ref="M62" si="147">SUM(M49,M36,M23,M10)</f>
        <v>0</v>
      </c>
      <c r="N62" s="15">
        <f t="shared" si="113"/>
        <v>-1</v>
      </c>
      <c r="O62" s="95">
        <f t="shared" si="114"/>
        <v>39394</v>
      </c>
      <c r="P62" s="90">
        <f t="shared" si="115"/>
        <v>0</v>
      </c>
      <c r="Q62" s="15">
        <f t="shared" si="116"/>
        <v>-1</v>
      </c>
      <c r="R62" s="48">
        <v>6855</v>
      </c>
      <c r="S62" s="35">
        <f t="shared" ref="S62" si="148">SUM(S49,S36,S23,S10)</f>
        <v>0</v>
      </c>
      <c r="T62" s="8">
        <f t="shared" si="118"/>
        <v>-1</v>
      </c>
      <c r="U62" s="93">
        <v>3710</v>
      </c>
      <c r="V62" s="35">
        <f t="shared" ref="V62" si="149">SUM(V49,V36,V23,V10)</f>
        <v>0</v>
      </c>
      <c r="W62" s="8">
        <f t="shared" si="120"/>
        <v>-1</v>
      </c>
      <c r="X62" s="93">
        <v>4579</v>
      </c>
      <c r="Y62" s="35">
        <f t="shared" ref="Y62" si="150">SUM(Y49,Y36,Y23,Y10)</f>
        <v>0</v>
      </c>
      <c r="Z62" s="15">
        <f t="shared" si="122"/>
        <v>-1</v>
      </c>
      <c r="AA62" s="95">
        <f t="shared" si="123"/>
        <v>15144</v>
      </c>
      <c r="AB62" s="90">
        <f t="shared" si="124"/>
        <v>0</v>
      </c>
      <c r="AC62" s="15">
        <f t="shared" si="125"/>
        <v>-1</v>
      </c>
      <c r="AD62" s="49">
        <v>5049</v>
      </c>
      <c r="AE62" s="50">
        <f t="shared" ref="AE62" si="151">SUM(AE49,AE36,AE23,AE10)</f>
        <v>0</v>
      </c>
      <c r="AF62" s="8">
        <f t="shared" si="127"/>
        <v>-1</v>
      </c>
      <c r="AG62" s="93">
        <v>5731</v>
      </c>
      <c r="AH62" s="40">
        <f t="shared" ref="AH62" si="152">SUM(AH49,AH36,AH23,AH10)</f>
        <v>0</v>
      </c>
      <c r="AI62" s="8">
        <f t="shared" si="129"/>
        <v>-1</v>
      </c>
      <c r="AJ62" s="93">
        <v>5689</v>
      </c>
      <c r="AK62" s="40">
        <f t="shared" ref="AK62" si="153">SUM(AK49,AK36,AK23,AK10)</f>
        <v>0</v>
      </c>
      <c r="AL62" s="15">
        <f t="shared" si="131"/>
        <v>-1</v>
      </c>
      <c r="AM62" s="95">
        <f t="shared" si="132"/>
        <v>16469</v>
      </c>
      <c r="AN62" s="90">
        <f t="shared" si="133"/>
        <v>0</v>
      </c>
      <c r="AO62" s="15">
        <f t="shared" si="134"/>
        <v>-1</v>
      </c>
      <c r="AP62" s="93">
        <v>4810</v>
      </c>
      <c r="AQ62" s="40">
        <f t="shared" ref="AQ62" si="154">SUM(AQ49,AQ36,AQ23,AQ10)</f>
        <v>0</v>
      </c>
      <c r="AR62" s="8">
        <f t="shared" si="136"/>
        <v>-1</v>
      </c>
      <c r="AS62" s="93">
        <v>6093</v>
      </c>
      <c r="AT62" s="40">
        <f t="shared" ref="AT62" si="155">SUM(AT49,AT36,AT23,AT10)</f>
        <v>0</v>
      </c>
      <c r="AU62" s="8">
        <f t="shared" si="138"/>
        <v>-1</v>
      </c>
      <c r="AV62" s="93">
        <v>5652</v>
      </c>
      <c r="AW62" s="40">
        <f t="shared" ref="AW62" si="156">SUM(AW49,AW36,AW23,AW10)</f>
        <v>0</v>
      </c>
      <c r="AX62" s="15">
        <f t="shared" si="140"/>
        <v>-1</v>
      </c>
      <c r="AY62" s="95">
        <f t="shared" si="141"/>
        <v>16555</v>
      </c>
      <c r="AZ62" s="90">
        <f t="shared" si="142"/>
        <v>0</v>
      </c>
      <c r="BA62" s="15">
        <f t="shared" si="143"/>
        <v>-1</v>
      </c>
      <c r="BB62" s="101">
        <f t="shared" si="106"/>
        <v>87562</v>
      </c>
      <c r="BC62" s="92">
        <f t="shared" si="144"/>
        <v>0</v>
      </c>
      <c r="BD62" s="20">
        <f t="shared" si="107"/>
        <v>-1</v>
      </c>
    </row>
    <row r="63" spans="2:56" s="88" customFormat="1" x14ac:dyDescent="0.25">
      <c r="B63" s="233"/>
      <c r="D63" s="236"/>
      <c r="E63" s="43" t="s">
        <v>5</v>
      </c>
      <c r="F63" s="40">
        <v>17281</v>
      </c>
      <c r="G63" s="40">
        <f t="shared" ref="G63" si="157">SUM(G50,G37,G24,G11)</f>
        <v>0</v>
      </c>
      <c r="H63" s="8">
        <f t="shared" si="109"/>
        <v>-1</v>
      </c>
      <c r="I63" s="93">
        <v>38298</v>
      </c>
      <c r="J63" s="35">
        <f t="shared" ref="J63" si="158">SUM(J50,J37,J24,J11)</f>
        <v>0</v>
      </c>
      <c r="K63" s="8">
        <f t="shared" si="111"/>
        <v>-1</v>
      </c>
      <c r="L63" s="93">
        <v>20789</v>
      </c>
      <c r="M63" s="35">
        <f t="shared" ref="M63" si="159">SUM(M50,M37,M24,M11)</f>
        <v>0</v>
      </c>
      <c r="N63" s="15">
        <f t="shared" si="113"/>
        <v>-1</v>
      </c>
      <c r="O63" s="95">
        <f t="shared" si="114"/>
        <v>76368</v>
      </c>
      <c r="P63" s="90">
        <f t="shared" si="115"/>
        <v>0</v>
      </c>
      <c r="Q63" s="15">
        <f t="shared" si="116"/>
        <v>-1</v>
      </c>
      <c r="R63" s="48">
        <v>18762</v>
      </c>
      <c r="S63" s="35">
        <f t="shared" ref="S63" si="160">SUM(S50,S37,S24,S11)</f>
        <v>0</v>
      </c>
      <c r="T63" s="8">
        <f t="shared" si="118"/>
        <v>-1</v>
      </c>
      <c r="U63" s="93">
        <v>31098</v>
      </c>
      <c r="V63" s="35">
        <f t="shared" ref="V63" si="161">SUM(V50,V37,V24,V11)</f>
        <v>0</v>
      </c>
      <c r="W63" s="8">
        <f t="shared" si="120"/>
        <v>-1</v>
      </c>
      <c r="X63" s="93">
        <v>20026</v>
      </c>
      <c r="Y63" s="35">
        <f t="shared" ref="Y63" si="162">SUM(Y50,Y37,Y24,Y11)</f>
        <v>0</v>
      </c>
      <c r="Z63" s="15">
        <f t="shared" si="122"/>
        <v>-1</v>
      </c>
      <c r="AA63" s="95">
        <f t="shared" si="123"/>
        <v>69886</v>
      </c>
      <c r="AB63" s="90">
        <f t="shared" si="124"/>
        <v>0</v>
      </c>
      <c r="AC63" s="15">
        <f t="shared" si="125"/>
        <v>-1</v>
      </c>
      <c r="AD63" s="49">
        <v>21885</v>
      </c>
      <c r="AE63" s="50">
        <f t="shared" ref="AE63" si="163">SUM(AE50,AE37,AE24,AE11)</f>
        <v>0</v>
      </c>
      <c r="AF63" s="8">
        <f t="shared" si="127"/>
        <v>-1</v>
      </c>
      <c r="AG63" s="93">
        <v>46541</v>
      </c>
      <c r="AH63" s="40">
        <f t="shared" ref="AH63" si="164">SUM(AH50,AH37,AH24,AH11)</f>
        <v>0</v>
      </c>
      <c r="AI63" s="8">
        <f t="shared" si="129"/>
        <v>-1</v>
      </c>
      <c r="AJ63" s="93">
        <v>23302</v>
      </c>
      <c r="AK63" s="40">
        <f t="shared" ref="AK63" si="165">SUM(AK50,AK37,AK24,AK11)</f>
        <v>0</v>
      </c>
      <c r="AL63" s="15">
        <f t="shared" si="131"/>
        <v>-1</v>
      </c>
      <c r="AM63" s="95">
        <f t="shared" si="132"/>
        <v>91728</v>
      </c>
      <c r="AN63" s="90">
        <f t="shared" si="133"/>
        <v>0</v>
      </c>
      <c r="AO63" s="15">
        <f t="shared" si="134"/>
        <v>-1</v>
      </c>
      <c r="AP63" s="93">
        <v>26076</v>
      </c>
      <c r="AQ63" s="40">
        <f t="shared" ref="AQ63" si="166">SUM(AQ50,AQ37,AQ24,AQ11)</f>
        <v>0</v>
      </c>
      <c r="AR63" s="8">
        <f t="shared" si="136"/>
        <v>-1</v>
      </c>
      <c r="AS63" s="93">
        <v>20745</v>
      </c>
      <c r="AT63" s="40">
        <f t="shared" ref="AT63" si="167">SUM(AT50,AT37,AT24,AT11)</f>
        <v>0</v>
      </c>
      <c r="AU63" s="8">
        <f t="shared" si="138"/>
        <v>-1</v>
      </c>
      <c r="AV63" s="93">
        <v>18119</v>
      </c>
      <c r="AW63" s="40">
        <f t="shared" ref="AW63" si="168">SUM(AW50,AW37,AW24,AW11)</f>
        <v>0</v>
      </c>
      <c r="AX63" s="15">
        <f t="shared" si="140"/>
        <v>-1</v>
      </c>
      <c r="AY63" s="95">
        <f t="shared" si="141"/>
        <v>64940</v>
      </c>
      <c r="AZ63" s="90">
        <f t="shared" si="142"/>
        <v>0</v>
      </c>
      <c r="BA63" s="15">
        <f t="shared" si="143"/>
        <v>-1</v>
      </c>
      <c r="BB63" s="101">
        <f t="shared" si="106"/>
        <v>302922</v>
      </c>
      <c r="BC63" s="92">
        <f t="shared" si="144"/>
        <v>0</v>
      </c>
      <c r="BD63" s="20">
        <f t="shared" si="107"/>
        <v>-1</v>
      </c>
    </row>
    <row r="64" spans="2:56" s="88" customFormat="1" x14ac:dyDescent="0.25">
      <c r="B64" s="233"/>
      <c r="D64" s="236"/>
      <c r="E64" s="43" t="s">
        <v>21</v>
      </c>
      <c r="F64" s="40">
        <v>1</v>
      </c>
      <c r="G64" s="40">
        <f t="shared" ref="G64" si="169">SUM(G51,G38,G25,G12)</f>
        <v>0</v>
      </c>
      <c r="H64" s="8">
        <f t="shared" si="109"/>
        <v>-1</v>
      </c>
      <c r="I64" s="93">
        <v>120</v>
      </c>
      <c r="J64" s="35">
        <f t="shared" ref="J64" si="170">SUM(J51,J38,J25,J12)</f>
        <v>0</v>
      </c>
      <c r="K64" s="8">
        <f t="shared" si="111"/>
        <v>-1</v>
      </c>
      <c r="L64" s="93">
        <v>8567</v>
      </c>
      <c r="M64" s="35">
        <f t="shared" ref="M64" si="171">SUM(M51,M38,M25,M12)</f>
        <v>0</v>
      </c>
      <c r="N64" s="15">
        <f t="shared" si="113"/>
        <v>-1</v>
      </c>
      <c r="O64" s="95">
        <f t="shared" si="114"/>
        <v>8688</v>
      </c>
      <c r="P64" s="90">
        <f t="shared" si="115"/>
        <v>0</v>
      </c>
      <c r="Q64" s="15">
        <f t="shared" si="116"/>
        <v>-1</v>
      </c>
      <c r="R64" s="48">
        <v>10892</v>
      </c>
      <c r="S64" s="35">
        <f t="shared" ref="S64" si="172">SUM(S51,S38,S25,S12)</f>
        <v>0</v>
      </c>
      <c r="T64" s="8">
        <f t="shared" si="118"/>
        <v>-1</v>
      </c>
      <c r="U64" s="93">
        <v>-69</v>
      </c>
      <c r="V64" s="35">
        <f t="shared" ref="V64" si="173">SUM(V51,V38,V25,V12)</f>
        <v>0</v>
      </c>
      <c r="W64" s="8">
        <f t="shared" si="120"/>
        <v>-1</v>
      </c>
      <c r="X64" s="93">
        <v>59</v>
      </c>
      <c r="Y64" s="35">
        <f t="shared" ref="Y64" si="174">SUM(Y51,Y38,Y25,Y12)</f>
        <v>0</v>
      </c>
      <c r="Z64" s="15">
        <f t="shared" si="122"/>
        <v>-1</v>
      </c>
      <c r="AA64" s="95">
        <f t="shared" si="123"/>
        <v>10882</v>
      </c>
      <c r="AB64" s="90">
        <f t="shared" si="124"/>
        <v>0</v>
      </c>
      <c r="AC64" s="15">
        <f t="shared" si="125"/>
        <v>-1</v>
      </c>
      <c r="AD64" s="49">
        <v>3901</v>
      </c>
      <c r="AE64" s="50">
        <f t="shared" ref="AE64" si="175">SUM(AE51,AE38,AE25,AE12)</f>
        <v>0</v>
      </c>
      <c r="AF64" s="8">
        <f t="shared" si="127"/>
        <v>-1</v>
      </c>
      <c r="AG64" s="93">
        <v>1375</v>
      </c>
      <c r="AH64" s="40">
        <f t="shared" ref="AH64" si="176">SUM(AH51,AH38,AH25,AH12)</f>
        <v>0</v>
      </c>
      <c r="AI64" s="8">
        <f t="shared" si="129"/>
        <v>-1</v>
      </c>
      <c r="AJ64" s="93">
        <v>-3973</v>
      </c>
      <c r="AK64" s="40">
        <f t="shared" ref="AK64" si="177">SUM(AK51,AK38,AK25,AK12)</f>
        <v>0</v>
      </c>
      <c r="AL64" s="15">
        <f t="shared" si="131"/>
        <v>-1</v>
      </c>
      <c r="AM64" s="95">
        <f t="shared" si="132"/>
        <v>1303</v>
      </c>
      <c r="AN64" s="90">
        <f t="shared" si="133"/>
        <v>0</v>
      </c>
      <c r="AO64" s="15">
        <f t="shared" si="134"/>
        <v>-1</v>
      </c>
      <c r="AP64" s="93">
        <v>-271</v>
      </c>
      <c r="AQ64" s="40">
        <f t="shared" ref="AQ64" si="178">SUM(AQ51,AQ38,AQ25,AQ12)</f>
        <v>0</v>
      </c>
      <c r="AR64" s="8">
        <f t="shared" si="136"/>
        <v>-1</v>
      </c>
      <c r="AS64" s="93">
        <v>57546</v>
      </c>
      <c r="AT64" s="40">
        <f t="shared" ref="AT64" si="179">SUM(AT51,AT38,AT25,AT12)</f>
        <v>0</v>
      </c>
      <c r="AU64" s="8">
        <f t="shared" si="138"/>
        <v>-1</v>
      </c>
      <c r="AV64" s="93">
        <v>18551</v>
      </c>
      <c r="AW64" s="40">
        <f t="shared" ref="AW64" si="180">SUM(AW51,AW38,AW25,AW12)</f>
        <v>0</v>
      </c>
      <c r="AX64" s="15">
        <f t="shared" si="140"/>
        <v>-1</v>
      </c>
      <c r="AY64" s="95">
        <f t="shared" si="141"/>
        <v>75826</v>
      </c>
      <c r="AZ64" s="90">
        <f t="shared" si="142"/>
        <v>0</v>
      </c>
      <c r="BA64" s="15">
        <f t="shared" si="143"/>
        <v>-1</v>
      </c>
      <c r="BB64" s="101">
        <f t="shared" si="106"/>
        <v>96699</v>
      </c>
      <c r="BC64" s="92">
        <f t="shared" si="144"/>
        <v>0</v>
      </c>
      <c r="BD64" s="20">
        <f t="shared" si="107"/>
        <v>-1</v>
      </c>
    </row>
    <row r="65" spans="2:56" s="88" customFormat="1" x14ac:dyDescent="0.25">
      <c r="B65" s="233"/>
      <c r="D65" s="236"/>
      <c r="E65" s="43" t="s">
        <v>6</v>
      </c>
      <c r="F65" s="40">
        <v>18589</v>
      </c>
      <c r="G65" s="40">
        <f t="shared" ref="G65" si="181">SUM(G52,G39,G26,G13)</f>
        <v>0</v>
      </c>
      <c r="H65" s="8">
        <f t="shared" si="109"/>
        <v>-1</v>
      </c>
      <c r="I65" s="93">
        <v>24769</v>
      </c>
      <c r="J65" s="35">
        <f t="shared" ref="J65" si="182">SUM(J52,J39,J26,J13)</f>
        <v>0</v>
      </c>
      <c r="K65" s="8">
        <f t="shared" si="111"/>
        <v>-1</v>
      </c>
      <c r="L65" s="93">
        <v>15975</v>
      </c>
      <c r="M65" s="35">
        <f t="shared" ref="M65" si="183">SUM(M52,M39,M26,M13)</f>
        <v>0</v>
      </c>
      <c r="N65" s="15">
        <f t="shared" si="113"/>
        <v>-1</v>
      </c>
      <c r="O65" s="95">
        <f t="shared" si="114"/>
        <v>59333</v>
      </c>
      <c r="P65" s="90">
        <f t="shared" si="115"/>
        <v>0</v>
      </c>
      <c r="Q65" s="15">
        <f t="shared" si="116"/>
        <v>-1</v>
      </c>
      <c r="R65" s="48">
        <v>20949</v>
      </c>
      <c r="S65" s="35">
        <f t="shared" ref="S65" si="184">SUM(S52,S39,S26,S13)</f>
        <v>0</v>
      </c>
      <c r="T65" s="8">
        <f t="shared" si="118"/>
        <v>-1</v>
      </c>
      <c r="U65" s="93">
        <v>17132</v>
      </c>
      <c r="V65" s="35">
        <f t="shared" ref="V65" si="185">SUM(V52,V39,V26,V13)</f>
        <v>0</v>
      </c>
      <c r="W65" s="8">
        <f t="shared" si="120"/>
        <v>-1</v>
      </c>
      <c r="X65" s="93">
        <v>20045</v>
      </c>
      <c r="Y65" s="35">
        <f t="shared" ref="Y65" si="186">SUM(Y52,Y39,Y26,Y13)</f>
        <v>0</v>
      </c>
      <c r="Z65" s="15">
        <f t="shared" si="122"/>
        <v>-1</v>
      </c>
      <c r="AA65" s="95">
        <f t="shared" si="123"/>
        <v>58126</v>
      </c>
      <c r="AB65" s="90">
        <f t="shared" si="124"/>
        <v>0</v>
      </c>
      <c r="AC65" s="15">
        <f t="shared" si="125"/>
        <v>-1</v>
      </c>
      <c r="AD65" s="49">
        <v>24645</v>
      </c>
      <c r="AE65" s="50">
        <f t="shared" ref="AE65" si="187">SUM(AE52,AE39,AE26,AE13)</f>
        <v>0</v>
      </c>
      <c r="AF65" s="8">
        <f t="shared" si="127"/>
        <v>-1</v>
      </c>
      <c r="AG65" s="93">
        <v>23458</v>
      </c>
      <c r="AH65" s="40">
        <f t="shared" ref="AH65" si="188">SUM(AH52,AH39,AH26,AH13)</f>
        <v>0</v>
      </c>
      <c r="AI65" s="8">
        <f t="shared" si="129"/>
        <v>-1</v>
      </c>
      <c r="AJ65" s="93">
        <v>22742</v>
      </c>
      <c r="AK65" s="40">
        <f t="shared" ref="AK65" si="189">SUM(AK52,AK39,AK26,AK13)</f>
        <v>0</v>
      </c>
      <c r="AL65" s="15">
        <f t="shared" si="131"/>
        <v>-1</v>
      </c>
      <c r="AM65" s="95">
        <f t="shared" si="132"/>
        <v>70845</v>
      </c>
      <c r="AN65" s="90">
        <f t="shared" si="133"/>
        <v>0</v>
      </c>
      <c r="AO65" s="15">
        <f t="shared" si="134"/>
        <v>-1</v>
      </c>
      <c r="AP65" s="93">
        <v>15170</v>
      </c>
      <c r="AQ65" s="40">
        <f t="shared" ref="AQ65" si="190">SUM(AQ52,AQ39,AQ26,AQ13)</f>
        <v>0</v>
      </c>
      <c r="AR65" s="8">
        <f t="shared" si="136"/>
        <v>-1</v>
      </c>
      <c r="AS65" s="93">
        <v>17734</v>
      </c>
      <c r="AT65" s="40">
        <f t="shared" ref="AT65" si="191">SUM(AT52,AT39,AT26,AT13)</f>
        <v>0</v>
      </c>
      <c r="AU65" s="8">
        <f t="shared" si="138"/>
        <v>-1</v>
      </c>
      <c r="AV65" s="93">
        <v>16199</v>
      </c>
      <c r="AW65" s="40">
        <f t="shared" ref="AW65" si="192">SUM(AW52,AW39,AW26,AW13)</f>
        <v>0</v>
      </c>
      <c r="AX65" s="15">
        <f t="shared" si="140"/>
        <v>-1</v>
      </c>
      <c r="AY65" s="95">
        <f t="shared" si="141"/>
        <v>49103</v>
      </c>
      <c r="AZ65" s="90">
        <f t="shared" si="142"/>
        <v>0</v>
      </c>
      <c r="BA65" s="15">
        <f t="shared" si="143"/>
        <v>-1</v>
      </c>
      <c r="BB65" s="101">
        <f t="shared" si="106"/>
        <v>237407</v>
      </c>
      <c r="BC65" s="92">
        <f t="shared" si="144"/>
        <v>0</v>
      </c>
      <c r="BD65" s="20">
        <f t="shared" si="107"/>
        <v>-1</v>
      </c>
    </row>
    <row r="66" spans="2:56" s="88" customFormat="1" ht="15.75" thickBot="1" x14ac:dyDescent="0.3">
      <c r="B66" s="233"/>
      <c r="D66" s="236"/>
      <c r="E66" s="43" t="s">
        <v>12</v>
      </c>
      <c r="F66" s="40">
        <v>4798</v>
      </c>
      <c r="G66" s="40">
        <f t="shared" ref="G66" si="193">SUM(G53,G40,G27,G14)</f>
        <v>0</v>
      </c>
      <c r="H66" s="8">
        <f t="shared" si="109"/>
        <v>-1</v>
      </c>
      <c r="I66" s="93">
        <v>6056</v>
      </c>
      <c r="J66" s="35">
        <f t="shared" ref="J66" si="194">SUM(J53,J40,J27,J14)</f>
        <v>0</v>
      </c>
      <c r="K66" s="8">
        <f t="shared" si="111"/>
        <v>-1</v>
      </c>
      <c r="L66" s="93">
        <v>1911</v>
      </c>
      <c r="M66" s="35">
        <f t="shared" ref="M66" si="195">SUM(M53,M40,M27,M14)</f>
        <v>0</v>
      </c>
      <c r="N66" s="15">
        <f t="shared" si="113"/>
        <v>-1</v>
      </c>
      <c r="O66" s="95">
        <f t="shared" si="114"/>
        <v>12765</v>
      </c>
      <c r="P66" s="90">
        <f t="shared" si="115"/>
        <v>0</v>
      </c>
      <c r="Q66" s="15">
        <f t="shared" si="116"/>
        <v>-1</v>
      </c>
      <c r="R66" s="48">
        <v>2822</v>
      </c>
      <c r="S66" s="35">
        <f t="shared" ref="S66" si="196">SUM(S53,S40,S27,S14)</f>
        <v>0</v>
      </c>
      <c r="T66" s="8">
        <f t="shared" si="118"/>
        <v>-1</v>
      </c>
      <c r="U66" s="93">
        <v>2715</v>
      </c>
      <c r="V66" s="35">
        <f t="shared" ref="V66" si="197">SUM(V53,V40,V27,V14)</f>
        <v>0</v>
      </c>
      <c r="W66" s="8">
        <f t="shared" si="120"/>
        <v>-1</v>
      </c>
      <c r="X66" s="93">
        <v>5383</v>
      </c>
      <c r="Y66" s="35">
        <f t="shared" ref="Y66" si="198">SUM(Y53,Y40,Y27,Y14)</f>
        <v>0</v>
      </c>
      <c r="Z66" s="15">
        <f t="shared" si="122"/>
        <v>-1</v>
      </c>
      <c r="AA66" s="95">
        <f t="shared" si="123"/>
        <v>10920</v>
      </c>
      <c r="AB66" s="90">
        <f t="shared" si="124"/>
        <v>0</v>
      </c>
      <c r="AC66" s="15">
        <f t="shared" si="125"/>
        <v>-1</v>
      </c>
      <c r="AD66" s="49">
        <v>4241</v>
      </c>
      <c r="AE66" s="50">
        <f t="shared" ref="AE66" si="199">SUM(AE53,AE40,AE27,AE14)</f>
        <v>0</v>
      </c>
      <c r="AF66" s="8">
        <f t="shared" si="127"/>
        <v>-1</v>
      </c>
      <c r="AG66" s="93">
        <v>3596</v>
      </c>
      <c r="AH66" s="40">
        <f t="shared" ref="AH66" si="200">SUM(AH53,AH40,AH27,AH14)</f>
        <v>0</v>
      </c>
      <c r="AI66" s="8">
        <f t="shared" si="129"/>
        <v>-1</v>
      </c>
      <c r="AJ66" s="93">
        <v>5407</v>
      </c>
      <c r="AK66" s="40">
        <f t="shared" ref="AK66" si="201">SUM(AK53,AK40,AK27,AK14)</f>
        <v>0</v>
      </c>
      <c r="AL66" s="15">
        <f t="shared" si="131"/>
        <v>-1</v>
      </c>
      <c r="AM66" s="95">
        <f t="shared" si="132"/>
        <v>13244</v>
      </c>
      <c r="AN66" s="90">
        <f t="shared" si="133"/>
        <v>0</v>
      </c>
      <c r="AO66" s="15">
        <f t="shared" si="134"/>
        <v>-1</v>
      </c>
      <c r="AP66" s="93">
        <v>1695</v>
      </c>
      <c r="AQ66" s="40">
        <f t="shared" ref="AQ66" si="202">SUM(AQ53,AQ40,AQ27,AQ14)</f>
        <v>0</v>
      </c>
      <c r="AR66" s="8">
        <f t="shared" si="136"/>
        <v>-1</v>
      </c>
      <c r="AS66" s="93">
        <v>4290</v>
      </c>
      <c r="AT66" s="40">
        <f t="shared" ref="AT66" si="203">SUM(AT53,AT40,AT27,AT14)</f>
        <v>0</v>
      </c>
      <c r="AU66" s="8">
        <f t="shared" si="138"/>
        <v>-1</v>
      </c>
      <c r="AV66" s="93">
        <v>2311</v>
      </c>
      <c r="AW66" s="40">
        <f t="shared" ref="AW66" si="204">SUM(AW53,AW40,AW27,AW14)</f>
        <v>0</v>
      </c>
      <c r="AX66" s="15">
        <f t="shared" si="140"/>
        <v>-1</v>
      </c>
      <c r="AY66" s="95">
        <f t="shared" si="141"/>
        <v>8296</v>
      </c>
      <c r="AZ66" s="90">
        <f t="shared" si="142"/>
        <v>0</v>
      </c>
      <c r="BA66" s="15">
        <f t="shared" si="143"/>
        <v>-1</v>
      </c>
      <c r="BB66" s="101">
        <f t="shared" si="106"/>
        <v>45225</v>
      </c>
      <c r="BC66" s="92">
        <f t="shared" si="144"/>
        <v>0</v>
      </c>
      <c r="BD66" s="20">
        <f t="shared" si="107"/>
        <v>-1</v>
      </c>
    </row>
    <row r="67" spans="2:56" s="89" customFormat="1" ht="15.75" thickBot="1" x14ac:dyDescent="0.3">
      <c r="B67" s="234"/>
      <c r="D67" s="91"/>
      <c r="E67" s="45" t="s">
        <v>0</v>
      </c>
      <c r="F67" s="99">
        <v>115108</v>
      </c>
      <c r="G67" s="98">
        <f>SUM(G60:G66)</f>
        <v>0</v>
      </c>
      <c r="H67" s="28">
        <f t="shared" si="109"/>
        <v>-1</v>
      </c>
      <c r="I67" s="98">
        <v>122403</v>
      </c>
      <c r="J67" s="98">
        <f>SUM(J60:J66)</f>
        <v>0</v>
      </c>
      <c r="K67" s="28">
        <f t="shared" si="111"/>
        <v>-1</v>
      </c>
      <c r="L67" s="98">
        <v>89774</v>
      </c>
      <c r="M67" s="98">
        <f>SUM(M60:M66)</f>
        <v>0</v>
      </c>
      <c r="N67" s="30">
        <f t="shared" si="113"/>
        <v>-1</v>
      </c>
      <c r="O67" s="99">
        <f>SUM(O60:O66)</f>
        <v>327285</v>
      </c>
      <c r="P67" s="98">
        <f>SUM(G67,J67,M67)</f>
        <v>0</v>
      </c>
      <c r="Q67" s="31">
        <f t="shared" si="116"/>
        <v>-1</v>
      </c>
      <c r="R67" s="99">
        <v>112357</v>
      </c>
      <c r="S67" s="98">
        <f>SUM(S60:S66)</f>
        <v>0</v>
      </c>
      <c r="T67" s="28">
        <f t="shared" si="118"/>
        <v>-1</v>
      </c>
      <c r="U67" s="98">
        <v>90865</v>
      </c>
      <c r="V67" s="98">
        <f>SUM(V60:V66)</f>
        <v>0</v>
      </c>
      <c r="W67" s="28">
        <f t="shared" si="120"/>
        <v>-1</v>
      </c>
      <c r="X67" s="98">
        <v>91936</v>
      </c>
      <c r="Y67" s="98">
        <f>SUM(Y60:Y66)</f>
        <v>0</v>
      </c>
      <c r="Z67" s="30">
        <f t="shared" si="122"/>
        <v>-1</v>
      </c>
      <c r="AA67" s="32">
        <f>SUM(AA60:AA66)</f>
        <v>295158</v>
      </c>
      <c r="AB67" s="33">
        <f>SUM(AB60:AB66)</f>
        <v>0</v>
      </c>
      <c r="AC67" s="31">
        <f t="shared" si="125"/>
        <v>-1</v>
      </c>
      <c r="AD67" s="52">
        <v>107532</v>
      </c>
      <c r="AE67" s="47">
        <f>SUM(AE60:AE66)</f>
        <v>0</v>
      </c>
      <c r="AF67" s="28">
        <f t="shared" si="127"/>
        <v>-1</v>
      </c>
      <c r="AG67" s="47">
        <v>121808</v>
      </c>
      <c r="AH67" s="47">
        <f>SUM(AH60:AH66)</f>
        <v>0</v>
      </c>
      <c r="AI67" s="28">
        <f t="shared" si="129"/>
        <v>-1</v>
      </c>
      <c r="AJ67" s="47">
        <v>112312</v>
      </c>
      <c r="AK67" s="47">
        <f>SUM(AK60:AK66)</f>
        <v>0</v>
      </c>
      <c r="AL67" s="30">
        <f t="shared" si="131"/>
        <v>-1</v>
      </c>
      <c r="AM67" s="32">
        <f>SUM(AM60:AM66)</f>
        <v>341652</v>
      </c>
      <c r="AN67" s="33">
        <f>SUM(AN60:AN66)</f>
        <v>0</v>
      </c>
      <c r="AO67" s="31">
        <f t="shared" si="134"/>
        <v>-1</v>
      </c>
      <c r="AP67" s="46">
        <v>91089</v>
      </c>
      <c r="AQ67" s="47">
        <f>SUM(AQ60:AQ66)</f>
        <v>0</v>
      </c>
      <c r="AR67" s="28">
        <f t="shared" si="136"/>
        <v>-1</v>
      </c>
      <c r="AS67" s="47">
        <v>145408</v>
      </c>
      <c r="AT67" s="47">
        <f>SUM(AT60:AT66)</f>
        <v>0</v>
      </c>
      <c r="AU67" s="28">
        <f t="shared" si="138"/>
        <v>-1</v>
      </c>
      <c r="AV67" s="47">
        <v>103239</v>
      </c>
      <c r="AW67" s="47">
        <f>SUM(AW60:AW66)</f>
        <v>0</v>
      </c>
      <c r="AX67" s="30">
        <f t="shared" si="140"/>
        <v>-1</v>
      </c>
      <c r="AY67" s="32">
        <f>SUM(AY60:AY66)</f>
        <v>339736</v>
      </c>
      <c r="AZ67" s="33">
        <f>SUM(AZ60:AZ66)</f>
        <v>0</v>
      </c>
      <c r="BA67" s="31">
        <f t="shared" si="143"/>
        <v>-1</v>
      </c>
      <c r="BB67" s="99">
        <f>SUM(BB60:BB66)</f>
        <v>1303831</v>
      </c>
      <c r="BC67" s="98">
        <f>SUM(BC60:BC66)</f>
        <v>0</v>
      </c>
      <c r="BD67" s="30">
        <f t="shared" si="107"/>
        <v>-1</v>
      </c>
    </row>
  </sheetData>
  <mergeCells count="11">
    <mergeCell ref="C2:D3"/>
    <mergeCell ref="B57:B67"/>
    <mergeCell ref="D60:D66"/>
    <mergeCell ref="B44:B54"/>
    <mergeCell ref="D47:D53"/>
    <mergeCell ref="B5:B15"/>
    <mergeCell ref="D8:D14"/>
    <mergeCell ref="B18:B28"/>
    <mergeCell ref="D21:D27"/>
    <mergeCell ref="D34:D40"/>
    <mergeCell ref="B31:B41"/>
  </mergeCells>
  <pageMargins left="0.70866141732283472" right="0.70866141732283472" top="0.74803149606299213" bottom="0.74803149606299213" header="0.31496062992125984" footer="0.31496062992125984"/>
  <pageSetup scale="61" orientation="landscape" r:id="rId1"/>
  <rowBreaks count="1" manualBreakCount="1">
    <brk id="30" max="16383" man="1"/>
  </rowBreaks>
  <colBreaks count="3" manualBreakCount="3">
    <brk id="17" max="1048575" man="1"/>
    <brk id="29" max="1048575" man="1"/>
    <brk id="41" max="1048575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BE261"/>
  <sheetViews>
    <sheetView zoomScale="90" zoomScaleNormal="90" workbookViewId="0"/>
  </sheetViews>
  <sheetFormatPr defaultColWidth="9.140625" defaultRowHeight="15" x14ac:dyDescent="0.25"/>
  <cols>
    <col min="1" max="1" width="4.5703125" style="88" customWidth="1"/>
    <col min="2" max="2" width="9.7109375" style="88" customWidth="1"/>
    <col min="3" max="3" width="4.7109375" style="88" customWidth="1"/>
    <col min="4" max="4" width="6" style="88" customWidth="1"/>
    <col min="5" max="5" width="15.7109375" style="88" bestFit="1" customWidth="1"/>
    <col min="6" max="29" width="9.140625" style="88"/>
    <col min="30" max="30" width="11" style="51" customWidth="1"/>
    <col min="31" max="33" width="9.140625" style="88"/>
    <col min="34" max="34" width="9.85546875" style="88" bestFit="1" customWidth="1"/>
    <col min="35" max="35" width="9.140625" style="88"/>
    <col min="36" max="36" width="9.85546875" style="88" customWidth="1"/>
    <col min="37" max="37" width="9.85546875" style="88" bestFit="1" customWidth="1"/>
    <col min="38" max="41" width="9.140625" style="88"/>
    <col min="42" max="42" width="9.85546875" style="88" bestFit="1" customWidth="1"/>
    <col min="43" max="44" width="9.140625" style="88"/>
    <col min="45" max="46" width="9.85546875" style="88" bestFit="1" customWidth="1"/>
    <col min="47" max="53" width="9.140625" style="88"/>
    <col min="54" max="55" width="11.28515625" style="88" bestFit="1" customWidth="1"/>
    <col min="56" max="56" width="11" style="88" customWidth="1"/>
    <col min="57" max="16384" width="9.140625" style="88"/>
  </cols>
  <sheetData>
    <row r="1" spans="2:57" ht="15.75" thickBot="1" x14ac:dyDescent="0.3"/>
    <row r="2" spans="2:57" x14ac:dyDescent="0.25">
      <c r="C2" s="228" t="s">
        <v>16</v>
      </c>
      <c r="D2" s="229"/>
    </row>
    <row r="3" spans="2:57" ht="15.75" thickBot="1" x14ac:dyDescent="0.3">
      <c r="C3" s="230"/>
      <c r="D3" s="231"/>
    </row>
    <row r="4" spans="2:57" ht="15.75" thickBot="1" x14ac:dyDescent="0.3"/>
    <row r="5" spans="2:57" ht="15.75" thickBot="1" x14ac:dyDescent="0.3">
      <c r="B5" s="241"/>
      <c r="F5" s="206"/>
      <c r="G5" s="207"/>
      <c r="H5" s="207"/>
      <c r="I5" s="207"/>
      <c r="J5" s="207"/>
      <c r="K5" s="207"/>
      <c r="L5" s="207"/>
      <c r="M5" s="207"/>
      <c r="N5" s="207"/>
      <c r="O5" s="207"/>
      <c r="P5" s="207"/>
      <c r="Q5" s="207"/>
      <c r="R5" s="207"/>
      <c r="S5" s="207"/>
      <c r="T5" s="207"/>
      <c r="U5" s="207"/>
      <c r="V5" s="207"/>
      <c r="W5" s="207"/>
      <c r="X5" s="207"/>
      <c r="Y5" s="207"/>
      <c r="Z5" s="207"/>
      <c r="AA5" s="207"/>
      <c r="AB5" s="207"/>
      <c r="AC5" s="207"/>
      <c r="AD5" s="207"/>
      <c r="AE5" s="207"/>
      <c r="AF5" s="207"/>
      <c r="AG5" s="207"/>
      <c r="AH5" s="207"/>
      <c r="AI5" s="207"/>
      <c r="AJ5" s="207"/>
      <c r="AK5" s="207"/>
      <c r="AL5" s="207"/>
      <c r="AM5" s="207"/>
      <c r="AN5" s="207"/>
      <c r="AO5" s="207"/>
      <c r="AP5" s="207"/>
      <c r="AQ5" s="207"/>
      <c r="AR5" s="207"/>
      <c r="AS5" s="207"/>
      <c r="AT5" s="207"/>
      <c r="AU5" s="207"/>
      <c r="AV5" s="207"/>
      <c r="AW5" s="207"/>
      <c r="AX5" s="207"/>
      <c r="AY5" s="207"/>
      <c r="AZ5" s="207"/>
      <c r="BA5" s="207"/>
      <c r="BB5" s="207"/>
      <c r="BC5" s="207"/>
      <c r="BD5" s="208"/>
      <c r="BE5" s="121"/>
    </row>
    <row r="6" spans="2:57" x14ac:dyDescent="0.25">
      <c r="B6" s="242"/>
      <c r="F6" s="120" t="s">
        <v>25</v>
      </c>
      <c r="G6" s="119"/>
      <c r="H6" s="191"/>
      <c r="I6" s="120" t="s">
        <v>26</v>
      </c>
      <c r="J6" s="119"/>
      <c r="K6" s="191"/>
      <c r="L6" s="120" t="s">
        <v>27</v>
      </c>
      <c r="M6" s="119"/>
      <c r="N6" s="119"/>
      <c r="O6" s="192" t="s">
        <v>7</v>
      </c>
      <c r="P6" s="193"/>
      <c r="Q6" s="194"/>
      <c r="R6" s="119" t="s">
        <v>28</v>
      </c>
      <c r="S6" s="119"/>
      <c r="T6" s="195"/>
      <c r="U6" s="120" t="s">
        <v>29</v>
      </c>
      <c r="V6" s="119"/>
      <c r="W6" s="191"/>
      <c r="X6" s="120" t="s">
        <v>30</v>
      </c>
      <c r="Y6" s="119"/>
      <c r="Z6" s="119"/>
      <c r="AA6" s="192" t="s">
        <v>8</v>
      </c>
      <c r="AB6" s="193"/>
      <c r="AC6" s="194"/>
      <c r="AD6" s="119" t="s">
        <v>31</v>
      </c>
      <c r="AE6" s="119"/>
      <c r="AF6" s="191"/>
      <c r="AG6" s="120" t="s">
        <v>32</v>
      </c>
      <c r="AH6" s="119"/>
      <c r="AI6" s="191"/>
      <c r="AJ6" s="120" t="s">
        <v>33</v>
      </c>
      <c r="AK6" s="119"/>
      <c r="AL6" s="119"/>
      <c r="AM6" s="192" t="s">
        <v>9</v>
      </c>
      <c r="AN6" s="193"/>
      <c r="AO6" s="194"/>
      <c r="AP6" s="196" t="s">
        <v>34</v>
      </c>
      <c r="AQ6" s="119"/>
      <c r="AR6" s="191"/>
      <c r="AS6" s="120" t="s">
        <v>35</v>
      </c>
      <c r="AT6" s="119"/>
      <c r="AU6" s="191"/>
      <c r="AV6" s="120" t="s">
        <v>36</v>
      </c>
      <c r="AW6" s="119"/>
      <c r="AX6" s="119"/>
      <c r="AY6" s="192" t="s">
        <v>10</v>
      </c>
      <c r="AZ6" s="193"/>
      <c r="BA6" s="194"/>
      <c r="BB6" s="197" t="s">
        <v>0</v>
      </c>
      <c r="BC6" s="198"/>
      <c r="BD6" s="199"/>
      <c r="BE6" s="121"/>
    </row>
    <row r="7" spans="2:57" ht="15.75" thickBot="1" x14ac:dyDescent="0.3">
      <c r="B7" s="242"/>
      <c r="F7" s="123">
        <v>2014</v>
      </c>
      <c r="G7" s="123">
        <v>2015</v>
      </c>
      <c r="H7" s="123" t="s">
        <v>11</v>
      </c>
      <c r="I7" s="123">
        <v>2014</v>
      </c>
      <c r="J7" s="123">
        <v>2015</v>
      </c>
      <c r="K7" s="123" t="s">
        <v>11</v>
      </c>
      <c r="L7" s="123">
        <v>2014</v>
      </c>
      <c r="M7" s="123">
        <v>2015</v>
      </c>
      <c r="N7" s="129" t="s">
        <v>11</v>
      </c>
      <c r="O7" s="113">
        <v>2014</v>
      </c>
      <c r="P7" s="123">
        <v>2015</v>
      </c>
      <c r="Q7" s="114" t="s">
        <v>11</v>
      </c>
      <c r="R7" s="118">
        <v>2014</v>
      </c>
      <c r="S7" s="123">
        <v>2015</v>
      </c>
      <c r="T7" s="123" t="s">
        <v>11</v>
      </c>
      <c r="U7" s="123">
        <v>2014</v>
      </c>
      <c r="V7" s="123">
        <v>2015</v>
      </c>
      <c r="W7" s="123" t="s">
        <v>11</v>
      </c>
      <c r="X7" s="123">
        <v>2014</v>
      </c>
      <c r="Y7" s="123">
        <v>2015</v>
      </c>
      <c r="Z7" s="129" t="s">
        <v>11</v>
      </c>
      <c r="AA7" s="113">
        <v>2014</v>
      </c>
      <c r="AB7" s="123">
        <v>2015</v>
      </c>
      <c r="AC7" s="114" t="s">
        <v>11</v>
      </c>
      <c r="AD7" s="118">
        <v>2014</v>
      </c>
      <c r="AE7" s="123">
        <v>2015</v>
      </c>
      <c r="AF7" s="123" t="s">
        <v>11</v>
      </c>
      <c r="AG7" s="123">
        <v>2014</v>
      </c>
      <c r="AH7" s="123">
        <v>2015</v>
      </c>
      <c r="AI7" s="123" t="s">
        <v>11</v>
      </c>
      <c r="AJ7" s="123">
        <v>2014</v>
      </c>
      <c r="AK7" s="123">
        <v>2015</v>
      </c>
      <c r="AL7" s="129" t="s">
        <v>11</v>
      </c>
      <c r="AM7" s="113">
        <v>2014</v>
      </c>
      <c r="AN7" s="123">
        <v>2015</v>
      </c>
      <c r="AO7" s="130" t="s">
        <v>11</v>
      </c>
      <c r="AP7" s="123">
        <v>2014</v>
      </c>
      <c r="AQ7" s="123">
        <v>2015</v>
      </c>
      <c r="AR7" s="123" t="s">
        <v>11</v>
      </c>
      <c r="AS7" s="123">
        <v>2014</v>
      </c>
      <c r="AT7" s="123">
        <v>2015</v>
      </c>
      <c r="AU7" s="123" t="s">
        <v>11</v>
      </c>
      <c r="AV7" s="123">
        <v>2014</v>
      </c>
      <c r="AW7" s="123">
        <v>2015</v>
      </c>
      <c r="AX7" s="129" t="s">
        <v>11</v>
      </c>
      <c r="AY7" s="113">
        <v>2014</v>
      </c>
      <c r="AZ7" s="123">
        <v>2015</v>
      </c>
      <c r="BA7" s="114" t="s">
        <v>11</v>
      </c>
      <c r="BB7" s="115">
        <v>2014</v>
      </c>
      <c r="BC7" s="116">
        <v>2015</v>
      </c>
      <c r="BD7" s="117" t="s">
        <v>11</v>
      </c>
      <c r="BE7" s="121"/>
    </row>
    <row r="8" spans="2:57" x14ac:dyDescent="0.25">
      <c r="B8" s="242"/>
      <c r="D8" s="240" t="s">
        <v>1</v>
      </c>
      <c r="E8" s="43" t="s">
        <v>2</v>
      </c>
      <c r="F8" s="176">
        <v>3515</v>
      </c>
      <c r="G8" s="147"/>
      <c r="H8" s="148">
        <f>G8/F8-1</f>
        <v>-1</v>
      </c>
      <c r="I8" s="176">
        <v>3004</v>
      </c>
      <c r="J8" s="147"/>
      <c r="K8" s="148">
        <f>J8/I8-1</f>
        <v>-1</v>
      </c>
      <c r="L8" s="176">
        <v>3137</v>
      </c>
      <c r="M8" s="147"/>
      <c r="N8" s="150">
        <f>M8/L8-1</f>
        <v>-1</v>
      </c>
      <c r="O8" s="149">
        <f>F8+I8+L8</f>
        <v>9656</v>
      </c>
      <c r="P8" s="147">
        <f>G8+J8+M8</f>
        <v>0</v>
      </c>
      <c r="Q8" s="150">
        <f>P8/O8-1</f>
        <v>-1</v>
      </c>
      <c r="R8" s="176">
        <v>4904</v>
      </c>
      <c r="S8" s="147"/>
      <c r="T8" s="148">
        <f>S8/R8-1</f>
        <v>-1</v>
      </c>
      <c r="U8" s="176">
        <v>2349</v>
      </c>
      <c r="V8" s="147"/>
      <c r="W8" s="148">
        <f>V8/U8-1</f>
        <v>-1</v>
      </c>
      <c r="X8" s="176">
        <v>3472</v>
      </c>
      <c r="Y8" s="124"/>
      <c r="Z8" s="150">
        <f>Y8/X8-1</f>
        <v>-1</v>
      </c>
      <c r="AA8" s="149">
        <f>R8+U8+X8</f>
        <v>10725</v>
      </c>
      <c r="AB8" s="147">
        <f>S8+V8+Y8</f>
        <v>0</v>
      </c>
      <c r="AC8" s="150">
        <f>AB8/AA8-1</f>
        <v>-1</v>
      </c>
      <c r="AD8" s="176">
        <v>5652</v>
      </c>
      <c r="AE8" s="151"/>
      <c r="AF8" s="148">
        <f>AE8/AD8-1</f>
        <v>-1</v>
      </c>
      <c r="AG8" s="176">
        <v>2564</v>
      </c>
      <c r="AH8" s="124"/>
      <c r="AI8" s="148">
        <f>AH8/AG8-1</f>
        <v>-1</v>
      </c>
      <c r="AJ8" s="176">
        <v>4520</v>
      </c>
      <c r="AK8" s="152"/>
      <c r="AL8" s="150">
        <f>AK8/AJ8-1</f>
        <v>-1</v>
      </c>
      <c r="AM8" s="188">
        <f>AD8+AG8+AJ8</f>
        <v>12736</v>
      </c>
      <c r="AN8" s="182">
        <f>AE8+AH8+AK8</f>
        <v>0</v>
      </c>
      <c r="AO8" s="183">
        <f>AN8/AM8-1</f>
        <v>-1</v>
      </c>
      <c r="AP8" s="189">
        <v>2961</v>
      </c>
      <c r="AQ8" s="152"/>
      <c r="AR8" s="148">
        <f>AQ8/AP8-1</f>
        <v>-1</v>
      </c>
      <c r="AS8" s="184">
        <v>2382</v>
      </c>
      <c r="AT8" s="152"/>
      <c r="AU8" s="148">
        <f>AT8/AS8-1</f>
        <v>-1</v>
      </c>
      <c r="AV8" s="184">
        <v>2686</v>
      </c>
      <c r="AW8" s="152"/>
      <c r="AX8" s="150">
        <f>AW8/AV8-1</f>
        <v>-1</v>
      </c>
      <c r="AY8" s="180">
        <f>AP8+AS8+AV8</f>
        <v>8029</v>
      </c>
      <c r="AZ8" s="147">
        <f>AQ8+AT8+AW8</f>
        <v>0</v>
      </c>
      <c r="BA8" s="150">
        <f>AZ8/AY8-1</f>
        <v>-1</v>
      </c>
      <c r="BB8" s="165">
        <f>O8+AA8+AM8+AY8</f>
        <v>41146</v>
      </c>
      <c r="BC8" s="153">
        <f>P8+AB8+AN8+AZ8</f>
        <v>0</v>
      </c>
      <c r="BD8" s="154">
        <f>BC8/BB8-1</f>
        <v>-1</v>
      </c>
      <c r="BE8" s="121"/>
    </row>
    <row r="9" spans="2:57" x14ac:dyDescent="0.25">
      <c r="B9" s="242"/>
      <c r="D9" s="240"/>
      <c r="E9" s="43" t="s">
        <v>3</v>
      </c>
      <c r="F9" s="176">
        <v>1060</v>
      </c>
      <c r="G9" s="147"/>
      <c r="H9" s="126">
        <f t="shared" ref="H9:H15" si="0">G9/F9-1</f>
        <v>-1</v>
      </c>
      <c r="I9" s="176">
        <v>867</v>
      </c>
      <c r="J9" s="124"/>
      <c r="K9" s="126">
        <f t="shared" ref="K9:K15" si="1">J9/I9-1</f>
        <v>-1</v>
      </c>
      <c r="L9" s="176">
        <v>873</v>
      </c>
      <c r="M9" s="124"/>
      <c r="N9" s="132">
        <f t="shared" ref="N9:N15" si="2">M9/L9-1</f>
        <v>-1</v>
      </c>
      <c r="O9" s="131">
        <f t="shared" ref="O9:P14" si="3">F9+I9+L9</f>
        <v>2800</v>
      </c>
      <c r="P9" s="124">
        <f t="shared" si="3"/>
        <v>0</v>
      </c>
      <c r="Q9" s="132">
        <f t="shared" ref="Q9:Q15" si="4">P9/O9-1</f>
        <v>-1</v>
      </c>
      <c r="R9" s="176">
        <v>861</v>
      </c>
      <c r="S9" s="124"/>
      <c r="T9" s="126">
        <f t="shared" ref="T9:T15" si="5">S9/R9-1</f>
        <v>-1</v>
      </c>
      <c r="U9" s="176">
        <v>984</v>
      </c>
      <c r="V9" s="124"/>
      <c r="W9" s="126">
        <f t="shared" ref="W9:W15" si="6">V9/U9-1</f>
        <v>-1</v>
      </c>
      <c r="X9" s="176">
        <v>526</v>
      </c>
      <c r="Y9" s="176"/>
      <c r="Z9" s="132">
        <f t="shared" ref="Z9:Z15" si="7">Y9/X9-1</f>
        <v>-1</v>
      </c>
      <c r="AA9" s="131">
        <f t="shared" ref="AA9:AB14" si="8">R9+U9+X9</f>
        <v>2371</v>
      </c>
      <c r="AB9" s="124">
        <f t="shared" si="8"/>
        <v>0</v>
      </c>
      <c r="AC9" s="132">
        <f t="shared" ref="AC9:AC15" si="9">AB9/AA9-1</f>
        <v>-1</v>
      </c>
      <c r="AD9" s="176">
        <v>1245</v>
      </c>
      <c r="AE9" s="128"/>
      <c r="AF9" s="126">
        <f t="shared" ref="AF9:AF15" si="10">AE9/AD9-1</f>
        <v>-1</v>
      </c>
      <c r="AG9" s="176">
        <v>687</v>
      </c>
      <c r="AH9" s="176"/>
      <c r="AI9" s="126">
        <f t="shared" ref="AI9:AI15" si="11">AH9/AG9-1</f>
        <v>-1</v>
      </c>
      <c r="AJ9" s="176">
        <v>383</v>
      </c>
      <c r="AK9" s="128"/>
      <c r="AL9" s="132">
        <f t="shared" ref="AL9:AL15" si="12">AK9/AJ9-1</f>
        <v>-1</v>
      </c>
      <c r="AM9" s="131">
        <f t="shared" ref="AM9:AN14" si="13">AD9+AG9+AJ9</f>
        <v>2315</v>
      </c>
      <c r="AN9" s="124">
        <f t="shared" si="13"/>
        <v>0</v>
      </c>
      <c r="AO9" s="132">
        <f t="shared" ref="AO9:AO15" si="14">AN9/AM9-1</f>
        <v>-1</v>
      </c>
      <c r="AP9" s="187">
        <v>1432</v>
      </c>
      <c r="AQ9" s="128"/>
      <c r="AR9" s="126">
        <f t="shared" ref="AR9:AR15" si="15">AQ9/AP9-1</f>
        <v>-1</v>
      </c>
      <c r="AS9" s="176">
        <v>144</v>
      </c>
      <c r="AT9" s="128"/>
      <c r="AU9" s="126">
        <f t="shared" ref="AU9:AU15" si="16">AT9/AS9-1</f>
        <v>-1</v>
      </c>
      <c r="AV9" s="176">
        <v>594</v>
      </c>
      <c r="AW9" s="128"/>
      <c r="AX9" s="132">
        <f t="shared" ref="AX9:AX15" si="17">AW9/AV9-1</f>
        <v>-1</v>
      </c>
      <c r="AY9" s="175">
        <f t="shared" ref="AY9:AZ14" si="18">AP9+AS9+AV9</f>
        <v>2170</v>
      </c>
      <c r="AZ9" s="124">
        <f t="shared" si="18"/>
        <v>0</v>
      </c>
      <c r="BA9" s="132">
        <f t="shared" ref="BA9:BA15" si="19">AZ9/AY9-1</f>
        <v>-1</v>
      </c>
      <c r="BB9" s="134">
        <f t="shared" ref="BB9:BC14" si="20">O9+AA9+AM9+AY9</f>
        <v>9656</v>
      </c>
      <c r="BC9" s="127">
        <f t="shared" si="20"/>
        <v>0</v>
      </c>
      <c r="BD9" s="135">
        <f t="shared" ref="BD9:BD15" si="21">BC9/BB9-1</f>
        <v>-1</v>
      </c>
      <c r="BE9" s="121"/>
    </row>
    <row r="10" spans="2:57" x14ac:dyDescent="0.25">
      <c r="B10" s="242"/>
      <c r="D10" s="240"/>
      <c r="E10" s="43" t="s">
        <v>4</v>
      </c>
      <c r="F10" s="176">
        <v>1398</v>
      </c>
      <c r="G10" s="124"/>
      <c r="H10" s="126">
        <f t="shared" si="0"/>
        <v>-1</v>
      </c>
      <c r="I10" s="176">
        <v>868</v>
      </c>
      <c r="J10" s="124"/>
      <c r="K10" s="126">
        <f t="shared" si="1"/>
        <v>-1</v>
      </c>
      <c r="L10" s="176">
        <v>983</v>
      </c>
      <c r="M10" s="124"/>
      <c r="N10" s="132">
        <f t="shared" si="2"/>
        <v>-1</v>
      </c>
      <c r="O10" s="131">
        <f t="shared" si="3"/>
        <v>3249</v>
      </c>
      <c r="P10" s="124">
        <f t="shared" si="3"/>
        <v>0</v>
      </c>
      <c r="Q10" s="132">
        <f t="shared" si="4"/>
        <v>-1</v>
      </c>
      <c r="R10" s="176">
        <v>635</v>
      </c>
      <c r="S10" s="124"/>
      <c r="T10" s="126">
        <f t="shared" si="5"/>
        <v>-1</v>
      </c>
      <c r="U10" s="176">
        <v>406</v>
      </c>
      <c r="V10" s="124"/>
      <c r="W10" s="126">
        <f t="shared" si="6"/>
        <v>-1</v>
      </c>
      <c r="X10" s="176">
        <v>452</v>
      </c>
      <c r="Y10" s="176"/>
      <c r="Z10" s="132">
        <f t="shared" si="7"/>
        <v>-1</v>
      </c>
      <c r="AA10" s="131">
        <f t="shared" si="8"/>
        <v>1493</v>
      </c>
      <c r="AB10" s="124">
        <f t="shared" si="8"/>
        <v>0</v>
      </c>
      <c r="AC10" s="132">
        <f t="shared" si="9"/>
        <v>-1</v>
      </c>
      <c r="AD10" s="176">
        <v>639</v>
      </c>
      <c r="AE10" s="128"/>
      <c r="AF10" s="126">
        <f t="shared" si="10"/>
        <v>-1</v>
      </c>
      <c r="AG10" s="176">
        <v>305</v>
      </c>
      <c r="AH10" s="176"/>
      <c r="AI10" s="126">
        <f t="shared" si="11"/>
        <v>-1</v>
      </c>
      <c r="AJ10" s="176">
        <v>404</v>
      </c>
      <c r="AK10" s="128"/>
      <c r="AL10" s="132">
        <f t="shared" si="12"/>
        <v>-1</v>
      </c>
      <c r="AM10" s="131">
        <f t="shared" si="13"/>
        <v>1348</v>
      </c>
      <c r="AN10" s="124">
        <f t="shared" si="13"/>
        <v>0</v>
      </c>
      <c r="AO10" s="132">
        <f t="shared" si="14"/>
        <v>-1</v>
      </c>
      <c r="AP10" s="187">
        <v>516</v>
      </c>
      <c r="AQ10" s="128"/>
      <c r="AR10" s="126">
        <f t="shared" si="15"/>
        <v>-1</v>
      </c>
      <c r="AS10" s="176">
        <v>237</v>
      </c>
      <c r="AT10" s="128"/>
      <c r="AU10" s="126">
        <f t="shared" si="16"/>
        <v>-1</v>
      </c>
      <c r="AV10" s="176">
        <v>457</v>
      </c>
      <c r="AW10" s="128"/>
      <c r="AX10" s="132">
        <f t="shared" si="17"/>
        <v>-1</v>
      </c>
      <c r="AY10" s="175">
        <f t="shared" si="18"/>
        <v>1210</v>
      </c>
      <c r="AZ10" s="124">
        <f t="shared" si="18"/>
        <v>0</v>
      </c>
      <c r="BA10" s="132">
        <f t="shared" si="19"/>
        <v>-1</v>
      </c>
      <c r="BB10" s="134">
        <f t="shared" si="20"/>
        <v>7300</v>
      </c>
      <c r="BC10" s="127">
        <f t="shared" si="20"/>
        <v>0</v>
      </c>
      <c r="BD10" s="135">
        <f t="shared" si="21"/>
        <v>-1</v>
      </c>
      <c r="BE10" s="121"/>
    </row>
    <row r="11" spans="2:57" x14ac:dyDescent="0.25">
      <c r="B11" s="242"/>
      <c r="D11" s="240"/>
      <c r="E11" s="43" t="s">
        <v>5</v>
      </c>
      <c r="F11" s="176">
        <v>894</v>
      </c>
      <c r="G11" s="124"/>
      <c r="H11" s="126">
        <f t="shared" si="0"/>
        <v>-1</v>
      </c>
      <c r="I11" s="176">
        <v>1051</v>
      </c>
      <c r="J11" s="124"/>
      <c r="K11" s="126">
        <f t="shared" si="1"/>
        <v>-1</v>
      </c>
      <c r="L11" s="176">
        <v>884</v>
      </c>
      <c r="M11" s="124"/>
      <c r="N11" s="132">
        <f t="shared" si="2"/>
        <v>-1</v>
      </c>
      <c r="O11" s="131">
        <f t="shared" si="3"/>
        <v>2829</v>
      </c>
      <c r="P11" s="124">
        <f t="shared" si="3"/>
        <v>0</v>
      </c>
      <c r="Q11" s="132">
        <f t="shared" si="4"/>
        <v>-1</v>
      </c>
      <c r="R11" s="176">
        <v>3821</v>
      </c>
      <c r="S11" s="124"/>
      <c r="T11" s="126">
        <f t="shared" si="5"/>
        <v>-1</v>
      </c>
      <c r="U11" s="176">
        <v>1585</v>
      </c>
      <c r="V11" s="124"/>
      <c r="W11" s="126">
        <f t="shared" si="6"/>
        <v>-1</v>
      </c>
      <c r="X11" s="176">
        <v>887</v>
      </c>
      <c r="Y11" s="176"/>
      <c r="Z11" s="132">
        <f t="shared" si="7"/>
        <v>-1</v>
      </c>
      <c r="AA11" s="131">
        <f t="shared" si="8"/>
        <v>6293</v>
      </c>
      <c r="AB11" s="124">
        <f t="shared" si="8"/>
        <v>0</v>
      </c>
      <c r="AC11" s="132">
        <f t="shared" si="9"/>
        <v>-1</v>
      </c>
      <c r="AD11" s="176">
        <v>4684</v>
      </c>
      <c r="AE11" s="128"/>
      <c r="AF11" s="126">
        <f t="shared" si="10"/>
        <v>-1</v>
      </c>
      <c r="AG11" s="176">
        <v>1828</v>
      </c>
      <c r="AH11" s="124"/>
      <c r="AI11" s="126">
        <f t="shared" si="11"/>
        <v>-1</v>
      </c>
      <c r="AJ11" s="176">
        <v>2502</v>
      </c>
      <c r="AK11" s="128"/>
      <c r="AL11" s="132">
        <f t="shared" si="12"/>
        <v>-1</v>
      </c>
      <c r="AM11" s="131">
        <f t="shared" si="13"/>
        <v>9014</v>
      </c>
      <c r="AN11" s="124">
        <f t="shared" si="13"/>
        <v>0</v>
      </c>
      <c r="AO11" s="132">
        <f t="shared" si="14"/>
        <v>-1</v>
      </c>
      <c r="AP11" s="187">
        <v>1691</v>
      </c>
      <c r="AQ11" s="128"/>
      <c r="AR11" s="126">
        <f t="shared" si="15"/>
        <v>-1</v>
      </c>
      <c r="AS11" s="176">
        <v>620</v>
      </c>
      <c r="AT11" s="128"/>
      <c r="AU11" s="126">
        <f t="shared" si="16"/>
        <v>-1</v>
      </c>
      <c r="AV11" s="176">
        <v>1495</v>
      </c>
      <c r="AW11" s="128"/>
      <c r="AX11" s="132">
        <f t="shared" si="17"/>
        <v>-1</v>
      </c>
      <c r="AY11" s="175">
        <f t="shared" si="18"/>
        <v>3806</v>
      </c>
      <c r="AZ11" s="124">
        <f t="shared" si="18"/>
        <v>0</v>
      </c>
      <c r="BA11" s="132">
        <f t="shared" si="19"/>
        <v>-1</v>
      </c>
      <c r="BB11" s="134">
        <f t="shared" si="20"/>
        <v>21942</v>
      </c>
      <c r="BC11" s="127">
        <f t="shared" si="20"/>
        <v>0</v>
      </c>
      <c r="BD11" s="135">
        <f t="shared" si="21"/>
        <v>-1</v>
      </c>
      <c r="BE11" s="121"/>
    </row>
    <row r="12" spans="2:57" x14ac:dyDescent="0.25">
      <c r="B12" s="242"/>
      <c r="D12" s="240"/>
      <c r="E12" s="43" t="s">
        <v>21</v>
      </c>
      <c r="F12" s="176">
        <v>0</v>
      </c>
      <c r="G12" s="124"/>
      <c r="H12" s="126" t="e">
        <f t="shared" si="0"/>
        <v>#DIV/0!</v>
      </c>
      <c r="I12" s="176">
        <v>0</v>
      </c>
      <c r="J12" s="124"/>
      <c r="K12" s="126" t="e">
        <f t="shared" si="1"/>
        <v>#DIV/0!</v>
      </c>
      <c r="L12" s="176">
        <v>0</v>
      </c>
      <c r="M12" s="124"/>
      <c r="N12" s="132" t="e">
        <f t="shared" si="2"/>
        <v>#DIV/0!</v>
      </c>
      <c r="O12" s="131">
        <f t="shared" si="3"/>
        <v>0</v>
      </c>
      <c r="P12" s="124">
        <f t="shared" si="3"/>
        <v>0</v>
      </c>
      <c r="Q12" s="132" t="e">
        <f t="shared" si="4"/>
        <v>#DIV/0!</v>
      </c>
      <c r="R12" s="176">
        <v>1451</v>
      </c>
      <c r="S12" s="124"/>
      <c r="T12" s="126">
        <f t="shared" si="5"/>
        <v>-1</v>
      </c>
      <c r="U12" s="176">
        <v>0</v>
      </c>
      <c r="V12" s="124"/>
      <c r="W12" s="126" t="e">
        <f t="shared" si="6"/>
        <v>#DIV/0!</v>
      </c>
      <c r="X12" s="176">
        <v>0</v>
      </c>
      <c r="Y12" s="176"/>
      <c r="Z12" s="132" t="e">
        <f t="shared" si="7"/>
        <v>#DIV/0!</v>
      </c>
      <c r="AA12" s="131">
        <f t="shared" si="8"/>
        <v>1451</v>
      </c>
      <c r="AB12" s="124">
        <f t="shared" si="8"/>
        <v>0</v>
      </c>
      <c r="AC12" s="132">
        <f t="shared" si="9"/>
        <v>-1</v>
      </c>
      <c r="AD12" s="176">
        <v>0</v>
      </c>
      <c r="AE12" s="128"/>
      <c r="AF12" s="126" t="e">
        <f t="shared" si="10"/>
        <v>#DIV/0!</v>
      </c>
      <c r="AG12" s="176">
        <v>0</v>
      </c>
      <c r="AH12" s="176"/>
      <c r="AI12" s="126" t="e">
        <f t="shared" si="11"/>
        <v>#DIV/0!</v>
      </c>
      <c r="AJ12" s="176">
        <v>0</v>
      </c>
      <c r="AK12" s="128"/>
      <c r="AL12" s="132" t="e">
        <f t="shared" si="12"/>
        <v>#DIV/0!</v>
      </c>
      <c r="AM12" s="131">
        <f t="shared" si="13"/>
        <v>0</v>
      </c>
      <c r="AN12" s="124">
        <f t="shared" si="13"/>
        <v>0</v>
      </c>
      <c r="AO12" s="132" t="e">
        <f t="shared" si="14"/>
        <v>#DIV/0!</v>
      </c>
      <c r="AP12" s="187">
        <v>0</v>
      </c>
      <c r="AQ12" s="128"/>
      <c r="AR12" s="126" t="e">
        <f t="shared" si="15"/>
        <v>#DIV/0!</v>
      </c>
      <c r="AS12" s="176">
        <v>485</v>
      </c>
      <c r="AT12" s="128"/>
      <c r="AU12" s="126">
        <f t="shared" si="16"/>
        <v>-1</v>
      </c>
      <c r="AV12" s="176">
        <v>0</v>
      </c>
      <c r="AW12" s="128"/>
      <c r="AX12" s="132" t="e">
        <f t="shared" si="17"/>
        <v>#DIV/0!</v>
      </c>
      <c r="AY12" s="175">
        <f t="shared" si="18"/>
        <v>485</v>
      </c>
      <c r="AZ12" s="124">
        <f t="shared" si="18"/>
        <v>0</v>
      </c>
      <c r="BA12" s="132">
        <f t="shared" si="19"/>
        <v>-1</v>
      </c>
      <c r="BB12" s="134">
        <f t="shared" si="20"/>
        <v>1936</v>
      </c>
      <c r="BC12" s="127">
        <f t="shared" si="20"/>
        <v>0</v>
      </c>
      <c r="BD12" s="135">
        <f t="shared" si="21"/>
        <v>-1</v>
      </c>
      <c r="BE12" s="121"/>
    </row>
    <row r="13" spans="2:57" x14ac:dyDescent="0.25">
      <c r="B13" s="242"/>
      <c r="D13" s="240"/>
      <c r="E13" s="43" t="s">
        <v>6</v>
      </c>
      <c r="F13" s="176">
        <v>2561</v>
      </c>
      <c r="G13" s="124"/>
      <c r="H13" s="126">
        <f t="shared" si="0"/>
        <v>-1</v>
      </c>
      <c r="I13" s="176">
        <v>1920</v>
      </c>
      <c r="J13" s="124"/>
      <c r="K13" s="126">
        <f t="shared" si="1"/>
        <v>-1</v>
      </c>
      <c r="L13" s="176">
        <v>1814</v>
      </c>
      <c r="M13" s="124"/>
      <c r="N13" s="132">
        <f t="shared" si="2"/>
        <v>-1</v>
      </c>
      <c r="O13" s="131">
        <f t="shared" si="3"/>
        <v>6295</v>
      </c>
      <c r="P13" s="124">
        <f t="shared" si="3"/>
        <v>0</v>
      </c>
      <c r="Q13" s="132">
        <f t="shared" si="4"/>
        <v>-1</v>
      </c>
      <c r="R13" s="176">
        <v>2552</v>
      </c>
      <c r="S13" s="124"/>
      <c r="T13" s="126">
        <f t="shared" si="5"/>
        <v>-1</v>
      </c>
      <c r="U13" s="176">
        <v>2604</v>
      </c>
      <c r="V13" s="124"/>
      <c r="W13" s="126">
        <f t="shared" si="6"/>
        <v>-1</v>
      </c>
      <c r="X13" s="176">
        <v>1968</v>
      </c>
      <c r="Y13" s="124"/>
      <c r="Z13" s="132">
        <f t="shared" si="7"/>
        <v>-1</v>
      </c>
      <c r="AA13" s="131">
        <f t="shared" si="8"/>
        <v>7124</v>
      </c>
      <c r="AB13" s="124">
        <f t="shared" si="8"/>
        <v>0</v>
      </c>
      <c r="AC13" s="132">
        <f t="shared" si="9"/>
        <v>-1</v>
      </c>
      <c r="AD13" s="176">
        <v>3154</v>
      </c>
      <c r="AE13" s="128"/>
      <c r="AF13" s="126">
        <f t="shared" si="10"/>
        <v>-1</v>
      </c>
      <c r="AG13" s="176">
        <v>1770</v>
      </c>
      <c r="AH13" s="124"/>
      <c r="AI13" s="126">
        <f t="shared" si="11"/>
        <v>-1</v>
      </c>
      <c r="AJ13" s="176">
        <v>1475</v>
      </c>
      <c r="AK13" s="128"/>
      <c r="AL13" s="132">
        <f t="shared" si="12"/>
        <v>-1</v>
      </c>
      <c r="AM13" s="131">
        <f t="shared" si="13"/>
        <v>6399</v>
      </c>
      <c r="AN13" s="124">
        <f t="shared" si="13"/>
        <v>0</v>
      </c>
      <c r="AO13" s="132">
        <f t="shared" si="14"/>
        <v>-1</v>
      </c>
      <c r="AP13" s="187">
        <v>2147</v>
      </c>
      <c r="AQ13" s="128"/>
      <c r="AR13" s="126">
        <f t="shared" si="15"/>
        <v>-1</v>
      </c>
      <c r="AS13" s="176">
        <v>1690</v>
      </c>
      <c r="AT13" s="128"/>
      <c r="AU13" s="126">
        <f t="shared" si="16"/>
        <v>-1</v>
      </c>
      <c r="AV13" s="176">
        <v>1705</v>
      </c>
      <c r="AW13" s="128"/>
      <c r="AX13" s="132">
        <f t="shared" si="17"/>
        <v>-1</v>
      </c>
      <c r="AY13" s="175">
        <f t="shared" si="18"/>
        <v>5542</v>
      </c>
      <c r="AZ13" s="124">
        <f t="shared" si="18"/>
        <v>0</v>
      </c>
      <c r="BA13" s="132">
        <f t="shared" si="19"/>
        <v>-1</v>
      </c>
      <c r="BB13" s="134">
        <f>O13+AA13+AM13+AY13</f>
        <v>25360</v>
      </c>
      <c r="BC13" s="127">
        <f t="shared" si="20"/>
        <v>0</v>
      </c>
      <c r="BD13" s="135">
        <f>BC13/BB13-1</f>
        <v>-1</v>
      </c>
      <c r="BE13" s="121"/>
    </row>
    <row r="14" spans="2:57" ht="15.75" thickBot="1" x14ac:dyDescent="0.3">
      <c r="B14" s="242"/>
      <c r="D14" s="240"/>
      <c r="E14" s="43" t="s">
        <v>12</v>
      </c>
      <c r="F14" s="176">
        <v>295</v>
      </c>
      <c r="G14" s="147"/>
      <c r="H14" s="126">
        <f t="shared" si="0"/>
        <v>-1</v>
      </c>
      <c r="I14" s="176">
        <v>0</v>
      </c>
      <c r="J14" s="147"/>
      <c r="K14" s="126" t="e">
        <f t="shared" si="1"/>
        <v>#DIV/0!</v>
      </c>
      <c r="L14" s="176">
        <v>24</v>
      </c>
      <c r="M14" s="124"/>
      <c r="N14" s="132">
        <f t="shared" si="2"/>
        <v>-1</v>
      </c>
      <c r="O14" s="131">
        <f t="shared" si="3"/>
        <v>319</v>
      </c>
      <c r="P14" s="124">
        <f t="shared" si="3"/>
        <v>0</v>
      </c>
      <c r="Q14" s="132">
        <f t="shared" si="4"/>
        <v>-1</v>
      </c>
      <c r="R14" s="176">
        <v>234</v>
      </c>
      <c r="S14" s="147"/>
      <c r="T14" s="126">
        <f t="shared" si="5"/>
        <v>-1</v>
      </c>
      <c r="U14" s="176">
        <v>173</v>
      </c>
      <c r="V14" s="147"/>
      <c r="W14" s="126">
        <f t="shared" si="6"/>
        <v>-1</v>
      </c>
      <c r="X14" s="176">
        <v>96</v>
      </c>
      <c r="Y14" s="176"/>
      <c r="Z14" s="132">
        <f t="shared" si="7"/>
        <v>-1</v>
      </c>
      <c r="AA14" s="131">
        <f t="shared" si="8"/>
        <v>503</v>
      </c>
      <c r="AB14" s="124">
        <f t="shared" si="8"/>
        <v>0</v>
      </c>
      <c r="AC14" s="132">
        <f t="shared" si="9"/>
        <v>-1</v>
      </c>
      <c r="AD14" s="176">
        <v>276</v>
      </c>
      <c r="AE14" s="128"/>
      <c r="AF14" s="126">
        <f t="shared" si="10"/>
        <v>-1</v>
      </c>
      <c r="AG14" s="176">
        <v>165</v>
      </c>
      <c r="AH14" s="176"/>
      <c r="AI14" s="126">
        <f t="shared" si="11"/>
        <v>-1</v>
      </c>
      <c r="AJ14" s="176">
        <v>130</v>
      </c>
      <c r="AK14" s="128"/>
      <c r="AL14" s="132">
        <f t="shared" si="12"/>
        <v>-1</v>
      </c>
      <c r="AM14" s="136">
        <f t="shared" si="13"/>
        <v>571</v>
      </c>
      <c r="AN14" s="137">
        <f t="shared" si="13"/>
        <v>0</v>
      </c>
      <c r="AO14" s="133">
        <f t="shared" si="14"/>
        <v>-1</v>
      </c>
      <c r="AP14" s="190">
        <v>193</v>
      </c>
      <c r="AQ14" s="185"/>
      <c r="AR14" s="138">
        <f t="shared" si="15"/>
        <v>-1</v>
      </c>
      <c r="AS14" s="186">
        <v>144</v>
      </c>
      <c r="AT14" s="185"/>
      <c r="AU14" s="138">
        <f t="shared" si="16"/>
        <v>-1</v>
      </c>
      <c r="AV14" s="186">
        <v>118</v>
      </c>
      <c r="AW14" s="185"/>
      <c r="AX14" s="139">
        <f t="shared" si="17"/>
        <v>-1</v>
      </c>
      <c r="AY14" s="175">
        <f t="shared" si="18"/>
        <v>455</v>
      </c>
      <c r="AZ14" s="124">
        <f t="shared" si="18"/>
        <v>0</v>
      </c>
      <c r="BA14" s="132">
        <f t="shared" si="19"/>
        <v>-1</v>
      </c>
      <c r="BB14" s="134">
        <f>O14+AA14+AM14+AY14</f>
        <v>1848</v>
      </c>
      <c r="BC14" s="127">
        <f t="shared" si="20"/>
        <v>0</v>
      </c>
      <c r="BD14" s="135">
        <f t="shared" si="21"/>
        <v>-1</v>
      </c>
      <c r="BE14" s="121"/>
    </row>
    <row r="15" spans="2:57" s="89" customFormat="1" ht="15.75" thickBot="1" x14ac:dyDescent="0.3">
      <c r="B15" s="243"/>
      <c r="D15" s="91"/>
      <c r="E15" s="45" t="s">
        <v>0</v>
      </c>
      <c r="F15" s="142">
        <v>9723</v>
      </c>
      <c r="G15" s="140">
        <f>SUM(G8:G14)</f>
        <v>0</v>
      </c>
      <c r="H15" s="141">
        <f t="shared" si="0"/>
        <v>-1</v>
      </c>
      <c r="I15" s="140">
        <v>7710</v>
      </c>
      <c r="J15" s="140">
        <f>SUM(J8:J14)</f>
        <v>0</v>
      </c>
      <c r="K15" s="141">
        <f t="shared" si="1"/>
        <v>-1</v>
      </c>
      <c r="L15" s="140">
        <v>7715</v>
      </c>
      <c r="M15" s="140">
        <f>SUM(M8:M14)</f>
        <v>0</v>
      </c>
      <c r="N15" s="143">
        <f t="shared" si="2"/>
        <v>-1</v>
      </c>
      <c r="O15" s="142">
        <f>SUM(O8:O14)</f>
        <v>25148</v>
      </c>
      <c r="P15" s="140">
        <f>SUM(G15,J15,M15)</f>
        <v>0</v>
      </c>
      <c r="Q15" s="144">
        <f t="shared" si="4"/>
        <v>-1</v>
      </c>
      <c r="R15" s="142">
        <v>14458</v>
      </c>
      <c r="S15" s="140">
        <f>SUM(S8:S14)</f>
        <v>0</v>
      </c>
      <c r="T15" s="141">
        <f t="shared" si="5"/>
        <v>-1</v>
      </c>
      <c r="U15" s="140">
        <v>8101</v>
      </c>
      <c r="V15" s="140">
        <f>SUM(V8:V14)</f>
        <v>0</v>
      </c>
      <c r="W15" s="141">
        <f t="shared" si="6"/>
        <v>-1</v>
      </c>
      <c r="X15" s="140">
        <v>7401</v>
      </c>
      <c r="Y15" s="220">
        <f>SUM(Y8:Y14)</f>
        <v>0</v>
      </c>
      <c r="Z15" s="143">
        <f t="shared" si="7"/>
        <v>-1</v>
      </c>
      <c r="AA15" s="145">
        <f>SUM(AA8:AA14)</f>
        <v>29960</v>
      </c>
      <c r="AB15" s="146">
        <f>SUM(AB8:AB14)</f>
        <v>0</v>
      </c>
      <c r="AC15" s="144">
        <f t="shared" si="9"/>
        <v>-1</v>
      </c>
      <c r="AD15" s="174">
        <v>15650</v>
      </c>
      <c r="AE15" s="168">
        <f>SUM(AE8:AE14)</f>
        <v>0</v>
      </c>
      <c r="AF15" s="141">
        <f t="shared" si="10"/>
        <v>-1</v>
      </c>
      <c r="AG15" s="168">
        <v>7319</v>
      </c>
      <c r="AH15" s="177">
        <f>SUM(AH8:AH14)</f>
        <v>0</v>
      </c>
      <c r="AI15" s="141">
        <f t="shared" si="11"/>
        <v>-1</v>
      </c>
      <c r="AJ15" s="168">
        <v>9414</v>
      </c>
      <c r="AK15" s="168">
        <f>SUM(AK8:AK14)</f>
        <v>0</v>
      </c>
      <c r="AL15" s="143">
        <f t="shared" si="12"/>
        <v>-1</v>
      </c>
      <c r="AM15" s="145">
        <f>SUM(AM8:AM14)</f>
        <v>32383</v>
      </c>
      <c r="AN15" s="146">
        <f>SUM(AN8:AN14)</f>
        <v>0</v>
      </c>
      <c r="AO15" s="178">
        <f t="shared" si="14"/>
        <v>-1</v>
      </c>
      <c r="AP15" s="167">
        <v>8940</v>
      </c>
      <c r="AQ15" s="168">
        <f>SUM(AQ8:AQ14)</f>
        <v>0</v>
      </c>
      <c r="AR15" s="141">
        <f t="shared" si="15"/>
        <v>-1</v>
      </c>
      <c r="AS15" s="168">
        <v>5702</v>
      </c>
      <c r="AT15" s="181">
        <f>SUM(AT8:AT14)</f>
        <v>0</v>
      </c>
      <c r="AU15" s="179">
        <f t="shared" si="16"/>
        <v>-1</v>
      </c>
      <c r="AV15" s="168">
        <v>7055</v>
      </c>
      <c r="AW15" s="168">
        <f>SUM(AW8:AW14)</f>
        <v>0</v>
      </c>
      <c r="AX15" s="143">
        <f t="shared" si="17"/>
        <v>-1</v>
      </c>
      <c r="AY15" s="145">
        <f>SUM(AY8:AY14)</f>
        <v>21697</v>
      </c>
      <c r="AZ15" s="146">
        <f>SUM(AZ8:AZ14)</f>
        <v>0</v>
      </c>
      <c r="BA15" s="144">
        <f t="shared" si="19"/>
        <v>-1</v>
      </c>
      <c r="BB15" s="142">
        <f>SUM(BB8:BB14)</f>
        <v>109188</v>
      </c>
      <c r="BC15" s="140">
        <f>SUM(BC8:BC14)</f>
        <v>0</v>
      </c>
      <c r="BD15" s="143">
        <f t="shared" si="21"/>
        <v>-1</v>
      </c>
      <c r="BE15" s="122"/>
    </row>
    <row r="16" spans="2:57" x14ac:dyDescent="0.25"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  <c r="Y16" s="121"/>
      <c r="Z16" s="121"/>
      <c r="AA16" s="121"/>
      <c r="AB16" s="121"/>
      <c r="AC16" s="121"/>
      <c r="AD16" s="172"/>
      <c r="AE16" s="121"/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1"/>
      <c r="AT16" s="121"/>
      <c r="AU16" s="121"/>
      <c r="AV16" s="121"/>
      <c r="AW16" s="121"/>
      <c r="AX16" s="121"/>
      <c r="AY16" s="121"/>
      <c r="AZ16" s="121"/>
      <c r="BA16" s="121"/>
      <c r="BB16" s="121"/>
      <c r="BC16" s="121"/>
      <c r="BD16" s="121"/>
      <c r="BE16" s="121"/>
    </row>
    <row r="17" spans="2:57" ht="15.75" thickBot="1" x14ac:dyDescent="0.3"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72"/>
      <c r="AE17" s="121"/>
      <c r="AF17" s="121"/>
      <c r="AG17" s="121"/>
      <c r="AH17" s="121"/>
      <c r="AI17" s="121"/>
      <c r="AJ17" s="121"/>
      <c r="AK17" s="121"/>
      <c r="AL17" s="121"/>
      <c r="AM17" s="121"/>
      <c r="AN17" s="121"/>
      <c r="AO17" s="121"/>
      <c r="AP17" s="121"/>
      <c r="AQ17" s="121"/>
      <c r="AR17" s="121"/>
      <c r="AS17" s="121"/>
      <c r="AT17" s="121"/>
      <c r="AU17" s="121"/>
      <c r="AV17" s="121"/>
      <c r="AW17" s="121"/>
      <c r="AX17" s="121"/>
      <c r="AY17" s="121"/>
      <c r="AZ17" s="121"/>
      <c r="BA17" s="121"/>
      <c r="BB17" s="121"/>
      <c r="BC17" s="121"/>
      <c r="BD17" s="121"/>
      <c r="BE17" s="121"/>
    </row>
    <row r="18" spans="2:57" ht="15.75" thickBot="1" x14ac:dyDescent="0.3">
      <c r="B18" s="247"/>
      <c r="F18" s="206"/>
      <c r="G18" s="207"/>
      <c r="H18" s="207"/>
      <c r="I18" s="207"/>
      <c r="J18" s="207"/>
      <c r="K18" s="207"/>
      <c r="L18" s="207"/>
      <c r="M18" s="207"/>
      <c r="N18" s="207"/>
      <c r="O18" s="207"/>
      <c r="P18" s="207"/>
      <c r="Q18" s="207"/>
      <c r="R18" s="207"/>
      <c r="S18" s="207"/>
      <c r="T18" s="207"/>
      <c r="U18" s="207"/>
      <c r="V18" s="207"/>
      <c r="W18" s="207"/>
      <c r="X18" s="207"/>
      <c r="Y18" s="207"/>
      <c r="Z18" s="207"/>
      <c r="AA18" s="207"/>
      <c r="AB18" s="207"/>
      <c r="AC18" s="207"/>
      <c r="AD18" s="207"/>
      <c r="AE18" s="207"/>
      <c r="AF18" s="207"/>
      <c r="AG18" s="207"/>
      <c r="AH18" s="207"/>
      <c r="AI18" s="207"/>
      <c r="AJ18" s="207"/>
      <c r="AK18" s="207"/>
      <c r="AL18" s="207"/>
      <c r="AM18" s="207"/>
      <c r="AN18" s="207"/>
      <c r="AO18" s="207"/>
      <c r="AP18" s="207"/>
      <c r="AQ18" s="207"/>
      <c r="AR18" s="207"/>
      <c r="AS18" s="207"/>
      <c r="AT18" s="207"/>
      <c r="AU18" s="207"/>
      <c r="AV18" s="207"/>
      <c r="AW18" s="207"/>
      <c r="AX18" s="207"/>
      <c r="AY18" s="207"/>
      <c r="AZ18" s="207"/>
      <c r="BA18" s="207"/>
      <c r="BB18" s="207"/>
      <c r="BC18" s="207"/>
      <c r="BD18" s="208"/>
      <c r="BE18" s="121"/>
    </row>
    <row r="19" spans="2:57" x14ac:dyDescent="0.25">
      <c r="B19" s="248"/>
      <c r="F19" s="120" t="s">
        <v>25</v>
      </c>
      <c r="G19" s="119"/>
      <c r="H19" s="191"/>
      <c r="I19" s="120" t="s">
        <v>26</v>
      </c>
      <c r="J19" s="119"/>
      <c r="K19" s="191"/>
      <c r="L19" s="120" t="s">
        <v>27</v>
      </c>
      <c r="M19" s="119"/>
      <c r="N19" s="119"/>
      <c r="O19" s="192" t="s">
        <v>7</v>
      </c>
      <c r="P19" s="193"/>
      <c r="Q19" s="194"/>
      <c r="R19" s="119" t="s">
        <v>28</v>
      </c>
      <c r="S19" s="119"/>
      <c r="T19" s="195"/>
      <c r="U19" s="120" t="s">
        <v>29</v>
      </c>
      <c r="V19" s="119"/>
      <c r="W19" s="191"/>
      <c r="X19" s="120" t="s">
        <v>30</v>
      </c>
      <c r="Y19" s="119"/>
      <c r="Z19" s="119"/>
      <c r="AA19" s="192" t="s">
        <v>8</v>
      </c>
      <c r="AB19" s="193"/>
      <c r="AC19" s="194"/>
      <c r="AD19" s="119" t="s">
        <v>31</v>
      </c>
      <c r="AE19" s="119"/>
      <c r="AF19" s="191"/>
      <c r="AG19" s="120" t="s">
        <v>32</v>
      </c>
      <c r="AH19" s="119"/>
      <c r="AI19" s="191"/>
      <c r="AJ19" s="120" t="s">
        <v>33</v>
      </c>
      <c r="AK19" s="119"/>
      <c r="AL19" s="119"/>
      <c r="AM19" s="192" t="s">
        <v>9</v>
      </c>
      <c r="AN19" s="193"/>
      <c r="AO19" s="194"/>
      <c r="AP19" s="196" t="s">
        <v>34</v>
      </c>
      <c r="AQ19" s="119"/>
      <c r="AR19" s="191"/>
      <c r="AS19" s="120" t="s">
        <v>35</v>
      </c>
      <c r="AT19" s="119"/>
      <c r="AU19" s="191"/>
      <c r="AV19" s="120" t="s">
        <v>36</v>
      </c>
      <c r="AW19" s="119"/>
      <c r="AX19" s="119"/>
      <c r="AY19" s="192" t="s">
        <v>10</v>
      </c>
      <c r="AZ19" s="193"/>
      <c r="BA19" s="194"/>
      <c r="BB19" s="197" t="s">
        <v>0</v>
      </c>
      <c r="BC19" s="198"/>
      <c r="BD19" s="199"/>
      <c r="BE19" s="121"/>
    </row>
    <row r="20" spans="2:57" ht="15.75" thickBot="1" x14ac:dyDescent="0.3">
      <c r="B20" s="248"/>
      <c r="F20" s="123">
        <v>2014</v>
      </c>
      <c r="G20" s="123">
        <v>2015</v>
      </c>
      <c r="H20" s="123" t="s">
        <v>11</v>
      </c>
      <c r="I20" s="123">
        <v>2014</v>
      </c>
      <c r="J20" s="123">
        <v>2015</v>
      </c>
      <c r="K20" s="123" t="s">
        <v>11</v>
      </c>
      <c r="L20" s="123">
        <v>2014</v>
      </c>
      <c r="M20" s="123">
        <v>2015</v>
      </c>
      <c r="N20" s="129" t="s">
        <v>11</v>
      </c>
      <c r="O20" s="113">
        <v>2014</v>
      </c>
      <c r="P20" s="123">
        <v>2015</v>
      </c>
      <c r="Q20" s="114" t="s">
        <v>11</v>
      </c>
      <c r="R20" s="118">
        <v>2014</v>
      </c>
      <c r="S20" s="123">
        <v>2015</v>
      </c>
      <c r="T20" s="123" t="s">
        <v>11</v>
      </c>
      <c r="U20" s="123">
        <v>2014</v>
      </c>
      <c r="V20" s="123">
        <v>2015</v>
      </c>
      <c r="W20" s="123" t="s">
        <v>11</v>
      </c>
      <c r="X20" s="123">
        <v>2014</v>
      </c>
      <c r="Y20" s="123">
        <v>2015</v>
      </c>
      <c r="Z20" s="129" t="s">
        <v>11</v>
      </c>
      <c r="AA20" s="113">
        <v>2014</v>
      </c>
      <c r="AB20" s="123">
        <v>2015</v>
      </c>
      <c r="AC20" s="114" t="s">
        <v>11</v>
      </c>
      <c r="AD20" s="118">
        <v>2014</v>
      </c>
      <c r="AE20" s="123">
        <v>2015</v>
      </c>
      <c r="AF20" s="123" t="s">
        <v>11</v>
      </c>
      <c r="AG20" s="123">
        <v>2014</v>
      </c>
      <c r="AH20" s="123">
        <v>2015</v>
      </c>
      <c r="AI20" s="123" t="s">
        <v>11</v>
      </c>
      <c r="AJ20" s="123">
        <v>2014</v>
      </c>
      <c r="AK20" s="123">
        <v>2015</v>
      </c>
      <c r="AL20" s="129" t="s">
        <v>11</v>
      </c>
      <c r="AM20" s="113">
        <v>2014</v>
      </c>
      <c r="AN20" s="123">
        <v>2015</v>
      </c>
      <c r="AO20" s="130" t="s">
        <v>11</v>
      </c>
      <c r="AP20" s="123">
        <v>2014</v>
      </c>
      <c r="AQ20" s="123">
        <v>2015</v>
      </c>
      <c r="AR20" s="123" t="s">
        <v>11</v>
      </c>
      <c r="AS20" s="123">
        <v>2014</v>
      </c>
      <c r="AT20" s="123">
        <v>2015</v>
      </c>
      <c r="AU20" s="123" t="s">
        <v>11</v>
      </c>
      <c r="AV20" s="123">
        <v>2014</v>
      </c>
      <c r="AW20" s="123">
        <v>2015</v>
      </c>
      <c r="AX20" s="129" t="s">
        <v>11</v>
      </c>
      <c r="AY20" s="113">
        <v>2014</v>
      </c>
      <c r="AZ20" s="123">
        <v>2015</v>
      </c>
      <c r="BA20" s="114" t="s">
        <v>11</v>
      </c>
      <c r="BB20" s="115">
        <v>2014</v>
      </c>
      <c r="BC20" s="116">
        <v>2015</v>
      </c>
      <c r="BD20" s="117" t="s">
        <v>11</v>
      </c>
      <c r="BE20" s="121"/>
    </row>
    <row r="21" spans="2:57" x14ac:dyDescent="0.25">
      <c r="B21" s="248"/>
      <c r="D21" s="240" t="s">
        <v>1</v>
      </c>
      <c r="E21" s="43" t="s">
        <v>2</v>
      </c>
      <c r="F21" s="176">
        <v>935</v>
      </c>
      <c r="G21" s="147"/>
      <c r="H21" s="148">
        <f>G21/F21-1</f>
        <v>-1</v>
      </c>
      <c r="I21" s="176">
        <v>597</v>
      </c>
      <c r="J21" s="147"/>
      <c r="K21" s="148">
        <f>J21/I21-1</f>
        <v>-1</v>
      </c>
      <c r="L21" s="176">
        <v>991</v>
      </c>
      <c r="M21" s="147"/>
      <c r="N21" s="150">
        <f>M21/L21-1</f>
        <v>-1</v>
      </c>
      <c r="O21" s="149">
        <f>F21+I21+L21</f>
        <v>2523</v>
      </c>
      <c r="P21" s="147">
        <f>G21+J21+M21</f>
        <v>0</v>
      </c>
      <c r="Q21" s="150">
        <f>P21/O21-1</f>
        <v>-1</v>
      </c>
      <c r="R21" s="176">
        <v>751</v>
      </c>
      <c r="S21" s="147"/>
      <c r="T21" s="148">
        <f>S21/R21-1</f>
        <v>-1</v>
      </c>
      <c r="U21" s="176">
        <v>913</v>
      </c>
      <c r="V21" s="147"/>
      <c r="W21" s="148">
        <f>V21/U21-1</f>
        <v>-1</v>
      </c>
      <c r="X21" s="176">
        <v>466</v>
      </c>
      <c r="Y21" s="176"/>
      <c r="Z21" s="150">
        <f>Y21/X21-1</f>
        <v>-1</v>
      </c>
      <c r="AA21" s="149">
        <f>R21+U21+X21</f>
        <v>2130</v>
      </c>
      <c r="AB21" s="147">
        <f>S21+V21+Y21</f>
        <v>0</v>
      </c>
      <c r="AC21" s="150">
        <f>AB21/AA21-1</f>
        <v>-1</v>
      </c>
      <c r="AD21" s="176">
        <v>908</v>
      </c>
      <c r="AE21" s="151"/>
      <c r="AF21" s="148">
        <f>AE21/AD21-1</f>
        <v>-1</v>
      </c>
      <c r="AG21" s="176">
        <v>657</v>
      </c>
      <c r="AH21" s="176"/>
      <c r="AI21" s="148">
        <f>AH21/AG21-1</f>
        <v>-1</v>
      </c>
      <c r="AJ21" s="124">
        <v>1243</v>
      </c>
      <c r="AK21" s="152"/>
      <c r="AL21" s="150">
        <f>AK21/AJ21-1</f>
        <v>-1</v>
      </c>
      <c r="AM21" s="188">
        <f>AD21+AG21+AJ21</f>
        <v>2808</v>
      </c>
      <c r="AN21" s="182">
        <f>AE21+AH21+AK21</f>
        <v>0</v>
      </c>
      <c r="AO21" s="183">
        <f>AN21/AM21-1</f>
        <v>-1</v>
      </c>
      <c r="AP21" s="189">
        <v>971</v>
      </c>
      <c r="AQ21" s="152"/>
      <c r="AR21" s="148">
        <f>AQ21/AP21-1</f>
        <v>-1</v>
      </c>
      <c r="AS21" s="184">
        <v>960</v>
      </c>
      <c r="AT21" s="152"/>
      <c r="AU21" s="148">
        <f>AT21/AS21-1</f>
        <v>-1</v>
      </c>
      <c r="AV21" s="184">
        <v>771</v>
      </c>
      <c r="AW21" s="152"/>
      <c r="AX21" s="150">
        <f>AW21/AV21-1</f>
        <v>-1</v>
      </c>
      <c r="AY21" s="180">
        <f>AP21+AS21+AV21</f>
        <v>2702</v>
      </c>
      <c r="AZ21" s="147">
        <f>AQ21+AT21+AW21</f>
        <v>0</v>
      </c>
      <c r="BA21" s="150">
        <f>AZ21/AY21-1</f>
        <v>-1</v>
      </c>
      <c r="BB21" s="165">
        <f>O21+AA21+AM21+AY21</f>
        <v>10163</v>
      </c>
      <c r="BC21" s="153">
        <f>P21+AB21+AN21+AZ21</f>
        <v>0</v>
      </c>
      <c r="BD21" s="154">
        <f>BC21/BB21-1</f>
        <v>-1</v>
      </c>
      <c r="BE21" s="121"/>
    </row>
    <row r="22" spans="2:57" x14ac:dyDescent="0.25">
      <c r="B22" s="248"/>
      <c r="D22" s="240"/>
      <c r="E22" s="43" t="s">
        <v>3</v>
      </c>
      <c r="F22" s="176">
        <v>351</v>
      </c>
      <c r="G22" s="147"/>
      <c r="H22" s="126">
        <f t="shared" ref="H22:H28" si="22">G22/F22-1</f>
        <v>-1</v>
      </c>
      <c r="I22" s="176">
        <v>533</v>
      </c>
      <c r="J22" s="124"/>
      <c r="K22" s="126">
        <f t="shared" ref="K22:K28" si="23">J22/I22-1</f>
        <v>-1</v>
      </c>
      <c r="L22" s="176">
        <v>396</v>
      </c>
      <c r="M22" s="124"/>
      <c r="N22" s="132">
        <f t="shared" ref="N22:N28" si="24">M22/L22-1</f>
        <v>-1</v>
      </c>
      <c r="O22" s="131">
        <f t="shared" ref="O22:O27" si="25">F22+I22+L22</f>
        <v>1280</v>
      </c>
      <c r="P22" s="124">
        <f t="shared" ref="P22:P27" si="26">G22+J22+M22</f>
        <v>0</v>
      </c>
      <c r="Q22" s="132">
        <f t="shared" ref="Q22:Q28" si="27">P22/O22-1</f>
        <v>-1</v>
      </c>
      <c r="R22" s="176">
        <v>497</v>
      </c>
      <c r="S22" s="124"/>
      <c r="T22" s="126">
        <f t="shared" ref="T22:T28" si="28">S22/R22-1</f>
        <v>-1</v>
      </c>
      <c r="U22" s="176">
        <v>403</v>
      </c>
      <c r="V22" s="124"/>
      <c r="W22" s="126">
        <f t="shared" ref="W22:W28" si="29">V22/U22-1</f>
        <v>-1</v>
      </c>
      <c r="X22" s="176">
        <v>377</v>
      </c>
      <c r="Y22" s="176"/>
      <c r="Z22" s="132">
        <f t="shared" ref="Z22:Z28" si="30">Y22/X22-1</f>
        <v>-1</v>
      </c>
      <c r="AA22" s="131">
        <f t="shared" ref="AA22:AA27" si="31">R22+U22+X22</f>
        <v>1277</v>
      </c>
      <c r="AB22" s="124">
        <f t="shared" ref="AB22:AB27" si="32">S22+V22+Y22</f>
        <v>0</v>
      </c>
      <c r="AC22" s="132">
        <f t="shared" ref="AC22:AC28" si="33">AB22/AA22-1</f>
        <v>-1</v>
      </c>
      <c r="AD22" s="176">
        <v>729</v>
      </c>
      <c r="AE22" s="128"/>
      <c r="AF22" s="126">
        <f t="shared" ref="AF22:AF28" si="34">AE22/AD22-1</f>
        <v>-1</v>
      </c>
      <c r="AG22" s="176">
        <v>399</v>
      </c>
      <c r="AH22" s="176"/>
      <c r="AI22" s="126">
        <f t="shared" ref="AI22:AI28" si="35">AH22/AG22-1</f>
        <v>-1</v>
      </c>
      <c r="AJ22" s="176">
        <v>339</v>
      </c>
      <c r="AK22" s="128"/>
      <c r="AL22" s="132">
        <f t="shared" ref="AL22:AL28" si="36">AK22/AJ22-1</f>
        <v>-1</v>
      </c>
      <c r="AM22" s="131">
        <f t="shared" ref="AM22:AM27" si="37">AD22+AG22+AJ22</f>
        <v>1467</v>
      </c>
      <c r="AN22" s="124">
        <f t="shared" ref="AN22:AN27" si="38">AE22+AH22+AK22</f>
        <v>0</v>
      </c>
      <c r="AO22" s="132">
        <f t="shared" ref="AO22:AO28" si="39">AN22/AM22-1</f>
        <v>-1</v>
      </c>
      <c r="AP22" s="187">
        <v>447</v>
      </c>
      <c r="AQ22" s="128"/>
      <c r="AR22" s="126">
        <f t="shared" ref="AR22:AR28" si="40">AQ22/AP22-1</f>
        <v>-1</v>
      </c>
      <c r="AS22" s="176">
        <v>169</v>
      </c>
      <c r="AT22" s="128"/>
      <c r="AU22" s="126">
        <f t="shared" ref="AU22:AU28" si="41">AT22/AS22-1</f>
        <v>-1</v>
      </c>
      <c r="AV22" s="176">
        <v>481</v>
      </c>
      <c r="AW22" s="128"/>
      <c r="AX22" s="132">
        <f t="shared" ref="AX22:AX28" si="42">AW22/AV22-1</f>
        <v>-1</v>
      </c>
      <c r="AY22" s="175">
        <f t="shared" ref="AY22:AY27" si="43">AP22+AS22+AV22</f>
        <v>1097</v>
      </c>
      <c r="AZ22" s="124">
        <f t="shared" ref="AZ22:AZ27" si="44">AQ22+AT22+AW22</f>
        <v>0</v>
      </c>
      <c r="BA22" s="132">
        <f t="shared" ref="BA22:BA28" si="45">AZ22/AY22-1</f>
        <v>-1</v>
      </c>
      <c r="BB22" s="134">
        <f t="shared" ref="BB22:BB25" si="46">O22+AA22+AM22+AY22</f>
        <v>5121</v>
      </c>
      <c r="BC22" s="127">
        <f t="shared" ref="BC22:BC27" si="47">P22+AB22+AN22+AZ22</f>
        <v>0</v>
      </c>
      <c r="BD22" s="135">
        <f t="shared" ref="BD22:BD25" si="48">BC22/BB22-1</f>
        <v>-1</v>
      </c>
      <c r="BE22" s="121"/>
    </row>
    <row r="23" spans="2:57" x14ac:dyDescent="0.25">
      <c r="B23" s="248"/>
      <c r="D23" s="240"/>
      <c r="E23" s="43" t="s">
        <v>4</v>
      </c>
      <c r="F23" s="176">
        <v>301</v>
      </c>
      <c r="G23" s="124"/>
      <c r="H23" s="126">
        <f t="shared" si="22"/>
        <v>-1</v>
      </c>
      <c r="I23" s="176">
        <v>270</v>
      </c>
      <c r="J23" s="124"/>
      <c r="K23" s="126">
        <f t="shared" si="23"/>
        <v>-1</v>
      </c>
      <c r="L23" s="176">
        <v>349</v>
      </c>
      <c r="M23" s="124"/>
      <c r="N23" s="132">
        <f t="shared" si="24"/>
        <v>-1</v>
      </c>
      <c r="O23" s="131">
        <f t="shared" si="25"/>
        <v>920</v>
      </c>
      <c r="P23" s="124">
        <f t="shared" si="26"/>
        <v>0</v>
      </c>
      <c r="Q23" s="132">
        <f t="shared" si="27"/>
        <v>-1</v>
      </c>
      <c r="R23" s="176">
        <v>118</v>
      </c>
      <c r="S23" s="124"/>
      <c r="T23" s="126">
        <f t="shared" si="28"/>
        <v>-1</v>
      </c>
      <c r="U23" s="176">
        <v>302</v>
      </c>
      <c r="V23" s="124"/>
      <c r="W23" s="126">
        <f t="shared" si="29"/>
        <v>-1</v>
      </c>
      <c r="X23" s="176">
        <v>251</v>
      </c>
      <c r="Y23" s="176"/>
      <c r="Z23" s="132">
        <f t="shared" si="30"/>
        <v>-1</v>
      </c>
      <c r="AA23" s="131">
        <f t="shared" si="31"/>
        <v>671</v>
      </c>
      <c r="AB23" s="124">
        <f t="shared" si="32"/>
        <v>0</v>
      </c>
      <c r="AC23" s="132">
        <f t="shared" si="33"/>
        <v>-1</v>
      </c>
      <c r="AD23" s="176">
        <v>144</v>
      </c>
      <c r="AE23" s="128"/>
      <c r="AF23" s="126">
        <f t="shared" si="34"/>
        <v>-1</v>
      </c>
      <c r="AG23" s="176">
        <v>130</v>
      </c>
      <c r="AH23" s="176"/>
      <c r="AI23" s="126">
        <f t="shared" si="35"/>
        <v>-1</v>
      </c>
      <c r="AJ23" s="176">
        <v>382</v>
      </c>
      <c r="AK23" s="128"/>
      <c r="AL23" s="132">
        <f t="shared" si="36"/>
        <v>-1</v>
      </c>
      <c r="AM23" s="131">
        <f t="shared" si="37"/>
        <v>656</v>
      </c>
      <c r="AN23" s="124">
        <f t="shared" si="38"/>
        <v>0</v>
      </c>
      <c r="AO23" s="132">
        <f t="shared" si="39"/>
        <v>-1</v>
      </c>
      <c r="AP23" s="187">
        <v>194</v>
      </c>
      <c r="AQ23" s="128"/>
      <c r="AR23" s="126">
        <f t="shared" si="40"/>
        <v>-1</v>
      </c>
      <c r="AS23" s="176">
        <v>145</v>
      </c>
      <c r="AT23" s="128"/>
      <c r="AU23" s="126">
        <f t="shared" si="41"/>
        <v>-1</v>
      </c>
      <c r="AV23" s="176">
        <v>143</v>
      </c>
      <c r="AW23" s="128"/>
      <c r="AX23" s="132">
        <f t="shared" si="42"/>
        <v>-1</v>
      </c>
      <c r="AY23" s="175">
        <f t="shared" si="43"/>
        <v>482</v>
      </c>
      <c r="AZ23" s="124">
        <f t="shared" si="44"/>
        <v>0</v>
      </c>
      <c r="BA23" s="132">
        <f t="shared" si="45"/>
        <v>-1</v>
      </c>
      <c r="BB23" s="134">
        <f t="shared" si="46"/>
        <v>2729</v>
      </c>
      <c r="BC23" s="127">
        <f t="shared" si="47"/>
        <v>0</v>
      </c>
      <c r="BD23" s="135">
        <f t="shared" si="48"/>
        <v>-1</v>
      </c>
      <c r="BE23" s="121"/>
    </row>
    <row r="24" spans="2:57" x14ac:dyDescent="0.25">
      <c r="B24" s="248"/>
      <c r="D24" s="240"/>
      <c r="E24" s="43" t="s">
        <v>5</v>
      </c>
      <c r="F24" s="176">
        <v>272</v>
      </c>
      <c r="G24" s="124"/>
      <c r="H24" s="126">
        <f t="shared" si="22"/>
        <v>-1</v>
      </c>
      <c r="I24" s="176">
        <v>707</v>
      </c>
      <c r="J24" s="124"/>
      <c r="K24" s="126">
        <f t="shared" si="23"/>
        <v>-1</v>
      </c>
      <c r="L24" s="176">
        <v>310</v>
      </c>
      <c r="M24" s="124"/>
      <c r="N24" s="132">
        <f t="shared" si="24"/>
        <v>-1</v>
      </c>
      <c r="O24" s="131">
        <f t="shared" si="25"/>
        <v>1289</v>
      </c>
      <c r="P24" s="124">
        <f t="shared" si="26"/>
        <v>0</v>
      </c>
      <c r="Q24" s="132">
        <f t="shared" si="27"/>
        <v>-1</v>
      </c>
      <c r="R24" s="176">
        <v>253</v>
      </c>
      <c r="S24" s="124"/>
      <c r="T24" s="126">
        <f t="shared" si="28"/>
        <v>-1</v>
      </c>
      <c r="U24" s="176">
        <v>233</v>
      </c>
      <c r="V24" s="124"/>
      <c r="W24" s="126">
        <f t="shared" si="29"/>
        <v>-1</v>
      </c>
      <c r="X24" s="176">
        <v>275</v>
      </c>
      <c r="Y24" s="176"/>
      <c r="Z24" s="132">
        <f t="shared" si="30"/>
        <v>-1</v>
      </c>
      <c r="AA24" s="131">
        <f t="shared" si="31"/>
        <v>761</v>
      </c>
      <c r="AB24" s="124">
        <f t="shared" si="32"/>
        <v>0</v>
      </c>
      <c r="AC24" s="132">
        <f t="shared" si="33"/>
        <v>-1</v>
      </c>
      <c r="AD24" s="176">
        <v>424</v>
      </c>
      <c r="AE24" s="128"/>
      <c r="AF24" s="126">
        <f t="shared" si="34"/>
        <v>-1</v>
      </c>
      <c r="AG24" s="176">
        <v>317</v>
      </c>
      <c r="AH24" s="176"/>
      <c r="AI24" s="126">
        <f t="shared" si="35"/>
        <v>-1</v>
      </c>
      <c r="AJ24" s="176">
        <v>359</v>
      </c>
      <c r="AK24" s="128"/>
      <c r="AL24" s="132">
        <f t="shared" si="36"/>
        <v>-1</v>
      </c>
      <c r="AM24" s="131">
        <f t="shared" si="37"/>
        <v>1100</v>
      </c>
      <c r="AN24" s="124">
        <f t="shared" si="38"/>
        <v>0</v>
      </c>
      <c r="AO24" s="132">
        <f t="shared" si="39"/>
        <v>-1</v>
      </c>
      <c r="AP24" s="187">
        <v>427</v>
      </c>
      <c r="AQ24" s="128"/>
      <c r="AR24" s="126">
        <f t="shared" si="40"/>
        <v>-1</v>
      </c>
      <c r="AS24" s="176">
        <v>241</v>
      </c>
      <c r="AT24" s="128"/>
      <c r="AU24" s="126">
        <f t="shared" si="41"/>
        <v>-1</v>
      </c>
      <c r="AV24" s="176">
        <v>337</v>
      </c>
      <c r="AW24" s="128"/>
      <c r="AX24" s="132">
        <f t="shared" si="42"/>
        <v>-1</v>
      </c>
      <c r="AY24" s="175">
        <f t="shared" si="43"/>
        <v>1005</v>
      </c>
      <c r="AZ24" s="124">
        <f t="shared" si="44"/>
        <v>0</v>
      </c>
      <c r="BA24" s="132">
        <f t="shared" si="45"/>
        <v>-1</v>
      </c>
      <c r="BB24" s="134">
        <f t="shared" si="46"/>
        <v>4155</v>
      </c>
      <c r="BC24" s="127">
        <f t="shared" si="47"/>
        <v>0</v>
      </c>
      <c r="BD24" s="135">
        <f t="shared" si="48"/>
        <v>-1</v>
      </c>
      <c r="BE24" s="121"/>
    </row>
    <row r="25" spans="2:57" x14ac:dyDescent="0.25">
      <c r="B25" s="248"/>
      <c r="D25" s="240"/>
      <c r="E25" s="43" t="s">
        <v>21</v>
      </c>
      <c r="F25" s="176">
        <v>0</v>
      </c>
      <c r="G25" s="124"/>
      <c r="H25" s="126" t="e">
        <f t="shared" si="22"/>
        <v>#DIV/0!</v>
      </c>
      <c r="I25" s="176">
        <v>0</v>
      </c>
      <c r="J25" s="124"/>
      <c r="K25" s="126" t="e">
        <f t="shared" si="23"/>
        <v>#DIV/0!</v>
      </c>
      <c r="L25" s="176">
        <v>0</v>
      </c>
      <c r="M25" s="124"/>
      <c r="N25" s="132" t="e">
        <f t="shared" si="24"/>
        <v>#DIV/0!</v>
      </c>
      <c r="O25" s="131">
        <f t="shared" si="25"/>
        <v>0</v>
      </c>
      <c r="P25" s="124">
        <f t="shared" si="26"/>
        <v>0</v>
      </c>
      <c r="Q25" s="132" t="e">
        <f t="shared" si="27"/>
        <v>#DIV/0!</v>
      </c>
      <c r="R25" s="176">
        <v>0</v>
      </c>
      <c r="S25" s="124"/>
      <c r="T25" s="126" t="e">
        <f t="shared" si="28"/>
        <v>#DIV/0!</v>
      </c>
      <c r="U25" s="176">
        <v>0</v>
      </c>
      <c r="V25" s="124"/>
      <c r="W25" s="126" t="e">
        <f t="shared" si="29"/>
        <v>#DIV/0!</v>
      </c>
      <c r="X25" s="176">
        <v>0</v>
      </c>
      <c r="Y25" s="176"/>
      <c r="Z25" s="132" t="e">
        <f t="shared" si="30"/>
        <v>#DIV/0!</v>
      </c>
      <c r="AA25" s="131">
        <f t="shared" si="31"/>
        <v>0</v>
      </c>
      <c r="AB25" s="124">
        <f t="shared" si="32"/>
        <v>0</v>
      </c>
      <c r="AC25" s="132" t="e">
        <f t="shared" si="33"/>
        <v>#DIV/0!</v>
      </c>
      <c r="AD25" s="176">
        <v>0</v>
      </c>
      <c r="AE25" s="128"/>
      <c r="AF25" s="126" t="e">
        <f t="shared" si="34"/>
        <v>#DIV/0!</v>
      </c>
      <c r="AG25" s="176">
        <v>0</v>
      </c>
      <c r="AH25" s="176"/>
      <c r="AI25" s="126" t="e">
        <f t="shared" si="35"/>
        <v>#DIV/0!</v>
      </c>
      <c r="AJ25" s="176">
        <v>0</v>
      </c>
      <c r="AK25" s="128"/>
      <c r="AL25" s="132" t="e">
        <f t="shared" si="36"/>
        <v>#DIV/0!</v>
      </c>
      <c r="AM25" s="131">
        <f t="shared" si="37"/>
        <v>0</v>
      </c>
      <c r="AN25" s="124">
        <f t="shared" si="38"/>
        <v>0</v>
      </c>
      <c r="AO25" s="132" t="e">
        <f t="shared" si="39"/>
        <v>#DIV/0!</v>
      </c>
      <c r="AP25" s="187">
        <v>0</v>
      </c>
      <c r="AQ25" s="128"/>
      <c r="AR25" s="126" t="e">
        <f t="shared" si="40"/>
        <v>#DIV/0!</v>
      </c>
      <c r="AS25" s="176">
        <v>0</v>
      </c>
      <c r="AT25" s="128"/>
      <c r="AU25" s="126" t="e">
        <f t="shared" si="41"/>
        <v>#DIV/0!</v>
      </c>
      <c r="AV25" s="176">
        <v>0</v>
      </c>
      <c r="AW25" s="128"/>
      <c r="AX25" s="132" t="e">
        <f t="shared" si="42"/>
        <v>#DIV/0!</v>
      </c>
      <c r="AY25" s="175">
        <f t="shared" si="43"/>
        <v>0</v>
      </c>
      <c r="AZ25" s="124">
        <f t="shared" si="44"/>
        <v>0</v>
      </c>
      <c r="BA25" s="132" t="e">
        <f t="shared" si="45"/>
        <v>#DIV/0!</v>
      </c>
      <c r="BB25" s="134">
        <f t="shared" si="46"/>
        <v>0</v>
      </c>
      <c r="BC25" s="127">
        <f t="shared" si="47"/>
        <v>0</v>
      </c>
      <c r="BD25" s="135" t="e">
        <f t="shared" si="48"/>
        <v>#DIV/0!</v>
      </c>
      <c r="BE25" s="121"/>
    </row>
    <row r="26" spans="2:57" x14ac:dyDescent="0.25">
      <c r="B26" s="248"/>
      <c r="D26" s="240"/>
      <c r="E26" s="43" t="s">
        <v>6</v>
      </c>
      <c r="F26" s="176">
        <v>2036</v>
      </c>
      <c r="G26" s="124"/>
      <c r="H26" s="126">
        <f t="shared" si="22"/>
        <v>-1</v>
      </c>
      <c r="I26" s="176">
        <v>2571</v>
      </c>
      <c r="J26" s="124"/>
      <c r="K26" s="126">
        <f t="shared" si="23"/>
        <v>-1</v>
      </c>
      <c r="L26" s="176">
        <v>2326</v>
      </c>
      <c r="M26" s="124"/>
      <c r="N26" s="132">
        <f t="shared" si="24"/>
        <v>-1</v>
      </c>
      <c r="O26" s="131">
        <f t="shared" si="25"/>
        <v>6933</v>
      </c>
      <c r="P26" s="124">
        <f t="shared" si="26"/>
        <v>0</v>
      </c>
      <c r="Q26" s="132">
        <f t="shared" si="27"/>
        <v>-1</v>
      </c>
      <c r="R26" s="176">
        <v>2710</v>
      </c>
      <c r="S26" s="124"/>
      <c r="T26" s="126">
        <f t="shared" si="28"/>
        <v>-1</v>
      </c>
      <c r="U26" s="176">
        <v>2560</v>
      </c>
      <c r="V26" s="124"/>
      <c r="W26" s="126">
        <f t="shared" si="29"/>
        <v>-1</v>
      </c>
      <c r="X26" s="176">
        <v>1687</v>
      </c>
      <c r="Y26" s="124"/>
      <c r="Z26" s="132">
        <f t="shared" si="30"/>
        <v>-1</v>
      </c>
      <c r="AA26" s="131">
        <f t="shared" si="31"/>
        <v>6957</v>
      </c>
      <c r="AB26" s="124">
        <f t="shared" si="32"/>
        <v>0</v>
      </c>
      <c r="AC26" s="132">
        <f t="shared" si="33"/>
        <v>-1</v>
      </c>
      <c r="AD26" s="176">
        <v>3570</v>
      </c>
      <c r="AE26" s="128"/>
      <c r="AF26" s="126">
        <f t="shared" si="34"/>
        <v>-1</v>
      </c>
      <c r="AG26" s="176">
        <v>2749</v>
      </c>
      <c r="AH26" s="124"/>
      <c r="AI26" s="126">
        <f t="shared" si="35"/>
        <v>-1</v>
      </c>
      <c r="AJ26" s="124">
        <v>2874</v>
      </c>
      <c r="AK26" s="128"/>
      <c r="AL26" s="132">
        <f t="shared" si="36"/>
        <v>-1</v>
      </c>
      <c r="AM26" s="131">
        <f t="shared" si="37"/>
        <v>9193</v>
      </c>
      <c r="AN26" s="124">
        <f t="shared" si="38"/>
        <v>0</v>
      </c>
      <c r="AO26" s="132">
        <f t="shared" si="39"/>
        <v>-1</v>
      </c>
      <c r="AP26" s="187">
        <v>3063</v>
      </c>
      <c r="AQ26" s="128"/>
      <c r="AR26" s="126">
        <f t="shared" si="40"/>
        <v>-1</v>
      </c>
      <c r="AS26" s="176">
        <v>1724</v>
      </c>
      <c r="AT26" s="128"/>
      <c r="AU26" s="126">
        <f t="shared" si="41"/>
        <v>-1</v>
      </c>
      <c r="AV26" s="176">
        <v>2691</v>
      </c>
      <c r="AW26" s="128"/>
      <c r="AX26" s="132">
        <f t="shared" si="42"/>
        <v>-1</v>
      </c>
      <c r="AY26" s="175">
        <f t="shared" si="43"/>
        <v>7478</v>
      </c>
      <c r="AZ26" s="124">
        <f t="shared" si="44"/>
        <v>0</v>
      </c>
      <c r="BA26" s="132">
        <f t="shared" si="45"/>
        <v>-1</v>
      </c>
      <c r="BB26" s="134">
        <f>O26+AA26+AM26+AY26</f>
        <v>30561</v>
      </c>
      <c r="BC26" s="127">
        <f t="shared" si="47"/>
        <v>0</v>
      </c>
      <c r="BD26" s="135">
        <f>BC26/BB26-1</f>
        <v>-1</v>
      </c>
      <c r="BE26" s="121"/>
    </row>
    <row r="27" spans="2:57" ht="15.75" thickBot="1" x14ac:dyDescent="0.3">
      <c r="B27" s="248"/>
      <c r="D27" s="240"/>
      <c r="E27" s="43" t="s">
        <v>12</v>
      </c>
      <c r="F27" s="176">
        <v>165</v>
      </c>
      <c r="G27" s="147"/>
      <c r="H27" s="126">
        <f t="shared" si="22"/>
        <v>-1</v>
      </c>
      <c r="I27" s="176">
        <v>165</v>
      </c>
      <c r="J27" s="147"/>
      <c r="K27" s="126">
        <f t="shared" si="23"/>
        <v>-1</v>
      </c>
      <c r="L27" s="176">
        <v>141</v>
      </c>
      <c r="M27" s="124"/>
      <c r="N27" s="132">
        <f t="shared" si="24"/>
        <v>-1</v>
      </c>
      <c r="O27" s="131">
        <f t="shared" si="25"/>
        <v>471</v>
      </c>
      <c r="P27" s="124">
        <f t="shared" si="26"/>
        <v>0</v>
      </c>
      <c r="Q27" s="132">
        <f t="shared" si="27"/>
        <v>-1</v>
      </c>
      <c r="R27" s="176">
        <v>212</v>
      </c>
      <c r="S27" s="147"/>
      <c r="T27" s="126">
        <f t="shared" si="28"/>
        <v>-1</v>
      </c>
      <c r="U27" s="176">
        <v>235</v>
      </c>
      <c r="V27" s="147"/>
      <c r="W27" s="126">
        <f t="shared" si="29"/>
        <v>-1</v>
      </c>
      <c r="X27" s="176">
        <v>94</v>
      </c>
      <c r="Y27" s="176"/>
      <c r="Z27" s="132">
        <f t="shared" si="30"/>
        <v>-1</v>
      </c>
      <c r="AA27" s="131">
        <f t="shared" si="31"/>
        <v>541</v>
      </c>
      <c r="AB27" s="124">
        <f t="shared" si="32"/>
        <v>0</v>
      </c>
      <c r="AC27" s="132">
        <f t="shared" si="33"/>
        <v>-1</v>
      </c>
      <c r="AD27" s="176">
        <v>376</v>
      </c>
      <c r="AE27" s="128"/>
      <c r="AF27" s="126">
        <f t="shared" si="34"/>
        <v>-1</v>
      </c>
      <c r="AG27" s="176">
        <v>165</v>
      </c>
      <c r="AH27" s="176"/>
      <c r="AI27" s="126">
        <f t="shared" si="35"/>
        <v>-1</v>
      </c>
      <c r="AJ27" s="176">
        <v>295</v>
      </c>
      <c r="AK27" s="128"/>
      <c r="AL27" s="132">
        <f t="shared" si="36"/>
        <v>-1</v>
      </c>
      <c r="AM27" s="136">
        <f t="shared" si="37"/>
        <v>836</v>
      </c>
      <c r="AN27" s="137">
        <f t="shared" si="38"/>
        <v>0</v>
      </c>
      <c r="AO27" s="133">
        <f t="shared" si="39"/>
        <v>-1</v>
      </c>
      <c r="AP27" s="187">
        <v>212</v>
      </c>
      <c r="AQ27" s="185"/>
      <c r="AR27" s="138">
        <f t="shared" si="40"/>
        <v>-1</v>
      </c>
      <c r="AS27" s="176">
        <v>141</v>
      </c>
      <c r="AT27" s="185"/>
      <c r="AU27" s="138">
        <f t="shared" si="41"/>
        <v>-1</v>
      </c>
      <c r="AV27" s="176">
        <v>165</v>
      </c>
      <c r="AW27" s="185"/>
      <c r="AX27" s="139">
        <f t="shared" si="42"/>
        <v>-1</v>
      </c>
      <c r="AY27" s="175">
        <f t="shared" si="43"/>
        <v>518</v>
      </c>
      <c r="AZ27" s="124">
        <f t="shared" si="44"/>
        <v>0</v>
      </c>
      <c r="BA27" s="132">
        <f t="shared" si="45"/>
        <v>-1</v>
      </c>
      <c r="BB27" s="134">
        <f>O27+AA27+AM27+AY27</f>
        <v>2366</v>
      </c>
      <c r="BC27" s="127">
        <f t="shared" si="47"/>
        <v>0</v>
      </c>
      <c r="BD27" s="135">
        <f t="shared" ref="BD27:BD28" si="49">BC27/BB27-1</f>
        <v>-1</v>
      </c>
      <c r="BE27" s="121"/>
    </row>
    <row r="28" spans="2:57" s="89" customFormat="1" ht="15.75" thickBot="1" x14ac:dyDescent="0.3">
      <c r="B28" s="249"/>
      <c r="D28" s="91"/>
      <c r="E28" s="45" t="s">
        <v>0</v>
      </c>
      <c r="F28" s="142">
        <v>4060</v>
      </c>
      <c r="G28" s="140">
        <f>SUM(G21:G27)</f>
        <v>0</v>
      </c>
      <c r="H28" s="141">
        <f t="shared" si="22"/>
        <v>-1</v>
      </c>
      <c r="I28" s="140">
        <v>4843</v>
      </c>
      <c r="J28" s="140">
        <f>SUM(J21:J27)</f>
        <v>0</v>
      </c>
      <c r="K28" s="141">
        <f t="shared" si="23"/>
        <v>-1</v>
      </c>
      <c r="L28" s="140">
        <v>4513</v>
      </c>
      <c r="M28" s="140">
        <f>SUM(M21:M27)</f>
        <v>0</v>
      </c>
      <c r="N28" s="143">
        <f t="shared" si="24"/>
        <v>-1</v>
      </c>
      <c r="O28" s="142">
        <f>SUM(O21:O27)</f>
        <v>13416</v>
      </c>
      <c r="P28" s="140">
        <f>SUM(G28,J28,M28)</f>
        <v>0</v>
      </c>
      <c r="Q28" s="144">
        <f t="shared" si="27"/>
        <v>-1</v>
      </c>
      <c r="R28" s="142">
        <v>4541</v>
      </c>
      <c r="S28" s="140">
        <f>SUM(S21:S27)</f>
        <v>0</v>
      </c>
      <c r="T28" s="141">
        <f t="shared" si="28"/>
        <v>-1</v>
      </c>
      <c r="U28" s="140">
        <v>4646</v>
      </c>
      <c r="V28" s="140">
        <f>SUM(V21:V27)</f>
        <v>0</v>
      </c>
      <c r="W28" s="141">
        <f t="shared" si="29"/>
        <v>-1</v>
      </c>
      <c r="X28" s="140">
        <v>3150</v>
      </c>
      <c r="Y28" s="220">
        <f>SUM(Y21:Y27)</f>
        <v>0</v>
      </c>
      <c r="Z28" s="143">
        <f t="shared" si="30"/>
        <v>-1</v>
      </c>
      <c r="AA28" s="145">
        <f>SUM(AA21:AA27)</f>
        <v>12337</v>
      </c>
      <c r="AB28" s="146">
        <f>SUM(AB21:AB27)</f>
        <v>0</v>
      </c>
      <c r="AC28" s="144">
        <f t="shared" si="33"/>
        <v>-1</v>
      </c>
      <c r="AD28" s="174">
        <v>6151</v>
      </c>
      <c r="AE28" s="168">
        <f>SUM(AE21:AE27)</f>
        <v>0</v>
      </c>
      <c r="AF28" s="141">
        <f t="shared" si="34"/>
        <v>-1</v>
      </c>
      <c r="AG28" s="168">
        <v>4417</v>
      </c>
      <c r="AH28" s="177">
        <f>SUM(AH21:AH27)</f>
        <v>0</v>
      </c>
      <c r="AI28" s="141">
        <f t="shared" si="35"/>
        <v>-1</v>
      </c>
      <c r="AJ28" s="168">
        <v>5492</v>
      </c>
      <c r="AK28" s="168">
        <f>SUM(AK21:AK27)</f>
        <v>0</v>
      </c>
      <c r="AL28" s="143">
        <f t="shared" si="36"/>
        <v>-1</v>
      </c>
      <c r="AM28" s="145">
        <f>SUM(AM21:AM27)</f>
        <v>16060</v>
      </c>
      <c r="AN28" s="146">
        <f>SUM(AN21:AN27)</f>
        <v>0</v>
      </c>
      <c r="AO28" s="178">
        <f t="shared" si="39"/>
        <v>-1</v>
      </c>
      <c r="AP28" s="167">
        <v>5314</v>
      </c>
      <c r="AQ28" s="168">
        <f>SUM(AQ21:AQ27)</f>
        <v>0</v>
      </c>
      <c r="AR28" s="141">
        <f t="shared" si="40"/>
        <v>-1</v>
      </c>
      <c r="AS28" s="168">
        <v>3380</v>
      </c>
      <c r="AT28" s="181">
        <f>SUM(AT21:AT27)</f>
        <v>0</v>
      </c>
      <c r="AU28" s="179">
        <f t="shared" si="41"/>
        <v>-1</v>
      </c>
      <c r="AV28" s="168">
        <v>4588</v>
      </c>
      <c r="AW28" s="168">
        <f>SUM(AW21:AW27)</f>
        <v>0</v>
      </c>
      <c r="AX28" s="143">
        <f t="shared" si="42"/>
        <v>-1</v>
      </c>
      <c r="AY28" s="145">
        <f>SUM(AY21:AY27)</f>
        <v>13282</v>
      </c>
      <c r="AZ28" s="146">
        <f>SUM(AZ21:AZ27)</f>
        <v>0</v>
      </c>
      <c r="BA28" s="144">
        <f t="shared" si="45"/>
        <v>-1</v>
      </c>
      <c r="BB28" s="142">
        <f>SUM(BB21:BB27)</f>
        <v>55095</v>
      </c>
      <c r="BC28" s="140">
        <f>SUM(BC21:BC27)</f>
        <v>0</v>
      </c>
      <c r="BD28" s="143">
        <f t="shared" si="49"/>
        <v>-1</v>
      </c>
      <c r="BE28" s="122"/>
    </row>
    <row r="29" spans="2:57" x14ac:dyDescent="0.25"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72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</row>
    <row r="30" spans="2:57" ht="15.75" thickBot="1" x14ac:dyDescent="0.3"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72"/>
      <c r="AE30" s="121"/>
      <c r="AF30" s="121"/>
      <c r="AG30" s="121"/>
      <c r="AH30" s="121"/>
      <c r="AI30" s="121"/>
      <c r="AJ30" s="121"/>
      <c r="AK30" s="121"/>
      <c r="AL30" s="121"/>
      <c r="AM30" s="121"/>
      <c r="AN30" s="121"/>
      <c r="AO30" s="121"/>
      <c r="AP30" s="121"/>
      <c r="AQ30" s="121"/>
      <c r="AR30" s="121"/>
      <c r="AS30" s="121"/>
      <c r="AT30" s="121"/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</row>
    <row r="31" spans="2:57" ht="15.75" thickBot="1" x14ac:dyDescent="0.3">
      <c r="B31" s="241"/>
      <c r="F31" s="206"/>
      <c r="G31" s="207"/>
      <c r="H31" s="207"/>
      <c r="I31" s="207"/>
      <c r="J31" s="207"/>
      <c r="K31" s="207"/>
      <c r="L31" s="207"/>
      <c r="M31" s="207"/>
      <c r="N31" s="207"/>
      <c r="O31" s="207"/>
      <c r="P31" s="207"/>
      <c r="Q31" s="207"/>
      <c r="R31" s="207"/>
      <c r="S31" s="207"/>
      <c r="T31" s="207"/>
      <c r="U31" s="207"/>
      <c r="V31" s="207"/>
      <c r="W31" s="207"/>
      <c r="X31" s="207"/>
      <c r="Y31" s="207"/>
      <c r="Z31" s="207"/>
      <c r="AA31" s="207"/>
      <c r="AB31" s="207"/>
      <c r="AC31" s="207"/>
      <c r="AD31" s="207"/>
      <c r="AE31" s="207"/>
      <c r="AF31" s="207"/>
      <c r="AG31" s="207"/>
      <c r="AH31" s="207"/>
      <c r="AI31" s="207"/>
      <c r="AJ31" s="207"/>
      <c r="AK31" s="207"/>
      <c r="AL31" s="207"/>
      <c r="AM31" s="207"/>
      <c r="AN31" s="207"/>
      <c r="AO31" s="207"/>
      <c r="AP31" s="207"/>
      <c r="AQ31" s="207"/>
      <c r="AR31" s="207"/>
      <c r="AS31" s="207"/>
      <c r="AT31" s="207"/>
      <c r="AU31" s="207"/>
      <c r="AV31" s="207"/>
      <c r="AW31" s="207"/>
      <c r="AX31" s="207"/>
      <c r="AY31" s="207"/>
      <c r="AZ31" s="207"/>
      <c r="BA31" s="207"/>
      <c r="BB31" s="207"/>
      <c r="BC31" s="207"/>
      <c r="BD31" s="208"/>
      <c r="BE31" s="121"/>
    </row>
    <row r="32" spans="2:57" x14ac:dyDescent="0.25">
      <c r="B32" s="242"/>
      <c r="F32" s="120" t="s">
        <v>25</v>
      </c>
      <c r="G32" s="119"/>
      <c r="H32" s="191"/>
      <c r="I32" s="120" t="s">
        <v>26</v>
      </c>
      <c r="J32" s="119"/>
      <c r="K32" s="191"/>
      <c r="L32" s="120" t="s">
        <v>27</v>
      </c>
      <c r="M32" s="119"/>
      <c r="N32" s="119"/>
      <c r="O32" s="192" t="s">
        <v>7</v>
      </c>
      <c r="P32" s="193"/>
      <c r="Q32" s="194"/>
      <c r="R32" s="119" t="s">
        <v>28</v>
      </c>
      <c r="S32" s="119"/>
      <c r="T32" s="195"/>
      <c r="U32" s="120" t="s">
        <v>29</v>
      </c>
      <c r="V32" s="119"/>
      <c r="W32" s="191"/>
      <c r="X32" s="120" t="s">
        <v>30</v>
      </c>
      <c r="Y32" s="119"/>
      <c r="Z32" s="119"/>
      <c r="AA32" s="192" t="s">
        <v>8</v>
      </c>
      <c r="AB32" s="193"/>
      <c r="AC32" s="194"/>
      <c r="AD32" s="119" t="s">
        <v>31</v>
      </c>
      <c r="AE32" s="119"/>
      <c r="AF32" s="191"/>
      <c r="AG32" s="120" t="s">
        <v>32</v>
      </c>
      <c r="AH32" s="119"/>
      <c r="AI32" s="191"/>
      <c r="AJ32" s="120" t="s">
        <v>33</v>
      </c>
      <c r="AK32" s="119"/>
      <c r="AL32" s="119"/>
      <c r="AM32" s="192" t="s">
        <v>9</v>
      </c>
      <c r="AN32" s="193"/>
      <c r="AO32" s="194"/>
      <c r="AP32" s="196" t="s">
        <v>34</v>
      </c>
      <c r="AQ32" s="119"/>
      <c r="AR32" s="191"/>
      <c r="AS32" s="120" t="s">
        <v>35</v>
      </c>
      <c r="AT32" s="119"/>
      <c r="AU32" s="191"/>
      <c r="AV32" s="120" t="s">
        <v>36</v>
      </c>
      <c r="AW32" s="119"/>
      <c r="AX32" s="119"/>
      <c r="AY32" s="192" t="s">
        <v>10</v>
      </c>
      <c r="AZ32" s="193"/>
      <c r="BA32" s="194"/>
      <c r="BB32" s="197" t="s">
        <v>0</v>
      </c>
      <c r="BC32" s="198"/>
      <c r="BD32" s="199"/>
      <c r="BE32" s="121"/>
    </row>
    <row r="33" spans="2:57" ht="15.75" thickBot="1" x14ac:dyDescent="0.3">
      <c r="B33" s="242"/>
      <c r="F33" s="123">
        <v>2014</v>
      </c>
      <c r="G33" s="123">
        <v>2015</v>
      </c>
      <c r="H33" s="123" t="s">
        <v>11</v>
      </c>
      <c r="I33" s="123">
        <v>2014</v>
      </c>
      <c r="J33" s="123">
        <v>2015</v>
      </c>
      <c r="K33" s="123" t="s">
        <v>11</v>
      </c>
      <c r="L33" s="123">
        <v>2014</v>
      </c>
      <c r="M33" s="123">
        <v>2015</v>
      </c>
      <c r="N33" s="129" t="s">
        <v>11</v>
      </c>
      <c r="O33" s="113">
        <v>2014</v>
      </c>
      <c r="P33" s="123">
        <v>2015</v>
      </c>
      <c r="Q33" s="114" t="s">
        <v>11</v>
      </c>
      <c r="R33" s="118">
        <v>2014</v>
      </c>
      <c r="S33" s="123">
        <v>2015</v>
      </c>
      <c r="T33" s="123" t="s">
        <v>11</v>
      </c>
      <c r="U33" s="123">
        <v>2014</v>
      </c>
      <c r="V33" s="123">
        <v>2015</v>
      </c>
      <c r="W33" s="123" t="s">
        <v>11</v>
      </c>
      <c r="X33" s="123">
        <v>2014</v>
      </c>
      <c r="Y33" s="123">
        <v>2015</v>
      </c>
      <c r="Z33" s="129" t="s">
        <v>11</v>
      </c>
      <c r="AA33" s="113">
        <v>2014</v>
      </c>
      <c r="AB33" s="123">
        <v>2015</v>
      </c>
      <c r="AC33" s="114" t="s">
        <v>11</v>
      </c>
      <c r="AD33" s="118">
        <v>2014</v>
      </c>
      <c r="AE33" s="123">
        <v>2015</v>
      </c>
      <c r="AF33" s="123" t="s">
        <v>11</v>
      </c>
      <c r="AG33" s="123">
        <v>2014</v>
      </c>
      <c r="AH33" s="123">
        <v>2015</v>
      </c>
      <c r="AI33" s="123" t="s">
        <v>11</v>
      </c>
      <c r="AJ33" s="123">
        <v>2014</v>
      </c>
      <c r="AK33" s="123">
        <v>2015</v>
      </c>
      <c r="AL33" s="129" t="s">
        <v>11</v>
      </c>
      <c r="AM33" s="113">
        <v>2014</v>
      </c>
      <c r="AN33" s="123">
        <v>2015</v>
      </c>
      <c r="AO33" s="130" t="s">
        <v>11</v>
      </c>
      <c r="AP33" s="123">
        <v>2014</v>
      </c>
      <c r="AQ33" s="123">
        <v>2015</v>
      </c>
      <c r="AR33" s="123" t="s">
        <v>11</v>
      </c>
      <c r="AS33" s="123">
        <v>2014</v>
      </c>
      <c r="AT33" s="123">
        <v>2015</v>
      </c>
      <c r="AU33" s="123" t="s">
        <v>11</v>
      </c>
      <c r="AV33" s="123">
        <v>2014</v>
      </c>
      <c r="AW33" s="123">
        <v>2015</v>
      </c>
      <c r="AX33" s="129" t="s">
        <v>11</v>
      </c>
      <c r="AY33" s="113">
        <v>2014</v>
      </c>
      <c r="AZ33" s="123">
        <v>2015</v>
      </c>
      <c r="BA33" s="114" t="s">
        <v>11</v>
      </c>
      <c r="BB33" s="115">
        <v>2014</v>
      </c>
      <c r="BC33" s="116">
        <v>2015</v>
      </c>
      <c r="BD33" s="117" t="s">
        <v>11</v>
      </c>
      <c r="BE33" s="121"/>
    </row>
    <row r="34" spans="2:57" x14ac:dyDescent="0.25">
      <c r="B34" s="242"/>
      <c r="D34" s="240" t="s">
        <v>1</v>
      </c>
      <c r="E34" s="43" t="s">
        <v>2</v>
      </c>
      <c r="F34" s="176">
        <v>1340</v>
      </c>
      <c r="G34" s="147"/>
      <c r="H34" s="148">
        <f>G34/F34-1</f>
        <v>-1</v>
      </c>
      <c r="I34" s="176">
        <v>1407</v>
      </c>
      <c r="J34" s="147"/>
      <c r="K34" s="148">
        <f>J34/I34-1</f>
        <v>-1</v>
      </c>
      <c r="L34" s="176">
        <v>1295</v>
      </c>
      <c r="M34" s="147"/>
      <c r="N34" s="150">
        <f>M34/L34-1</f>
        <v>-1</v>
      </c>
      <c r="O34" s="149">
        <f>F34+I34+L34</f>
        <v>4042</v>
      </c>
      <c r="P34" s="147">
        <f>G34+J34+M34</f>
        <v>0</v>
      </c>
      <c r="Q34" s="150">
        <f>P34/O34-1</f>
        <v>-1</v>
      </c>
      <c r="R34" s="176">
        <v>1474</v>
      </c>
      <c r="S34" s="147"/>
      <c r="T34" s="148">
        <f>S34/R34-1</f>
        <v>-1</v>
      </c>
      <c r="U34" s="176">
        <v>1121</v>
      </c>
      <c r="V34" s="147"/>
      <c r="W34" s="148">
        <f>V34/U34-1</f>
        <v>-1</v>
      </c>
      <c r="X34" s="176">
        <v>1100</v>
      </c>
      <c r="Y34" s="124"/>
      <c r="Z34" s="150">
        <f>Y34/X34-1</f>
        <v>-1</v>
      </c>
      <c r="AA34" s="149">
        <f>R34+U34+X34</f>
        <v>3695</v>
      </c>
      <c r="AB34" s="147">
        <f>S34+V34+Y34</f>
        <v>0</v>
      </c>
      <c r="AC34" s="150">
        <f>AB34/AA34-1</f>
        <v>-1</v>
      </c>
      <c r="AD34" s="176">
        <v>1751</v>
      </c>
      <c r="AE34" s="151"/>
      <c r="AF34" s="148">
        <f>AE34/AD34-1</f>
        <v>-1</v>
      </c>
      <c r="AG34" s="176">
        <v>1370</v>
      </c>
      <c r="AH34" s="124"/>
      <c r="AI34" s="148">
        <f>AH34/AG34-1</f>
        <v>-1</v>
      </c>
      <c r="AJ34" s="152">
        <v>1331</v>
      </c>
      <c r="AK34" s="152"/>
      <c r="AL34" s="150">
        <f>AK34/AJ34-1</f>
        <v>-1</v>
      </c>
      <c r="AM34" s="188">
        <f>AD34+AG34+AJ34</f>
        <v>4452</v>
      </c>
      <c r="AN34" s="182"/>
      <c r="AO34" s="183">
        <f>AN34/AM34-1</f>
        <v>-1</v>
      </c>
      <c r="AP34" s="187">
        <v>1300</v>
      </c>
      <c r="AQ34" s="152"/>
      <c r="AR34" s="148">
        <f>AQ34/AP34-1</f>
        <v>-1</v>
      </c>
      <c r="AS34" s="176">
        <v>1058</v>
      </c>
      <c r="AT34" s="152"/>
      <c r="AU34" s="148">
        <f>AT34/AS34-1</f>
        <v>-1</v>
      </c>
      <c r="AV34" s="176">
        <v>1555</v>
      </c>
      <c r="AW34" s="152"/>
      <c r="AX34" s="150">
        <f>AW34/AV34-1</f>
        <v>-1</v>
      </c>
      <c r="AY34" s="180">
        <f>AP34+AS34+AV34</f>
        <v>3913</v>
      </c>
      <c r="AZ34" s="147">
        <f>AQ34+AT34+AW34</f>
        <v>0</v>
      </c>
      <c r="BA34" s="150">
        <f>AZ34/AY34-1</f>
        <v>-1</v>
      </c>
      <c r="BB34" s="165">
        <f>O34+AA34+AM34+AY34</f>
        <v>16102</v>
      </c>
      <c r="BC34" s="153">
        <f>P34+AB34+AN34+AZ34</f>
        <v>0</v>
      </c>
      <c r="BD34" s="154">
        <f>BC34/BB34-1</f>
        <v>-1</v>
      </c>
      <c r="BE34" s="121"/>
    </row>
    <row r="35" spans="2:57" x14ac:dyDescent="0.25">
      <c r="B35" s="242"/>
      <c r="D35" s="240"/>
      <c r="E35" s="43" t="s">
        <v>3</v>
      </c>
      <c r="F35" s="176">
        <v>330</v>
      </c>
      <c r="G35" s="147"/>
      <c r="H35" s="126">
        <f t="shared" ref="H35:H41" si="50">G35/F35-1</f>
        <v>-1</v>
      </c>
      <c r="I35" s="176">
        <v>348</v>
      </c>
      <c r="J35" s="124"/>
      <c r="K35" s="126">
        <f t="shared" ref="K35:K41" si="51">J35/I35-1</f>
        <v>-1</v>
      </c>
      <c r="L35" s="176">
        <v>261</v>
      </c>
      <c r="M35" s="124"/>
      <c r="N35" s="132">
        <f t="shared" ref="N35:N41" si="52">M35/L35-1</f>
        <v>-1</v>
      </c>
      <c r="O35" s="131">
        <f t="shared" ref="O35:O40" si="53">F35+I35+L35</f>
        <v>939</v>
      </c>
      <c r="P35" s="124">
        <f t="shared" ref="P35:P40" si="54">G35+J35+M35</f>
        <v>0</v>
      </c>
      <c r="Q35" s="132">
        <f t="shared" ref="Q35:Q41" si="55">P35/O35-1</f>
        <v>-1</v>
      </c>
      <c r="R35" s="176">
        <v>263</v>
      </c>
      <c r="S35" s="124"/>
      <c r="T35" s="126">
        <f t="shared" ref="T35:T41" si="56">S35/R35-1</f>
        <v>-1</v>
      </c>
      <c r="U35" s="176">
        <v>350</v>
      </c>
      <c r="V35" s="124"/>
      <c r="W35" s="126">
        <f t="shared" ref="W35:W41" si="57">V35/U35-1</f>
        <v>-1</v>
      </c>
      <c r="X35" s="176">
        <v>371</v>
      </c>
      <c r="Y35" s="176"/>
      <c r="Z35" s="132">
        <f t="shared" ref="Z35:Z41" si="58">Y35/X35-1</f>
        <v>-1</v>
      </c>
      <c r="AA35" s="131">
        <f t="shared" ref="AA35:AA40" si="59">R35+U35+X35</f>
        <v>984</v>
      </c>
      <c r="AB35" s="124">
        <f t="shared" ref="AB35:AB40" si="60">S35+V35+Y35</f>
        <v>0</v>
      </c>
      <c r="AC35" s="132">
        <f t="shared" ref="AC35:AC41" si="61">AB35/AA35-1</f>
        <v>-1</v>
      </c>
      <c r="AD35" s="176">
        <v>395</v>
      </c>
      <c r="AE35" s="128"/>
      <c r="AF35" s="126">
        <f t="shared" ref="AF35:AF41" si="62">AE35/AD35-1</f>
        <v>-1</v>
      </c>
      <c r="AG35" s="176">
        <v>228</v>
      </c>
      <c r="AH35" s="176"/>
      <c r="AI35" s="126">
        <f t="shared" ref="AI35:AI41" si="63">AH35/AG35-1</f>
        <v>-1</v>
      </c>
      <c r="AJ35" s="128">
        <v>410</v>
      </c>
      <c r="AK35" s="128"/>
      <c r="AL35" s="132">
        <f t="shared" ref="AL35:AL41" si="64">AK35/AJ35-1</f>
        <v>-1</v>
      </c>
      <c r="AM35" s="131">
        <f t="shared" ref="AM35:AM40" si="65">AD35+AG35+AJ35</f>
        <v>1033</v>
      </c>
      <c r="AN35" s="124"/>
      <c r="AO35" s="132">
        <f t="shared" ref="AO35:AO41" si="66">AN35/AM35-1</f>
        <v>-1</v>
      </c>
      <c r="AP35" s="187">
        <v>462</v>
      </c>
      <c r="AQ35" s="128"/>
      <c r="AR35" s="126">
        <f t="shared" ref="AR35:AR41" si="67">AQ35/AP35-1</f>
        <v>-1</v>
      </c>
      <c r="AS35" s="176">
        <v>523</v>
      </c>
      <c r="AT35" s="128"/>
      <c r="AU35" s="126">
        <f t="shared" ref="AU35:AU41" si="68">AT35/AS35-1</f>
        <v>-1</v>
      </c>
      <c r="AV35" s="176">
        <v>376</v>
      </c>
      <c r="AW35" s="128"/>
      <c r="AX35" s="132">
        <f t="shared" ref="AX35:AX41" si="69">AW35/AV35-1</f>
        <v>-1</v>
      </c>
      <c r="AY35" s="175">
        <f t="shared" ref="AY35:AY40" si="70">AP35+AS35+AV35</f>
        <v>1361</v>
      </c>
      <c r="AZ35" s="124">
        <f t="shared" ref="AZ35:AZ40" si="71">AQ35+AT35+AW35</f>
        <v>0</v>
      </c>
      <c r="BA35" s="132">
        <f t="shared" ref="BA35:BA41" si="72">AZ35/AY35-1</f>
        <v>-1</v>
      </c>
      <c r="BB35" s="134">
        <f t="shared" ref="BB35:BB38" si="73">O35+AA35+AM35+AY35</f>
        <v>4317</v>
      </c>
      <c r="BC35" s="127">
        <f t="shared" ref="BC35:BC40" si="74">P35+AB35+AN35+AZ35</f>
        <v>0</v>
      </c>
      <c r="BD35" s="135">
        <f t="shared" ref="BD35:BD38" si="75">BC35/BB35-1</f>
        <v>-1</v>
      </c>
      <c r="BE35" s="121"/>
    </row>
    <row r="36" spans="2:57" x14ac:dyDescent="0.25">
      <c r="B36" s="242"/>
      <c r="D36" s="240"/>
      <c r="E36" s="43" t="s">
        <v>4</v>
      </c>
      <c r="F36" s="176">
        <v>1427</v>
      </c>
      <c r="G36" s="124"/>
      <c r="H36" s="126">
        <f t="shared" si="50"/>
        <v>-1</v>
      </c>
      <c r="I36" s="176">
        <v>29</v>
      </c>
      <c r="J36" s="124"/>
      <c r="K36" s="126">
        <f t="shared" si="51"/>
        <v>-1</v>
      </c>
      <c r="L36" s="176">
        <v>415</v>
      </c>
      <c r="M36" s="124"/>
      <c r="N36" s="132">
        <f t="shared" si="52"/>
        <v>-1</v>
      </c>
      <c r="O36" s="131">
        <f t="shared" si="53"/>
        <v>1871</v>
      </c>
      <c r="P36" s="124">
        <f t="shared" si="54"/>
        <v>0</v>
      </c>
      <c r="Q36" s="132">
        <f t="shared" si="55"/>
        <v>-1</v>
      </c>
      <c r="R36" s="176">
        <v>619</v>
      </c>
      <c r="S36" s="124"/>
      <c r="T36" s="126">
        <f t="shared" si="56"/>
        <v>-1</v>
      </c>
      <c r="U36" s="176">
        <v>358</v>
      </c>
      <c r="V36" s="124"/>
      <c r="W36" s="126">
        <f t="shared" si="57"/>
        <v>-1</v>
      </c>
      <c r="X36" s="176">
        <v>353</v>
      </c>
      <c r="Y36" s="176"/>
      <c r="Z36" s="132">
        <f t="shared" si="58"/>
        <v>-1</v>
      </c>
      <c r="AA36" s="131">
        <f t="shared" si="59"/>
        <v>1330</v>
      </c>
      <c r="AB36" s="124">
        <f t="shared" si="60"/>
        <v>0</v>
      </c>
      <c r="AC36" s="132">
        <f t="shared" si="61"/>
        <v>-1</v>
      </c>
      <c r="AD36" s="176">
        <v>692</v>
      </c>
      <c r="AE36" s="128"/>
      <c r="AF36" s="126">
        <f t="shared" si="62"/>
        <v>-1</v>
      </c>
      <c r="AG36" s="176">
        <v>344</v>
      </c>
      <c r="AH36" s="176"/>
      <c r="AI36" s="126">
        <f t="shared" si="63"/>
        <v>-1</v>
      </c>
      <c r="AJ36" s="128">
        <v>488</v>
      </c>
      <c r="AK36" s="128"/>
      <c r="AL36" s="132">
        <f t="shared" si="64"/>
        <v>-1</v>
      </c>
      <c r="AM36" s="131">
        <f t="shared" si="65"/>
        <v>1524</v>
      </c>
      <c r="AN36" s="124"/>
      <c r="AO36" s="132">
        <f t="shared" si="66"/>
        <v>-1</v>
      </c>
      <c r="AP36" s="187">
        <v>716</v>
      </c>
      <c r="AQ36" s="128"/>
      <c r="AR36" s="126">
        <f t="shared" si="67"/>
        <v>-1</v>
      </c>
      <c r="AS36" s="176">
        <v>425</v>
      </c>
      <c r="AT36" s="128"/>
      <c r="AU36" s="126">
        <f t="shared" si="68"/>
        <v>-1</v>
      </c>
      <c r="AV36" s="176">
        <v>602</v>
      </c>
      <c r="AW36" s="128"/>
      <c r="AX36" s="132">
        <f t="shared" si="69"/>
        <v>-1</v>
      </c>
      <c r="AY36" s="175">
        <f t="shared" si="70"/>
        <v>1743</v>
      </c>
      <c r="AZ36" s="124">
        <f t="shared" si="71"/>
        <v>0</v>
      </c>
      <c r="BA36" s="132">
        <f t="shared" si="72"/>
        <v>-1</v>
      </c>
      <c r="BB36" s="134">
        <f t="shared" si="73"/>
        <v>6468</v>
      </c>
      <c r="BC36" s="127">
        <f t="shared" si="74"/>
        <v>0</v>
      </c>
      <c r="BD36" s="135">
        <f t="shared" si="75"/>
        <v>-1</v>
      </c>
      <c r="BE36" s="121"/>
    </row>
    <row r="37" spans="2:57" x14ac:dyDescent="0.25">
      <c r="B37" s="242"/>
      <c r="D37" s="240"/>
      <c r="E37" s="43" t="s">
        <v>5</v>
      </c>
      <c r="F37" s="176">
        <v>212</v>
      </c>
      <c r="G37" s="124"/>
      <c r="H37" s="126">
        <f t="shared" si="50"/>
        <v>-1</v>
      </c>
      <c r="I37" s="176">
        <v>197</v>
      </c>
      <c r="J37" s="124"/>
      <c r="K37" s="126">
        <f t="shared" si="51"/>
        <v>-1</v>
      </c>
      <c r="L37" s="176">
        <v>593</v>
      </c>
      <c r="M37" s="124"/>
      <c r="N37" s="132">
        <f t="shared" si="52"/>
        <v>-1</v>
      </c>
      <c r="O37" s="131">
        <f t="shared" si="53"/>
        <v>1002</v>
      </c>
      <c r="P37" s="124">
        <f t="shared" si="54"/>
        <v>0</v>
      </c>
      <c r="Q37" s="132">
        <f t="shared" si="55"/>
        <v>-1</v>
      </c>
      <c r="R37" s="176">
        <v>167</v>
      </c>
      <c r="S37" s="124"/>
      <c r="T37" s="126">
        <f t="shared" si="56"/>
        <v>-1</v>
      </c>
      <c r="U37" s="176">
        <v>357</v>
      </c>
      <c r="V37" s="124"/>
      <c r="W37" s="126">
        <f t="shared" si="57"/>
        <v>-1</v>
      </c>
      <c r="X37" s="176">
        <v>31</v>
      </c>
      <c r="Y37" s="176"/>
      <c r="Z37" s="132">
        <f t="shared" si="58"/>
        <v>-1</v>
      </c>
      <c r="AA37" s="131">
        <f t="shared" si="59"/>
        <v>555</v>
      </c>
      <c r="AB37" s="124">
        <f t="shared" si="60"/>
        <v>0</v>
      </c>
      <c r="AC37" s="132">
        <f t="shared" si="61"/>
        <v>-1</v>
      </c>
      <c r="AD37" s="176">
        <v>292</v>
      </c>
      <c r="AE37" s="128"/>
      <c r="AF37" s="126">
        <f t="shared" si="62"/>
        <v>-1</v>
      </c>
      <c r="AG37" s="176">
        <v>62</v>
      </c>
      <c r="AH37" s="176"/>
      <c r="AI37" s="126">
        <f t="shared" si="63"/>
        <v>-1</v>
      </c>
      <c r="AJ37" s="128">
        <v>120</v>
      </c>
      <c r="AK37" s="128"/>
      <c r="AL37" s="132">
        <f t="shared" si="64"/>
        <v>-1</v>
      </c>
      <c r="AM37" s="131">
        <f t="shared" si="65"/>
        <v>474</v>
      </c>
      <c r="AN37" s="124"/>
      <c r="AO37" s="132">
        <f t="shared" si="66"/>
        <v>-1</v>
      </c>
      <c r="AP37" s="187">
        <v>298</v>
      </c>
      <c r="AQ37" s="128"/>
      <c r="AR37" s="126">
        <f t="shared" si="67"/>
        <v>-1</v>
      </c>
      <c r="AS37" s="176">
        <v>215</v>
      </c>
      <c r="AT37" s="128"/>
      <c r="AU37" s="126">
        <f t="shared" si="68"/>
        <v>-1</v>
      </c>
      <c r="AV37" s="176">
        <v>200</v>
      </c>
      <c r="AW37" s="128"/>
      <c r="AX37" s="132">
        <f t="shared" si="69"/>
        <v>-1</v>
      </c>
      <c r="AY37" s="175">
        <f t="shared" si="70"/>
        <v>713</v>
      </c>
      <c r="AZ37" s="124">
        <f t="shared" si="71"/>
        <v>0</v>
      </c>
      <c r="BA37" s="132">
        <f t="shared" si="72"/>
        <v>-1</v>
      </c>
      <c r="BB37" s="134">
        <f t="shared" si="73"/>
        <v>2744</v>
      </c>
      <c r="BC37" s="127">
        <f t="shared" si="74"/>
        <v>0</v>
      </c>
      <c r="BD37" s="135">
        <f t="shared" si="75"/>
        <v>-1</v>
      </c>
      <c r="BE37" s="121"/>
    </row>
    <row r="38" spans="2:57" x14ac:dyDescent="0.25">
      <c r="B38" s="242"/>
      <c r="D38" s="240"/>
      <c r="E38" s="43" t="s">
        <v>21</v>
      </c>
      <c r="F38" s="176">
        <v>0</v>
      </c>
      <c r="G38" s="124"/>
      <c r="H38" s="126" t="e">
        <f t="shared" si="50"/>
        <v>#DIV/0!</v>
      </c>
      <c r="I38" s="176">
        <v>0</v>
      </c>
      <c r="J38" s="124"/>
      <c r="K38" s="126" t="e">
        <f t="shared" si="51"/>
        <v>#DIV/0!</v>
      </c>
      <c r="L38" s="176">
        <v>0</v>
      </c>
      <c r="M38" s="124"/>
      <c r="N38" s="132" t="e">
        <f t="shared" si="52"/>
        <v>#DIV/0!</v>
      </c>
      <c r="O38" s="131">
        <f t="shared" si="53"/>
        <v>0</v>
      </c>
      <c r="P38" s="124">
        <f t="shared" si="54"/>
        <v>0</v>
      </c>
      <c r="Q38" s="132" t="e">
        <f t="shared" si="55"/>
        <v>#DIV/0!</v>
      </c>
      <c r="R38" s="176">
        <v>1728</v>
      </c>
      <c r="S38" s="124"/>
      <c r="T38" s="126">
        <f t="shared" si="56"/>
        <v>-1</v>
      </c>
      <c r="U38" s="176">
        <v>0</v>
      </c>
      <c r="V38" s="124"/>
      <c r="W38" s="126" t="e">
        <f t="shared" si="57"/>
        <v>#DIV/0!</v>
      </c>
      <c r="X38" s="176">
        <v>0</v>
      </c>
      <c r="Y38" s="176"/>
      <c r="Z38" s="132" t="e">
        <f t="shared" si="58"/>
        <v>#DIV/0!</v>
      </c>
      <c r="AA38" s="131">
        <f t="shared" si="59"/>
        <v>1728</v>
      </c>
      <c r="AB38" s="124">
        <f t="shared" si="60"/>
        <v>0</v>
      </c>
      <c r="AC38" s="132">
        <f t="shared" si="61"/>
        <v>-1</v>
      </c>
      <c r="AD38" s="176">
        <v>0</v>
      </c>
      <c r="AE38" s="128"/>
      <c r="AF38" s="126" t="e">
        <f t="shared" si="62"/>
        <v>#DIV/0!</v>
      </c>
      <c r="AG38" s="176">
        <v>0</v>
      </c>
      <c r="AH38" s="176"/>
      <c r="AI38" s="126" t="e">
        <f t="shared" si="63"/>
        <v>#DIV/0!</v>
      </c>
      <c r="AJ38" s="128">
        <v>0</v>
      </c>
      <c r="AK38" s="128"/>
      <c r="AL38" s="132" t="e">
        <f t="shared" si="64"/>
        <v>#DIV/0!</v>
      </c>
      <c r="AM38" s="131">
        <f t="shared" si="65"/>
        <v>0</v>
      </c>
      <c r="AN38" s="124"/>
      <c r="AO38" s="132" t="e">
        <f t="shared" si="66"/>
        <v>#DIV/0!</v>
      </c>
      <c r="AP38" s="187">
        <v>0</v>
      </c>
      <c r="AQ38" s="128"/>
      <c r="AR38" s="126" t="e">
        <f t="shared" si="67"/>
        <v>#DIV/0!</v>
      </c>
      <c r="AS38" s="176">
        <v>1935</v>
      </c>
      <c r="AT38" s="128"/>
      <c r="AU38" s="126">
        <f t="shared" si="68"/>
        <v>-1</v>
      </c>
      <c r="AV38" s="176">
        <v>0</v>
      </c>
      <c r="AW38" s="128"/>
      <c r="AX38" s="132" t="e">
        <f t="shared" si="69"/>
        <v>#DIV/0!</v>
      </c>
      <c r="AY38" s="175">
        <f t="shared" si="70"/>
        <v>1935</v>
      </c>
      <c r="AZ38" s="124">
        <f t="shared" si="71"/>
        <v>0</v>
      </c>
      <c r="BA38" s="132">
        <f t="shared" si="72"/>
        <v>-1</v>
      </c>
      <c r="BB38" s="134">
        <f t="shared" si="73"/>
        <v>3663</v>
      </c>
      <c r="BC38" s="127">
        <f t="shared" si="74"/>
        <v>0</v>
      </c>
      <c r="BD38" s="135">
        <f t="shared" si="75"/>
        <v>-1</v>
      </c>
      <c r="BE38" s="121"/>
    </row>
    <row r="39" spans="2:57" x14ac:dyDescent="0.25">
      <c r="B39" s="242"/>
      <c r="D39" s="240"/>
      <c r="E39" s="43" t="s">
        <v>6</v>
      </c>
      <c r="F39" s="176">
        <v>695</v>
      </c>
      <c r="G39" s="124"/>
      <c r="H39" s="126">
        <f t="shared" si="50"/>
        <v>-1</v>
      </c>
      <c r="I39" s="176">
        <v>733</v>
      </c>
      <c r="J39" s="124"/>
      <c r="K39" s="126">
        <f t="shared" si="51"/>
        <v>-1</v>
      </c>
      <c r="L39" s="176">
        <v>670</v>
      </c>
      <c r="M39" s="124"/>
      <c r="N39" s="132">
        <f t="shared" si="52"/>
        <v>-1</v>
      </c>
      <c r="O39" s="131">
        <f t="shared" si="53"/>
        <v>2098</v>
      </c>
      <c r="P39" s="124">
        <f t="shared" si="54"/>
        <v>0</v>
      </c>
      <c r="Q39" s="132">
        <f t="shared" si="55"/>
        <v>-1</v>
      </c>
      <c r="R39" s="176">
        <v>1056</v>
      </c>
      <c r="S39" s="124"/>
      <c r="T39" s="126">
        <f t="shared" si="56"/>
        <v>-1</v>
      </c>
      <c r="U39" s="176">
        <v>525</v>
      </c>
      <c r="V39" s="124"/>
      <c r="W39" s="126">
        <f t="shared" si="57"/>
        <v>-1</v>
      </c>
      <c r="X39" s="176">
        <v>749</v>
      </c>
      <c r="Y39" s="176"/>
      <c r="Z39" s="132">
        <f t="shared" si="58"/>
        <v>-1</v>
      </c>
      <c r="AA39" s="131">
        <f t="shared" si="59"/>
        <v>2330</v>
      </c>
      <c r="AB39" s="124">
        <f t="shared" si="60"/>
        <v>0</v>
      </c>
      <c r="AC39" s="132">
        <f t="shared" si="61"/>
        <v>-1</v>
      </c>
      <c r="AD39" s="176">
        <v>909</v>
      </c>
      <c r="AE39" s="128"/>
      <c r="AF39" s="126">
        <f t="shared" si="62"/>
        <v>-1</v>
      </c>
      <c r="AG39" s="176">
        <v>778</v>
      </c>
      <c r="AH39" s="176"/>
      <c r="AI39" s="126">
        <f t="shared" si="63"/>
        <v>-1</v>
      </c>
      <c r="AJ39" s="128">
        <v>648</v>
      </c>
      <c r="AK39" s="128"/>
      <c r="AL39" s="132">
        <f t="shared" si="64"/>
        <v>-1</v>
      </c>
      <c r="AM39" s="131">
        <f t="shared" si="65"/>
        <v>2335</v>
      </c>
      <c r="AN39" s="124"/>
      <c r="AO39" s="132">
        <f t="shared" si="66"/>
        <v>-1</v>
      </c>
      <c r="AP39" s="187">
        <v>937</v>
      </c>
      <c r="AQ39" s="128"/>
      <c r="AR39" s="126">
        <f t="shared" si="67"/>
        <v>-1</v>
      </c>
      <c r="AS39" s="176">
        <v>1023</v>
      </c>
      <c r="AT39" s="128"/>
      <c r="AU39" s="126">
        <f t="shared" si="68"/>
        <v>-1</v>
      </c>
      <c r="AV39" s="176">
        <v>1568</v>
      </c>
      <c r="AW39" s="128"/>
      <c r="AX39" s="132">
        <f t="shared" si="69"/>
        <v>-1</v>
      </c>
      <c r="AY39" s="175">
        <f t="shared" si="70"/>
        <v>3528</v>
      </c>
      <c r="AZ39" s="124">
        <f t="shared" si="71"/>
        <v>0</v>
      </c>
      <c r="BA39" s="132">
        <f t="shared" si="72"/>
        <v>-1</v>
      </c>
      <c r="BB39" s="134">
        <f>O39+AA39+AM39+AY39</f>
        <v>10291</v>
      </c>
      <c r="BC39" s="127">
        <f t="shared" si="74"/>
        <v>0</v>
      </c>
      <c r="BD39" s="135">
        <f>BC39/BB39-1</f>
        <v>-1</v>
      </c>
      <c r="BE39" s="121"/>
    </row>
    <row r="40" spans="2:57" ht="15.75" thickBot="1" x14ac:dyDescent="0.3">
      <c r="B40" s="242"/>
      <c r="D40" s="240"/>
      <c r="E40" s="43" t="s">
        <v>12</v>
      </c>
      <c r="F40" s="176">
        <v>93</v>
      </c>
      <c r="G40" s="147"/>
      <c r="H40" s="126">
        <f t="shared" si="50"/>
        <v>-1</v>
      </c>
      <c r="I40" s="176">
        <v>61</v>
      </c>
      <c r="J40" s="147"/>
      <c r="K40" s="126">
        <f t="shared" si="51"/>
        <v>-1</v>
      </c>
      <c r="L40" s="176">
        <v>29</v>
      </c>
      <c r="M40" s="124"/>
      <c r="N40" s="132">
        <f t="shared" si="52"/>
        <v>-1</v>
      </c>
      <c r="O40" s="131">
        <f t="shared" si="53"/>
        <v>183</v>
      </c>
      <c r="P40" s="124">
        <f t="shared" si="54"/>
        <v>0</v>
      </c>
      <c r="Q40" s="132">
        <f t="shared" si="55"/>
        <v>-1</v>
      </c>
      <c r="R40" s="176">
        <v>58</v>
      </c>
      <c r="S40" s="147"/>
      <c r="T40" s="126">
        <f t="shared" si="56"/>
        <v>-1</v>
      </c>
      <c r="U40" s="176">
        <v>43</v>
      </c>
      <c r="V40" s="147"/>
      <c r="W40" s="126">
        <f t="shared" si="57"/>
        <v>-1</v>
      </c>
      <c r="X40" s="176">
        <v>58</v>
      </c>
      <c r="Y40" s="176"/>
      <c r="Z40" s="132">
        <f t="shared" si="58"/>
        <v>-1</v>
      </c>
      <c r="AA40" s="131">
        <f t="shared" si="59"/>
        <v>159</v>
      </c>
      <c r="AB40" s="124">
        <f t="shared" si="60"/>
        <v>0</v>
      </c>
      <c r="AC40" s="132">
        <f t="shared" si="61"/>
        <v>-1</v>
      </c>
      <c r="AD40" s="176">
        <v>72</v>
      </c>
      <c r="AE40" s="128"/>
      <c r="AF40" s="126">
        <f t="shared" si="62"/>
        <v>-1</v>
      </c>
      <c r="AG40" s="176">
        <v>29</v>
      </c>
      <c r="AH40" s="176"/>
      <c r="AI40" s="126">
        <f t="shared" si="63"/>
        <v>-1</v>
      </c>
      <c r="AJ40" s="128">
        <v>58</v>
      </c>
      <c r="AK40" s="128"/>
      <c r="AL40" s="132">
        <f t="shared" si="64"/>
        <v>-1</v>
      </c>
      <c r="AM40" s="136">
        <f t="shared" si="65"/>
        <v>159</v>
      </c>
      <c r="AN40" s="137"/>
      <c r="AO40" s="133">
        <f t="shared" si="66"/>
        <v>-1</v>
      </c>
      <c r="AP40" s="187">
        <v>43</v>
      </c>
      <c r="AQ40" s="185"/>
      <c r="AR40" s="138">
        <f t="shared" si="67"/>
        <v>-1</v>
      </c>
      <c r="AS40" s="176">
        <v>87</v>
      </c>
      <c r="AT40" s="185"/>
      <c r="AU40" s="138">
        <f t="shared" si="68"/>
        <v>-1</v>
      </c>
      <c r="AV40" s="176">
        <v>72</v>
      </c>
      <c r="AW40" s="185"/>
      <c r="AX40" s="139">
        <f t="shared" si="69"/>
        <v>-1</v>
      </c>
      <c r="AY40" s="175">
        <f t="shared" si="70"/>
        <v>202</v>
      </c>
      <c r="AZ40" s="124">
        <f t="shared" si="71"/>
        <v>0</v>
      </c>
      <c r="BA40" s="132">
        <f t="shared" si="72"/>
        <v>-1</v>
      </c>
      <c r="BB40" s="134">
        <f>O40+AA40+AM40+AY40</f>
        <v>703</v>
      </c>
      <c r="BC40" s="127">
        <f t="shared" si="74"/>
        <v>0</v>
      </c>
      <c r="BD40" s="135">
        <f t="shared" ref="BD40:BD41" si="76">BC40/BB40-1</f>
        <v>-1</v>
      </c>
      <c r="BE40" s="121"/>
    </row>
    <row r="41" spans="2:57" s="89" customFormat="1" ht="15.75" thickBot="1" x14ac:dyDescent="0.3">
      <c r="B41" s="243"/>
      <c r="D41" s="91"/>
      <c r="E41" s="45" t="s">
        <v>0</v>
      </c>
      <c r="F41" s="142">
        <v>4097</v>
      </c>
      <c r="G41" s="140">
        <f>SUM(G34:G40)</f>
        <v>0</v>
      </c>
      <c r="H41" s="141">
        <f t="shared" si="50"/>
        <v>-1</v>
      </c>
      <c r="I41" s="140">
        <v>2774</v>
      </c>
      <c r="J41" s="140">
        <v>2774</v>
      </c>
      <c r="K41" s="141">
        <f t="shared" si="51"/>
        <v>0</v>
      </c>
      <c r="L41" s="140">
        <v>3263</v>
      </c>
      <c r="M41" s="140">
        <f>SUM(M34:M40)</f>
        <v>0</v>
      </c>
      <c r="N41" s="143">
        <f t="shared" si="52"/>
        <v>-1</v>
      </c>
      <c r="O41" s="142">
        <f>SUM(O34:O40)</f>
        <v>10135</v>
      </c>
      <c r="P41" s="140">
        <f>SUM(G41,J41,M41)</f>
        <v>2774</v>
      </c>
      <c r="Q41" s="144">
        <f t="shared" si="55"/>
        <v>-0.72629501726689694</v>
      </c>
      <c r="R41" s="142">
        <v>5365</v>
      </c>
      <c r="S41" s="140">
        <f>SUM(S34:S40)</f>
        <v>0</v>
      </c>
      <c r="T41" s="141">
        <f t="shared" si="56"/>
        <v>-1</v>
      </c>
      <c r="U41" s="140">
        <v>2754</v>
      </c>
      <c r="V41" s="140">
        <f>SUM(V34:V40)</f>
        <v>0</v>
      </c>
      <c r="W41" s="141">
        <f t="shared" si="57"/>
        <v>-1</v>
      </c>
      <c r="X41" s="140">
        <v>2662</v>
      </c>
      <c r="Y41" s="220">
        <f>SUM(Y34:Y40)</f>
        <v>0</v>
      </c>
      <c r="Z41" s="143">
        <f t="shared" si="58"/>
        <v>-1</v>
      </c>
      <c r="AA41" s="145">
        <f>SUM(AA34:AA40)</f>
        <v>10781</v>
      </c>
      <c r="AB41" s="146">
        <f>SUM(AB34:AB40)</f>
        <v>0</v>
      </c>
      <c r="AC41" s="144">
        <f t="shared" si="61"/>
        <v>-1</v>
      </c>
      <c r="AD41" s="174">
        <v>4111</v>
      </c>
      <c r="AE41" s="168">
        <f>SUM(AE34:AE40)</f>
        <v>0</v>
      </c>
      <c r="AF41" s="141">
        <f t="shared" si="62"/>
        <v>-1</v>
      </c>
      <c r="AG41" s="168">
        <v>2811</v>
      </c>
      <c r="AH41" s="177">
        <f>SUM(AH34:AH40)</f>
        <v>0</v>
      </c>
      <c r="AI41" s="141">
        <f t="shared" si="63"/>
        <v>-1</v>
      </c>
      <c r="AJ41" s="168">
        <v>3055</v>
      </c>
      <c r="AK41" s="168">
        <f>SUM(AK34:AK40)</f>
        <v>0</v>
      </c>
      <c r="AL41" s="143">
        <f t="shared" si="64"/>
        <v>-1</v>
      </c>
      <c r="AM41" s="145">
        <f>SUM(AM34:AM40)</f>
        <v>9977</v>
      </c>
      <c r="AN41" s="146">
        <f>SUM(AN34:AN40)</f>
        <v>0</v>
      </c>
      <c r="AO41" s="178">
        <f t="shared" si="66"/>
        <v>-1</v>
      </c>
      <c r="AP41" s="167">
        <v>3756</v>
      </c>
      <c r="AQ41" s="168">
        <f>SUM(AQ34:AQ40)</f>
        <v>0</v>
      </c>
      <c r="AR41" s="141">
        <f t="shared" si="67"/>
        <v>-1</v>
      </c>
      <c r="AS41" s="168">
        <v>5266</v>
      </c>
      <c r="AT41" s="181">
        <f>SUM(AT34:AT40)</f>
        <v>0</v>
      </c>
      <c r="AU41" s="179">
        <f t="shared" si="68"/>
        <v>-1</v>
      </c>
      <c r="AV41" s="168">
        <v>4373</v>
      </c>
      <c r="AW41" s="168">
        <f>SUM(AW34:AW40)</f>
        <v>0</v>
      </c>
      <c r="AX41" s="143">
        <f t="shared" si="69"/>
        <v>-1</v>
      </c>
      <c r="AY41" s="145">
        <f>SUM(AY34:AY40)</f>
        <v>13395</v>
      </c>
      <c r="AZ41" s="146">
        <f>SUM(AZ34:AZ40)</f>
        <v>0</v>
      </c>
      <c r="BA41" s="144">
        <f t="shared" si="72"/>
        <v>-1</v>
      </c>
      <c r="BB41" s="142">
        <f>SUM(BB34:BB40)</f>
        <v>44288</v>
      </c>
      <c r="BC41" s="140">
        <f>SUM(BC34:BC40)</f>
        <v>0</v>
      </c>
      <c r="BD41" s="143">
        <f t="shared" si="76"/>
        <v>-1</v>
      </c>
      <c r="BE41" s="122"/>
    </row>
    <row r="42" spans="2:57" x14ac:dyDescent="0.25"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  <c r="Z42" s="121"/>
      <c r="AA42" s="121"/>
      <c r="AB42" s="121"/>
      <c r="AC42" s="121"/>
      <c r="AD42" s="172"/>
      <c r="AE42" s="121"/>
      <c r="AF42" s="121"/>
      <c r="AG42" s="121"/>
      <c r="AH42" s="121"/>
      <c r="AI42" s="121"/>
      <c r="AJ42" s="121"/>
      <c r="AK42" s="121"/>
      <c r="AL42" s="121"/>
      <c r="AM42" s="121"/>
      <c r="AN42" s="121"/>
      <c r="AO42" s="121"/>
      <c r="AP42" s="121"/>
      <c r="AQ42" s="121"/>
      <c r="AR42" s="121"/>
      <c r="AS42" s="121"/>
      <c r="AT42" s="121"/>
      <c r="AU42" s="121"/>
      <c r="AV42" s="121"/>
      <c r="AW42" s="121"/>
      <c r="AX42" s="121"/>
      <c r="AY42" s="121"/>
      <c r="AZ42" s="121"/>
      <c r="BA42" s="121"/>
      <c r="BB42" s="121"/>
      <c r="BC42" s="121"/>
      <c r="BD42" s="121"/>
      <c r="BE42" s="121"/>
    </row>
    <row r="43" spans="2:57" ht="15.75" thickBot="1" x14ac:dyDescent="0.3"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1"/>
      <c r="X43" s="121"/>
      <c r="Y43" s="121"/>
      <c r="Z43" s="121"/>
      <c r="AA43" s="121"/>
      <c r="AB43" s="121"/>
      <c r="AC43" s="121"/>
      <c r="AD43" s="172"/>
      <c r="AE43" s="121"/>
      <c r="AF43" s="121"/>
      <c r="AG43" s="121"/>
      <c r="AH43" s="121"/>
      <c r="AI43" s="121"/>
      <c r="AJ43" s="121"/>
      <c r="AK43" s="121"/>
      <c r="AL43" s="121"/>
      <c r="AM43" s="121"/>
      <c r="AN43" s="121"/>
      <c r="AO43" s="121"/>
      <c r="AP43" s="121"/>
      <c r="AQ43" s="121"/>
      <c r="AR43" s="121"/>
      <c r="AS43" s="121"/>
      <c r="AT43" s="121"/>
      <c r="AU43" s="121"/>
      <c r="AV43" s="121"/>
      <c r="AW43" s="121"/>
      <c r="AX43" s="121"/>
      <c r="AY43" s="121"/>
      <c r="AZ43" s="121"/>
      <c r="BA43" s="121"/>
      <c r="BB43" s="121"/>
      <c r="BC43" s="121"/>
      <c r="BD43" s="121"/>
      <c r="BE43" s="121"/>
    </row>
    <row r="44" spans="2:57" ht="15.75" thickBot="1" x14ac:dyDescent="0.3">
      <c r="B44" s="247"/>
      <c r="F44" s="206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7"/>
      <c r="AE44" s="207"/>
      <c r="AF44" s="207"/>
      <c r="AG44" s="207"/>
      <c r="AH44" s="207"/>
      <c r="AI44" s="207"/>
      <c r="AJ44" s="207"/>
      <c r="AK44" s="207"/>
      <c r="AL44" s="207"/>
      <c r="AM44" s="207"/>
      <c r="AN44" s="207"/>
      <c r="AO44" s="207"/>
      <c r="AP44" s="207"/>
      <c r="AQ44" s="207"/>
      <c r="AR44" s="207"/>
      <c r="AS44" s="207"/>
      <c r="AT44" s="207"/>
      <c r="AU44" s="207"/>
      <c r="AV44" s="207"/>
      <c r="AW44" s="207"/>
      <c r="AX44" s="207"/>
      <c r="AY44" s="207"/>
      <c r="AZ44" s="207"/>
      <c r="BA44" s="207"/>
      <c r="BB44" s="207"/>
      <c r="BC44" s="207"/>
      <c r="BD44" s="208"/>
      <c r="BE44" s="121"/>
    </row>
    <row r="45" spans="2:57" x14ac:dyDescent="0.25">
      <c r="B45" s="248"/>
      <c r="F45" s="120" t="s">
        <v>25</v>
      </c>
      <c r="G45" s="119"/>
      <c r="H45" s="191"/>
      <c r="I45" s="120" t="s">
        <v>26</v>
      </c>
      <c r="J45" s="119"/>
      <c r="K45" s="191"/>
      <c r="L45" s="120" t="s">
        <v>27</v>
      </c>
      <c r="M45" s="119"/>
      <c r="N45" s="119"/>
      <c r="O45" s="192" t="s">
        <v>7</v>
      </c>
      <c r="P45" s="193"/>
      <c r="Q45" s="194"/>
      <c r="R45" s="119" t="s">
        <v>28</v>
      </c>
      <c r="S45" s="119"/>
      <c r="T45" s="195"/>
      <c r="U45" s="120" t="s">
        <v>29</v>
      </c>
      <c r="V45" s="119"/>
      <c r="W45" s="191"/>
      <c r="X45" s="120" t="s">
        <v>30</v>
      </c>
      <c r="Y45" s="119"/>
      <c r="Z45" s="119"/>
      <c r="AA45" s="192" t="s">
        <v>8</v>
      </c>
      <c r="AB45" s="193"/>
      <c r="AC45" s="194"/>
      <c r="AD45" s="119" t="s">
        <v>31</v>
      </c>
      <c r="AE45" s="119"/>
      <c r="AF45" s="191"/>
      <c r="AG45" s="120" t="s">
        <v>32</v>
      </c>
      <c r="AH45" s="119"/>
      <c r="AI45" s="191"/>
      <c r="AJ45" s="120" t="s">
        <v>33</v>
      </c>
      <c r="AK45" s="119"/>
      <c r="AL45" s="119"/>
      <c r="AM45" s="192" t="s">
        <v>9</v>
      </c>
      <c r="AN45" s="193"/>
      <c r="AO45" s="194"/>
      <c r="AP45" s="196" t="s">
        <v>34</v>
      </c>
      <c r="AQ45" s="119"/>
      <c r="AR45" s="191"/>
      <c r="AS45" s="120" t="s">
        <v>35</v>
      </c>
      <c r="AT45" s="119"/>
      <c r="AU45" s="191"/>
      <c r="AV45" s="120" t="s">
        <v>36</v>
      </c>
      <c r="AW45" s="119"/>
      <c r="AX45" s="119"/>
      <c r="AY45" s="192" t="s">
        <v>10</v>
      </c>
      <c r="AZ45" s="193"/>
      <c r="BA45" s="194"/>
      <c r="BB45" s="197" t="s">
        <v>0</v>
      </c>
      <c r="BC45" s="198"/>
      <c r="BD45" s="199"/>
      <c r="BE45" s="121"/>
    </row>
    <row r="46" spans="2:57" ht="15.75" thickBot="1" x14ac:dyDescent="0.3">
      <c r="B46" s="248"/>
      <c r="F46" s="123">
        <v>2014</v>
      </c>
      <c r="G46" s="123">
        <v>2015</v>
      </c>
      <c r="H46" s="123" t="s">
        <v>11</v>
      </c>
      <c r="I46" s="123">
        <v>2014</v>
      </c>
      <c r="J46" s="123">
        <v>2015</v>
      </c>
      <c r="K46" s="123" t="s">
        <v>11</v>
      </c>
      <c r="L46" s="123">
        <v>2014</v>
      </c>
      <c r="M46" s="123">
        <v>2015</v>
      </c>
      <c r="N46" s="129" t="s">
        <v>11</v>
      </c>
      <c r="O46" s="113">
        <v>2014</v>
      </c>
      <c r="P46" s="123">
        <v>2015</v>
      </c>
      <c r="Q46" s="114" t="s">
        <v>11</v>
      </c>
      <c r="R46" s="118">
        <v>2014</v>
      </c>
      <c r="S46" s="123">
        <v>2015</v>
      </c>
      <c r="T46" s="123" t="s">
        <v>11</v>
      </c>
      <c r="U46" s="123">
        <v>2014</v>
      </c>
      <c r="V46" s="123">
        <v>2015</v>
      </c>
      <c r="W46" s="123" t="s">
        <v>11</v>
      </c>
      <c r="X46" s="123">
        <v>2014</v>
      </c>
      <c r="Y46" s="123">
        <v>2015</v>
      </c>
      <c r="Z46" s="129" t="s">
        <v>11</v>
      </c>
      <c r="AA46" s="113">
        <v>2014</v>
      </c>
      <c r="AB46" s="123">
        <v>2015</v>
      </c>
      <c r="AC46" s="114" t="s">
        <v>11</v>
      </c>
      <c r="AD46" s="118">
        <v>2014</v>
      </c>
      <c r="AE46" s="123">
        <v>2015</v>
      </c>
      <c r="AF46" s="123" t="s">
        <v>11</v>
      </c>
      <c r="AG46" s="123">
        <v>2014</v>
      </c>
      <c r="AH46" s="123">
        <v>2015</v>
      </c>
      <c r="AI46" s="123" t="s">
        <v>11</v>
      </c>
      <c r="AJ46" s="123">
        <v>2014</v>
      </c>
      <c r="AK46" s="123">
        <v>2015</v>
      </c>
      <c r="AL46" s="129" t="s">
        <v>11</v>
      </c>
      <c r="AM46" s="113">
        <v>2014</v>
      </c>
      <c r="AN46" s="123">
        <v>2015</v>
      </c>
      <c r="AO46" s="130" t="s">
        <v>11</v>
      </c>
      <c r="AP46" s="123">
        <v>2014</v>
      </c>
      <c r="AQ46" s="123">
        <v>2015</v>
      </c>
      <c r="AR46" s="123" t="s">
        <v>11</v>
      </c>
      <c r="AS46" s="123">
        <v>2014</v>
      </c>
      <c r="AT46" s="123">
        <v>2015</v>
      </c>
      <c r="AU46" s="123" t="s">
        <v>11</v>
      </c>
      <c r="AV46" s="123">
        <v>2014</v>
      </c>
      <c r="AW46" s="123">
        <v>2015</v>
      </c>
      <c r="AX46" s="129" t="s">
        <v>11</v>
      </c>
      <c r="AY46" s="113">
        <v>2014</v>
      </c>
      <c r="AZ46" s="123">
        <v>2015</v>
      </c>
      <c r="BA46" s="114" t="s">
        <v>11</v>
      </c>
      <c r="BB46" s="115">
        <v>2014</v>
      </c>
      <c r="BC46" s="116">
        <v>2015</v>
      </c>
      <c r="BD46" s="117" t="s">
        <v>11</v>
      </c>
      <c r="BE46" s="121"/>
    </row>
    <row r="47" spans="2:57" x14ac:dyDescent="0.25">
      <c r="B47" s="248"/>
      <c r="D47" s="240" t="s">
        <v>1</v>
      </c>
      <c r="E47" s="43" t="s">
        <v>2</v>
      </c>
      <c r="F47" s="176">
        <v>2226</v>
      </c>
      <c r="G47" s="147"/>
      <c r="H47" s="148">
        <f>G47/F47-1</f>
        <v>-1</v>
      </c>
      <c r="I47" s="176">
        <v>1970</v>
      </c>
      <c r="J47" s="147"/>
      <c r="K47" s="148">
        <f>J47/I47-1</f>
        <v>-1</v>
      </c>
      <c r="L47" s="176">
        <v>1806</v>
      </c>
      <c r="M47" s="147"/>
      <c r="N47" s="150">
        <f>M47/L47-1</f>
        <v>-1</v>
      </c>
      <c r="O47" s="149">
        <f>F47+I47+L47</f>
        <v>6002</v>
      </c>
      <c r="P47" s="147">
        <f>G47+J47+M47</f>
        <v>0</v>
      </c>
      <c r="Q47" s="150">
        <f>P47/O47-1</f>
        <v>-1</v>
      </c>
      <c r="R47" s="176">
        <v>2164</v>
      </c>
      <c r="S47" s="147"/>
      <c r="T47" s="148">
        <f>S47/R47-1</f>
        <v>-1</v>
      </c>
      <c r="U47" s="176">
        <v>1623</v>
      </c>
      <c r="V47" s="147"/>
      <c r="W47" s="148">
        <f>V47/U47-1</f>
        <v>-1</v>
      </c>
      <c r="X47" s="176">
        <v>1518</v>
      </c>
      <c r="Y47" s="124"/>
      <c r="Z47" s="150">
        <f>Y47/X47-1</f>
        <v>-1</v>
      </c>
      <c r="AA47" s="149">
        <f>R47+U47+X47</f>
        <v>5305</v>
      </c>
      <c r="AB47" s="147">
        <f>S47+V47+Y47</f>
        <v>0</v>
      </c>
      <c r="AC47" s="150">
        <f>AB47/AA47-1</f>
        <v>-1</v>
      </c>
      <c r="AD47" s="176">
        <v>2442</v>
      </c>
      <c r="AE47" s="151"/>
      <c r="AF47" s="148">
        <f>AE47/AD47-1</f>
        <v>-1</v>
      </c>
      <c r="AG47" s="176">
        <v>1694</v>
      </c>
      <c r="AH47" s="124"/>
      <c r="AI47" s="148">
        <f>AH47/AG47-1</f>
        <v>-1</v>
      </c>
      <c r="AJ47" s="176">
        <v>1591</v>
      </c>
      <c r="AK47" s="152"/>
      <c r="AL47" s="150">
        <f>AK47/AJ47-1</f>
        <v>-1</v>
      </c>
      <c r="AM47" s="188">
        <f>AD47+AG47+AJ47</f>
        <v>5727</v>
      </c>
      <c r="AN47" s="182">
        <f>AE47+AH47+AK47</f>
        <v>0</v>
      </c>
      <c r="AO47" s="183">
        <f>AN47/AM47-1</f>
        <v>-1</v>
      </c>
      <c r="AP47" s="176">
        <v>2251</v>
      </c>
      <c r="AQ47" s="152"/>
      <c r="AR47" s="148">
        <f>AQ47/AP47-1</f>
        <v>-1</v>
      </c>
      <c r="AS47" s="176">
        <v>1860</v>
      </c>
      <c r="AT47" s="152"/>
      <c r="AU47" s="148">
        <f>AT47/AS47-1</f>
        <v>-1</v>
      </c>
      <c r="AV47" s="176">
        <v>2597</v>
      </c>
      <c r="AW47" s="152"/>
      <c r="AX47" s="150">
        <f>AW47/AV47-1</f>
        <v>-1</v>
      </c>
      <c r="AY47" s="180">
        <f>AP47+AS47+AV47</f>
        <v>6708</v>
      </c>
      <c r="AZ47" s="147">
        <f>AQ47+AT47+AW47</f>
        <v>0</v>
      </c>
      <c r="BA47" s="150">
        <f>AZ47/AY47-1</f>
        <v>-1</v>
      </c>
      <c r="BB47" s="165">
        <f>O47+AA47+AM47+AY47</f>
        <v>23742</v>
      </c>
      <c r="BC47" s="153">
        <f>P47+AB47+AN47+AZ47</f>
        <v>0</v>
      </c>
      <c r="BD47" s="154">
        <f>BC47/BB47-1</f>
        <v>-1</v>
      </c>
      <c r="BE47" s="121"/>
    </row>
    <row r="48" spans="2:57" x14ac:dyDescent="0.25">
      <c r="B48" s="248"/>
      <c r="D48" s="240"/>
      <c r="E48" s="43" t="s">
        <v>3</v>
      </c>
      <c r="F48" s="176">
        <v>383</v>
      </c>
      <c r="G48" s="147"/>
      <c r="H48" s="126">
        <f t="shared" ref="H48:H54" si="77">G48/F48-1</f>
        <v>-1</v>
      </c>
      <c r="I48" s="176">
        <v>372</v>
      </c>
      <c r="J48" s="124"/>
      <c r="K48" s="126">
        <f t="shared" ref="K48:K54" si="78">J48/I48-1</f>
        <v>-1</v>
      </c>
      <c r="L48" s="176">
        <v>501</v>
      </c>
      <c r="M48" s="124"/>
      <c r="N48" s="132">
        <f t="shared" ref="N48:N54" si="79">M48/L48-1</f>
        <v>-1</v>
      </c>
      <c r="O48" s="131">
        <f t="shared" ref="O48:O53" si="80">F48+I48+L48</f>
        <v>1256</v>
      </c>
      <c r="P48" s="124">
        <f t="shared" ref="P48:P53" si="81">G48+J48+M48</f>
        <v>0</v>
      </c>
      <c r="Q48" s="132">
        <f t="shared" ref="Q48:Q54" si="82">P48/O48-1</f>
        <v>-1</v>
      </c>
      <c r="R48" s="176">
        <v>629</v>
      </c>
      <c r="S48" s="124"/>
      <c r="T48" s="126">
        <f t="shared" ref="T48:T54" si="83">S48/R48-1</f>
        <v>-1</v>
      </c>
      <c r="U48" s="176">
        <v>612</v>
      </c>
      <c r="V48" s="124"/>
      <c r="W48" s="126">
        <f t="shared" ref="W48:W54" si="84">V48/U48-1</f>
        <v>-1</v>
      </c>
      <c r="X48" s="176">
        <v>593</v>
      </c>
      <c r="Y48" s="176"/>
      <c r="Z48" s="132">
        <f t="shared" ref="Z48:Z54" si="85">Y48/X48-1</f>
        <v>-1</v>
      </c>
      <c r="AA48" s="131">
        <f t="shared" ref="AA48:AA53" si="86">R48+U48+X48</f>
        <v>1834</v>
      </c>
      <c r="AB48" s="124">
        <f t="shared" ref="AB48:AB53" si="87">S48+V48+Y48</f>
        <v>0</v>
      </c>
      <c r="AC48" s="132">
        <f t="shared" ref="AC48:AC54" si="88">AB48/AA48-1</f>
        <v>-1</v>
      </c>
      <c r="AD48" s="176">
        <v>583</v>
      </c>
      <c r="AE48" s="128"/>
      <c r="AF48" s="126">
        <f t="shared" ref="AF48:AF54" si="89">AE48/AD48-1</f>
        <v>-1</v>
      </c>
      <c r="AG48" s="176">
        <v>407</v>
      </c>
      <c r="AH48" s="176"/>
      <c r="AI48" s="126">
        <f t="shared" ref="AI48:AI54" si="90">AH48/AG48-1</f>
        <v>-1</v>
      </c>
      <c r="AJ48" s="176">
        <v>429</v>
      </c>
      <c r="AK48" s="128"/>
      <c r="AL48" s="132">
        <f t="shared" ref="AL48:AL54" si="91">AK48/AJ48-1</f>
        <v>-1</v>
      </c>
      <c r="AM48" s="131">
        <f t="shared" ref="AM48:AM53" si="92">AD48+AG48+AJ48</f>
        <v>1419</v>
      </c>
      <c r="AN48" s="124">
        <f t="shared" ref="AN48:AN53" si="93">AE48+AH48+AK48</f>
        <v>0</v>
      </c>
      <c r="AO48" s="132">
        <f t="shared" ref="AO48:AO54" si="94">AN48/AM48-1</f>
        <v>-1</v>
      </c>
      <c r="AP48" s="176">
        <v>1317</v>
      </c>
      <c r="AQ48" s="128"/>
      <c r="AR48" s="126">
        <f t="shared" ref="AR48:AR54" si="95">AQ48/AP48-1</f>
        <v>-1</v>
      </c>
      <c r="AS48" s="176">
        <v>365</v>
      </c>
      <c r="AT48" s="128"/>
      <c r="AU48" s="126">
        <f t="shared" ref="AU48:AU54" si="96">AT48/AS48-1</f>
        <v>-1</v>
      </c>
      <c r="AV48" s="176">
        <v>354</v>
      </c>
      <c r="AW48" s="128"/>
      <c r="AX48" s="132">
        <f t="shared" ref="AX48:AX54" si="97">AW48/AV48-1</f>
        <v>-1</v>
      </c>
      <c r="AY48" s="175">
        <f t="shared" ref="AY48:AY53" si="98">AP48+AS48+AV48</f>
        <v>2036</v>
      </c>
      <c r="AZ48" s="124">
        <f t="shared" ref="AZ48:AZ53" si="99">AQ48+AT48+AW48</f>
        <v>0</v>
      </c>
      <c r="BA48" s="132">
        <f t="shared" ref="BA48:BA54" si="100">AZ48/AY48-1</f>
        <v>-1</v>
      </c>
      <c r="BB48" s="134">
        <f t="shared" ref="BB48:BB51" si="101">O48+AA48+AM48+AY48</f>
        <v>6545</v>
      </c>
      <c r="BC48" s="127">
        <f t="shared" ref="BC48:BC53" si="102">P48+AB48+AN48+AZ48</f>
        <v>0</v>
      </c>
      <c r="BD48" s="135">
        <f t="shared" ref="BD48:BD51" si="103">BC48/BB48-1</f>
        <v>-1</v>
      </c>
      <c r="BE48" s="121"/>
    </row>
    <row r="49" spans="2:57" x14ac:dyDescent="0.25">
      <c r="B49" s="248"/>
      <c r="D49" s="240"/>
      <c r="E49" s="43" t="s">
        <v>4</v>
      </c>
      <c r="F49" s="176">
        <v>2358</v>
      </c>
      <c r="G49" s="124"/>
      <c r="H49" s="126">
        <f t="shared" si="77"/>
        <v>-1</v>
      </c>
      <c r="I49" s="176">
        <v>-23</v>
      </c>
      <c r="J49" s="124"/>
      <c r="K49" s="126">
        <f t="shared" si="78"/>
        <v>-1</v>
      </c>
      <c r="L49" s="176">
        <v>144</v>
      </c>
      <c r="M49" s="124"/>
      <c r="N49" s="132">
        <f t="shared" si="79"/>
        <v>-1</v>
      </c>
      <c r="O49" s="131">
        <f t="shared" si="80"/>
        <v>2479</v>
      </c>
      <c r="P49" s="124">
        <f t="shared" si="81"/>
        <v>0</v>
      </c>
      <c r="Q49" s="132">
        <f t="shared" si="82"/>
        <v>-1</v>
      </c>
      <c r="R49" s="176">
        <v>686</v>
      </c>
      <c r="S49" s="124"/>
      <c r="T49" s="126">
        <f t="shared" si="83"/>
        <v>-1</v>
      </c>
      <c r="U49" s="176">
        <v>323</v>
      </c>
      <c r="V49" s="124"/>
      <c r="W49" s="126">
        <f t="shared" si="84"/>
        <v>-1</v>
      </c>
      <c r="X49" s="176">
        <v>493</v>
      </c>
      <c r="Y49" s="176"/>
      <c r="Z49" s="132">
        <f t="shared" si="85"/>
        <v>-1</v>
      </c>
      <c r="AA49" s="131">
        <f t="shared" si="86"/>
        <v>1502</v>
      </c>
      <c r="AB49" s="124">
        <f t="shared" si="87"/>
        <v>0</v>
      </c>
      <c r="AC49" s="132">
        <f t="shared" si="88"/>
        <v>-1</v>
      </c>
      <c r="AD49" s="176">
        <v>615</v>
      </c>
      <c r="AE49" s="128"/>
      <c r="AF49" s="126">
        <f t="shared" si="89"/>
        <v>-1</v>
      </c>
      <c r="AG49" s="176">
        <v>462</v>
      </c>
      <c r="AH49" s="176"/>
      <c r="AI49" s="126">
        <f t="shared" si="90"/>
        <v>-1</v>
      </c>
      <c r="AJ49" s="176">
        <v>719</v>
      </c>
      <c r="AK49" s="128"/>
      <c r="AL49" s="132">
        <f t="shared" si="91"/>
        <v>-1</v>
      </c>
      <c r="AM49" s="131">
        <f t="shared" si="92"/>
        <v>1796</v>
      </c>
      <c r="AN49" s="124">
        <f t="shared" si="93"/>
        <v>0</v>
      </c>
      <c r="AO49" s="132">
        <f t="shared" si="94"/>
        <v>-1</v>
      </c>
      <c r="AP49" s="176">
        <v>658</v>
      </c>
      <c r="AQ49" s="128"/>
      <c r="AR49" s="126">
        <f t="shared" si="95"/>
        <v>-1</v>
      </c>
      <c r="AS49" s="176">
        <v>344</v>
      </c>
      <c r="AT49" s="128"/>
      <c r="AU49" s="126">
        <f t="shared" si="96"/>
        <v>-1</v>
      </c>
      <c r="AV49" s="176">
        <v>346</v>
      </c>
      <c r="AW49" s="128"/>
      <c r="AX49" s="132">
        <f t="shared" si="97"/>
        <v>-1</v>
      </c>
      <c r="AY49" s="175">
        <f t="shared" si="98"/>
        <v>1348</v>
      </c>
      <c r="AZ49" s="124">
        <f t="shared" si="99"/>
        <v>0</v>
      </c>
      <c r="BA49" s="132">
        <f t="shared" si="100"/>
        <v>-1</v>
      </c>
      <c r="BB49" s="134">
        <f t="shared" si="101"/>
        <v>7125</v>
      </c>
      <c r="BC49" s="127">
        <f t="shared" si="102"/>
        <v>0</v>
      </c>
      <c r="BD49" s="135">
        <f t="shared" si="103"/>
        <v>-1</v>
      </c>
      <c r="BE49" s="121"/>
    </row>
    <row r="50" spans="2:57" x14ac:dyDescent="0.25">
      <c r="B50" s="248"/>
      <c r="D50" s="240"/>
      <c r="E50" s="43" t="s">
        <v>5</v>
      </c>
      <c r="F50" s="176">
        <v>1260</v>
      </c>
      <c r="G50" s="124"/>
      <c r="H50" s="126">
        <f t="shared" si="77"/>
        <v>-1</v>
      </c>
      <c r="I50" s="176">
        <v>477</v>
      </c>
      <c r="J50" s="124"/>
      <c r="K50" s="126">
        <f t="shared" si="78"/>
        <v>-1</v>
      </c>
      <c r="L50" s="176">
        <v>835</v>
      </c>
      <c r="M50" s="124"/>
      <c r="N50" s="132">
        <f t="shared" si="79"/>
        <v>-1</v>
      </c>
      <c r="O50" s="131">
        <f t="shared" si="80"/>
        <v>2572</v>
      </c>
      <c r="P50" s="124">
        <f t="shared" si="81"/>
        <v>0</v>
      </c>
      <c r="Q50" s="132">
        <f t="shared" si="82"/>
        <v>-1</v>
      </c>
      <c r="R50" s="176">
        <v>665</v>
      </c>
      <c r="S50" s="124"/>
      <c r="T50" s="126">
        <f t="shared" si="83"/>
        <v>-1</v>
      </c>
      <c r="U50" s="176">
        <v>741</v>
      </c>
      <c r="V50" s="124"/>
      <c r="W50" s="126">
        <f t="shared" si="84"/>
        <v>-1</v>
      </c>
      <c r="X50" s="176">
        <v>543</v>
      </c>
      <c r="Y50" s="176"/>
      <c r="Z50" s="132">
        <f t="shared" si="85"/>
        <v>-1</v>
      </c>
      <c r="AA50" s="131">
        <f t="shared" si="86"/>
        <v>1949</v>
      </c>
      <c r="AB50" s="124">
        <f t="shared" si="87"/>
        <v>0</v>
      </c>
      <c r="AC50" s="132">
        <f t="shared" si="88"/>
        <v>-1</v>
      </c>
      <c r="AD50" s="176">
        <v>993</v>
      </c>
      <c r="AE50" s="128"/>
      <c r="AF50" s="126">
        <f t="shared" si="89"/>
        <v>-1</v>
      </c>
      <c r="AG50" s="176">
        <v>393</v>
      </c>
      <c r="AH50" s="176"/>
      <c r="AI50" s="126">
        <f t="shared" si="90"/>
        <v>-1</v>
      </c>
      <c r="AJ50" s="176">
        <v>448</v>
      </c>
      <c r="AK50" s="128"/>
      <c r="AL50" s="132">
        <f t="shared" si="91"/>
        <v>-1</v>
      </c>
      <c r="AM50" s="131">
        <f t="shared" si="92"/>
        <v>1834</v>
      </c>
      <c r="AN50" s="124">
        <f t="shared" si="93"/>
        <v>0</v>
      </c>
      <c r="AO50" s="132">
        <f t="shared" si="94"/>
        <v>-1</v>
      </c>
      <c r="AP50" s="176">
        <v>1705</v>
      </c>
      <c r="AQ50" s="128"/>
      <c r="AR50" s="126">
        <f t="shared" si="95"/>
        <v>-1</v>
      </c>
      <c r="AS50" s="176">
        <v>425</v>
      </c>
      <c r="AT50" s="128"/>
      <c r="AU50" s="126">
        <f t="shared" si="96"/>
        <v>-1</v>
      </c>
      <c r="AV50" s="176">
        <v>88</v>
      </c>
      <c r="AW50" s="128"/>
      <c r="AX50" s="132">
        <f t="shared" si="97"/>
        <v>-1</v>
      </c>
      <c r="AY50" s="175">
        <f t="shared" si="98"/>
        <v>2218</v>
      </c>
      <c r="AZ50" s="124">
        <f t="shared" si="99"/>
        <v>0</v>
      </c>
      <c r="BA50" s="132">
        <f t="shared" si="100"/>
        <v>-1</v>
      </c>
      <c r="BB50" s="134">
        <f t="shared" si="101"/>
        <v>8573</v>
      </c>
      <c r="BC50" s="127">
        <f t="shared" si="102"/>
        <v>0</v>
      </c>
      <c r="BD50" s="135">
        <f t="shared" si="103"/>
        <v>-1</v>
      </c>
      <c r="BE50" s="121"/>
    </row>
    <row r="51" spans="2:57" x14ac:dyDescent="0.25">
      <c r="B51" s="248"/>
      <c r="D51" s="240"/>
      <c r="E51" s="43" t="s">
        <v>21</v>
      </c>
      <c r="F51" s="176">
        <v>0</v>
      </c>
      <c r="G51" s="124"/>
      <c r="H51" s="126" t="e">
        <f t="shared" si="77"/>
        <v>#DIV/0!</v>
      </c>
      <c r="I51" s="176">
        <v>0</v>
      </c>
      <c r="J51" s="124"/>
      <c r="K51" s="126" t="e">
        <f t="shared" si="78"/>
        <v>#DIV/0!</v>
      </c>
      <c r="L51" s="176">
        <v>0</v>
      </c>
      <c r="M51" s="124"/>
      <c r="N51" s="132" t="e">
        <f t="shared" si="79"/>
        <v>#DIV/0!</v>
      </c>
      <c r="O51" s="131">
        <f t="shared" si="80"/>
        <v>0</v>
      </c>
      <c r="P51" s="124">
        <f t="shared" si="81"/>
        <v>0</v>
      </c>
      <c r="Q51" s="132" t="e">
        <f t="shared" si="82"/>
        <v>#DIV/0!</v>
      </c>
      <c r="R51" s="176">
        <v>945</v>
      </c>
      <c r="S51" s="124"/>
      <c r="T51" s="126">
        <f t="shared" si="83"/>
        <v>-1</v>
      </c>
      <c r="U51" s="176">
        <v>0</v>
      </c>
      <c r="V51" s="124"/>
      <c r="W51" s="126" t="e">
        <f t="shared" si="84"/>
        <v>#DIV/0!</v>
      </c>
      <c r="X51" s="176">
        <v>0</v>
      </c>
      <c r="Y51" s="176"/>
      <c r="Z51" s="132" t="e">
        <f t="shared" si="85"/>
        <v>#DIV/0!</v>
      </c>
      <c r="AA51" s="131">
        <f t="shared" si="86"/>
        <v>945</v>
      </c>
      <c r="AB51" s="124">
        <f t="shared" si="87"/>
        <v>0</v>
      </c>
      <c r="AC51" s="132">
        <f t="shared" si="88"/>
        <v>-1</v>
      </c>
      <c r="AD51" s="176">
        <v>0</v>
      </c>
      <c r="AE51" s="128"/>
      <c r="AF51" s="126" t="e">
        <f t="shared" si="89"/>
        <v>#DIV/0!</v>
      </c>
      <c r="AG51" s="176">
        <v>0</v>
      </c>
      <c r="AH51" s="176"/>
      <c r="AI51" s="126" t="e">
        <f t="shared" si="90"/>
        <v>#DIV/0!</v>
      </c>
      <c r="AJ51" s="176">
        <v>0</v>
      </c>
      <c r="AK51" s="128"/>
      <c r="AL51" s="132" t="e">
        <f t="shared" si="91"/>
        <v>#DIV/0!</v>
      </c>
      <c r="AM51" s="131">
        <f t="shared" si="92"/>
        <v>0</v>
      </c>
      <c r="AN51" s="124">
        <f t="shared" si="93"/>
        <v>0</v>
      </c>
      <c r="AO51" s="132" t="e">
        <f t="shared" si="94"/>
        <v>#DIV/0!</v>
      </c>
      <c r="AP51" s="176">
        <v>0</v>
      </c>
      <c r="AQ51" s="128"/>
      <c r="AR51" s="126" t="e">
        <f t="shared" si="95"/>
        <v>#DIV/0!</v>
      </c>
      <c r="AS51" s="176">
        <v>3121</v>
      </c>
      <c r="AT51" s="128"/>
      <c r="AU51" s="126">
        <f t="shared" si="96"/>
        <v>-1</v>
      </c>
      <c r="AV51" s="176">
        <v>457</v>
      </c>
      <c r="AW51" s="128"/>
      <c r="AX51" s="132">
        <f t="shared" si="97"/>
        <v>-1</v>
      </c>
      <c r="AY51" s="175">
        <f t="shared" si="98"/>
        <v>3578</v>
      </c>
      <c r="AZ51" s="124">
        <f t="shared" si="99"/>
        <v>0</v>
      </c>
      <c r="BA51" s="132">
        <f t="shared" si="100"/>
        <v>-1</v>
      </c>
      <c r="BB51" s="134">
        <f t="shared" si="101"/>
        <v>4523</v>
      </c>
      <c r="BC51" s="127">
        <f t="shared" si="102"/>
        <v>0</v>
      </c>
      <c r="BD51" s="135">
        <f t="shared" si="103"/>
        <v>-1</v>
      </c>
      <c r="BE51" s="121"/>
    </row>
    <row r="52" spans="2:57" x14ac:dyDescent="0.25">
      <c r="B52" s="248"/>
      <c r="D52" s="240"/>
      <c r="E52" s="43" t="s">
        <v>6</v>
      </c>
      <c r="F52" s="176">
        <v>780</v>
      </c>
      <c r="G52" s="124"/>
      <c r="H52" s="126">
        <f t="shared" si="77"/>
        <v>-1</v>
      </c>
      <c r="I52" s="176">
        <v>698</v>
      </c>
      <c r="J52" s="124"/>
      <c r="K52" s="126">
        <f t="shared" si="78"/>
        <v>-1</v>
      </c>
      <c r="L52" s="176">
        <v>564</v>
      </c>
      <c r="M52" s="124"/>
      <c r="N52" s="132">
        <f t="shared" si="79"/>
        <v>-1</v>
      </c>
      <c r="O52" s="131">
        <f t="shared" si="80"/>
        <v>2042</v>
      </c>
      <c r="P52" s="124">
        <f t="shared" si="81"/>
        <v>0</v>
      </c>
      <c r="Q52" s="132">
        <f t="shared" si="82"/>
        <v>-1</v>
      </c>
      <c r="R52" s="176">
        <v>900</v>
      </c>
      <c r="S52" s="124"/>
      <c r="T52" s="126">
        <f t="shared" si="83"/>
        <v>-1</v>
      </c>
      <c r="U52" s="176">
        <v>833</v>
      </c>
      <c r="V52" s="124"/>
      <c r="W52" s="126">
        <f t="shared" si="84"/>
        <v>-1</v>
      </c>
      <c r="X52" s="176">
        <v>583</v>
      </c>
      <c r="Y52" s="176"/>
      <c r="Z52" s="132">
        <f t="shared" si="85"/>
        <v>-1</v>
      </c>
      <c r="AA52" s="131">
        <f t="shared" si="86"/>
        <v>2316</v>
      </c>
      <c r="AB52" s="124">
        <f t="shared" si="87"/>
        <v>0</v>
      </c>
      <c r="AC52" s="132">
        <f t="shared" si="88"/>
        <v>-1</v>
      </c>
      <c r="AD52" s="176">
        <v>662</v>
      </c>
      <c r="AE52" s="128"/>
      <c r="AF52" s="126">
        <f t="shared" si="89"/>
        <v>-1</v>
      </c>
      <c r="AG52" s="176">
        <v>720</v>
      </c>
      <c r="AH52" s="176"/>
      <c r="AI52" s="126">
        <f t="shared" si="90"/>
        <v>-1</v>
      </c>
      <c r="AJ52" s="176">
        <v>750</v>
      </c>
      <c r="AK52" s="128"/>
      <c r="AL52" s="132">
        <f t="shared" si="91"/>
        <v>-1</v>
      </c>
      <c r="AM52" s="131">
        <f t="shared" si="92"/>
        <v>2132</v>
      </c>
      <c r="AN52" s="124">
        <f t="shared" si="93"/>
        <v>0</v>
      </c>
      <c r="AO52" s="132">
        <f t="shared" si="94"/>
        <v>-1</v>
      </c>
      <c r="AP52" s="176">
        <v>792</v>
      </c>
      <c r="AQ52" s="128"/>
      <c r="AR52" s="126">
        <f t="shared" si="95"/>
        <v>-1</v>
      </c>
      <c r="AS52" s="176">
        <v>509</v>
      </c>
      <c r="AT52" s="128"/>
      <c r="AU52" s="126">
        <f t="shared" si="96"/>
        <v>-1</v>
      </c>
      <c r="AV52" s="176">
        <v>210</v>
      </c>
      <c r="AW52" s="128"/>
      <c r="AX52" s="132">
        <f t="shared" si="97"/>
        <v>-1</v>
      </c>
      <c r="AY52" s="175">
        <f t="shared" si="98"/>
        <v>1511</v>
      </c>
      <c r="AZ52" s="124">
        <f t="shared" si="99"/>
        <v>0</v>
      </c>
      <c r="BA52" s="132">
        <f t="shared" si="100"/>
        <v>-1</v>
      </c>
      <c r="BB52" s="134">
        <f>O52+AA52+AM52+AY52</f>
        <v>8001</v>
      </c>
      <c r="BC52" s="127">
        <f t="shared" si="102"/>
        <v>0</v>
      </c>
      <c r="BD52" s="135">
        <f>BC52/BB52-1</f>
        <v>-1</v>
      </c>
      <c r="BE52" s="121"/>
    </row>
    <row r="53" spans="2:57" ht="15.75" thickBot="1" x14ac:dyDescent="0.3">
      <c r="B53" s="248"/>
      <c r="D53" s="240"/>
      <c r="E53" s="43" t="s">
        <v>12</v>
      </c>
      <c r="F53" s="176">
        <v>40</v>
      </c>
      <c r="G53" s="147"/>
      <c r="H53" s="126">
        <f t="shared" si="77"/>
        <v>-1</v>
      </c>
      <c r="I53" s="176">
        <v>47</v>
      </c>
      <c r="J53" s="147"/>
      <c r="K53" s="126">
        <f t="shared" si="78"/>
        <v>-1</v>
      </c>
      <c r="L53" s="176">
        <v>40</v>
      </c>
      <c r="M53" s="124"/>
      <c r="N53" s="132">
        <f t="shared" si="79"/>
        <v>-1</v>
      </c>
      <c r="O53" s="131">
        <f t="shared" si="80"/>
        <v>127</v>
      </c>
      <c r="P53" s="124">
        <f t="shared" si="81"/>
        <v>0</v>
      </c>
      <c r="Q53" s="132">
        <f t="shared" si="82"/>
        <v>-1</v>
      </c>
      <c r="R53" s="176">
        <v>20</v>
      </c>
      <c r="S53" s="147"/>
      <c r="T53" s="126">
        <f t="shared" si="83"/>
        <v>-1</v>
      </c>
      <c r="U53" s="176">
        <v>47</v>
      </c>
      <c r="V53" s="147"/>
      <c r="W53" s="126">
        <f t="shared" si="84"/>
        <v>-1</v>
      </c>
      <c r="X53" s="176">
        <v>47</v>
      </c>
      <c r="Y53" s="176"/>
      <c r="Z53" s="132">
        <f t="shared" si="85"/>
        <v>-1</v>
      </c>
      <c r="AA53" s="131">
        <f t="shared" si="86"/>
        <v>114</v>
      </c>
      <c r="AB53" s="124">
        <f t="shared" si="87"/>
        <v>0</v>
      </c>
      <c r="AC53" s="132">
        <f t="shared" si="88"/>
        <v>-1</v>
      </c>
      <c r="AD53" s="176">
        <v>14</v>
      </c>
      <c r="AE53" s="128"/>
      <c r="AF53" s="126">
        <f t="shared" si="89"/>
        <v>-1</v>
      </c>
      <c r="AG53" s="176">
        <v>0</v>
      </c>
      <c r="AH53" s="176"/>
      <c r="AI53" s="126" t="e">
        <f t="shared" si="90"/>
        <v>#DIV/0!</v>
      </c>
      <c r="AJ53" s="176">
        <v>87</v>
      </c>
      <c r="AK53" s="128"/>
      <c r="AL53" s="132">
        <f t="shared" si="91"/>
        <v>-1</v>
      </c>
      <c r="AM53" s="136">
        <f t="shared" si="92"/>
        <v>101</v>
      </c>
      <c r="AN53" s="137">
        <f t="shared" si="93"/>
        <v>0</v>
      </c>
      <c r="AO53" s="133">
        <f t="shared" si="94"/>
        <v>-1</v>
      </c>
      <c r="AP53" s="176">
        <v>24</v>
      </c>
      <c r="AQ53" s="185"/>
      <c r="AR53" s="138">
        <f t="shared" si="95"/>
        <v>-1</v>
      </c>
      <c r="AS53" s="176">
        <v>34</v>
      </c>
      <c r="AT53" s="185"/>
      <c r="AU53" s="138">
        <f t="shared" si="96"/>
        <v>-1</v>
      </c>
      <c r="AV53" s="176">
        <v>-3</v>
      </c>
      <c r="AW53" s="185"/>
      <c r="AX53" s="139">
        <f t="shared" si="97"/>
        <v>-1</v>
      </c>
      <c r="AY53" s="175">
        <f t="shared" si="98"/>
        <v>55</v>
      </c>
      <c r="AZ53" s="124">
        <f t="shared" si="99"/>
        <v>0</v>
      </c>
      <c r="BA53" s="132">
        <f t="shared" si="100"/>
        <v>-1</v>
      </c>
      <c r="BB53" s="134">
        <f>O53+AA53+AM53+AY53</f>
        <v>397</v>
      </c>
      <c r="BC53" s="127">
        <f t="shared" si="102"/>
        <v>0</v>
      </c>
      <c r="BD53" s="135">
        <f t="shared" ref="BD53:BD54" si="104">BC53/BB53-1</f>
        <v>-1</v>
      </c>
      <c r="BE53" s="121"/>
    </row>
    <row r="54" spans="2:57" s="89" customFormat="1" ht="15.75" thickBot="1" x14ac:dyDescent="0.3">
      <c r="B54" s="249"/>
      <c r="D54" s="91"/>
      <c r="E54" s="45" t="s">
        <v>0</v>
      </c>
      <c r="F54" s="142">
        <v>7047</v>
      </c>
      <c r="G54" s="140">
        <f>SUM(G47:G53)</f>
        <v>0</v>
      </c>
      <c r="H54" s="141">
        <f t="shared" si="77"/>
        <v>-1</v>
      </c>
      <c r="I54" s="140">
        <v>3541</v>
      </c>
      <c r="J54" s="140">
        <f>SUM(J47:J53)</f>
        <v>0</v>
      </c>
      <c r="K54" s="141">
        <f t="shared" si="78"/>
        <v>-1</v>
      </c>
      <c r="L54" s="140">
        <v>3890</v>
      </c>
      <c r="M54" s="140">
        <f>SUM(M47:M53)</f>
        <v>0</v>
      </c>
      <c r="N54" s="143">
        <f t="shared" si="79"/>
        <v>-1</v>
      </c>
      <c r="O54" s="142">
        <f>SUM(O47:O53)</f>
        <v>14478</v>
      </c>
      <c r="P54" s="140">
        <f>SUM(G54,J54,M54)</f>
        <v>0</v>
      </c>
      <c r="Q54" s="144">
        <f t="shared" si="82"/>
        <v>-1</v>
      </c>
      <c r="R54" s="142">
        <v>6009</v>
      </c>
      <c r="S54" s="140">
        <f>SUM(S47:S53)</f>
        <v>0</v>
      </c>
      <c r="T54" s="141">
        <f t="shared" si="83"/>
        <v>-1</v>
      </c>
      <c r="U54" s="140">
        <v>4179</v>
      </c>
      <c r="V54" s="140">
        <f>SUM(V47:V53)</f>
        <v>0</v>
      </c>
      <c r="W54" s="141">
        <f t="shared" si="84"/>
        <v>-1</v>
      </c>
      <c r="X54" s="140">
        <v>3777</v>
      </c>
      <c r="Y54" s="220">
        <f>SUM(Y47:Y53)</f>
        <v>0</v>
      </c>
      <c r="Z54" s="143">
        <f t="shared" si="85"/>
        <v>-1</v>
      </c>
      <c r="AA54" s="145">
        <f>SUM(AA47:AA53)</f>
        <v>13965</v>
      </c>
      <c r="AB54" s="146">
        <f>SUM(AB47:AB53)</f>
        <v>0</v>
      </c>
      <c r="AC54" s="144">
        <f t="shared" si="88"/>
        <v>-1</v>
      </c>
      <c r="AD54" s="174">
        <v>5309</v>
      </c>
      <c r="AE54" s="168">
        <f>SUM(AE47:AE53)</f>
        <v>0</v>
      </c>
      <c r="AF54" s="141">
        <f t="shared" si="89"/>
        <v>-1</v>
      </c>
      <c r="AG54" s="168">
        <v>3676</v>
      </c>
      <c r="AH54" s="177">
        <f>SUM(AH47:AH53)</f>
        <v>0</v>
      </c>
      <c r="AI54" s="141">
        <f t="shared" si="90"/>
        <v>-1</v>
      </c>
      <c r="AJ54" s="168">
        <v>4024</v>
      </c>
      <c r="AK54" s="168">
        <f>SUM(AK47:AK53)</f>
        <v>0</v>
      </c>
      <c r="AL54" s="143">
        <f t="shared" si="91"/>
        <v>-1</v>
      </c>
      <c r="AM54" s="145">
        <f>SUM(AM47:AM53)</f>
        <v>13009</v>
      </c>
      <c r="AN54" s="146">
        <f>SUM(AN47:AN53)</f>
        <v>0</v>
      </c>
      <c r="AO54" s="178">
        <f t="shared" si="94"/>
        <v>-1</v>
      </c>
      <c r="AP54" s="167">
        <v>6747</v>
      </c>
      <c r="AQ54" s="168">
        <f>SUM(AQ47:AQ53)</f>
        <v>0</v>
      </c>
      <c r="AR54" s="141">
        <f t="shared" si="95"/>
        <v>-1</v>
      </c>
      <c r="AS54" s="168">
        <v>6658</v>
      </c>
      <c r="AT54" s="181">
        <f>SUM(AT47:AT53)</f>
        <v>0</v>
      </c>
      <c r="AU54" s="179">
        <f t="shared" si="96"/>
        <v>-1</v>
      </c>
      <c r="AV54" s="168">
        <v>4049</v>
      </c>
      <c r="AW54" s="168">
        <f>SUM(AW47:AW53)</f>
        <v>0</v>
      </c>
      <c r="AX54" s="143">
        <f t="shared" si="97"/>
        <v>-1</v>
      </c>
      <c r="AY54" s="145">
        <f>SUM(AY47:AY53)</f>
        <v>17454</v>
      </c>
      <c r="AZ54" s="146">
        <f>SUM(AZ47:AZ53)</f>
        <v>0</v>
      </c>
      <c r="BA54" s="144">
        <f t="shared" si="100"/>
        <v>-1</v>
      </c>
      <c r="BB54" s="142">
        <f>SUM(BB47:BB53)</f>
        <v>58906</v>
      </c>
      <c r="BC54" s="140">
        <f>SUM(BC47:BC53)</f>
        <v>0</v>
      </c>
      <c r="BD54" s="143">
        <f t="shared" si="104"/>
        <v>-1</v>
      </c>
      <c r="BE54" s="122"/>
    </row>
    <row r="55" spans="2:57" x14ac:dyDescent="0.25"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  <c r="Z55" s="121"/>
      <c r="AA55" s="121"/>
      <c r="AB55" s="121"/>
      <c r="AC55" s="121"/>
      <c r="AD55" s="172"/>
      <c r="AE55" s="121"/>
      <c r="AF55" s="121"/>
      <c r="AG55" s="121"/>
      <c r="AH55" s="121"/>
      <c r="AI55" s="121"/>
      <c r="AJ55" s="121"/>
      <c r="AK55" s="121"/>
      <c r="AL55" s="121"/>
      <c r="AM55" s="121"/>
      <c r="AN55" s="121"/>
      <c r="AO55" s="121"/>
      <c r="AP55" s="121"/>
      <c r="AQ55" s="121"/>
      <c r="AR55" s="121"/>
      <c r="AS55" s="121"/>
      <c r="AT55" s="121"/>
      <c r="AU55" s="121"/>
      <c r="AV55" s="121"/>
      <c r="AW55" s="121"/>
      <c r="AX55" s="121"/>
      <c r="AY55" s="121"/>
      <c r="AZ55" s="121"/>
      <c r="BA55" s="121"/>
      <c r="BB55" s="121"/>
      <c r="BC55" s="121"/>
      <c r="BD55" s="121"/>
      <c r="BE55" s="121"/>
    </row>
    <row r="56" spans="2:57" ht="15.75" thickBot="1" x14ac:dyDescent="0.3"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121"/>
      <c r="R56" s="121"/>
      <c r="S56" s="121"/>
      <c r="T56" s="121"/>
      <c r="U56" s="121"/>
      <c r="V56" s="121"/>
      <c r="W56" s="121"/>
      <c r="X56" s="121"/>
      <c r="Y56" s="121"/>
      <c r="Z56" s="121"/>
      <c r="AA56" s="121"/>
      <c r="AB56" s="121"/>
      <c r="AC56" s="121"/>
      <c r="AD56" s="172"/>
      <c r="AE56" s="121"/>
      <c r="AF56" s="121"/>
      <c r="AG56" s="121"/>
      <c r="AH56" s="121"/>
      <c r="AI56" s="121"/>
      <c r="AJ56" s="121"/>
      <c r="AK56" s="121"/>
      <c r="AL56" s="121"/>
      <c r="AM56" s="121"/>
      <c r="AN56" s="121"/>
      <c r="AO56" s="121"/>
      <c r="AP56" s="121"/>
      <c r="AQ56" s="121"/>
      <c r="AR56" s="121"/>
      <c r="AS56" s="121"/>
      <c r="AT56" s="121"/>
      <c r="AU56" s="121"/>
      <c r="AV56" s="121"/>
      <c r="AW56" s="121"/>
      <c r="AX56" s="121"/>
      <c r="AY56" s="121"/>
      <c r="AZ56" s="121"/>
      <c r="BA56" s="121"/>
      <c r="BB56" s="121"/>
      <c r="BC56" s="121"/>
      <c r="BD56" s="121"/>
      <c r="BE56" s="121"/>
    </row>
    <row r="57" spans="2:57" ht="15.75" thickBot="1" x14ac:dyDescent="0.3">
      <c r="B57" s="250"/>
      <c r="F57" s="206"/>
      <c r="G57" s="207"/>
      <c r="H57" s="207"/>
      <c r="I57" s="207"/>
      <c r="J57" s="207"/>
      <c r="K57" s="207"/>
      <c r="L57" s="207"/>
      <c r="M57" s="207"/>
      <c r="N57" s="207"/>
      <c r="O57" s="207"/>
      <c r="P57" s="207"/>
      <c r="Q57" s="207"/>
      <c r="R57" s="207"/>
      <c r="S57" s="207"/>
      <c r="T57" s="207"/>
      <c r="U57" s="207"/>
      <c r="V57" s="207"/>
      <c r="W57" s="207"/>
      <c r="X57" s="207"/>
      <c r="Y57" s="207"/>
      <c r="Z57" s="207"/>
      <c r="AA57" s="207"/>
      <c r="AB57" s="207"/>
      <c r="AC57" s="207"/>
      <c r="AD57" s="207"/>
      <c r="AE57" s="207"/>
      <c r="AF57" s="207"/>
      <c r="AG57" s="207"/>
      <c r="AH57" s="207"/>
      <c r="AI57" s="207"/>
      <c r="AJ57" s="207"/>
      <c r="AK57" s="207"/>
      <c r="AL57" s="207"/>
      <c r="AM57" s="207"/>
      <c r="AN57" s="207"/>
      <c r="AO57" s="207"/>
      <c r="AP57" s="207"/>
      <c r="AQ57" s="207"/>
      <c r="AR57" s="207"/>
      <c r="AS57" s="207"/>
      <c r="AT57" s="207"/>
      <c r="AU57" s="207"/>
      <c r="AV57" s="207"/>
      <c r="AW57" s="207"/>
      <c r="AX57" s="207"/>
      <c r="AY57" s="207"/>
      <c r="AZ57" s="207"/>
      <c r="BA57" s="207"/>
      <c r="BB57" s="207"/>
      <c r="BC57" s="207"/>
      <c r="BD57" s="208"/>
      <c r="BE57" s="121"/>
    </row>
    <row r="58" spans="2:57" x14ac:dyDescent="0.25">
      <c r="B58" s="251"/>
      <c r="F58" s="120" t="s">
        <v>25</v>
      </c>
      <c r="G58" s="119"/>
      <c r="H58" s="191"/>
      <c r="I58" s="120" t="s">
        <v>26</v>
      </c>
      <c r="J58" s="119"/>
      <c r="K58" s="191"/>
      <c r="L58" s="120" t="s">
        <v>27</v>
      </c>
      <c r="M58" s="119"/>
      <c r="N58" s="119"/>
      <c r="O58" s="192" t="s">
        <v>7</v>
      </c>
      <c r="P58" s="193"/>
      <c r="Q58" s="194"/>
      <c r="R58" s="119" t="s">
        <v>28</v>
      </c>
      <c r="S58" s="119"/>
      <c r="T58" s="195"/>
      <c r="U58" s="120" t="s">
        <v>29</v>
      </c>
      <c r="V58" s="119"/>
      <c r="W58" s="191"/>
      <c r="X58" s="120" t="s">
        <v>30</v>
      </c>
      <c r="Y58" s="119"/>
      <c r="Z58" s="119"/>
      <c r="AA58" s="192" t="s">
        <v>8</v>
      </c>
      <c r="AB58" s="193"/>
      <c r="AC58" s="194"/>
      <c r="AD58" s="119" t="s">
        <v>31</v>
      </c>
      <c r="AE58" s="119"/>
      <c r="AF58" s="191"/>
      <c r="AG58" s="120" t="s">
        <v>32</v>
      </c>
      <c r="AH58" s="119"/>
      <c r="AI58" s="191"/>
      <c r="AJ58" s="120" t="s">
        <v>33</v>
      </c>
      <c r="AK58" s="119"/>
      <c r="AL58" s="119"/>
      <c r="AM58" s="192" t="s">
        <v>9</v>
      </c>
      <c r="AN58" s="193"/>
      <c r="AO58" s="194"/>
      <c r="AP58" s="196" t="s">
        <v>34</v>
      </c>
      <c r="AQ58" s="119"/>
      <c r="AR58" s="191"/>
      <c r="AS58" s="120" t="s">
        <v>35</v>
      </c>
      <c r="AT58" s="119"/>
      <c r="AU58" s="191"/>
      <c r="AV58" s="120" t="s">
        <v>36</v>
      </c>
      <c r="AW58" s="119"/>
      <c r="AX58" s="119"/>
      <c r="AY58" s="192" t="s">
        <v>10</v>
      </c>
      <c r="AZ58" s="193"/>
      <c r="BA58" s="194"/>
      <c r="BB58" s="197" t="s">
        <v>0</v>
      </c>
      <c r="BC58" s="198"/>
      <c r="BD58" s="199"/>
      <c r="BE58" s="121"/>
    </row>
    <row r="59" spans="2:57" ht="15.75" thickBot="1" x14ac:dyDescent="0.3">
      <c r="B59" s="251"/>
      <c r="F59" s="123">
        <v>2014</v>
      </c>
      <c r="G59" s="123">
        <v>2015</v>
      </c>
      <c r="H59" s="123" t="s">
        <v>11</v>
      </c>
      <c r="I59" s="123">
        <v>2014</v>
      </c>
      <c r="J59" s="123">
        <v>2015</v>
      </c>
      <c r="K59" s="123" t="s">
        <v>11</v>
      </c>
      <c r="L59" s="123">
        <v>2014</v>
      </c>
      <c r="M59" s="123">
        <v>2015</v>
      </c>
      <c r="N59" s="129" t="s">
        <v>11</v>
      </c>
      <c r="O59" s="113">
        <v>2014</v>
      </c>
      <c r="P59" s="123">
        <v>2015</v>
      </c>
      <c r="Q59" s="114" t="s">
        <v>11</v>
      </c>
      <c r="R59" s="118">
        <v>2014</v>
      </c>
      <c r="S59" s="123">
        <v>2015</v>
      </c>
      <c r="T59" s="123" t="s">
        <v>11</v>
      </c>
      <c r="U59" s="123">
        <v>2014</v>
      </c>
      <c r="V59" s="123">
        <v>2015</v>
      </c>
      <c r="W59" s="123" t="s">
        <v>11</v>
      </c>
      <c r="X59" s="123">
        <v>2014</v>
      </c>
      <c r="Y59" s="123">
        <v>2015</v>
      </c>
      <c r="Z59" s="129" t="s">
        <v>11</v>
      </c>
      <c r="AA59" s="113">
        <v>2014</v>
      </c>
      <c r="AB59" s="123">
        <v>2015</v>
      </c>
      <c r="AC59" s="114" t="s">
        <v>11</v>
      </c>
      <c r="AD59" s="118">
        <v>2014</v>
      </c>
      <c r="AE59" s="123">
        <v>2015</v>
      </c>
      <c r="AF59" s="123" t="s">
        <v>11</v>
      </c>
      <c r="AG59" s="123">
        <v>2014</v>
      </c>
      <c r="AH59" s="123">
        <v>2015</v>
      </c>
      <c r="AI59" s="123" t="s">
        <v>11</v>
      </c>
      <c r="AJ59" s="123">
        <v>2014</v>
      </c>
      <c r="AK59" s="123">
        <v>2015</v>
      </c>
      <c r="AL59" s="129" t="s">
        <v>11</v>
      </c>
      <c r="AM59" s="113">
        <v>2014</v>
      </c>
      <c r="AN59" s="123">
        <v>2015</v>
      </c>
      <c r="AO59" s="130" t="s">
        <v>11</v>
      </c>
      <c r="AP59" s="123">
        <v>2014</v>
      </c>
      <c r="AQ59" s="123">
        <v>2015</v>
      </c>
      <c r="AR59" s="123" t="s">
        <v>11</v>
      </c>
      <c r="AS59" s="123">
        <v>2014</v>
      </c>
      <c r="AT59" s="123">
        <v>2015</v>
      </c>
      <c r="AU59" s="123" t="s">
        <v>11</v>
      </c>
      <c r="AV59" s="123">
        <v>2014</v>
      </c>
      <c r="AW59" s="123">
        <v>2015</v>
      </c>
      <c r="AX59" s="129" t="s">
        <v>11</v>
      </c>
      <c r="AY59" s="113">
        <v>2014</v>
      </c>
      <c r="AZ59" s="123">
        <v>2015</v>
      </c>
      <c r="BA59" s="114" t="s">
        <v>11</v>
      </c>
      <c r="BB59" s="115">
        <v>2014</v>
      </c>
      <c r="BC59" s="116">
        <v>2015</v>
      </c>
      <c r="BD59" s="117" t="s">
        <v>11</v>
      </c>
      <c r="BE59" s="121"/>
    </row>
    <row r="60" spans="2:57" x14ac:dyDescent="0.25">
      <c r="B60" s="251"/>
      <c r="D60" s="240" t="s">
        <v>1</v>
      </c>
      <c r="E60" s="43" t="s">
        <v>2</v>
      </c>
      <c r="F60" s="176">
        <v>4020</v>
      </c>
      <c r="G60" s="147"/>
      <c r="H60" s="148">
        <f>G60/F60-1</f>
        <v>-1</v>
      </c>
      <c r="I60" s="176">
        <v>3486</v>
      </c>
      <c r="J60" s="147"/>
      <c r="K60" s="148">
        <f>J60/I60-1</f>
        <v>-1</v>
      </c>
      <c r="L60" s="176">
        <v>1162</v>
      </c>
      <c r="M60" s="147"/>
      <c r="N60" s="150">
        <f>M60/L60-1</f>
        <v>-1</v>
      </c>
      <c r="O60" s="149">
        <f>F60+I60+L60</f>
        <v>8668</v>
      </c>
      <c r="P60" s="147">
        <f>G60+J60+M60</f>
        <v>0</v>
      </c>
      <c r="Q60" s="150">
        <f>P60/O60-1</f>
        <v>-1</v>
      </c>
      <c r="R60" s="176">
        <v>2727</v>
      </c>
      <c r="S60" s="147"/>
      <c r="T60" s="148">
        <f>S60/R60-1</f>
        <v>-1</v>
      </c>
      <c r="U60" s="176">
        <v>2481</v>
      </c>
      <c r="V60" s="147"/>
      <c r="W60" s="148">
        <f>V60/U60-1</f>
        <v>-1</v>
      </c>
      <c r="X60" s="176">
        <v>1881</v>
      </c>
      <c r="Y60" s="124"/>
      <c r="Z60" s="150">
        <f>Y60/X60-1</f>
        <v>-1</v>
      </c>
      <c r="AA60" s="149">
        <f>R60+U60+X60</f>
        <v>7089</v>
      </c>
      <c r="AB60" s="147">
        <f>S60+V60+Y60</f>
        <v>0</v>
      </c>
      <c r="AC60" s="150">
        <f>AB60/AA60-1</f>
        <v>-1</v>
      </c>
      <c r="AD60" s="176">
        <v>4710</v>
      </c>
      <c r="AE60" s="151"/>
      <c r="AF60" s="148">
        <f>AE60/AD60-1</f>
        <v>-1</v>
      </c>
      <c r="AG60" s="176">
        <v>1623</v>
      </c>
      <c r="AH60" s="124"/>
      <c r="AI60" s="148">
        <f>AH60/AG60-1</f>
        <v>-1</v>
      </c>
      <c r="AJ60" s="176">
        <v>2248</v>
      </c>
      <c r="AK60" s="152"/>
      <c r="AL60" s="150">
        <f>AK60/AJ60-1</f>
        <v>-1</v>
      </c>
      <c r="AM60" s="188">
        <f>AD60+AG60+AJ60</f>
        <v>8581</v>
      </c>
      <c r="AN60" s="182">
        <f>AE60+AH60+AK60</f>
        <v>0</v>
      </c>
      <c r="AO60" s="183">
        <f>AN60/AM60-1</f>
        <v>-1</v>
      </c>
      <c r="AP60" s="176">
        <v>3488</v>
      </c>
      <c r="AQ60" s="152"/>
      <c r="AR60" s="148">
        <f>AQ60/AP60-1</f>
        <v>-1</v>
      </c>
      <c r="AS60" s="176">
        <v>2191</v>
      </c>
      <c r="AT60" s="152"/>
      <c r="AU60" s="148">
        <f>AT60/AS60-1</f>
        <v>-1</v>
      </c>
      <c r="AV60" s="176">
        <v>2941</v>
      </c>
      <c r="AW60" s="152"/>
      <c r="AX60" s="150">
        <f>AW60/AV60-1</f>
        <v>-1</v>
      </c>
      <c r="AY60" s="180">
        <f>AP60+AS60+AV60</f>
        <v>8620</v>
      </c>
      <c r="AZ60" s="147">
        <f>AQ60+AT60+AW60</f>
        <v>0</v>
      </c>
      <c r="BA60" s="150">
        <f>AZ60/AY60-1</f>
        <v>-1</v>
      </c>
      <c r="BB60" s="165">
        <f>O60+AA60+AM60+AY60</f>
        <v>32958</v>
      </c>
      <c r="BC60" s="153">
        <f>P60+AB60+AN60+AZ60</f>
        <v>0</v>
      </c>
      <c r="BD60" s="154">
        <f>BC60/BB60-1</f>
        <v>-1</v>
      </c>
      <c r="BE60" s="121"/>
    </row>
    <row r="61" spans="2:57" x14ac:dyDescent="0.25">
      <c r="B61" s="251"/>
      <c r="D61" s="240"/>
      <c r="E61" s="43" t="s">
        <v>3</v>
      </c>
      <c r="F61" s="176">
        <v>358</v>
      </c>
      <c r="G61" s="147"/>
      <c r="H61" s="126">
        <f t="shared" ref="H61:H67" si="105">G61/F61-1</f>
        <v>-1</v>
      </c>
      <c r="I61" s="176">
        <v>429</v>
      </c>
      <c r="J61" s="124"/>
      <c r="K61" s="126">
        <f t="shared" ref="K61:K67" si="106">J61/I61-1</f>
        <v>-1</v>
      </c>
      <c r="L61" s="176">
        <v>304</v>
      </c>
      <c r="M61" s="124"/>
      <c r="N61" s="132">
        <f t="shared" ref="N61:N67" si="107">M61/L61-1</f>
        <v>-1</v>
      </c>
      <c r="O61" s="131">
        <f t="shared" ref="O61:O66" si="108">F61+I61+L61</f>
        <v>1091</v>
      </c>
      <c r="P61" s="124">
        <f t="shared" ref="P61:P66" si="109">G61+J61+M61</f>
        <v>0</v>
      </c>
      <c r="Q61" s="132">
        <f t="shared" ref="Q61:Q67" si="110">P61/O61-1</f>
        <v>-1</v>
      </c>
      <c r="R61" s="176">
        <v>402</v>
      </c>
      <c r="S61" s="124"/>
      <c r="T61" s="126">
        <f t="shared" ref="T61:T67" si="111">S61/R61-1</f>
        <v>-1</v>
      </c>
      <c r="U61" s="176">
        <v>212</v>
      </c>
      <c r="V61" s="124"/>
      <c r="W61" s="126">
        <f t="shared" ref="W61:W67" si="112">V61/U61-1</f>
        <v>-1</v>
      </c>
      <c r="X61" s="176">
        <v>248</v>
      </c>
      <c r="Y61" s="176"/>
      <c r="Z61" s="132">
        <f t="shared" ref="Z61:Z67" si="113">Y61/X61-1</f>
        <v>-1</v>
      </c>
      <c r="AA61" s="131">
        <f t="shared" ref="AA61:AA66" si="114">R61+U61+X61</f>
        <v>862</v>
      </c>
      <c r="AB61" s="124">
        <f t="shared" ref="AB61:AB66" si="115">S61+V61+Y61</f>
        <v>0</v>
      </c>
      <c r="AC61" s="132">
        <f t="shared" ref="AC61:AC67" si="116">AB61/AA61-1</f>
        <v>-1</v>
      </c>
      <c r="AD61" s="176">
        <v>127</v>
      </c>
      <c r="AE61" s="128"/>
      <c r="AF61" s="126">
        <f t="shared" ref="AF61:AF67" si="117">AE61/AD61-1</f>
        <v>-1</v>
      </c>
      <c r="AG61" s="176">
        <v>208</v>
      </c>
      <c r="AH61" s="176"/>
      <c r="AI61" s="126">
        <f t="shared" ref="AI61:AI67" si="118">AH61/AG61-1</f>
        <v>-1</v>
      </c>
      <c r="AJ61" s="176">
        <v>95</v>
      </c>
      <c r="AK61" s="128"/>
      <c r="AL61" s="132">
        <f t="shared" ref="AL61:AL67" si="119">AK61/AJ61-1</f>
        <v>-1</v>
      </c>
      <c r="AM61" s="131">
        <f t="shared" ref="AM61:AM66" si="120">AD61+AG61+AJ61</f>
        <v>430</v>
      </c>
      <c r="AN61" s="124">
        <f t="shared" ref="AN61:AN66" si="121">AE61+AH61+AK61</f>
        <v>0</v>
      </c>
      <c r="AO61" s="132">
        <f t="shared" ref="AO61:AO67" si="122">AN61/AM61-1</f>
        <v>-1</v>
      </c>
      <c r="AP61" s="176">
        <v>205</v>
      </c>
      <c r="AQ61" s="128"/>
      <c r="AR61" s="126">
        <f t="shared" ref="AR61:AR67" si="123">AQ61/AP61-1</f>
        <v>-1</v>
      </c>
      <c r="AS61" s="176">
        <v>264</v>
      </c>
      <c r="AT61" s="128"/>
      <c r="AU61" s="126">
        <f t="shared" ref="AU61:AU67" si="124">AT61/AS61-1</f>
        <v>-1</v>
      </c>
      <c r="AV61" s="176">
        <v>141</v>
      </c>
      <c r="AW61" s="128"/>
      <c r="AX61" s="132">
        <f t="shared" ref="AX61:AX67" si="125">AW61/AV61-1</f>
        <v>-1</v>
      </c>
      <c r="AY61" s="175">
        <f t="shared" ref="AY61:AY66" si="126">AP61+AS61+AV61</f>
        <v>610</v>
      </c>
      <c r="AZ61" s="124">
        <f t="shared" ref="AZ61:AZ66" si="127">AQ61+AT61+AW61</f>
        <v>0</v>
      </c>
      <c r="BA61" s="132">
        <f t="shared" ref="BA61:BA67" si="128">AZ61/AY61-1</f>
        <v>-1</v>
      </c>
      <c r="BB61" s="134">
        <f t="shared" ref="BB61:BB64" si="129">O61+AA61+AM61+AY61</f>
        <v>2993</v>
      </c>
      <c r="BC61" s="127">
        <f t="shared" ref="BC61:BC66" si="130">P61+AB61+AN61+AZ61</f>
        <v>0</v>
      </c>
      <c r="BD61" s="135">
        <f t="shared" ref="BD61:BD64" si="131">BC61/BB61-1</f>
        <v>-1</v>
      </c>
      <c r="BE61" s="121"/>
    </row>
    <row r="62" spans="2:57" x14ac:dyDescent="0.25">
      <c r="B62" s="251"/>
      <c r="D62" s="240"/>
      <c r="E62" s="43" t="s">
        <v>4</v>
      </c>
      <c r="F62" s="176">
        <v>1465</v>
      </c>
      <c r="G62" s="124"/>
      <c r="H62" s="126">
        <f t="shared" si="105"/>
        <v>-1</v>
      </c>
      <c r="I62" s="176">
        <v>587</v>
      </c>
      <c r="J62" s="124"/>
      <c r="K62" s="126">
        <f t="shared" si="106"/>
        <v>-1</v>
      </c>
      <c r="L62" s="176">
        <v>134</v>
      </c>
      <c r="M62" s="124"/>
      <c r="N62" s="132">
        <f t="shared" si="107"/>
        <v>-1</v>
      </c>
      <c r="O62" s="131">
        <f t="shared" si="108"/>
        <v>2186</v>
      </c>
      <c r="P62" s="124">
        <f t="shared" si="109"/>
        <v>0</v>
      </c>
      <c r="Q62" s="132">
        <f t="shared" si="110"/>
        <v>-1</v>
      </c>
      <c r="R62" s="176">
        <v>173</v>
      </c>
      <c r="S62" s="124"/>
      <c r="T62" s="126">
        <f t="shared" si="111"/>
        <v>-1</v>
      </c>
      <c r="U62" s="176">
        <v>112</v>
      </c>
      <c r="V62" s="124"/>
      <c r="W62" s="126">
        <f t="shared" si="112"/>
        <v>-1</v>
      </c>
      <c r="X62" s="176">
        <v>101</v>
      </c>
      <c r="Y62" s="176"/>
      <c r="Z62" s="132">
        <f t="shared" si="113"/>
        <v>-1</v>
      </c>
      <c r="AA62" s="131">
        <f t="shared" si="114"/>
        <v>386</v>
      </c>
      <c r="AB62" s="124">
        <f t="shared" si="115"/>
        <v>0</v>
      </c>
      <c r="AC62" s="132">
        <f t="shared" si="116"/>
        <v>-1</v>
      </c>
      <c r="AD62" s="176">
        <v>300</v>
      </c>
      <c r="AE62" s="128"/>
      <c r="AF62" s="126">
        <f t="shared" si="117"/>
        <v>-1</v>
      </c>
      <c r="AG62" s="176">
        <v>184</v>
      </c>
      <c r="AH62" s="176"/>
      <c r="AI62" s="126">
        <f t="shared" si="118"/>
        <v>-1</v>
      </c>
      <c r="AJ62" s="176">
        <v>227</v>
      </c>
      <c r="AK62" s="128"/>
      <c r="AL62" s="132">
        <f t="shared" si="119"/>
        <v>-1</v>
      </c>
      <c r="AM62" s="131">
        <f t="shared" si="120"/>
        <v>711</v>
      </c>
      <c r="AN62" s="124">
        <f t="shared" si="121"/>
        <v>0</v>
      </c>
      <c r="AO62" s="132">
        <f t="shared" si="122"/>
        <v>-1</v>
      </c>
      <c r="AP62" s="176">
        <v>335</v>
      </c>
      <c r="AQ62" s="128"/>
      <c r="AR62" s="126">
        <f t="shared" si="123"/>
        <v>-1</v>
      </c>
      <c r="AS62" s="176">
        <v>544</v>
      </c>
      <c r="AT62" s="128"/>
      <c r="AU62" s="126">
        <f t="shared" si="124"/>
        <v>-1</v>
      </c>
      <c r="AV62" s="176">
        <v>263</v>
      </c>
      <c r="AW62" s="128"/>
      <c r="AX62" s="132">
        <f t="shared" si="125"/>
        <v>-1</v>
      </c>
      <c r="AY62" s="175">
        <f t="shared" si="126"/>
        <v>1142</v>
      </c>
      <c r="AZ62" s="124">
        <f t="shared" si="127"/>
        <v>0</v>
      </c>
      <c r="BA62" s="132">
        <f t="shared" si="128"/>
        <v>-1</v>
      </c>
      <c r="BB62" s="134">
        <f t="shared" si="129"/>
        <v>4425</v>
      </c>
      <c r="BC62" s="127">
        <f t="shared" si="130"/>
        <v>0</v>
      </c>
      <c r="BD62" s="135">
        <f t="shared" si="131"/>
        <v>-1</v>
      </c>
      <c r="BE62" s="121"/>
    </row>
    <row r="63" spans="2:57" x14ac:dyDescent="0.25">
      <c r="B63" s="251"/>
      <c r="D63" s="240"/>
      <c r="E63" s="43" t="s">
        <v>5</v>
      </c>
      <c r="F63" s="176">
        <v>387</v>
      </c>
      <c r="G63" s="124"/>
      <c r="H63" s="126">
        <f t="shared" si="105"/>
        <v>-1</v>
      </c>
      <c r="I63" s="176">
        <v>1611</v>
      </c>
      <c r="J63" s="124"/>
      <c r="K63" s="126">
        <f t="shared" si="106"/>
        <v>-1</v>
      </c>
      <c r="L63" s="176">
        <v>429</v>
      </c>
      <c r="M63" s="124"/>
      <c r="N63" s="132">
        <f t="shared" si="107"/>
        <v>-1</v>
      </c>
      <c r="O63" s="131">
        <f t="shared" si="108"/>
        <v>2427</v>
      </c>
      <c r="P63" s="124">
        <f t="shared" si="109"/>
        <v>0</v>
      </c>
      <c r="Q63" s="132">
        <f t="shared" si="110"/>
        <v>-1</v>
      </c>
      <c r="R63" s="176">
        <v>605</v>
      </c>
      <c r="S63" s="124"/>
      <c r="T63" s="126">
        <f t="shared" si="111"/>
        <v>-1</v>
      </c>
      <c r="U63" s="176">
        <v>279</v>
      </c>
      <c r="V63" s="124"/>
      <c r="W63" s="126">
        <f t="shared" si="112"/>
        <v>-1</v>
      </c>
      <c r="X63" s="176">
        <v>120</v>
      </c>
      <c r="Y63" s="176"/>
      <c r="Z63" s="132">
        <f t="shared" si="113"/>
        <v>-1</v>
      </c>
      <c r="AA63" s="131">
        <f t="shared" si="114"/>
        <v>1004</v>
      </c>
      <c r="AB63" s="124">
        <f t="shared" si="115"/>
        <v>0</v>
      </c>
      <c r="AC63" s="132">
        <f t="shared" si="116"/>
        <v>-1</v>
      </c>
      <c r="AD63" s="176">
        <v>3321</v>
      </c>
      <c r="AE63" s="128"/>
      <c r="AF63" s="126">
        <f t="shared" si="117"/>
        <v>-1</v>
      </c>
      <c r="AG63" s="176">
        <v>1011</v>
      </c>
      <c r="AH63" s="124"/>
      <c r="AI63" s="126">
        <f t="shared" si="118"/>
        <v>-1</v>
      </c>
      <c r="AJ63" s="176">
        <v>485</v>
      </c>
      <c r="AK63" s="128"/>
      <c r="AL63" s="132">
        <f t="shared" si="119"/>
        <v>-1</v>
      </c>
      <c r="AM63" s="131">
        <f t="shared" si="120"/>
        <v>4817</v>
      </c>
      <c r="AN63" s="124">
        <f t="shared" si="121"/>
        <v>0</v>
      </c>
      <c r="AO63" s="132">
        <f t="shared" si="122"/>
        <v>-1</v>
      </c>
      <c r="AP63" s="176">
        <v>684</v>
      </c>
      <c r="AQ63" s="128"/>
      <c r="AR63" s="126">
        <f t="shared" si="123"/>
        <v>-1</v>
      </c>
      <c r="AS63" s="176">
        <v>123</v>
      </c>
      <c r="AT63" s="128"/>
      <c r="AU63" s="126">
        <f t="shared" si="124"/>
        <v>-1</v>
      </c>
      <c r="AV63" s="176">
        <v>224</v>
      </c>
      <c r="AW63" s="128"/>
      <c r="AX63" s="132">
        <f t="shared" si="125"/>
        <v>-1</v>
      </c>
      <c r="AY63" s="175">
        <f t="shared" si="126"/>
        <v>1031</v>
      </c>
      <c r="AZ63" s="124">
        <f t="shared" si="127"/>
        <v>0</v>
      </c>
      <c r="BA63" s="132">
        <f t="shared" si="128"/>
        <v>-1</v>
      </c>
      <c r="BB63" s="134">
        <f t="shared" si="129"/>
        <v>9279</v>
      </c>
      <c r="BC63" s="127">
        <f t="shared" si="130"/>
        <v>0</v>
      </c>
      <c r="BD63" s="135">
        <f t="shared" si="131"/>
        <v>-1</v>
      </c>
      <c r="BE63" s="121"/>
    </row>
    <row r="64" spans="2:57" x14ac:dyDescent="0.25">
      <c r="B64" s="251"/>
      <c r="D64" s="240"/>
      <c r="E64" s="43" t="s">
        <v>21</v>
      </c>
      <c r="F64" s="176">
        <v>0</v>
      </c>
      <c r="G64" s="124"/>
      <c r="H64" s="126" t="e">
        <f t="shared" si="105"/>
        <v>#DIV/0!</v>
      </c>
      <c r="I64" s="176">
        <v>0</v>
      </c>
      <c r="J64" s="124"/>
      <c r="K64" s="126" t="e">
        <f t="shared" si="106"/>
        <v>#DIV/0!</v>
      </c>
      <c r="L64" s="176">
        <v>0</v>
      </c>
      <c r="M64" s="124"/>
      <c r="N64" s="132" t="e">
        <f t="shared" si="107"/>
        <v>#DIV/0!</v>
      </c>
      <c r="O64" s="131">
        <f t="shared" si="108"/>
        <v>0</v>
      </c>
      <c r="P64" s="124">
        <f t="shared" si="109"/>
        <v>0</v>
      </c>
      <c r="Q64" s="132" t="e">
        <f t="shared" si="110"/>
        <v>#DIV/0!</v>
      </c>
      <c r="R64" s="176">
        <v>1688</v>
      </c>
      <c r="S64" s="124"/>
      <c r="T64" s="126">
        <f t="shared" si="111"/>
        <v>-1</v>
      </c>
      <c r="U64" s="176">
        <v>0</v>
      </c>
      <c r="V64" s="124"/>
      <c r="W64" s="126" t="e">
        <f t="shared" si="112"/>
        <v>#DIV/0!</v>
      </c>
      <c r="X64" s="176">
        <v>0</v>
      </c>
      <c r="Y64" s="176"/>
      <c r="Z64" s="132" t="e">
        <f t="shared" si="113"/>
        <v>#DIV/0!</v>
      </c>
      <c r="AA64" s="131">
        <f t="shared" si="114"/>
        <v>1688</v>
      </c>
      <c r="AB64" s="124">
        <f t="shared" si="115"/>
        <v>0</v>
      </c>
      <c r="AC64" s="132">
        <f t="shared" si="116"/>
        <v>-1</v>
      </c>
      <c r="AD64" s="176">
        <v>0</v>
      </c>
      <c r="AE64" s="128"/>
      <c r="AF64" s="126" t="e">
        <f t="shared" si="117"/>
        <v>#DIV/0!</v>
      </c>
      <c r="AG64" s="176">
        <v>0</v>
      </c>
      <c r="AH64" s="176"/>
      <c r="AI64" s="126" t="e">
        <f t="shared" si="118"/>
        <v>#DIV/0!</v>
      </c>
      <c r="AJ64" s="176">
        <v>0</v>
      </c>
      <c r="AK64" s="128"/>
      <c r="AL64" s="132" t="e">
        <f t="shared" si="119"/>
        <v>#DIV/0!</v>
      </c>
      <c r="AM64" s="131">
        <f t="shared" si="120"/>
        <v>0</v>
      </c>
      <c r="AN64" s="124">
        <f t="shared" si="121"/>
        <v>0</v>
      </c>
      <c r="AO64" s="132" t="e">
        <f t="shared" si="122"/>
        <v>#DIV/0!</v>
      </c>
      <c r="AP64" s="176">
        <v>0</v>
      </c>
      <c r="AQ64" s="128"/>
      <c r="AR64" s="126" t="e">
        <f t="shared" si="123"/>
        <v>#DIV/0!</v>
      </c>
      <c r="AS64" s="176">
        <v>1179</v>
      </c>
      <c r="AT64" s="128"/>
      <c r="AU64" s="126">
        <f t="shared" si="124"/>
        <v>-1</v>
      </c>
      <c r="AV64" s="176">
        <v>0</v>
      </c>
      <c r="AW64" s="128"/>
      <c r="AX64" s="132" t="e">
        <f t="shared" si="125"/>
        <v>#DIV/0!</v>
      </c>
      <c r="AY64" s="175">
        <f t="shared" si="126"/>
        <v>1179</v>
      </c>
      <c r="AZ64" s="124">
        <f t="shared" si="127"/>
        <v>0</v>
      </c>
      <c r="BA64" s="132">
        <f t="shared" si="128"/>
        <v>-1</v>
      </c>
      <c r="BB64" s="134">
        <f t="shared" si="129"/>
        <v>2867</v>
      </c>
      <c r="BC64" s="127">
        <f t="shared" si="130"/>
        <v>0</v>
      </c>
      <c r="BD64" s="135">
        <f t="shared" si="131"/>
        <v>-1</v>
      </c>
      <c r="BE64" s="121"/>
    </row>
    <row r="65" spans="2:57" x14ac:dyDescent="0.25">
      <c r="B65" s="251"/>
      <c r="D65" s="240"/>
      <c r="E65" s="43" t="s">
        <v>6</v>
      </c>
      <c r="F65" s="176">
        <v>401</v>
      </c>
      <c r="G65" s="124"/>
      <c r="H65" s="126">
        <f t="shared" si="105"/>
        <v>-1</v>
      </c>
      <c r="I65" s="176">
        <v>302</v>
      </c>
      <c r="J65" s="124"/>
      <c r="K65" s="126">
        <f t="shared" si="106"/>
        <v>-1</v>
      </c>
      <c r="L65" s="176">
        <v>71</v>
      </c>
      <c r="M65" s="124"/>
      <c r="N65" s="132">
        <f t="shared" si="107"/>
        <v>-1</v>
      </c>
      <c r="O65" s="131">
        <f t="shared" si="108"/>
        <v>774</v>
      </c>
      <c r="P65" s="124">
        <f t="shared" si="109"/>
        <v>0</v>
      </c>
      <c r="Q65" s="132">
        <f t="shared" si="110"/>
        <v>-1</v>
      </c>
      <c r="R65" s="176">
        <v>151</v>
      </c>
      <c r="S65" s="124"/>
      <c r="T65" s="126">
        <f t="shared" si="111"/>
        <v>-1</v>
      </c>
      <c r="U65" s="176">
        <v>153</v>
      </c>
      <c r="V65" s="124"/>
      <c r="W65" s="126">
        <f t="shared" si="112"/>
        <v>-1</v>
      </c>
      <c r="X65" s="176">
        <v>98</v>
      </c>
      <c r="Y65" s="176"/>
      <c r="Z65" s="132">
        <f t="shared" si="113"/>
        <v>-1</v>
      </c>
      <c r="AA65" s="131">
        <f t="shared" si="114"/>
        <v>402</v>
      </c>
      <c r="AB65" s="124">
        <f t="shared" si="115"/>
        <v>0</v>
      </c>
      <c r="AC65" s="132">
        <f t="shared" si="116"/>
        <v>-1</v>
      </c>
      <c r="AD65" s="176">
        <v>358</v>
      </c>
      <c r="AE65" s="128"/>
      <c r="AF65" s="126">
        <f t="shared" si="117"/>
        <v>-1</v>
      </c>
      <c r="AG65" s="176">
        <v>240</v>
      </c>
      <c r="AH65" s="176"/>
      <c r="AI65" s="126">
        <f t="shared" si="118"/>
        <v>-1</v>
      </c>
      <c r="AJ65" s="176">
        <v>235</v>
      </c>
      <c r="AK65" s="128"/>
      <c r="AL65" s="132">
        <f t="shared" si="119"/>
        <v>-1</v>
      </c>
      <c r="AM65" s="131">
        <f t="shared" si="120"/>
        <v>833</v>
      </c>
      <c r="AN65" s="124">
        <f t="shared" si="121"/>
        <v>0</v>
      </c>
      <c r="AO65" s="132">
        <f t="shared" si="122"/>
        <v>-1</v>
      </c>
      <c r="AP65" s="176">
        <v>290</v>
      </c>
      <c r="AQ65" s="128"/>
      <c r="AR65" s="126">
        <f t="shared" si="123"/>
        <v>-1</v>
      </c>
      <c r="AS65" s="176">
        <v>458</v>
      </c>
      <c r="AT65" s="128"/>
      <c r="AU65" s="126">
        <f t="shared" si="124"/>
        <v>-1</v>
      </c>
      <c r="AV65" s="176">
        <v>260</v>
      </c>
      <c r="AW65" s="128"/>
      <c r="AX65" s="132">
        <f t="shared" si="125"/>
        <v>-1</v>
      </c>
      <c r="AY65" s="175">
        <f t="shared" si="126"/>
        <v>1008</v>
      </c>
      <c r="AZ65" s="124">
        <f t="shared" si="127"/>
        <v>0</v>
      </c>
      <c r="BA65" s="132">
        <f t="shared" si="128"/>
        <v>-1</v>
      </c>
      <c r="BB65" s="134">
        <f>O65+AA65+AM65+AY65</f>
        <v>3017</v>
      </c>
      <c r="BC65" s="127">
        <f t="shared" si="130"/>
        <v>0</v>
      </c>
      <c r="BD65" s="135">
        <f>BC65/BB65-1</f>
        <v>-1</v>
      </c>
      <c r="BE65" s="121"/>
    </row>
    <row r="66" spans="2:57" ht="15.75" thickBot="1" x14ac:dyDescent="0.3">
      <c r="B66" s="251"/>
      <c r="D66" s="240"/>
      <c r="E66" s="43" t="s">
        <v>12</v>
      </c>
      <c r="F66" s="176">
        <v>0</v>
      </c>
      <c r="G66" s="147"/>
      <c r="H66" s="126" t="e">
        <f t="shared" si="105"/>
        <v>#DIV/0!</v>
      </c>
      <c r="I66" s="176">
        <v>0</v>
      </c>
      <c r="J66" s="147"/>
      <c r="K66" s="126" t="e">
        <f t="shared" si="106"/>
        <v>#DIV/0!</v>
      </c>
      <c r="L66" s="176">
        <v>0</v>
      </c>
      <c r="M66" s="124"/>
      <c r="N66" s="132" t="e">
        <f t="shared" si="107"/>
        <v>#DIV/0!</v>
      </c>
      <c r="O66" s="131">
        <f t="shared" si="108"/>
        <v>0</v>
      </c>
      <c r="P66" s="124">
        <f t="shared" si="109"/>
        <v>0</v>
      </c>
      <c r="Q66" s="132" t="e">
        <f t="shared" si="110"/>
        <v>#DIV/0!</v>
      </c>
      <c r="R66" s="176">
        <v>0</v>
      </c>
      <c r="S66" s="147"/>
      <c r="T66" s="126" t="e">
        <f t="shared" si="111"/>
        <v>#DIV/0!</v>
      </c>
      <c r="U66" s="176">
        <v>0</v>
      </c>
      <c r="V66" s="147"/>
      <c r="W66" s="126" t="e">
        <f t="shared" si="112"/>
        <v>#DIV/0!</v>
      </c>
      <c r="X66" s="176">
        <v>0</v>
      </c>
      <c r="Y66" s="176"/>
      <c r="Z66" s="132" t="e">
        <f t="shared" si="113"/>
        <v>#DIV/0!</v>
      </c>
      <c r="AA66" s="131">
        <f t="shared" si="114"/>
        <v>0</v>
      </c>
      <c r="AB66" s="124">
        <f t="shared" si="115"/>
        <v>0</v>
      </c>
      <c r="AC66" s="132" t="e">
        <f t="shared" si="116"/>
        <v>#DIV/0!</v>
      </c>
      <c r="AD66" s="176">
        <v>0</v>
      </c>
      <c r="AE66" s="128"/>
      <c r="AF66" s="126" t="e">
        <f t="shared" si="117"/>
        <v>#DIV/0!</v>
      </c>
      <c r="AG66" s="176">
        <v>0</v>
      </c>
      <c r="AH66" s="176"/>
      <c r="AI66" s="126" t="e">
        <f t="shared" si="118"/>
        <v>#DIV/0!</v>
      </c>
      <c r="AJ66" s="176">
        <v>0</v>
      </c>
      <c r="AK66" s="128"/>
      <c r="AL66" s="132" t="e">
        <f t="shared" si="119"/>
        <v>#DIV/0!</v>
      </c>
      <c r="AM66" s="136">
        <f t="shared" si="120"/>
        <v>0</v>
      </c>
      <c r="AN66" s="137">
        <f t="shared" si="121"/>
        <v>0</v>
      </c>
      <c r="AO66" s="133" t="e">
        <f t="shared" si="122"/>
        <v>#DIV/0!</v>
      </c>
      <c r="AP66" s="176">
        <v>0</v>
      </c>
      <c r="AQ66" s="185"/>
      <c r="AR66" s="138" t="e">
        <f t="shared" si="123"/>
        <v>#DIV/0!</v>
      </c>
      <c r="AS66" s="176">
        <v>0</v>
      </c>
      <c r="AT66" s="185"/>
      <c r="AU66" s="138" t="e">
        <f t="shared" si="124"/>
        <v>#DIV/0!</v>
      </c>
      <c r="AV66" s="176">
        <v>0</v>
      </c>
      <c r="AW66" s="185"/>
      <c r="AX66" s="139" t="e">
        <f t="shared" si="125"/>
        <v>#DIV/0!</v>
      </c>
      <c r="AY66" s="175">
        <f t="shared" si="126"/>
        <v>0</v>
      </c>
      <c r="AZ66" s="124">
        <f t="shared" si="127"/>
        <v>0</v>
      </c>
      <c r="BA66" s="132" t="e">
        <f t="shared" si="128"/>
        <v>#DIV/0!</v>
      </c>
      <c r="BB66" s="134">
        <f>O66+AA66+AM66+AY66</f>
        <v>0</v>
      </c>
      <c r="BC66" s="127">
        <f t="shared" si="130"/>
        <v>0</v>
      </c>
      <c r="BD66" s="135" t="e">
        <f t="shared" ref="BD66:BD67" si="132">BC66/BB66-1</f>
        <v>#DIV/0!</v>
      </c>
      <c r="BE66" s="121"/>
    </row>
    <row r="67" spans="2:57" s="89" customFormat="1" ht="15.75" thickBot="1" x14ac:dyDescent="0.3">
      <c r="B67" s="252"/>
      <c r="D67" s="91"/>
      <c r="E67" s="45" t="s">
        <v>0</v>
      </c>
      <c r="F67" s="142">
        <v>6631</v>
      </c>
      <c r="G67" s="140">
        <f>SUM(G60:G66)</f>
        <v>0</v>
      </c>
      <c r="H67" s="141">
        <f t="shared" si="105"/>
        <v>-1</v>
      </c>
      <c r="I67" s="140">
        <v>6415</v>
      </c>
      <c r="J67" s="140">
        <f>SUM(J60:J66)</f>
        <v>0</v>
      </c>
      <c r="K67" s="141">
        <f t="shared" si="106"/>
        <v>-1</v>
      </c>
      <c r="L67" s="140">
        <v>2100</v>
      </c>
      <c r="M67" s="140">
        <f>SUM(M60:M66)</f>
        <v>0</v>
      </c>
      <c r="N67" s="143">
        <f t="shared" si="107"/>
        <v>-1</v>
      </c>
      <c r="O67" s="142">
        <f>SUM(O60:O66)</f>
        <v>15146</v>
      </c>
      <c r="P67" s="140">
        <f>SUM(G67,J67,M67)</f>
        <v>0</v>
      </c>
      <c r="Q67" s="144">
        <f t="shared" si="110"/>
        <v>-1</v>
      </c>
      <c r="R67" s="142">
        <v>5746</v>
      </c>
      <c r="S67" s="140">
        <f>SUM(S60:S66)</f>
        <v>0</v>
      </c>
      <c r="T67" s="141">
        <f t="shared" si="111"/>
        <v>-1</v>
      </c>
      <c r="U67" s="140">
        <v>3237</v>
      </c>
      <c r="V67" s="140">
        <f>SUM(V60:V66)</f>
        <v>0</v>
      </c>
      <c r="W67" s="141">
        <f t="shared" si="112"/>
        <v>-1</v>
      </c>
      <c r="X67" s="140">
        <v>2448</v>
      </c>
      <c r="Y67" s="220">
        <f>SUM(Y60:Y66)</f>
        <v>0</v>
      </c>
      <c r="Z67" s="143">
        <f t="shared" si="113"/>
        <v>-1</v>
      </c>
      <c r="AA67" s="145">
        <f>SUM(AA60:AA66)</f>
        <v>11431</v>
      </c>
      <c r="AB67" s="146">
        <f>SUM(AB60:AB66)</f>
        <v>0</v>
      </c>
      <c r="AC67" s="144">
        <f t="shared" si="116"/>
        <v>-1</v>
      </c>
      <c r="AD67" s="174">
        <v>8816</v>
      </c>
      <c r="AE67" s="168">
        <f>SUM(AE60:AE66)</f>
        <v>0</v>
      </c>
      <c r="AF67" s="141">
        <f t="shared" si="117"/>
        <v>-1</v>
      </c>
      <c r="AG67" s="168">
        <v>3266</v>
      </c>
      <c r="AH67" s="177">
        <f>SUM(AH60:AH66)</f>
        <v>0</v>
      </c>
      <c r="AI67" s="141">
        <f t="shared" si="118"/>
        <v>-1</v>
      </c>
      <c r="AJ67" s="168">
        <v>3290</v>
      </c>
      <c r="AK67" s="168">
        <f>SUM(AK60:AK66)</f>
        <v>0</v>
      </c>
      <c r="AL67" s="143">
        <f t="shared" si="119"/>
        <v>-1</v>
      </c>
      <c r="AM67" s="145">
        <f>SUM(AM60:AM66)</f>
        <v>15372</v>
      </c>
      <c r="AN67" s="146">
        <f>SUM(AN60:AN66)</f>
        <v>0</v>
      </c>
      <c r="AO67" s="178">
        <f t="shared" si="122"/>
        <v>-1</v>
      </c>
      <c r="AP67" s="167">
        <v>5002</v>
      </c>
      <c r="AQ67" s="168">
        <f>SUM(AQ60:AQ66)</f>
        <v>0</v>
      </c>
      <c r="AR67" s="141">
        <f t="shared" si="123"/>
        <v>-1</v>
      </c>
      <c r="AS67" s="168">
        <v>4759</v>
      </c>
      <c r="AT67" s="181">
        <f>SUM(AT60:AT66)</f>
        <v>0</v>
      </c>
      <c r="AU67" s="179">
        <f t="shared" si="124"/>
        <v>-1</v>
      </c>
      <c r="AV67" s="168">
        <v>3829</v>
      </c>
      <c r="AW67" s="168">
        <f>SUM(AW60:AW66)</f>
        <v>0</v>
      </c>
      <c r="AX67" s="143">
        <f t="shared" si="125"/>
        <v>-1</v>
      </c>
      <c r="AY67" s="145">
        <f>SUM(AY60:AY66)</f>
        <v>13590</v>
      </c>
      <c r="AZ67" s="146">
        <f>SUM(AZ60:AZ66)</f>
        <v>0</v>
      </c>
      <c r="BA67" s="144">
        <f t="shared" si="128"/>
        <v>-1</v>
      </c>
      <c r="BB67" s="142">
        <f>SUM(BB60:BB66)</f>
        <v>55539</v>
      </c>
      <c r="BC67" s="140">
        <f>SUM(BC60:BC66)</f>
        <v>0</v>
      </c>
      <c r="BD67" s="143">
        <f t="shared" si="132"/>
        <v>-1</v>
      </c>
      <c r="BE67" s="122"/>
    </row>
    <row r="68" spans="2:57" x14ac:dyDescent="0.25">
      <c r="F68" s="121"/>
      <c r="G68" s="121"/>
      <c r="H68" s="121"/>
      <c r="I68" s="121"/>
      <c r="J68" s="121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121"/>
      <c r="V68" s="121"/>
      <c r="W68" s="121"/>
      <c r="X68" s="121"/>
      <c r="Y68" s="121"/>
      <c r="Z68" s="121"/>
      <c r="AA68" s="121"/>
      <c r="AB68" s="121"/>
      <c r="AC68" s="121"/>
      <c r="AD68" s="172"/>
      <c r="AE68" s="121"/>
      <c r="AF68" s="121"/>
      <c r="AG68" s="121"/>
      <c r="AH68" s="121"/>
      <c r="AI68" s="121"/>
      <c r="AJ68" s="121"/>
      <c r="AK68" s="121"/>
      <c r="AL68" s="121"/>
      <c r="AM68" s="121"/>
      <c r="AN68" s="121"/>
      <c r="AO68" s="121"/>
      <c r="AP68" s="121"/>
      <c r="AQ68" s="121"/>
      <c r="AR68" s="121"/>
      <c r="AS68" s="121"/>
      <c r="AT68" s="121"/>
      <c r="AU68" s="121"/>
      <c r="AV68" s="121"/>
      <c r="AW68" s="121"/>
      <c r="AX68" s="121"/>
      <c r="AY68" s="121"/>
      <c r="AZ68" s="121"/>
      <c r="BA68" s="121"/>
      <c r="BB68" s="121"/>
      <c r="BC68" s="121"/>
      <c r="BD68" s="121"/>
      <c r="BE68" s="121"/>
    </row>
    <row r="69" spans="2:57" ht="15.75" hidden="1" customHeight="1" thickBot="1" x14ac:dyDescent="0.25">
      <c r="F69" s="121"/>
      <c r="G69" s="121"/>
      <c r="H69" s="121"/>
      <c r="I69" s="121"/>
      <c r="J69" s="121"/>
      <c r="K69" s="121"/>
      <c r="L69" s="121"/>
      <c r="M69" s="121"/>
      <c r="N69" s="121"/>
      <c r="O69" s="121"/>
      <c r="P69" s="121"/>
      <c r="Q69" s="121"/>
      <c r="R69" s="121"/>
      <c r="S69" s="121"/>
      <c r="T69" s="121"/>
      <c r="U69" s="121"/>
      <c r="V69" s="121"/>
      <c r="W69" s="121"/>
      <c r="X69" s="121"/>
      <c r="Y69" s="121"/>
      <c r="Z69" s="121"/>
      <c r="AA69" s="121"/>
      <c r="AB69" s="121"/>
      <c r="AC69" s="121"/>
      <c r="AD69" s="172"/>
      <c r="AE69" s="121"/>
      <c r="AF69" s="121"/>
      <c r="AG69" s="121"/>
      <c r="AH69" s="121"/>
      <c r="AI69" s="121"/>
      <c r="AJ69" s="121"/>
      <c r="AK69" s="121"/>
      <c r="AL69" s="121"/>
      <c r="AM69" s="121"/>
      <c r="AN69" s="121"/>
      <c r="AO69" s="121"/>
      <c r="AP69" s="121"/>
      <c r="AQ69" s="121"/>
      <c r="AR69" s="121"/>
      <c r="AS69" s="121"/>
      <c r="AT69" s="121"/>
      <c r="AU69" s="121"/>
      <c r="AV69" s="121"/>
      <c r="AW69" s="121"/>
      <c r="AX69" s="121"/>
      <c r="AY69" s="121"/>
      <c r="AZ69" s="121"/>
      <c r="BA69" s="121"/>
      <c r="BB69" s="121"/>
      <c r="BC69" s="121"/>
      <c r="BD69" s="121"/>
      <c r="BE69" s="121"/>
    </row>
    <row r="70" spans="2:57" ht="15.75" hidden="1" customHeight="1" thickBot="1" x14ac:dyDescent="0.3">
      <c r="B70" s="253" t="s">
        <v>22</v>
      </c>
      <c r="F70" s="206"/>
      <c r="G70" s="207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7"/>
      <c r="S70" s="207"/>
      <c r="T70" s="207"/>
      <c r="U70" s="207"/>
      <c r="V70" s="207"/>
      <c r="W70" s="207"/>
      <c r="X70" s="207"/>
      <c r="Y70" s="207"/>
      <c r="Z70" s="207"/>
      <c r="AA70" s="207"/>
      <c r="AB70" s="207"/>
      <c r="AC70" s="207"/>
      <c r="AD70" s="207"/>
      <c r="AE70" s="207"/>
      <c r="AF70" s="207"/>
      <c r="AG70" s="207"/>
      <c r="AH70" s="207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07"/>
      <c r="AT70" s="207"/>
      <c r="AU70" s="207"/>
      <c r="AV70" s="207"/>
      <c r="AW70" s="207"/>
      <c r="AX70" s="207"/>
      <c r="AY70" s="207"/>
      <c r="AZ70" s="207"/>
      <c r="BA70" s="207"/>
      <c r="BB70" s="207"/>
      <c r="BC70" s="207"/>
      <c r="BD70" s="208"/>
      <c r="BE70" s="121"/>
    </row>
    <row r="71" spans="2:57" ht="15" hidden="1" customHeight="1" x14ac:dyDescent="0.25">
      <c r="B71" s="254"/>
      <c r="F71" s="209"/>
      <c r="G71" s="210"/>
      <c r="H71" s="211"/>
      <c r="I71" s="212"/>
      <c r="J71" s="210"/>
      <c r="K71" s="211"/>
      <c r="L71" s="212"/>
      <c r="M71" s="210"/>
      <c r="N71" s="213"/>
      <c r="O71" s="109" t="s">
        <v>7</v>
      </c>
      <c r="P71" s="110"/>
      <c r="Q71" s="111"/>
      <c r="R71" s="209"/>
      <c r="S71" s="210"/>
      <c r="T71" s="211"/>
      <c r="U71" s="212"/>
      <c r="V71" s="210"/>
      <c r="W71" s="211"/>
      <c r="X71" s="212"/>
      <c r="Y71" s="210"/>
      <c r="Z71" s="213"/>
      <c r="AA71" s="109" t="s">
        <v>8</v>
      </c>
      <c r="AB71" s="110"/>
      <c r="AC71" s="111"/>
      <c r="AD71" s="209"/>
      <c r="AE71" s="210"/>
      <c r="AF71" s="211"/>
      <c r="AG71" s="212"/>
      <c r="AH71" s="210"/>
      <c r="AI71" s="211"/>
      <c r="AJ71" s="212"/>
      <c r="AK71" s="210"/>
      <c r="AL71" s="213"/>
      <c r="AM71" s="109" t="s">
        <v>9</v>
      </c>
      <c r="AN71" s="110"/>
      <c r="AO71" s="111"/>
      <c r="AP71" s="209"/>
      <c r="AQ71" s="210"/>
      <c r="AR71" s="211"/>
      <c r="AS71" s="212"/>
      <c r="AT71" s="210"/>
      <c r="AU71" s="211"/>
      <c r="AV71" s="212"/>
      <c r="AW71" s="210"/>
      <c r="AX71" s="213"/>
      <c r="AY71" s="109" t="s">
        <v>10</v>
      </c>
      <c r="AZ71" s="110"/>
      <c r="BA71" s="111"/>
      <c r="BB71" s="214" t="s">
        <v>0</v>
      </c>
      <c r="BC71" s="215"/>
      <c r="BD71" s="216"/>
      <c r="BE71" s="121"/>
    </row>
    <row r="72" spans="2:57" ht="15.75" hidden="1" customHeight="1" thickBot="1" x14ac:dyDescent="0.3">
      <c r="B72" s="254"/>
      <c r="F72" s="155">
        <v>2014</v>
      </c>
      <c r="G72" s="156">
        <v>2014</v>
      </c>
      <c r="H72" s="156" t="s">
        <v>11</v>
      </c>
      <c r="I72" s="156">
        <v>2014</v>
      </c>
      <c r="J72" s="156">
        <v>2014</v>
      </c>
      <c r="K72" s="156" t="s">
        <v>11</v>
      </c>
      <c r="L72" s="156">
        <v>2014</v>
      </c>
      <c r="M72" s="156">
        <v>2014</v>
      </c>
      <c r="N72" s="163" t="s">
        <v>11</v>
      </c>
      <c r="O72" s="157">
        <v>2013</v>
      </c>
      <c r="P72" s="158">
        <v>2014</v>
      </c>
      <c r="Q72" s="159" t="s">
        <v>11</v>
      </c>
      <c r="R72" s="155">
        <v>2014</v>
      </c>
      <c r="S72" s="156">
        <v>2014</v>
      </c>
      <c r="T72" s="156" t="s">
        <v>11</v>
      </c>
      <c r="U72" s="156">
        <v>2014</v>
      </c>
      <c r="V72" s="156">
        <v>2014</v>
      </c>
      <c r="W72" s="156" t="s">
        <v>11</v>
      </c>
      <c r="X72" s="156">
        <v>2014</v>
      </c>
      <c r="Y72" s="156">
        <v>2014</v>
      </c>
      <c r="Z72" s="163" t="s">
        <v>11</v>
      </c>
      <c r="AA72" s="157">
        <v>2013</v>
      </c>
      <c r="AB72" s="158">
        <v>2014</v>
      </c>
      <c r="AC72" s="159" t="s">
        <v>11</v>
      </c>
      <c r="AD72" s="173">
        <v>2014</v>
      </c>
      <c r="AE72" s="156">
        <v>2014</v>
      </c>
      <c r="AF72" s="156" t="s">
        <v>11</v>
      </c>
      <c r="AG72" s="156">
        <v>2014</v>
      </c>
      <c r="AH72" s="156">
        <v>2014</v>
      </c>
      <c r="AI72" s="156" t="s">
        <v>11</v>
      </c>
      <c r="AJ72" s="156">
        <v>2014</v>
      </c>
      <c r="AK72" s="156">
        <v>2014</v>
      </c>
      <c r="AL72" s="163" t="s">
        <v>11</v>
      </c>
      <c r="AM72" s="157">
        <v>2013</v>
      </c>
      <c r="AN72" s="158">
        <v>2014</v>
      </c>
      <c r="AO72" s="159" t="s">
        <v>11</v>
      </c>
      <c r="AP72" s="155">
        <v>2014</v>
      </c>
      <c r="AQ72" s="156">
        <v>2014</v>
      </c>
      <c r="AR72" s="156" t="s">
        <v>11</v>
      </c>
      <c r="AS72" s="156">
        <v>2014</v>
      </c>
      <c r="AT72" s="156">
        <v>2014</v>
      </c>
      <c r="AU72" s="156" t="s">
        <v>11</v>
      </c>
      <c r="AV72" s="156">
        <v>2014</v>
      </c>
      <c r="AW72" s="156">
        <v>2014</v>
      </c>
      <c r="AX72" s="163" t="s">
        <v>11</v>
      </c>
      <c r="AY72" s="157">
        <v>2013</v>
      </c>
      <c r="AZ72" s="158">
        <v>2014</v>
      </c>
      <c r="BA72" s="159" t="s">
        <v>11</v>
      </c>
      <c r="BB72" s="164">
        <v>2013</v>
      </c>
      <c r="BC72" s="160">
        <v>2014</v>
      </c>
      <c r="BD72" s="161" t="s">
        <v>11</v>
      </c>
      <c r="BE72" s="121"/>
    </row>
    <row r="73" spans="2:57" ht="15" hidden="1" customHeight="1" x14ac:dyDescent="0.25">
      <c r="B73" s="254"/>
      <c r="D73" s="240" t="s">
        <v>1</v>
      </c>
      <c r="E73" s="43" t="s">
        <v>2</v>
      </c>
      <c r="F73" s="176"/>
      <c r="G73" s="147"/>
      <c r="H73" s="148" t="e">
        <f>G73/F73-1</f>
        <v>#DIV/0!</v>
      </c>
      <c r="I73" s="176"/>
      <c r="J73" s="147"/>
      <c r="K73" s="148" t="e">
        <f>J73/I73-1</f>
        <v>#DIV/0!</v>
      </c>
      <c r="L73" s="176"/>
      <c r="M73" s="147"/>
      <c r="N73" s="150" t="e">
        <f>M73/L73-1</f>
        <v>#DIV/0!</v>
      </c>
      <c r="O73" s="149">
        <f>F73+I73+L73</f>
        <v>0</v>
      </c>
      <c r="P73" s="147">
        <f>G73+J73+M73</f>
        <v>0</v>
      </c>
      <c r="Q73" s="150" t="e">
        <f>P73/O73-1</f>
        <v>#DIV/0!</v>
      </c>
      <c r="R73" s="176"/>
      <c r="S73" s="147"/>
      <c r="T73" s="148" t="e">
        <f>S73/R73-1</f>
        <v>#DIV/0!</v>
      </c>
      <c r="U73" s="176"/>
      <c r="V73" s="147"/>
      <c r="W73" s="148" t="e">
        <f>V73/U73-1</f>
        <v>#DIV/0!</v>
      </c>
      <c r="X73" s="176"/>
      <c r="Y73" s="147"/>
      <c r="Z73" s="150" t="e">
        <f>Y73/X73-1</f>
        <v>#DIV/0!</v>
      </c>
      <c r="AA73" s="149">
        <f>R73+U73+X73</f>
        <v>0</v>
      </c>
      <c r="AB73" s="147">
        <f>S73+V73+Y73</f>
        <v>0</v>
      </c>
      <c r="AC73" s="150" t="e">
        <f>AB73/AA73-1</f>
        <v>#DIV/0!</v>
      </c>
      <c r="AD73" s="176"/>
      <c r="AE73" s="151"/>
      <c r="AF73" s="148" t="e">
        <f>AE73/AD73-1</f>
        <v>#DIV/0!</v>
      </c>
      <c r="AG73" s="176"/>
      <c r="AH73" s="152"/>
      <c r="AI73" s="148" t="e">
        <f>AH73/AG73-1</f>
        <v>#DIV/0!</v>
      </c>
      <c r="AJ73" s="176"/>
      <c r="AK73" s="152"/>
      <c r="AL73" s="150" t="e">
        <f>AK73/AJ73-1</f>
        <v>#DIV/0!</v>
      </c>
      <c r="AM73" s="188">
        <f>AD73+AG73+AJ73</f>
        <v>0</v>
      </c>
      <c r="AN73" s="182">
        <f>AE73+AH73+AK73</f>
        <v>0</v>
      </c>
      <c r="AO73" s="183" t="e">
        <f>AN73/AM73-1</f>
        <v>#DIV/0!</v>
      </c>
      <c r="AP73" s="176"/>
      <c r="AQ73" s="152"/>
      <c r="AR73" s="148" t="e">
        <f>AQ73/AP73-1</f>
        <v>#DIV/0!</v>
      </c>
      <c r="AS73" s="176"/>
      <c r="AT73" s="152"/>
      <c r="AU73" s="148" t="e">
        <f>AT73/AS73-1</f>
        <v>#DIV/0!</v>
      </c>
      <c r="AV73" s="176"/>
      <c r="AW73" s="152"/>
      <c r="AX73" s="150" t="e">
        <f>AW73/AV73-1</f>
        <v>#DIV/0!</v>
      </c>
      <c r="AY73" s="180">
        <f>AP73+AS73+AV73</f>
        <v>0</v>
      </c>
      <c r="AZ73" s="147">
        <f>AQ73+AT73+AW73</f>
        <v>0</v>
      </c>
      <c r="BA73" s="150" t="e">
        <f>AZ73/AY73-1</f>
        <v>#DIV/0!</v>
      </c>
      <c r="BB73" s="165">
        <f>O73+AA73+AM73+AY73</f>
        <v>0</v>
      </c>
      <c r="BC73" s="153">
        <f>P73+AB73+AN73+AZ73</f>
        <v>0</v>
      </c>
      <c r="BD73" s="154" t="e">
        <f>BC73/BB73-1</f>
        <v>#DIV/0!</v>
      </c>
      <c r="BE73" s="121"/>
    </row>
    <row r="74" spans="2:57" ht="15" hidden="1" customHeight="1" x14ac:dyDescent="0.25">
      <c r="B74" s="254"/>
      <c r="D74" s="240"/>
      <c r="E74" s="43" t="s">
        <v>3</v>
      </c>
      <c r="F74" s="176"/>
      <c r="G74" s="147"/>
      <c r="H74" s="126" t="e">
        <f t="shared" ref="H74:H80" si="133">G74/F74-1</f>
        <v>#DIV/0!</v>
      </c>
      <c r="I74" s="176"/>
      <c r="J74" s="124"/>
      <c r="K74" s="126" t="e">
        <f t="shared" ref="K74:K80" si="134">J74/I74-1</f>
        <v>#DIV/0!</v>
      </c>
      <c r="L74" s="176"/>
      <c r="M74" s="124"/>
      <c r="N74" s="132" t="e">
        <f t="shared" ref="N74:N80" si="135">M74/L74-1</f>
        <v>#DIV/0!</v>
      </c>
      <c r="O74" s="131">
        <f t="shared" ref="O74:O79" si="136">F74+I74+L74</f>
        <v>0</v>
      </c>
      <c r="P74" s="124">
        <f t="shared" ref="P74:P79" si="137">G74+J74+M74</f>
        <v>0</v>
      </c>
      <c r="Q74" s="132" t="e">
        <f t="shared" ref="Q74:Q80" si="138">P74/O74-1</f>
        <v>#DIV/0!</v>
      </c>
      <c r="R74" s="176"/>
      <c r="S74" s="124"/>
      <c r="T74" s="126" t="e">
        <f t="shared" ref="T74:T80" si="139">S74/R74-1</f>
        <v>#DIV/0!</v>
      </c>
      <c r="U74" s="176"/>
      <c r="V74" s="124"/>
      <c r="W74" s="126" t="e">
        <f t="shared" ref="W74:W80" si="140">V74/U74-1</f>
        <v>#DIV/0!</v>
      </c>
      <c r="X74" s="176"/>
      <c r="Y74" s="124"/>
      <c r="Z74" s="132" t="e">
        <f t="shared" ref="Z74:Z80" si="141">Y74/X74-1</f>
        <v>#DIV/0!</v>
      </c>
      <c r="AA74" s="131">
        <f t="shared" ref="AA74:AA79" si="142">R74+U74+X74</f>
        <v>0</v>
      </c>
      <c r="AB74" s="124">
        <f t="shared" ref="AB74:AB79" si="143">S74+V74+Y74</f>
        <v>0</v>
      </c>
      <c r="AC74" s="132" t="e">
        <f t="shared" ref="AC74:AC80" si="144">AB74/AA74-1</f>
        <v>#DIV/0!</v>
      </c>
      <c r="AD74" s="176"/>
      <c r="AE74" s="128"/>
      <c r="AF74" s="126" t="e">
        <f t="shared" ref="AF74:AF80" si="145">AE74/AD74-1</f>
        <v>#DIV/0!</v>
      </c>
      <c r="AG74" s="176"/>
      <c r="AH74" s="128"/>
      <c r="AI74" s="126" t="e">
        <f t="shared" ref="AI74:AI80" si="146">AH74/AG74-1</f>
        <v>#DIV/0!</v>
      </c>
      <c r="AJ74" s="176"/>
      <c r="AK74" s="128"/>
      <c r="AL74" s="132" t="e">
        <f t="shared" ref="AL74:AL80" si="147">AK74/AJ74-1</f>
        <v>#DIV/0!</v>
      </c>
      <c r="AM74" s="131">
        <f t="shared" ref="AM74:AM79" si="148">AD74+AG74+AJ74</f>
        <v>0</v>
      </c>
      <c r="AN74" s="124">
        <f t="shared" ref="AN74:AN79" si="149">AE74+AH74+AK74</f>
        <v>0</v>
      </c>
      <c r="AO74" s="132" t="e">
        <f t="shared" ref="AO74:AO80" si="150">AN74/AM74-1</f>
        <v>#DIV/0!</v>
      </c>
      <c r="AP74" s="176"/>
      <c r="AQ74" s="128"/>
      <c r="AR74" s="126" t="e">
        <f t="shared" ref="AR74:AR80" si="151">AQ74/AP74-1</f>
        <v>#DIV/0!</v>
      </c>
      <c r="AS74" s="176"/>
      <c r="AT74" s="128"/>
      <c r="AU74" s="126" t="e">
        <f t="shared" ref="AU74:AU80" si="152">AT74/AS74-1</f>
        <v>#DIV/0!</v>
      </c>
      <c r="AV74" s="176"/>
      <c r="AW74" s="128"/>
      <c r="AX74" s="132" t="e">
        <f t="shared" ref="AX74:AX80" si="153">AW74/AV74-1</f>
        <v>#DIV/0!</v>
      </c>
      <c r="AY74" s="175">
        <f t="shared" ref="AY74:AY79" si="154">AP74+AS74+AV74</f>
        <v>0</v>
      </c>
      <c r="AZ74" s="124">
        <f t="shared" ref="AZ74:AZ79" si="155">AQ74+AT74+AW74</f>
        <v>0</v>
      </c>
      <c r="BA74" s="132" t="e">
        <f t="shared" ref="BA74:BA80" si="156">AZ74/AY74-1</f>
        <v>#DIV/0!</v>
      </c>
      <c r="BB74" s="134">
        <f t="shared" ref="BB74:BB77" si="157">O74+AA74+AM74+AY74</f>
        <v>0</v>
      </c>
      <c r="BC74" s="127">
        <f t="shared" ref="BC74:BC79" si="158">P74+AB74+AN74+AZ74</f>
        <v>0</v>
      </c>
      <c r="BD74" s="135" t="e">
        <f t="shared" ref="BD74:BD77" si="159">BC74/BB74-1</f>
        <v>#DIV/0!</v>
      </c>
      <c r="BE74" s="121"/>
    </row>
    <row r="75" spans="2:57" ht="15" hidden="1" customHeight="1" x14ac:dyDescent="0.25">
      <c r="B75" s="254"/>
      <c r="D75" s="240"/>
      <c r="E75" s="43" t="s">
        <v>4</v>
      </c>
      <c r="F75" s="176"/>
      <c r="G75" s="124"/>
      <c r="H75" s="126" t="e">
        <f t="shared" si="133"/>
        <v>#DIV/0!</v>
      </c>
      <c r="I75" s="176"/>
      <c r="J75" s="124"/>
      <c r="K75" s="126" t="e">
        <f t="shared" si="134"/>
        <v>#DIV/0!</v>
      </c>
      <c r="L75" s="176"/>
      <c r="M75" s="124"/>
      <c r="N75" s="132" t="e">
        <f t="shared" si="135"/>
        <v>#DIV/0!</v>
      </c>
      <c r="O75" s="131">
        <f t="shared" si="136"/>
        <v>0</v>
      </c>
      <c r="P75" s="124">
        <f t="shared" si="137"/>
        <v>0</v>
      </c>
      <c r="Q75" s="132" t="e">
        <f t="shared" si="138"/>
        <v>#DIV/0!</v>
      </c>
      <c r="R75" s="176"/>
      <c r="S75" s="124"/>
      <c r="T75" s="126" t="e">
        <f t="shared" si="139"/>
        <v>#DIV/0!</v>
      </c>
      <c r="U75" s="176"/>
      <c r="V75" s="124"/>
      <c r="W75" s="126" t="e">
        <f t="shared" si="140"/>
        <v>#DIV/0!</v>
      </c>
      <c r="X75" s="176"/>
      <c r="Y75" s="124"/>
      <c r="Z75" s="132" t="e">
        <f t="shared" si="141"/>
        <v>#DIV/0!</v>
      </c>
      <c r="AA75" s="131">
        <f t="shared" si="142"/>
        <v>0</v>
      </c>
      <c r="AB75" s="124">
        <f t="shared" si="143"/>
        <v>0</v>
      </c>
      <c r="AC75" s="132" t="e">
        <f t="shared" si="144"/>
        <v>#DIV/0!</v>
      </c>
      <c r="AD75" s="176"/>
      <c r="AE75" s="128"/>
      <c r="AF75" s="126" t="e">
        <f t="shared" si="145"/>
        <v>#DIV/0!</v>
      </c>
      <c r="AG75" s="176"/>
      <c r="AH75" s="128"/>
      <c r="AI75" s="126" t="e">
        <f t="shared" si="146"/>
        <v>#DIV/0!</v>
      </c>
      <c r="AJ75" s="176"/>
      <c r="AK75" s="128"/>
      <c r="AL75" s="132" t="e">
        <f t="shared" si="147"/>
        <v>#DIV/0!</v>
      </c>
      <c r="AM75" s="131">
        <f t="shared" si="148"/>
        <v>0</v>
      </c>
      <c r="AN75" s="124">
        <f t="shared" si="149"/>
        <v>0</v>
      </c>
      <c r="AO75" s="132" t="e">
        <f t="shared" si="150"/>
        <v>#DIV/0!</v>
      </c>
      <c r="AP75" s="176"/>
      <c r="AQ75" s="128"/>
      <c r="AR75" s="126" t="e">
        <f t="shared" si="151"/>
        <v>#DIV/0!</v>
      </c>
      <c r="AS75" s="176"/>
      <c r="AT75" s="128"/>
      <c r="AU75" s="126" t="e">
        <f t="shared" si="152"/>
        <v>#DIV/0!</v>
      </c>
      <c r="AV75" s="176"/>
      <c r="AW75" s="128"/>
      <c r="AX75" s="132" t="e">
        <f t="shared" si="153"/>
        <v>#DIV/0!</v>
      </c>
      <c r="AY75" s="175">
        <f t="shared" si="154"/>
        <v>0</v>
      </c>
      <c r="AZ75" s="124">
        <f t="shared" si="155"/>
        <v>0</v>
      </c>
      <c r="BA75" s="132" t="e">
        <f t="shared" si="156"/>
        <v>#DIV/0!</v>
      </c>
      <c r="BB75" s="134">
        <f t="shared" si="157"/>
        <v>0</v>
      </c>
      <c r="BC75" s="127">
        <f t="shared" si="158"/>
        <v>0</v>
      </c>
      <c r="BD75" s="135" t="e">
        <f t="shared" si="159"/>
        <v>#DIV/0!</v>
      </c>
      <c r="BE75" s="121"/>
    </row>
    <row r="76" spans="2:57" ht="15" hidden="1" customHeight="1" x14ac:dyDescent="0.25">
      <c r="B76" s="254"/>
      <c r="D76" s="240"/>
      <c r="E76" s="43" t="s">
        <v>5</v>
      </c>
      <c r="F76" s="176"/>
      <c r="G76" s="124"/>
      <c r="H76" s="126" t="e">
        <f t="shared" si="133"/>
        <v>#DIV/0!</v>
      </c>
      <c r="I76" s="176"/>
      <c r="J76" s="124"/>
      <c r="K76" s="126" t="e">
        <f t="shared" si="134"/>
        <v>#DIV/0!</v>
      </c>
      <c r="L76" s="176"/>
      <c r="M76" s="124"/>
      <c r="N76" s="132" t="e">
        <f t="shared" si="135"/>
        <v>#DIV/0!</v>
      </c>
      <c r="O76" s="131">
        <f t="shared" si="136"/>
        <v>0</v>
      </c>
      <c r="P76" s="124">
        <f t="shared" si="137"/>
        <v>0</v>
      </c>
      <c r="Q76" s="132" t="e">
        <f t="shared" si="138"/>
        <v>#DIV/0!</v>
      </c>
      <c r="R76" s="176"/>
      <c r="S76" s="124"/>
      <c r="T76" s="126" t="e">
        <f t="shared" si="139"/>
        <v>#DIV/0!</v>
      </c>
      <c r="U76" s="176"/>
      <c r="V76" s="124"/>
      <c r="W76" s="126" t="e">
        <f t="shared" si="140"/>
        <v>#DIV/0!</v>
      </c>
      <c r="X76" s="176"/>
      <c r="Y76" s="124"/>
      <c r="Z76" s="132" t="e">
        <f t="shared" si="141"/>
        <v>#DIV/0!</v>
      </c>
      <c r="AA76" s="131">
        <f t="shared" si="142"/>
        <v>0</v>
      </c>
      <c r="AB76" s="124">
        <f t="shared" si="143"/>
        <v>0</v>
      </c>
      <c r="AC76" s="132" t="e">
        <f t="shared" si="144"/>
        <v>#DIV/0!</v>
      </c>
      <c r="AD76" s="176"/>
      <c r="AE76" s="128"/>
      <c r="AF76" s="126" t="e">
        <f t="shared" si="145"/>
        <v>#DIV/0!</v>
      </c>
      <c r="AG76" s="176"/>
      <c r="AH76" s="128"/>
      <c r="AI76" s="126" t="e">
        <f t="shared" si="146"/>
        <v>#DIV/0!</v>
      </c>
      <c r="AJ76" s="176"/>
      <c r="AK76" s="128"/>
      <c r="AL76" s="132" t="e">
        <f t="shared" si="147"/>
        <v>#DIV/0!</v>
      </c>
      <c r="AM76" s="131">
        <f t="shared" si="148"/>
        <v>0</v>
      </c>
      <c r="AN76" s="124">
        <f t="shared" si="149"/>
        <v>0</v>
      </c>
      <c r="AO76" s="132" t="e">
        <f t="shared" si="150"/>
        <v>#DIV/0!</v>
      </c>
      <c r="AP76" s="176"/>
      <c r="AQ76" s="128"/>
      <c r="AR76" s="126" t="e">
        <f t="shared" si="151"/>
        <v>#DIV/0!</v>
      </c>
      <c r="AS76" s="176"/>
      <c r="AT76" s="128"/>
      <c r="AU76" s="126" t="e">
        <f t="shared" si="152"/>
        <v>#DIV/0!</v>
      </c>
      <c r="AV76" s="176"/>
      <c r="AW76" s="128"/>
      <c r="AX76" s="132" t="e">
        <f t="shared" si="153"/>
        <v>#DIV/0!</v>
      </c>
      <c r="AY76" s="175">
        <f t="shared" si="154"/>
        <v>0</v>
      </c>
      <c r="AZ76" s="124">
        <f t="shared" si="155"/>
        <v>0</v>
      </c>
      <c r="BA76" s="132" t="e">
        <f t="shared" si="156"/>
        <v>#DIV/0!</v>
      </c>
      <c r="BB76" s="134">
        <f t="shared" si="157"/>
        <v>0</v>
      </c>
      <c r="BC76" s="127">
        <f t="shared" si="158"/>
        <v>0</v>
      </c>
      <c r="BD76" s="135" t="e">
        <f t="shared" si="159"/>
        <v>#DIV/0!</v>
      </c>
      <c r="BE76" s="121"/>
    </row>
    <row r="77" spans="2:57" ht="15" hidden="1" customHeight="1" x14ac:dyDescent="0.25">
      <c r="B77" s="254"/>
      <c r="D77" s="240"/>
      <c r="E77" s="43" t="s">
        <v>21</v>
      </c>
      <c r="F77" s="176"/>
      <c r="G77" s="124"/>
      <c r="H77" s="126" t="e">
        <f t="shared" si="133"/>
        <v>#DIV/0!</v>
      </c>
      <c r="I77" s="176"/>
      <c r="J77" s="124"/>
      <c r="K77" s="126" t="e">
        <f t="shared" si="134"/>
        <v>#DIV/0!</v>
      </c>
      <c r="L77" s="176"/>
      <c r="M77" s="124"/>
      <c r="N77" s="132" t="e">
        <f t="shared" si="135"/>
        <v>#DIV/0!</v>
      </c>
      <c r="O77" s="131">
        <f t="shared" si="136"/>
        <v>0</v>
      </c>
      <c r="P77" s="124">
        <f t="shared" si="137"/>
        <v>0</v>
      </c>
      <c r="Q77" s="132" t="e">
        <f t="shared" si="138"/>
        <v>#DIV/0!</v>
      </c>
      <c r="R77" s="176"/>
      <c r="S77" s="124"/>
      <c r="T77" s="126" t="e">
        <f t="shared" si="139"/>
        <v>#DIV/0!</v>
      </c>
      <c r="U77" s="176"/>
      <c r="V77" s="124"/>
      <c r="W77" s="126" t="e">
        <f t="shared" si="140"/>
        <v>#DIV/0!</v>
      </c>
      <c r="X77" s="176"/>
      <c r="Y77" s="124"/>
      <c r="Z77" s="132" t="e">
        <f t="shared" si="141"/>
        <v>#DIV/0!</v>
      </c>
      <c r="AA77" s="131">
        <f t="shared" si="142"/>
        <v>0</v>
      </c>
      <c r="AB77" s="124">
        <f t="shared" si="143"/>
        <v>0</v>
      </c>
      <c r="AC77" s="132" t="e">
        <f t="shared" si="144"/>
        <v>#DIV/0!</v>
      </c>
      <c r="AD77" s="176"/>
      <c r="AE77" s="128"/>
      <c r="AF77" s="126" t="e">
        <f t="shared" si="145"/>
        <v>#DIV/0!</v>
      </c>
      <c r="AG77" s="176"/>
      <c r="AH77" s="128"/>
      <c r="AI77" s="126" t="e">
        <f t="shared" si="146"/>
        <v>#DIV/0!</v>
      </c>
      <c r="AJ77" s="176"/>
      <c r="AK77" s="128"/>
      <c r="AL77" s="132" t="e">
        <f t="shared" si="147"/>
        <v>#DIV/0!</v>
      </c>
      <c r="AM77" s="131">
        <f t="shared" si="148"/>
        <v>0</v>
      </c>
      <c r="AN77" s="124">
        <f t="shared" si="149"/>
        <v>0</v>
      </c>
      <c r="AO77" s="132" t="e">
        <f t="shared" si="150"/>
        <v>#DIV/0!</v>
      </c>
      <c r="AP77" s="176"/>
      <c r="AQ77" s="128"/>
      <c r="AR77" s="126" t="e">
        <f t="shared" si="151"/>
        <v>#DIV/0!</v>
      </c>
      <c r="AS77" s="176"/>
      <c r="AT77" s="128"/>
      <c r="AU77" s="126" t="e">
        <f t="shared" si="152"/>
        <v>#DIV/0!</v>
      </c>
      <c r="AV77" s="176"/>
      <c r="AW77" s="128"/>
      <c r="AX77" s="132" t="e">
        <f t="shared" si="153"/>
        <v>#DIV/0!</v>
      </c>
      <c r="AY77" s="175">
        <f t="shared" si="154"/>
        <v>0</v>
      </c>
      <c r="AZ77" s="124">
        <f t="shared" si="155"/>
        <v>0</v>
      </c>
      <c r="BA77" s="132" t="e">
        <f t="shared" si="156"/>
        <v>#DIV/0!</v>
      </c>
      <c r="BB77" s="134">
        <f t="shared" si="157"/>
        <v>0</v>
      </c>
      <c r="BC77" s="127">
        <f t="shared" si="158"/>
        <v>0</v>
      </c>
      <c r="BD77" s="135" t="e">
        <f t="shared" si="159"/>
        <v>#DIV/0!</v>
      </c>
      <c r="BE77" s="121"/>
    </row>
    <row r="78" spans="2:57" ht="15" hidden="1" customHeight="1" x14ac:dyDescent="0.25">
      <c r="B78" s="254"/>
      <c r="D78" s="240"/>
      <c r="E78" s="43" t="s">
        <v>6</v>
      </c>
      <c r="F78" s="176"/>
      <c r="G78" s="124"/>
      <c r="H78" s="126" t="e">
        <f t="shared" si="133"/>
        <v>#DIV/0!</v>
      </c>
      <c r="I78" s="176"/>
      <c r="J78" s="124"/>
      <c r="K78" s="126" t="e">
        <f t="shared" si="134"/>
        <v>#DIV/0!</v>
      </c>
      <c r="L78" s="176"/>
      <c r="M78" s="124"/>
      <c r="N78" s="132" t="e">
        <f t="shared" si="135"/>
        <v>#DIV/0!</v>
      </c>
      <c r="O78" s="131">
        <f t="shared" si="136"/>
        <v>0</v>
      </c>
      <c r="P78" s="124">
        <f t="shared" si="137"/>
        <v>0</v>
      </c>
      <c r="Q78" s="132" t="e">
        <f t="shared" si="138"/>
        <v>#DIV/0!</v>
      </c>
      <c r="R78" s="176"/>
      <c r="S78" s="124"/>
      <c r="T78" s="126" t="e">
        <f t="shared" si="139"/>
        <v>#DIV/0!</v>
      </c>
      <c r="U78" s="176"/>
      <c r="V78" s="124"/>
      <c r="W78" s="126" t="e">
        <f t="shared" si="140"/>
        <v>#DIV/0!</v>
      </c>
      <c r="X78" s="176"/>
      <c r="Y78" s="124"/>
      <c r="Z78" s="132" t="e">
        <f t="shared" si="141"/>
        <v>#DIV/0!</v>
      </c>
      <c r="AA78" s="131">
        <f t="shared" si="142"/>
        <v>0</v>
      </c>
      <c r="AB78" s="124">
        <f t="shared" si="143"/>
        <v>0</v>
      </c>
      <c r="AC78" s="132" t="e">
        <f t="shared" si="144"/>
        <v>#DIV/0!</v>
      </c>
      <c r="AD78" s="176"/>
      <c r="AE78" s="128"/>
      <c r="AF78" s="126" t="e">
        <f t="shared" si="145"/>
        <v>#DIV/0!</v>
      </c>
      <c r="AG78" s="176"/>
      <c r="AH78" s="128"/>
      <c r="AI78" s="126" t="e">
        <f t="shared" si="146"/>
        <v>#DIV/0!</v>
      </c>
      <c r="AJ78" s="176"/>
      <c r="AK78" s="128"/>
      <c r="AL78" s="132" t="e">
        <f t="shared" si="147"/>
        <v>#DIV/0!</v>
      </c>
      <c r="AM78" s="131">
        <f t="shared" si="148"/>
        <v>0</v>
      </c>
      <c r="AN78" s="124">
        <f t="shared" si="149"/>
        <v>0</v>
      </c>
      <c r="AO78" s="132" t="e">
        <f t="shared" si="150"/>
        <v>#DIV/0!</v>
      </c>
      <c r="AP78" s="176"/>
      <c r="AQ78" s="128"/>
      <c r="AR78" s="126" t="e">
        <f t="shared" si="151"/>
        <v>#DIV/0!</v>
      </c>
      <c r="AS78" s="176"/>
      <c r="AT78" s="128"/>
      <c r="AU78" s="126" t="e">
        <f t="shared" si="152"/>
        <v>#DIV/0!</v>
      </c>
      <c r="AV78" s="176"/>
      <c r="AW78" s="128"/>
      <c r="AX78" s="132" t="e">
        <f t="shared" si="153"/>
        <v>#DIV/0!</v>
      </c>
      <c r="AY78" s="175">
        <f t="shared" si="154"/>
        <v>0</v>
      </c>
      <c r="AZ78" s="124">
        <f t="shared" si="155"/>
        <v>0</v>
      </c>
      <c r="BA78" s="132" t="e">
        <f t="shared" si="156"/>
        <v>#DIV/0!</v>
      </c>
      <c r="BB78" s="134">
        <f>O78+AA78+AM78+AY78</f>
        <v>0</v>
      </c>
      <c r="BC78" s="127">
        <f t="shared" si="158"/>
        <v>0</v>
      </c>
      <c r="BD78" s="135" t="e">
        <f>BC78/BB78-1</f>
        <v>#DIV/0!</v>
      </c>
      <c r="BE78" s="121"/>
    </row>
    <row r="79" spans="2:57" ht="15.75" hidden="1" customHeight="1" thickBot="1" x14ac:dyDescent="0.3">
      <c r="B79" s="254"/>
      <c r="D79" s="240"/>
      <c r="E79" s="43" t="s">
        <v>12</v>
      </c>
      <c r="F79" s="176"/>
      <c r="G79" s="147"/>
      <c r="H79" s="126" t="e">
        <f t="shared" si="133"/>
        <v>#DIV/0!</v>
      </c>
      <c r="I79" s="176"/>
      <c r="J79" s="147"/>
      <c r="K79" s="126" t="e">
        <f t="shared" si="134"/>
        <v>#DIV/0!</v>
      </c>
      <c r="L79" s="176"/>
      <c r="M79" s="124"/>
      <c r="N79" s="132" t="e">
        <f t="shared" si="135"/>
        <v>#DIV/0!</v>
      </c>
      <c r="O79" s="131">
        <f t="shared" si="136"/>
        <v>0</v>
      </c>
      <c r="P79" s="124">
        <f t="shared" si="137"/>
        <v>0</v>
      </c>
      <c r="Q79" s="132" t="e">
        <f t="shared" si="138"/>
        <v>#DIV/0!</v>
      </c>
      <c r="R79" s="176"/>
      <c r="S79" s="147"/>
      <c r="T79" s="126" t="e">
        <f t="shared" si="139"/>
        <v>#DIV/0!</v>
      </c>
      <c r="U79" s="176"/>
      <c r="V79" s="147"/>
      <c r="W79" s="126" t="e">
        <f t="shared" si="140"/>
        <v>#DIV/0!</v>
      </c>
      <c r="X79" s="176"/>
      <c r="Y79" s="147"/>
      <c r="Z79" s="132" t="e">
        <f t="shared" si="141"/>
        <v>#DIV/0!</v>
      </c>
      <c r="AA79" s="131">
        <f t="shared" si="142"/>
        <v>0</v>
      </c>
      <c r="AB79" s="124">
        <f t="shared" si="143"/>
        <v>0</v>
      </c>
      <c r="AC79" s="132" t="e">
        <f t="shared" si="144"/>
        <v>#DIV/0!</v>
      </c>
      <c r="AD79" s="176"/>
      <c r="AE79" s="128"/>
      <c r="AF79" s="126" t="e">
        <f t="shared" si="145"/>
        <v>#DIV/0!</v>
      </c>
      <c r="AG79" s="176"/>
      <c r="AH79" s="128"/>
      <c r="AI79" s="126" t="e">
        <f t="shared" si="146"/>
        <v>#DIV/0!</v>
      </c>
      <c r="AJ79" s="176"/>
      <c r="AK79" s="128"/>
      <c r="AL79" s="132" t="e">
        <f t="shared" si="147"/>
        <v>#DIV/0!</v>
      </c>
      <c r="AM79" s="136">
        <f t="shared" si="148"/>
        <v>0</v>
      </c>
      <c r="AN79" s="137">
        <f t="shared" si="149"/>
        <v>0</v>
      </c>
      <c r="AO79" s="133" t="e">
        <f t="shared" si="150"/>
        <v>#DIV/0!</v>
      </c>
      <c r="AP79" s="176"/>
      <c r="AQ79" s="185"/>
      <c r="AR79" s="138" t="e">
        <f t="shared" si="151"/>
        <v>#DIV/0!</v>
      </c>
      <c r="AS79" s="176"/>
      <c r="AT79" s="185"/>
      <c r="AU79" s="138" t="e">
        <f t="shared" si="152"/>
        <v>#DIV/0!</v>
      </c>
      <c r="AV79" s="176"/>
      <c r="AW79" s="185"/>
      <c r="AX79" s="139" t="e">
        <f t="shared" si="153"/>
        <v>#DIV/0!</v>
      </c>
      <c r="AY79" s="175">
        <f t="shared" si="154"/>
        <v>0</v>
      </c>
      <c r="AZ79" s="124">
        <f t="shared" si="155"/>
        <v>0</v>
      </c>
      <c r="BA79" s="132" t="e">
        <f t="shared" si="156"/>
        <v>#DIV/0!</v>
      </c>
      <c r="BB79" s="134">
        <f>O79+AA79+AM79+AY79</f>
        <v>0</v>
      </c>
      <c r="BC79" s="127">
        <f t="shared" si="158"/>
        <v>0</v>
      </c>
      <c r="BD79" s="135" t="e">
        <f t="shared" ref="BD79:BD80" si="160">BC79/BB79-1</f>
        <v>#DIV/0!</v>
      </c>
      <c r="BE79" s="121"/>
    </row>
    <row r="80" spans="2:57" s="89" customFormat="1" ht="15.75" hidden="1" customHeight="1" thickBot="1" x14ac:dyDescent="0.3">
      <c r="B80" s="255"/>
      <c r="D80" s="91"/>
      <c r="E80" s="45" t="s">
        <v>0</v>
      </c>
      <c r="F80" s="142">
        <v>0</v>
      </c>
      <c r="G80" s="140">
        <f>SUM(G73:G79)</f>
        <v>0</v>
      </c>
      <c r="H80" s="141" t="e">
        <f t="shared" si="133"/>
        <v>#DIV/0!</v>
      </c>
      <c r="I80" s="140">
        <v>0</v>
      </c>
      <c r="J80" s="140">
        <f>SUM(J73:J79)</f>
        <v>0</v>
      </c>
      <c r="K80" s="141" t="e">
        <f t="shared" si="134"/>
        <v>#DIV/0!</v>
      </c>
      <c r="L80" s="140">
        <v>0</v>
      </c>
      <c r="M80" s="140">
        <f>SUM(M73:M79)</f>
        <v>0</v>
      </c>
      <c r="N80" s="143" t="e">
        <f t="shared" si="135"/>
        <v>#DIV/0!</v>
      </c>
      <c r="O80" s="142">
        <f>SUM(O73:O79)</f>
        <v>0</v>
      </c>
      <c r="P80" s="140">
        <f>SUM(G80,J80,M80)</f>
        <v>0</v>
      </c>
      <c r="Q80" s="144" t="e">
        <f t="shared" si="138"/>
        <v>#DIV/0!</v>
      </c>
      <c r="R80" s="142">
        <v>0</v>
      </c>
      <c r="S80" s="140">
        <f>SUM(S73:S79)</f>
        <v>0</v>
      </c>
      <c r="T80" s="141" t="e">
        <f t="shared" si="139"/>
        <v>#DIV/0!</v>
      </c>
      <c r="U80" s="140">
        <v>0</v>
      </c>
      <c r="V80" s="140">
        <f>SUM(V73:V79)</f>
        <v>0</v>
      </c>
      <c r="W80" s="141" t="e">
        <f t="shared" si="140"/>
        <v>#DIV/0!</v>
      </c>
      <c r="X80" s="140">
        <v>0</v>
      </c>
      <c r="Y80" s="140">
        <f>SUM(Y73:Y79)</f>
        <v>0</v>
      </c>
      <c r="Z80" s="143" t="e">
        <f t="shared" si="141"/>
        <v>#DIV/0!</v>
      </c>
      <c r="AA80" s="145">
        <f>SUM(AA73:AA79)</f>
        <v>0</v>
      </c>
      <c r="AB80" s="146">
        <f>SUM(AB73:AB79)</f>
        <v>0</v>
      </c>
      <c r="AC80" s="144" t="e">
        <f t="shared" si="144"/>
        <v>#DIV/0!</v>
      </c>
      <c r="AD80" s="174">
        <v>0</v>
      </c>
      <c r="AE80" s="168">
        <f>SUM(AE73:AE79)</f>
        <v>0</v>
      </c>
      <c r="AF80" s="141" t="e">
        <f t="shared" si="145"/>
        <v>#DIV/0!</v>
      </c>
      <c r="AG80" s="168">
        <v>0</v>
      </c>
      <c r="AH80" s="168">
        <f>SUM(AH73:AH79)</f>
        <v>0</v>
      </c>
      <c r="AI80" s="141" t="e">
        <f t="shared" si="146"/>
        <v>#DIV/0!</v>
      </c>
      <c r="AJ80" s="168">
        <v>0</v>
      </c>
      <c r="AK80" s="168">
        <f>SUM(AK73:AK79)</f>
        <v>0</v>
      </c>
      <c r="AL80" s="143" t="e">
        <f t="shared" si="147"/>
        <v>#DIV/0!</v>
      </c>
      <c r="AM80" s="145">
        <f>SUM(AM73:AM79)</f>
        <v>0</v>
      </c>
      <c r="AN80" s="146">
        <f>SUM(AN73:AN79)</f>
        <v>0</v>
      </c>
      <c r="AO80" s="178" t="e">
        <f t="shared" si="150"/>
        <v>#DIV/0!</v>
      </c>
      <c r="AP80" s="167">
        <v>0</v>
      </c>
      <c r="AQ80" s="168">
        <f>SUM(AQ73:AQ79)</f>
        <v>0</v>
      </c>
      <c r="AR80" s="141" t="e">
        <f t="shared" si="151"/>
        <v>#DIV/0!</v>
      </c>
      <c r="AS80" s="168">
        <v>0</v>
      </c>
      <c r="AT80" s="181">
        <f>SUM(AT73:AT79)</f>
        <v>0</v>
      </c>
      <c r="AU80" s="179" t="e">
        <f t="shared" si="152"/>
        <v>#DIV/0!</v>
      </c>
      <c r="AV80" s="168">
        <v>0</v>
      </c>
      <c r="AW80" s="168">
        <f>SUM(AW73:AW79)</f>
        <v>0</v>
      </c>
      <c r="AX80" s="143" t="e">
        <f t="shared" si="153"/>
        <v>#DIV/0!</v>
      </c>
      <c r="AY80" s="145">
        <f>SUM(AY73:AY79)</f>
        <v>0</v>
      </c>
      <c r="AZ80" s="146">
        <f>SUM(AZ73:AZ79)</f>
        <v>0</v>
      </c>
      <c r="BA80" s="144" t="e">
        <f t="shared" si="156"/>
        <v>#DIV/0!</v>
      </c>
      <c r="BB80" s="142">
        <f>SUM(BB73:BB79)</f>
        <v>0</v>
      </c>
      <c r="BC80" s="140">
        <f>SUM(BC73:BC79)</f>
        <v>0</v>
      </c>
      <c r="BD80" s="143" t="e">
        <f t="shared" si="160"/>
        <v>#DIV/0!</v>
      </c>
      <c r="BE80" s="122"/>
    </row>
    <row r="81" spans="2:57" ht="15" hidden="1" customHeight="1" x14ac:dyDescent="0.25">
      <c r="F81" s="121"/>
      <c r="G81" s="121"/>
      <c r="H81" s="121"/>
      <c r="I81" s="121"/>
      <c r="J81" s="121"/>
      <c r="K81" s="121"/>
      <c r="L81" s="121"/>
      <c r="M81" s="121"/>
      <c r="N81" s="121"/>
      <c r="O81" s="121"/>
      <c r="P81" s="121"/>
      <c r="Q81" s="121"/>
      <c r="R81" s="121"/>
      <c r="S81" s="121"/>
      <c r="T81" s="121"/>
      <c r="U81" s="121"/>
      <c r="V81" s="121"/>
      <c r="W81" s="121"/>
      <c r="X81" s="121"/>
      <c r="Y81" s="121"/>
      <c r="Z81" s="121"/>
      <c r="AA81" s="121"/>
      <c r="AB81" s="121"/>
      <c r="AC81" s="121"/>
      <c r="AD81" s="172"/>
      <c r="AE81" s="121"/>
      <c r="AF81" s="121"/>
      <c r="AG81" s="121"/>
      <c r="AH81" s="121"/>
      <c r="AI81" s="121"/>
      <c r="AJ81" s="121"/>
      <c r="AK81" s="121"/>
      <c r="AL81" s="121"/>
      <c r="AM81" s="121"/>
      <c r="AN81" s="121"/>
      <c r="AO81" s="121"/>
      <c r="AP81" s="121"/>
      <c r="AQ81" s="121"/>
      <c r="AR81" s="121"/>
      <c r="AS81" s="121"/>
      <c r="AT81" s="121"/>
      <c r="AU81" s="121"/>
      <c r="AV81" s="121"/>
      <c r="AW81" s="121"/>
      <c r="AX81" s="121"/>
      <c r="AY81" s="121"/>
      <c r="AZ81" s="121"/>
      <c r="BA81" s="121"/>
      <c r="BB81" s="121"/>
      <c r="BC81" s="121"/>
      <c r="BD81" s="121"/>
      <c r="BE81" s="121"/>
    </row>
    <row r="82" spans="2:57" ht="15.75" thickBot="1" x14ac:dyDescent="0.3">
      <c r="F82" s="121"/>
      <c r="G82" s="121"/>
      <c r="H82" s="121"/>
      <c r="I82" s="121"/>
      <c r="J82" s="121"/>
      <c r="K82" s="121"/>
      <c r="L82" s="121"/>
      <c r="M82" s="121"/>
      <c r="N82" s="121"/>
      <c r="O82" s="121"/>
      <c r="P82" s="121"/>
      <c r="Q82" s="121"/>
      <c r="R82" s="121"/>
      <c r="S82" s="121"/>
      <c r="T82" s="121"/>
      <c r="U82" s="121"/>
      <c r="V82" s="121"/>
      <c r="W82" s="121"/>
      <c r="X82" s="121"/>
      <c r="Y82" s="121"/>
      <c r="Z82" s="121"/>
      <c r="AA82" s="121"/>
      <c r="AB82" s="121"/>
      <c r="AC82" s="121"/>
      <c r="AD82" s="172"/>
      <c r="AE82" s="121"/>
      <c r="AF82" s="121"/>
      <c r="AG82" s="121"/>
      <c r="AH82" s="121"/>
      <c r="AI82" s="121"/>
      <c r="AJ82" s="121"/>
      <c r="AK82" s="121"/>
      <c r="AL82" s="121"/>
      <c r="AM82" s="121"/>
      <c r="AN82" s="121"/>
      <c r="AO82" s="121"/>
      <c r="AP82" s="121"/>
      <c r="AQ82" s="121"/>
      <c r="AR82" s="121"/>
      <c r="AS82" s="121"/>
      <c r="AT82" s="121"/>
      <c r="AU82" s="121"/>
      <c r="AV82" s="121"/>
      <c r="AW82" s="121"/>
      <c r="AX82" s="121"/>
      <c r="AY82" s="121"/>
      <c r="AZ82" s="121"/>
      <c r="BA82" s="121"/>
      <c r="BB82" s="121"/>
      <c r="BC82" s="121"/>
      <c r="BD82" s="121"/>
      <c r="BE82" s="121"/>
    </row>
    <row r="83" spans="2:57" ht="15.75" thickBot="1" x14ac:dyDescent="0.3">
      <c r="B83" s="250"/>
      <c r="F83" s="206"/>
      <c r="G83" s="207"/>
      <c r="H83" s="207"/>
      <c r="I83" s="207"/>
      <c r="J83" s="207"/>
      <c r="K83" s="207"/>
      <c r="L83" s="207"/>
      <c r="M83" s="207"/>
      <c r="N83" s="207"/>
      <c r="O83" s="207"/>
      <c r="P83" s="207"/>
      <c r="Q83" s="207"/>
      <c r="R83" s="207"/>
      <c r="S83" s="207"/>
      <c r="T83" s="207"/>
      <c r="U83" s="207"/>
      <c r="V83" s="207"/>
      <c r="W83" s="207"/>
      <c r="X83" s="207"/>
      <c r="Y83" s="207"/>
      <c r="Z83" s="207"/>
      <c r="AA83" s="207"/>
      <c r="AB83" s="207"/>
      <c r="AC83" s="207"/>
      <c r="AD83" s="207"/>
      <c r="AE83" s="207"/>
      <c r="AF83" s="207"/>
      <c r="AG83" s="207"/>
      <c r="AH83" s="207"/>
      <c r="AI83" s="207"/>
      <c r="AJ83" s="207"/>
      <c r="AK83" s="207"/>
      <c r="AL83" s="207"/>
      <c r="AM83" s="207"/>
      <c r="AN83" s="207"/>
      <c r="AO83" s="207"/>
      <c r="AP83" s="207"/>
      <c r="AQ83" s="207"/>
      <c r="AR83" s="207"/>
      <c r="AS83" s="207"/>
      <c r="AT83" s="207"/>
      <c r="AU83" s="207"/>
      <c r="AV83" s="207"/>
      <c r="AW83" s="207"/>
      <c r="AX83" s="207"/>
      <c r="AY83" s="207"/>
      <c r="AZ83" s="207"/>
      <c r="BA83" s="207"/>
      <c r="BB83" s="207"/>
      <c r="BC83" s="207"/>
      <c r="BD83" s="208"/>
      <c r="BE83" s="121"/>
    </row>
    <row r="84" spans="2:57" x14ac:dyDescent="0.25">
      <c r="B84" s="251"/>
      <c r="F84" s="120" t="s">
        <v>25</v>
      </c>
      <c r="G84" s="119"/>
      <c r="H84" s="191"/>
      <c r="I84" s="120" t="s">
        <v>26</v>
      </c>
      <c r="J84" s="119"/>
      <c r="K84" s="191"/>
      <c r="L84" s="120" t="s">
        <v>27</v>
      </c>
      <c r="M84" s="119"/>
      <c r="N84" s="119"/>
      <c r="O84" s="192" t="s">
        <v>7</v>
      </c>
      <c r="P84" s="193"/>
      <c r="Q84" s="194"/>
      <c r="R84" s="119" t="s">
        <v>28</v>
      </c>
      <c r="S84" s="119"/>
      <c r="T84" s="195"/>
      <c r="U84" s="120" t="s">
        <v>29</v>
      </c>
      <c r="V84" s="119"/>
      <c r="W84" s="191"/>
      <c r="X84" s="120" t="s">
        <v>30</v>
      </c>
      <c r="Y84" s="119"/>
      <c r="Z84" s="119"/>
      <c r="AA84" s="192" t="s">
        <v>8</v>
      </c>
      <c r="AB84" s="193"/>
      <c r="AC84" s="194"/>
      <c r="AD84" s="119" t="s">
        <v>31</v>
      </c>
      <c r="AE84" s="119"/>
      <c r="AF84" s="191"/>
      <c r="AG84" s="120" t="s">
        <v>32</v>
      </c>
      <c r="AH84" s="119"/>
      <c r="AI84" s="191"/>
      <c r="AJ84" s="120" t="s">
        <v>33</v>
      </c>
      <c r="AK84" s="119"/>
      <c r="AL84" s="119"/>
      <c r="AM84" s="192" t="s">
        <v>9</v>
      </c>
      <c r="AN84" s="193"/>
      <c r="AO84" s="194"/>
      <c r="AP84" s="196" t="s">
        <v>34</v>
      </c>
      <c r="AQ84" s="119"/>
      <c r="AR84" s="191"/>
      <c r="AS84" s="120" t="s">
        <v>35</v>
      </c>
      <c r="AT84" s="119"/>
      <c r="AU84" s="191"/>
      <c r="AV84" s="120" t="s">
        <v>36</v>
      </c>
      <c r="AW84" s="119"/>
      <c r="AX84" s="119"/>
      <c r="AY84" s="192" t="s">
        <v>10</v>
      </c>
      <c r="AZ84" s="193"/>
      <c r="BA84" s="194"/>
      <c r="BB84" s="197" t="s">
        <v>0</v>
      </c>
      <c r="BC84" s="198"/>
      <c r="BD84" s="199"/>
      <c r="BE84" s="121"/>
    </row>
    <row r="85" spans="2:57" ht="15.75" thickBot="1" x14ac:dyDescent="0.3">
      <c r="B85" s="251"/>
      <c r="F85" s="123">
        <v>2014</v>
      </c>
      <c r="G85" s="123">
        <v>2015</v>
      </c>
      <c r="H85" s="123" t="s">
        <v>11</v>
      </c>
      <c r="I85" s="123">
        <v>2014</v>
      </c>
      <c r="J85" s="123">
        <v>2015</v>
      </c>
      <c r="K85" s="123" t="s">
        <v>11</v>
      </c>
      <c r="L85" s="123">
        <v>2014</v>
      </c>
      <c r="M85" s="123">
        <v>2015</v>
      </c>
      <c r="N85" s="129" t="s">
        <v>11</v>
      </c>
      <c r="O85" s="113">
        <v>2014</v>
      </c>
      <c r="P85" s="123">
        <v>2015</v>
      </c>
      <c r="Q85" s="114" t="s">
        <v>11</v>
      </c>
      <c r="R85" s="118">
        <v>2014</v>
      </c>
      <c r="S85" s="123">
        <v>2015</v>
      </c>
      <c r="T85" s="123" t="s">
        <v>11</v>
      </c>
      <c r="U85" s="123">
        <v>2014</v>
      </c>
      <c r="V85" s="123">
        <v>2015</v>
      </c>
      <c r="W85" s="123" t="s">
        <v>11</v>
      </c>
      <c r="X85" s="123">
        <v>2014</v>
      </c>
      <c r="Y85" s="123">
        <v>2015</v>
      </c>
      <c r="Z85" s="129" t="s">
        <v>11</v>
      </c>
      <c r="AA85" s="113">
        <v>2014</v>
      </c>
      <c r="AB85" s="123">
        <v>2015</v>
      </c>
      <c r="AC85" s="114" t="s">
        <v>11</v>
      </c>
      <c r="AD85" s="118">
        <v>2014</v>
      </c>
      <c r="AE85" s="123">
        <v>2015</v>
      </c>
      <c r="AF85" s="123" t="s">
        <v>11</v>
      </c>
      <c r="AG85" s="123">
        <v>2014</v>
      </c>
      <c r="AH85" s="123">
        <v>2015</v>
      </c>
      <c r="AI85" s="123" t="s">
        <v>11</v>
      </c>
      <c r="AJ85" s="123">
        <v>2014</v>
      </c>
      <c r="AK85" s="123">
        <v>2015</v>
      </c>
      <c r="AL85" s="129" t="s">
        <v>11</v>
      </c>
      <c r="AM85" s="113">
        <v>2014</v>
      </c>
      <c r="AN85" s="123">
        <v>2015</v>
      </c>
      <c r="AO85" s="130" t="s">
        <v>11</v>
      </c>
      <c r="AP85" s="123">
        <v>2014</v>
      </c>
      <c r="AQ85" s="123">
        <v>2015</v>
      </c>
      <c r="AR85" s="123" t="s">
        <v>11</v>
      </c>
      <c r="AS85" s="123">
        <v>2014</v>
      </c>
      <c r="AT85" s="123">
        <v>2015</v>
      </c>
      <c r="AU85" s="123" t="s">
        <v>11</v>
      </c>
      <c r="AV85" s="123">
        <v>2014</v>
      </c>
      <c r="AW85" s="123">
        <v>2015</v>
      </c>
      <c r="AX85" s="129" t="s">
        <v>11</v>
      </c>
      <c r="AY85" s="113">
        <v>2014</v>
      </c>
      <c r="AZ85" s="123">
        <v>2015</v>
      </c>
      <c r="BA85" s="114" t="s">
        <v>11</v>
      </c>
      <c r="BB85" s="115">
        <v>2014</v>
      </c>
      <c r="BC85" s="116">
        <v>2015</v>
      </c>
      <c r="BD85" s="117" t="s">
        <v>11</v>
      </c>
      <c r="BE85" s="121"/>
    </row>
    <row r="86" spans="2:57" x14ac:dyDescent="0.25">
      <c r="B86" s="251"/>
      <c r="D86" s="240" t="s">
        <v>1</v>
      </c>
      <c r="E86" s="43" t="s">
        <v>2</v>
      </c>
      <c r="F86" s="176">
        <v>80</v>
      </c>
      <c r="G86" s="147"/>
      <c r="H86" s="148">
        <f>G86/F86-1</f>
        <v>-1</v>
      </c>
      <c r="I86" s="176">
        <v>242</v>
      </c>
      <c r="J86" s="147"/>
      <c r="K86" s="148">
        <f>J86/I86-1</f>
        <v>-1</v>
      </c>
      <c r="L86" s="176">
        <v>98</v>
      </c>
      <c r="M86" s="147"/>
      <c r="N86" s="150">
        <f>M86/L86-1</f>
        <v>-1</v>
      </c>
      <c r="O86" s="149">
        <f>F86+I86+L86</f>
        <v>420</v>
      </c>
      <c r="P86" s="147">
        <f>G86+J86+M86</f>
        <v>0</v>
      </c>
      <c r="Q86" s="150">
        <f>P86/O86-1</f>
        <v>-1</v>
      </c>
      <c r="R86" s="176">
        <v>32</v>
      </c>
      <c r="S86" s="147"/>
      <c r="T86" s="148">
        <f>S86/R86-1</f>
        <v>-1</v>
      </c>
      <c r="U86" s="176">
        <v>32</v>
      </c>
      <c r="V86" s="147"/>
      <c r="W86" s="148">
        <f>V86/U86-1</f>
        <v>-1</v>
      </c>
      <c r="X86" s="176">
        <v>16</v>
      </c>
      <c r="Y86" s="147"/>
      <c r="Z86" s="150">
        <f>Y86/X86-1</f>
        <v>-1</v>
      </c>
      <c r="AA86" s="149">
        <f>R86+U86+X86</f>
        <v>80</v>
      </c>
      <c r="AB86" s="147">
        <f>S86+V86+Y86</f>
        <v>0</v>
      </c>
      <c r="AC86" s="150">
        <f>AB86/AA86-1</f>
        <v>-1</v>
      </c>
      <c r="AD86" s="176">
        <v>82</v>
      </c>
      <c r="AE86" s="151"/>
      <c r="AF86" s="148">
        <f>AE86/AD86-1</f>
        <v>-1</v>
      </c>
      <c r="AG86" s="176">
        <v>32</v>
      </c>
      <c r="AH86" s="176"/>
      <c r="AI86" s="148">
        <f>AH86/AG86-1</f>
        <v>-1</v>
      </c>
      <c r="AJ86" s="176">
        <v>0</v>
      </c>
      <c r="AK86" s="152"/>
      <c r="AL86" s="150" t="e">
        <f>AK86/AJ86-1</f>
        <v>#DIV/0!</v>
      </c>
      <c r="AM86" s="188">
        <f>AD86+AG86+AJ86</f>
        <v>114</v>
      </c>
      <c r="AN86" s="182">
        <f>AE86+AH86+AK86</f>
        <v>0</v>
      </c>
      <c r="AO86" s="183">
        <f>AN86/AM86-1</f>
        <v>-1</v>
      </c>
      <c r="AP86" s="176">
        <v>65</v>
      </c>
      <c r="AQ86" s="152"/>
      <c r="AR86" s="148">
        <f>AQ86/AP86-1</f>
        <v>-1</v>
      </c>
      <c r="AS86" s="176">
        <v>99</v>
      </c>
      <c r="AT86" s="152"/>
      <c r="AU86" s="148">
        <f>AT86/AS86-1</f>
        <v>-1</v>
      </c>
      <c r="AV86" s="176">
        <v>32</v>
      </c>
      <c r="AW86" s="152"/>
      <c r="AX86" s="150">
        <f>AW86/AV86-1</f>
        <v>-1</v>
      </c>
      <c r="AY86" s="180">
        <f>AP86+AS86+AV86</f>
        <v>196</v>
      </c>
      <c r="AZ86" s="147">
        <f>AQ86+AT86+AW86</f>
        <v>0</v>
      </c>
      <c r="BA86" s="150">
        <f>AZ86/AY86-1</f>
        <v>-1</v>
      </c>
      <c r="BB86" s="165">
        <f>O86+AA86+AM86+AY86</f>
        <v>810</v>
      </c>
      <c r="BC86" s="153">
        <f>P86+AB86+AN86+AZ86</f>
        <v>0</v>
      </c>
      <c r="BD86" s="154">
        <f>BC86/BB86-1</f>
        <v>-1</v>
      </c>
      <c r="BE86" s="121"/>
    </row>
    <row r="87" spans="2:57" x14ac:dyDescent="0.25">
      <c r="B87" s="251"/>
      <c r="D87" s="240"/>
      <c r="E87" s="43" t="s">
        <v>3</v>
      </c>
      <c r="F87" s="176">
        <v>116</v>
      </c>
      <c r="G87" s="147"/>
      <c r="H87" s="126">
        <f t="shared" ref="H87:H93" si="161">G87/F87-1</f>
        <v>-1</v>
      </c>
      <c r="I87" s="176">
        <v>0</v>
      </c>
      <c r="J87" s="124"/>
      <c r="K87" s="126" t="e">
        <f t="shared" ref="K87:K93" si="162">J87/I87-1</f>
        <v>#DIV/0!</v>
      </c>
      <c r="L87" s="176">
        <v>58</v>
      </c>
      <c r="M87" s="124"/>
      <c r="N87" s="132">
        <f t="shared" ref="N87:N93" si="163">M87/L87-1</f>
        <v>-1</v>
      </c>
      <c r="O87" s="131">
        <f t="shared" ref="O87:O92" si="164">F87+I87+L87</f>
        <v>174</v>
      </c>
      <c r="P87" s="124">
        <f t="shared" ref="P87:P92" si="165">G87+J87+M87</f>
        <v>0</v>
      </c>
      <c r="Q87" s="132">
        <f t="shared" ref="Q87:Q93" si="166">P87/O87-1</f>
        <v>-1</v>
      </c>
      <c r="R87" s="176">
        <v>0</v>
      </c>
      <c r="S87" s="124"/>
      <c r="T87" s="126" t="e">
        <f t="shared" ref="T87:T93" si="167">S87/R87-1</f>
        <v>#DIV/0!</v>
      </c>
      <c r="U87" s="176">
        <v>58</v>
      </c>
      <c r="V87" s="124"/>
      <c r="W87" s="126">
        <f t="shared" ref="W87:W93" si="168">V87/U87-1</f>
        <v>-1</v>
      </c>
      <c r="X87" s="176">
        <v>0</v>
      </c>
      <c r="Y87" s="124"/>
      <c r="Z87" s="132" t="e">
        <f t="shared" ref="Z87:Z93" si="169">Y87/X87-1</f>
        <v>#DIV/0!</v>
      </c>
      <c r="AA87" s="131">
        <f t="shared" ref="AA87:AA92" si="170">R87+U87+X87</f>
        <v>58</v>
      </c>
      <c r="AB87" s="124">
        <f t="shared" ref="AB87:AB92" si="171">S87+V87+Y87</f>
        <v>0</v>
      </c>
      <c r="AC87" s="132">
        <f t="shared" ref="AC87:AC93" si="172">AB87/AA87-1</f>
        <v>-1</v>
      </c>
      <c r="AD87" s="176">
        <v>0</v>
      </c>
      <c r="AE87" s="128"/>
      <c r="AF87" s="126" t="e">
        <f t="shared" ref="AF87:AF93" si="173">AE87/AD87-1</f>
        <v>#DIV/0!</v>
      </c>
      <c r="AG87" s="176">
        <v>0</v>
      </c>
      <c r="AH87" s="176"/>
      <c r="AI87" s="126" t="e">
        <f t="shared" ref="AI87:AI93" si="174">AH87/AG87-1</f>
        <v>#DIV/0!</v>
      </c>
      <c r="AJ87" s="176">
        <v>0</v>
      </c>
      <c r="AK87" s="128"/>
      <c r="AL87" s="132" t="e">
        <f t="shared" ref="AL87:AL93" si="175">AK87/AJ87-1</f>
        <v>#DIV/0!</v>
      </c>
      <c r="AM87" s="131">
        <f t="shared" ref="AM87:AM92" si="176">AD87+AG87+AJ87</f>
        <v>0</v>
      </c>
      <c r="AN87" s="124">
        <f t="shared" ref="AN87:AN92" si="177">AE87+AH87+AK87</f>
        <v>0</v>
      </c>
      <c r="AO87" s="132" t="e">
        <f t="shared" ref="AO87:AO93" si="178">AN87/AM87-1</f>
        <v>#DIV/0!</v>
      </c>
      <c r="AP87" s="176">
        <v>0</v>
      </c>
      <c r="AQ87" s="128"/>
      <c r="AR87" s="126" t="e">
        <f t="shared" ref="AR87:AR93" si="179">AQ87/AP87-1</f>
        <v>#DIV/0!</v>
      </c>
      <c r="AS87" s="176">
        <v>116</v>
      </c>
      <c r="AT87" s="128"/>
      <c r="AU87" s="126">
        <f t="shared" ref="AU87:AU93" si="180">AT87/AS87-1</f>
        <v>-1</v>
      </c>
      <c r="AV87" s="176">
        <v>0</v>
      </c>
      <c r="AW87" s="128"/>
      <c r="AX87" s="132" t="e">
        <f t="shared" ref="AX87:AX93" si="181">AW87/AV87-1</f>
        <v>#DIV/0!</v>
      </c>
      <c r="AY87" s="175">
        <f t="shared" ref="AY87:AY92" si="182">AP87+AS87+AV87</f>
        <v>116</v>
      </c>
      <c r="AZ87" s="124">
        <f t="shared" ref="AZ87:AZ92" si="183">AQ87+AT87+AW87</f>
        <v>0</v>
      </c>
      <c r="BA87" s="132">
        <f t="shared" ref="BA87:BA93" si="184">AZ87/AY87-1</f>
        <v>-1</v>
      </c>
      <c r="BB87" s="134">
        <f t="shared" ref="BB87:BB90" si="185">O87+AA87+AM87+AY87</f>
        <v>348</v>
      </c>
      <c r="BC87" s="127">
        <f t="shared" ref="BC87:BC92" si="186">P87+AB87+AN87+AZ87</f>
        <v>0</v>
      </c>
      <c r="BD87" s="135">
        <f t="shared" ref="BD87:BD90" si="187">BC87/BB87-1</f>
        <v>-1</v>
      </c>
      <c r="BE87" s="121"/>
    </row>
    <row r="88" spans="2:57" x14ac:dyDescent="0.25">
      <c r="B88" s="251"/>
      <c r="D88" s="240"/>
      <c r="E88" s="43" t="s">
        <v>4</v>
      </c>
      <c r="F88" s="176">
        <v>505</v>
      </c>
      <c r="G88" s="124"/>
      <c r="H88" s="126">
        <f t="shared" si="161"/>
        <v>-1</v>
      </c>
      <c r="I88" s="176">
        <v>44</v>
      </c>
      <c r="J88" s="124"/>
      <c r="K88" s="126">
        <f t="shared" si="162"/>
        <v>-1</v>
      </c>
      <c r="L88" s="176">
        <v>367</v>
      </c>
      <c r="M88" s="124"/>
      <c r="N88" s="132">
        <f t="shared" si="163"/>
        <v>-1</v>
      </c>
      <c r="O88" s="131">
        <f t="shared" si="164"/>
        <v>916</v>
      </c>
      <c r="P88" s="124">
        <f t="shared" si="165"/>
        <v>0</v>
      </c>
      <c r="Q88" s="132">
        <f t="shared" si="166"/>
        <v>-1</v>
      </c>
      <c r="R88" s="176">
        <v>199</v>
      </c>
      <c r="S88" s="124"/>
      <c r="T88" s="126">
        <f t="shared" si="167"/>
        <v>-1</v>
      </c>
      <c r="U88" s="176">
        <v>105</v>
      </c>
      <c r="V88" s="124"/>
      <c r="W88" s="126">
        <f t="shared" si="168"/>
        <v>-1</v>
      </c>
      <c r="X88" s="176">
        <v>66</v>
      </c>
      <c r="Y88" s="124"/>
      <c r="Z88" s="132">
        <f t="shared" si="169"/>
        <v>-1</v>
      </c>
      <c r="AA88" s="131">
        <f t="shared" si="170"/>
        <v>370</v>
      </c>
      <c r="AB88" s="124">
        <f t="shared" si="171"/>
        <v>0</v>
      </c>
      <c r="AC88" s="132">
        <f t="shared" si="172"/>
        <v>-1</v>
      </c>
      <c r="AD88" s="176">
        <v>94</v>
      </c>
      <c r="AE88" s="128"/>
      <c r="AF88" s="126">
        <f t="shared" si="173"/>
        <v>-1</v>
      </c>
      <c r="AG88" s="176">
        <v>43</v>
      </c>
      <c r="AH88" s="176"/>
      <c r="AI88" s="126">
        <f t="shared" si="174"/>
        <v>-1</v>
      </c>
      <c r="AJ88" s="176">
        <v>184</v>
      </c>
      <c r="AK88" s="128"/>
      <c r="AL88" s="132">
        <f t="shared" si="175"/>
        <v>-1</v>
      </c>
      <c r="AM88" s="131">
        <f t="shared" si="176"/>
        <v>321</v>
      </c>
      <c r="AN88" s="124">
        <f t="shared" si="177"/>
        <v>0</v>
      </c>
      <c r="AO88" s="132">
        <f t="shared" si="178"/>
        <v>-1</v>
      </c>
      <c r="AP88" s="176">
        <v>22</v>
      </c>
      <c r="AQ88" s="128"/>
      <c r="AR88" s="126">
        <f t="shared" si="179"/>
        <v>-1</v>
      </c>
      <c r="AS88" s="176">
        <v>44</v>
      </c>
      <c r="AT88" s="128"/>
      <c r="AU88" s="126">
        <f t="shared" si="180"/>
        <v>-1</v>
      </c>
      <c r="AV88" s="176">
        <v>43</v>
      </c>
      <c r="AW88" s="128"/>
      <c r="AX88" s="132">
        <f t="shared" si="181"/>
        <v>-1</v>
      </c>
      <c r="AY88" s="175">
        <f t="shared" si="182"/>
        <v>109</v>
      </c>
      <c r="AZ88" s="124">
        <f t="shared" si="183"/>
        <v>0</v>
      </c>
      <c r="BA88" s="132">
        <f t="shared" si="184"/>
        <v>-1</v>
      </c>
      <c r="BB88" s="134">
        <f t="shared" si="185"/>
        <v>1716</v>
      </c>
      <c r="BC88" s="127">
        <f t="shared" si="186"/>
        <v>0</v>
      </c>
      <c r="BD88" s="135">
        <f t="shared" si="187"/>
        <v>-1</v>
      </c>
      <c r="BE88" s="121"/>
    </row>
    <row r="89" spans="2:57" x14ac:dyDescent="0.25">
      <c r="B89" s="251"/>
      <c r="D89" s="240"/>
      <c r="E89" s="43" t="s">
        <v>5</v>
      </c>
      <c r="F89" s="176">
        <v>958</v>
      </c>
      <c r="G89" s="124"/>
      <c r="H89" s="126">
        <f t="shared" si="161"/>
        <v>-1</v>
      </c>
      <c r="I89" s="176">
        <v>533</v>
      </c>
      <c r="J89" s="124"/>
      <c r="K89" s="126">
        <f t="shared" si="162"/>
        <v>-1</v>
      </c>
      <c r="L89" s="176">
        <v>1513</v>
      </c>
      <c r="M89" s="124"/>
      <c r="N89" s="132">
        <f t="shared" si="163"/>
        <v>-1</v>
      </c>
      <c r="O89" s="131">
        <f t="shared" si="164"/>
        <v>3004</v>
      </c>
      <c r="P89" s="124">
        <f t="shared" si="165"/>
        <v>0</v>
      </c>
      <c r="Q89" s="132">
        <f t="shared" si="166"/>
        <v>-1</v>
      </c>
      <c r="R89" s="176">
        <v>1035</v>
      </c>
      <c r="S89" s="124"/>
      <c r="T89" s="126">
        <f t="shared" si="167"/>
        <v>-1</v>
      </c>
      <c r="U89" s="176">
        <v>1020</v>
      </c>
      <c r="V89" s="124"/>
      <c r="W89" s="126">
        <f t="shared" si="168"/>
        <v>-1</v>
      </c>
      <c r="X89" s="176">
        <v>1068</v>
      </c>
      <c r="Y89" s="124"/>
      <c r="Z89" s="132">
        <f t="shared" si="169"/>
        <v>-1</v>
      </c>
      <c r="AA89" s="131">
        <f t="shared" si="170"/>
        <v>3123</v>
      </c>
      <c r="AB89" s="124">
        <f t="shared" si="171"/>
        <v>0</v>
      </c>
      <c r="AC89" s="132">
        <f t="shared" si="172"/>
        <v>-1</v>
      </c>
      <c r="AD89" s="176">
        <v>1625</v>
      </c>
      <c r="AE89" s="128"/>
      <c r="AF89" s="126">
        <f t="shared" si="173"/>
        <v>-1</v>
      </c>
      <c r="AG89" s="176">
        <v>986</v>
      </c>
      <c r="AH89" s="176"/>
      <c r="AI89" s="126">
        <f t="shared" si="174"/>
        <v>-1</v>
      </c>
      <c r="AJ89" s="176">
        <v>1115</v>
      </c>
      <c r="AK89" s="128"/>
      <c r="AL89" s="132">
        <f t="shared" si="175"/>
        <v>-1</v>
      </c>
      <c r="AM89" s="131">
        <f t="shared" si="176"/>
        <v>3726</v>
      </c>
      <c r="AN89" s="124">
        <f t="shared" si="177"/>
        <v>0</v>
      </c>
      <c r="AO89" s="132">
        <f t="shared" si="178"/>
        <v>-1</v>
      </c>
      <c r="AP89" s="176">
        <v>956</v>
      </c>
      <c r="AQ89" s="128"/>
      <c r="AR89" s="126">
        <f t="shared" si="179"/>
        <v>-1</v>
      </c>
      <c r="AS89" s="176">
        <v>654</v>
      </c>
      <c r="AT89" s="128"/>
      <c r="AU89" s="126">
        <f t="shared" si="180"/>
        <v>-1</v>
      </c>
      <c r="AV89" s="176">
        <v>462</v>
      </c>
      <c r="AW89" s="128"/>
      <c r="AX89" s="132">
        <f t="shared" si="181"/>
        <v>-1</v>
      </c>
      <c r="AY89" s="175">
        <f t="shared" si="182"/>
        <v>2072</v>
      </c>
      <c r="AZ89" s="124">
        <f t="shared" si="183"/>
        <v>0</v>
      </c>
      <c r="BA89" s="132">
        <f t="shared" si="184"/>
        <v>-1</v>
      </c>
      <c r="BB89" s="134">
        <f t="shared" si="185"/>
        <v>11925</v>
      </c>
      <c r="BC89" s="127">
        <f t="shared" si="186"/>
        <v>0</v>
      </c>
      <c r="BD89" s="135">
        <f t="shared" si="187"/>
        <v>-1</v>
      </c>
      <c r="BE89" s="121"/>
    </row>
    <row r="90" spans="2:57" x14ac:dyDescent="0.25">
      <c r="B90" s="251"/>
      <c r="D90" s="240"/>
      <c r="E90" s="43" t="s">
        <v>21</v>
      </c>
      <c r="F90" s="176">
        <v>0</v>
      </c>
      <c r="G90" s="124"/>
      <c r="H90" s="126" t="e">
        <f t="shared" si="161"/>
        <v>#DIV/0!</v>
      </c>
      <c r="I90" s="176">
        <v>0</v>
      </c>
      <c r="J90" s="124"/>
      <c r="K90" s="126" t="e">
        <f t="shared" si="162"/>
        <v>#DIV/0!</v>
      </c>
      <c r="L90" s="176">
        <v>0</v>
      </c>
      <c r="M90" s="124"/>
      <c r="N90" s="132" t="e">
        <f t="shared" si="163"/>
        <v>#DIV/0!</v>
      </c>
      <c r="O90" s="131">
        <f t="shared" si="164"/>
        <v>0</v>
      </c>
      <c r="P90" s="124">
        <f t="shared" si="165"/>
        <v>0</v>
      </c>
      <c r="Q90" s="132" t="e">
        <f t="shared" si="166"/>
        <v>#DIV/0!</v>
      </c>
      <c r="R90" s="176">
        <v>0</v>
      </c>
      <c r="S90" s="124"/>
      <c r="T90" s="126" t="e">
        <f t="shared" si="167"/>
        <v>#DIV/0!</v>
      </c>
      <c r="U90" s="176">
        <v>0</v>
      </c>
      <c r="V90" s="124"/>
      <c r="W90" s="126" t="e">
        <f t="shared" si="168"/>
        <v>#DIV/0!</v>
      </c>
      <c r="X90" s="176">
        <v>0</v>
      </c>
      <c r="Y90" s="124"/>
      <c r="Z90" s="132" t="e">
        <f t="shared" si="169"/>
        <v>#DIV/0!</v>
      </c>
      <c r="AA90" s="131">
        <f t="shared" si="170"/>
        <v>0</v>
      </c>
      <c r="AB90" s="124">
        <f t="shared" si="171"/>
        <v>0</v>
      </c>
      <c r="AC90" s="132" t="e">
        <f t="shared" si="172"/>
        <v>#DIV/0!</v>
      </c>
      <c r="AD90" s="176">
        <v>0</v>
      </c>
      <c r="AE90" s="128"/>
      <c r="AF90" s="126" t="e">
        <f t="shared" si="173"/>
        <v>#DIV/0!</v>
      </c>
      <c r="AG90" s="176">
        <v>0</v>
      </c>
      <c r="AH90" s="176"/>
      <c r="AI90" s="126" t="e">
        <f t="shared" si="174"/>
        <v>#DIV/0!</v>
      </c>
      <c r="AJ90" s="176">
        <v>0</v>
      </c>
      <c r="AK90" s="128"/>
      <c r="AL90" s="132" t="e">
        <f t="shared" si="175"/>
        <v>#DIV/0!</v>
      </c>
      <c r="AM90" s="131">
        <f t="shared" si="176"/>
        <v>0</v>
      </c>
      <c r="AN90" s="124">
        <f t="shared" si="177"/>
        <v>0</v>
      </c>
      <c r="AO90" s="132" t="e">
        <f t="shared" si="178"/>
        <v>#DIV/0!</v>
      </c>
      <c r="AP90" s="176">
        <v>0</v>
      </c>
      <c r="AQ90" s="128"/>
      <c r="AR90" s="126" t="e">
        <f t="shared" si="179"/>
        <v>#DIV/0!</v>
      </c>
      <c r="AS90" s="176">
        <v>0</v>
      </c>
      <c r="AT90" s="128"/>
      <c r="AU90" s="126" t="e">
        <f t="shared" si="180"/>
        <v>#DIV/0!</v>
      </c>
      <c r="AV90" s="176">
        <v>0</v>
      </c>
      <c r="AW90" s="128"/>
      <c r="AX90" s="132" t="e">
        <f t="shared" si="181"/>
        <v>#DIV/0!</v>
      </c>
      <c r="AY90" s="175">
        <f t="shared" si="182"/>
        <v>0</v>
      </c>
      <c r="AZ90" s="124">
        <f t="shared" si="183"/>
        <v>0</v>
      </c>
      <c r="BA90" s="132" t="e">
        <f t="shared" si="184"/>
        <v>#DIV/0!</v>
      </c>
      <c r="BB90" s="134">
        <f t="shared" si="185"/>
        <v>0</v>
      </c>
      <c r="BC90" s="127">
        <f t="shared" si="186"/>
        <v>0</v>
      </c>
      <c r="BD90" s="135" t="e">
        <f t="shared" si="187"/>
        <v>#DIV/0!</v>
      </c>
      <c r="BE90" s="121"/>
    </row>
    <row r="91" spans="2:57" x14ac:dyDescent="0.25">
      <c r="B91" s="251"/>
      <c r="D91" s="240"/>
      <c r="E91" s="43" t="s">
        <v>6</v>
      </c>
      <c r="F91" s="124">
        <v>2234</v>
      </c>
      <c r="G91" s="124"/>
      <c r="H91" s="126">
        <f t="shared" si="161"/>
        <v>-1</v>
      </c>
      <c r="I91" s="176">
        <v>2675</v>
      </c>
      <c r="J91" s="124"/>
      <c r="K91" s="126">
        <f t="shared" si="162"/>
        <v>-1</v>
      </c>
      <c r="L91" s="176">
        <v>1726</v>
      </c>
      <c r="M91" s="124"/>
      <c r="N91" s="132">
        <f t="shared" si="163"/>
        <v>-1</v>
      </c>
      <c r="O91" s="131">
        <f t="shared" si="164"/>
        <v>6635</v>
      </c>
      <c r="P91" s="124">
        <f t="shared" si="165"/>
        <v>0</v>
      </c>
      <c r="Q91" s="132">
        <f t="shared" si="166"/>
        <v>-1</v>
      </c>
      <c r="R91" s="176">
        <v>2762</v>
      </c>
      <c r="S91" s="124"/>
      <c r="T91" s="126">
        <f t="shared" si="167"/>
        <v>-1</v>
      </c>
      <c r="U91" s="176">
        <v>2437</v>
      </c>
      <c r="V91" s="124"/>
      <c r="W91" s="126">
        <f t="shared" si="168"/>
        <v>-1</v>
      </c>
      <c r="X91" s="176">
        <v>1870</v>
      </c>
      <c r="Y91" s="124"/>
      <c r="Z91" s="132">
        <f t="shared" si="169"/>
        <v>-1</v>
      </c>
      <c r="AA91" s="131">
        <f t="shared" si="170"/>
        <v>7069</v>
      </c>
      <c r="AB91" s="124">
        <f t="shared" si="171"/>
        <v>0</v>
      </c>
      <c r="AC91" s="132">
        <f t="shared" si="172"/>
        <v>-1</v>
      </c>
      <c r="AD91" s="176">
        <v>3156</v>
      </c>
      <c r="AE91" s="128"/>
      <c r="AF91" s="126">
        <f t="shared" si="173"/>
        <v>-1</v>
      </c>
      <c r="AG91" s="176">
        <v>2259</v>
      </c>
      <c r="AH91" s="124"/>
      <c r="AI91" s="126">
        <f t="shared" si="174"/>
        <v>-1</v>
      </c>
      <c r="AJ91" s="176">
        <v>2202</v>
      </c>
      <c r="AK91" s="128"/>
      <c r="AL91" s="132">
        <f t="shared" si="175"/>
        <v>-1</v>
      </c>
      <c r="AM91" s="131">
        <f t="shared" si="176"/>
        <v>7617</v>
      </c>
      <c r="AN91" s="124">
        <f t="shared" si="177"/>
        <v>0</v>
      </c>
      <c r="AO91" s="132">
        <f t="shared" si="178"/>
        <v>-1</v>
      </c>
      <c r="AP91" s="176">
        <v>2873</v>
      </c>
      <c r="AQ91" s="128"/>
      <c r="AR91" s="126">
        <f t="shared" si="179"/>
        <v>-1</v>
      </c>
      <c r="AS91" s="176">
        <v>2208</v>
      </c>
      <c r="AT91" s="128"/>
      <c r="AU91" s="126">
        <f t="shared" si="180"/>
        <v>-1</v>
      </c>
      <c r="AV91" s="176">
        <v>2090</v>
      </c>
      <c r="AW91" s="128"/>
      <c r="AX91" s="132">
        <f t="shared" si="181"/>
        <v>-1</v>
      </c>
      <c r="AY91" s="175">
        <f t="shared" si="182"/>
        <v>7171</v>
      </c>
      <c r="AZ91" s="124">
        <f t="shared" si="183"/>
        <v>0</v>
      </c>
      <c r="BA91" s="132">
        <f t="shared" si="184"/>
        <v>-1</v>
      </c>
      <c r="BB91" s="134">
        <f>O91+AA91+AM91+AY91</f>
        <v>28492</v>
      </c>
      <c r="BC91" s="127">
        <f t="shared" si="186"/>
        <v>0</v>
      </c>
      <c r="BD91" s="135">
        <f>BC91/BB91-1</f>
        <v>-1</v>
      </c>
      <c r="BE91" s="121"/>
    </row>
    <row r="92" spans="2:57" ht="15.75" thickBot="1" x14ac:dyDescent="0.3">
      <c r="B92" s="251"/>
      <c r="D92" s="240"/>
      <c r="E92" s="43" t="s">
        <v>12</v>
      </c>
      <c r="F92" s="176">
        <v>182</v>
      </c>
      <c r="G92" s="147"/>
      <c r="H92" s="126">
        <f t="shared" si="161"/>
        <v>-1</v>
      </c>
      <c r="I92" s="176">
        <v>270</v>
      </c>
      <c r="J92" s="147"/>
      <c r="K92" s="126">
        <f t="shared" si="162"/>
        <v>-1</v>
      </c>
      <c r="L92" s="176">
        <v>126</v>
      </c>
      <c r="M92" s="124"/>
      <c r="N92" s="132">
        <f t="shared" si="163"/>
        <v>-1</v>
      </c>
      <c r="O92" s="131">
        <f t="shared" si="164"/>
        <v>578</v>
      </c>
      <c r="P92" s="124">
        <f t="shared" si="165"/>
        <v>0</v>
      </c>
      <c r="Q92" s="132">
        <f t="shared" si="166"/>
        <v>-1</v>
      </c>
      <c r="R92" s="176">
        <v>254</v>
      </c>
      <c r="S92" s="147"/>
      <c r="T92" s="126">
        <f t="shared" si="167"/>
        <v>-1</v>
      </c>
      <c r="U92" s="176">
        <v>200</v>
      </c>
      <c r="V92" s="147"/>
      <c r="W92" s="126">
        <f t="shared" si="168"/>
        <v>-1</v>
      </c>
      <c r="X92" s="176">
        <v>48</v>
      </c>
      <c r="Y92" s="147"/>
      <c r="Z92" s="132">
        <f t="shared" si="169"/>
        <v>-1</v>
      </c>
      <c r="AA92" s="131">
        <f t="shared" si="170"/>
        <v>502</v>
      </c>
      <c r="AB92" s="124">
        <f t="shared" si="171"/>
        <v>0</v>
      </c>
      <c r="AC92" s="132">
        <f t="shared" si="172"/>
        <v>-1</v>
      </c>
      <c r="AD92" s="176">
        <v>147</v>
      </c>
      <c r="AE92" s="128"/>
      <c r="AF92" s="126">
        <f t="shared" si="173"/>
        <v>-1</v>
      </c>
      <c r="AG92" s="176">
        <v>65</v>
      </c>
      <c r="AH92" s="176"/>
      <c r="AI92" s="126">
        <f t="shared" si="174"/>
        <v>-1</v>
      </c>
      <c r="AJ92" s="176">
        <v>48</v>
      </c>
      <c r="AK92" s="128"/>
      <c r="AL92" s="132">
        <f t="shared" si="175"/>
        <v>-1</v>
      </c>
      <c r="AM92" s="136">
        <f t="shared" si="176"/>
        <v>260</v>
      </c>
      <c r="AN92" s="137">
        <f t="shared" si="177"/>
        <v>0</v>
      </c>
      <c r="AO92" s="133">
        <f t="shared" si="178"/>
        <v>-1</v>
      </c>
      <c r="AP92" s="176">
        <v>142</v>
      </c>
      <c r="AQ92" s="185"/>
      <c r="AR92" s="138">
        <f t="shared" si="179"/>
        <v>-1</v>
      </c>
      <c r="AS92" s="176">
        <v>71</v>
      </c>
      <c r="AT92" s="185"/>
      <c r="AU92" s="138">
        <f t="shared" si="180"/>
        <v>-1</v>
      </c>
      <c r="AV92" s="176">
        <v>95</v>
      </c>
      <c r="AW92" s="185"/>
      <c r="AX92" s="139">
        <f t="shared" si="181"/>
        <v>-1</v>
      </c>
      <c r="AY92" s="175">
        <f t="shared" si="182"/>
        <v>308</v>
      </c>
      <c r="AZ92" s="124">
        <f t="shared" si="183"/>
        <v>0</v>
      </c>
      <c r="BA92" s="132">
        <f t="shared" si="184"/>
        <v>-1</v>
      </c>
      <c r="BB92" s="134">
        <f>O92+AA92+AM92+AY92</f>
        <v>1648</v>
      </c>
      <c r="BC92" s="127">
        <f t="shared" si="186"/>
        <v>0</v>
      </c>
      <c r="BD92" s="135">
        <f t="shared" ref="BD92:BD93" si="188">BC92/BB92-1</f>
        <v>-1</v>
      </c>
      <c r="BE92" s="121"/>
    </row>
    <row r="93" spans="2:57" s="89" customFormat="1" ht="15.75" thickBot="1" x14ac:dyDescent="0.3">
      <c r="B93" s="252"/>
      <c r="D93" s="91"/>
      <c r="E93" s="45" t="s">
        <v>0</v>
      </c>
      <c r="F93" s="142">
        <v>4075</v>
      </c>
      <c r="G93" s="140">
        <f>SUM(G86:G92)</f>
        <v>0</v>
      </c>
      <c r="H93" s="141">
        <f t="shared" si="161"/>
        <v>-1</v>
      </c>
      <c r="I93" s="140">
        <v>3764</v>
      </c>
      <c r="J93" s="140">
        <f>SUM(J86:J92)</f>
        <v>0</v>
      </c>
      <c r="K93" s="141">
        <f t="shared" si="162"/>
        <v>-1</v>
      </c>
      <c r="L93" s="140">
        <v>3888</v>
      </c>
      <c r="M93" s="140">
        <f>SUM(M86:M92)</f>
        <v>0</v>
      </c>
      <c r="N93" s="143">
        <f t="shared" si="163"/>
        <v>-1</v>
      </c>
      <c r="O93" s="142">
        <f>SUM(O86:O92)</f>
        <v>11727</v>
      </c>
      <c r="P93" s="140">
        <f>SUM(G93,J93,M93)</f>
        <v>0</v>
      </c>
      <c r="Q93" s="144">
        <f t="shared" si="166"/>
        <v>-1</v>
      </c>
      <c r="R93" s="142">
        <v>4282</v>
      </c>
      <c r="S93" s="140">
        <f>SUM(S86:S92)</f>
        <v>0</v>
      </c>
      <c r="T93" s="141">
        <f t="shared" si="167"/>
        <v>-1</v>
      </c>
      <c r="U93" s="140">
        <v>3852</v>
      </c>
      <c r="V93" s="140">
        <f>SUM(V86:V92)</f>
        <v>0</v>
      </c>
      <c r="W93" s="141">
        <f t="shared" si="168"/>
        <v>-1</v>
      </c>
      <c r="X93" s="140">
        <v>3068</v>
      </c>
      <c r="Y93" s="140">
        <f>SUM(Y86:Y92)</f>
        <v>0</v>
      </c>
      <c r="Z93" s="143">
        <f t="shared" si="169"/>
        <v>-1</v>
      </c>
      <c r="AA93" s="145">
        <f>SUM(AA86:AA92)</f>
        <v>11202</v>
      </c>
      <c r="AB93" s="146">
        <f>SUM(AB86:AB92)</f>
        <v>0</v>
      </c>
      <c r="AC93" s="144">
        <f t="shared" si="172"/>
        <v>-1</v>
      </c>
      <c r="AD93" s="174">
        <v>5104</v>
      </c>
      <c r="AE93" s="168">
        <f>SUM(AE86:AE92)</f>
        <v>0</v>
      </c>
      <c r="AF93" s="141">
        <f t="shared" si="173"/>
        <v>-1</v>
      </c>
      <c r="AG93" s="168">
        <v>3385</v>
      </c>
      <c r="AH93" s="177">
        <f>SUM(AH86:AH92)</f>
        <v>0</v>
      </c>
      <c r="AI93" s="141">
        <f t="shared" si="174"/>
        <v>-1</v>
      </c>
      <c r="AJ93" s="168">
        <v>3549</v>
      </c>
      <c r="AK93" s="168">
        <f>SUM(AK86:AK92)</f>
        <v>0</v>
      </c>
      <c r="AL93" s="143">
        <f t="shared" si="175"/>
        <v>-1</v>
      </c>
      <c r="AM93" s="145">
        <f>SUM(AM86:AM92)</f>
        <v>12038</v>
      </c>
      <c r="AN93" s="146">
        <f>SUM(AN86:AN92)</f>
        <v>0</v>
      </c>
      <c r="AO93" s="178">
        <f t="shared" si="178"/>
        <v>-1</v>
      </c>
      <c r="AP93" s="167">
        <v>4058</v>
      </c>
      <c r="AQ93" s="168">
        <f>SUM(AQ86:AQ92)</f>
        <v>0</v>
      </c>
      <c r="AR93" s="141">
        <f t="shared" si="179"/>
        <v>-1</v>
      </c>
      <c r="AS93" s="168">
        <v>3192</v>
      </c>
      <c r="AT93" s="181">
        <f>SUM(AT86:AT92)</f>
        <v>0</v>
      </c>
      <c r="AU93" s="179">
        <f t="shared" si="180"/>
        <v>-1</v>
      </c>
      <c r="AV93" s="168">
        <v>2722</v>
      </c>
      <c r="AW93" s="168">
        <f>SUM(AW86:AW92)</f>
        <v>0</v>
      </c>
      <c r="AX93" s="143">
        <f t="shared" si="181"/>
        <v>-1</v>
      </c>
      <c r="AY93" s="145">
        <f>SUM(AY86:AY92)</f>
        <v>9972</v>
      </c>
      <c r="AZ93" s="146">
        <f>SUM(AZ86:AZ92)</f>
        <v>0</v>
      </c>
      <c r="BA93" s="144">
        <f t="shared" si="184"/>
        <v>-1</v>
      </c>
      <c r="BB93" s="142">
        <f>SUM(BB86:BB92)</f>
        <v>44939</v>
      </c>
      <c r="BC93" s="140">
        <f>SUM(BC86:BC92)</f>
        <v>0</v>
      </c>
      <c r="BD93" s="143">
        <f t="shared" si="188"/>
        <v>-1</v>
      </c>
      <c r="BE93" s="122"/>
    </row>
    <row r="94" spans="2:57" ht="15.75" thickBot="1" x14ac:dyDescent="0.3">
      <c r="F94" s="121"/>
      <c r="G94" s="121"/>
      <c r="H94" s="121"/>
      <c r="I94" s="121"/>
      <c r="J94" s="121"/>
      <c r="K94" s="121"/>
      <c r="L94" s="121"/>
      <c r="M94" s="121"/>
      <c r="N94" s="121"/>
      <c r="O94" s="121"/>
      <c r="P94" s="121"/>
      <c r="Q94" s="121"/>
      <c r="R94" s="121"/>
      <c r="S94" s="121"/>
      <c r="T94" s="121"/>
      <c r="U94" s="121"/>
      <c r="V94" s="121"/>
      <c r="W94" s="121"/>
      <c r="X94" s="121"/>
      <c r="Y94" s="121"/>
      <c r="Z94" s="121"/>
      <c r="AA94" s="121"/>
      <c r="AB94" s="121"/>
      <c r="AC94" s="121"/>
      <c r="AD94" s="172"/>
      <c r="AE94" s="121"/>
      <c r="AF94" s="121"/>
      <c r="AG94" s="121"/>
      <c r="AH94" s="121"/>
      <c r="AI94" s="121"/>
      <c r="AJ94" s="121"/>
      <c r="AK94" s="121"/>
      <c r="AL94" s="121"/>
      <c r="AM94" s="121"/>
      <c r="AN94" s="121"/>
      <c r="AO94" s="121"/>
      <c r="AP94" s="121"/>
      <c r="AQ94" s="121"/>
      <c r="AR94" s="121"/>
      <c r="AS94" s="121"/>
      <c r="AT94" s="121"/>
      <c r="AU94" s="121"/>
      <c r="AV94" s="121"/>
      <c r="AW94" s="121"/>
      <c r="AX94" s="121"/>
      <c r="AY94" s="121"/>
      <c r="AZ94" s="121"/>
      <c r="BA94" s="121"/>
      <c r="BB94" s="121"/>
      <c r="BC94" s="121"/>
      <c r="BD94" s="121"/>
      <c r="BE94" s="121"/>
    </row>
    <row r="95" spans="2:57" s="121" customFormat="1" ht="15.75" thickBot="1" x14ac:dyDescent="0.3">
      <c r="B95" s="250" t="s">
        <v>24</v>
      </c>
      <c r="F95" s="206"/>
      <c r="G95" s="207"/>
      <c r="H95" s="207"/>
      <c r="I95" s="207"/>
      <c r="J95" s="207"/>
      <c r="K95" s="207"/>
      <c r="L95" s="207"/>
      <c r="M95" s="207"/>
      <c r="N95" s="207"/>
      <c r="O95" s="207"/>
      <c r="P95" s="207"/>
      <c r="Q95" s="207"/>
      <c r="R95" s="207"/>
      <c r="S95" s="207"/>
      <c r="T95" s="207"/>
      <c r="U95" s="207"/>
      <c r="V95" s="207"/>
      <c r="W95" s="207"/>
      <c r="X95" s="207"/>
      <c r="Y95" s="207"/>
      <c r="Z95" s="207"/>
      <c r="AA95" s="207"/>
      <c r="AB95" s="207"/>
      <c r="AC95" s="207"/>
      <c r="AD95" s="207"/>
      <c r="AE95" s="207"/>
      <c r="AF95" s="207"/>
      <c r="AG95" s="207"/>
      <c r="AH95" s="207"/>
      <c r="AI95" s="207"/>
      <c r="AJ95" s="207"/>
      <c r="AK95" s="207"/>
      <c r="AL95" s="207"/>
      <c r="AM95" s="207"/>
      <c r="AN95" s="207"/>
      <c r="AO95" s="207"/>
      <c r="AP95" s="207"/>
      <c r="AQ95" s="207"/>
      <c r="AR95" s="207"/>
      <c r="AS95" s="207"/>
      <c r="AT95" s="207"/>
      <c r="AU95" s="207"/>
      <c r="AV95" s="207"/>
      <c r="AW95" s="207"/>
      <c r="AX95" s="207"/>
      <c r="AY95" s="207"/>
      <c r="AZ95" s="207"/>
      <c r="BA95" s="207"/>
      <c r="BB95" s="207"/>
      <c r="BC95" s="207"/>
      <c r="BD95" s="208"/>
    </row>
    <row r="96" spans="2:57" s="121" customFormat="1" x14ac:dyDescent="0.25">
      <c r="B96" s="251"/>
      <c r="F96" s="120" t="s">
        <v>25</v>
      </c>
      <c r="G96" s="119"/>
      <c r="H96" s="191"/>
      <c r="I96" s="120" t="s">
        <v>26</v>
      </c>
      <c r="J96" s="119"/>
      <c r="K96" s="191"/>
      <c r="L96" s="120" t="s">
        <v>27</v>
      </c>
      <c r="M96" s="119"/>
      <c r="N96" s="119"/>
      <c r="O96" s="192" t="s">
        <v>7</v>
      </c>
      <c r="P96" s="193"/>
      <c r="Q96" s="194"/>
      <c r="R96" s="119" t="s">
        <v>28</v>
      </c>
      <c r="S96" s="119"/>
      <c r="T96" s="195"/>
      <c r="U96" s="120" t="s">
        <v>29</v>
      </c>
      <c r="V96" s="119"/>
      <c r="W96" s="191"/>
      <c r="X96" s="120" t="s">
        <v>30</v>
      </c>
      <c r="Y96" s="119"/>
      <c r="Z96" s="119"/>
      <c r="AA96" s="192" t="s">
        <v>8</v>
      </c>
      <c r="AB96" s="193"/>
      <c r="AC96" s="194"/>
      <c r="AD96" s="119" t="s">
        <v>31</v>
      </c>
      <c r="AE96" s="119"/>
      <c r="AF96" s="191"/>
      <c r="AG96" s="120" t="s">
        <v>32</v>
      </c>
      <c r="AH96" s="119"/>
      <c r="AI96" s="191"/>
      <c r="AJ96" s="120" t="s">
        <v>33</v>
      </c>
      <c r="AK96" s="119"/>
      <c r="AL96" s="119"/>
      <c r="AM96" s="192" t="s">
        <v>9</v>
      </c>
      <c r="AN96" s="193"/>
      <c r="AO96" s="194"/>
      <c r="AP96" s="196" t="s">
        <v>34</v>
      </c>
      <c r="AQ96" s="119"/>
      <c r="AR96" s="191"/>
      <c r="AS96" s="120" t="s">
        <v>35</v>
      </c>
      <c r="AT96" s="119"/>
      <c r="AU96" s="191"/>
      <c r="AV96" s="120" t="s">
        <v>36</v>
      </c>
      <c r="AW96" s="119"/>
      <c r="AX96" s="119"/>
      <c r="AY96" s="192" t="s">
        <v>10</v>
      </c>
      <c r="AZ96" s="193"/>
      <c r="BA96" s="194"/>
      <c r="BB96" s="197" t="s">
        <v>0</v>
      </c>
      <c r="BC96" s="198"/>
      <c r="BD96" s="199"/>
    </row>
    <row r="97" spans="2:57" s="121" customFormat="1" ht="15.75" thickBot="1" x14ac:dyDescent="0.3">
      <c r="B97" s="251"/>
      <c r="F97" s="123">
        <v>2014</v>
      </c>
      <c r="G97" s="123">
        <v>2015</v>
      </c>
      <c r="H97" s="123" t="s">
        <v>11</v>
      </c>
      <c r="I97" s="123">
        <v>2014</v>
      </c>
      <c r="J97" s="123">
        <v>2015</v>
      </c>
      <c r="K97" s="123" t="s">
        <v>11</v>
      </c>
      <c r="L97" s="123">
        <v>2014</v>
      </c>
      <c r="M97" s="123">
        <v>2015</v>
      </c>
      <c r="N97" s="129" t="s">
        <v>11</v>
      </c>
      <c r="O97" s="113">
        <v>2014</v>
      </c>
      <c r="P97" s="123">
        <v>2015</v>
      </c>
      <c r="Q97" s="114" t="s">
        <v>11</v>
      </c>
      <c r="R97" s="118">
        <v>2014</v>
      </c>
      <c r="S97" s="123">
        <v>2015</v>
      </c>
      <c r="T97" s="123" t="s">
        <v>11</v>
      </c>
      <c r="U97" s="123">
        <v>2014</v>
      </c>
      <c r="V97" s="123">
        <v>2015</v>
      </c>
      <c r="W97" s="123" t="s">
        <v>11</v>
      </c>
      <c r="X97" s="123">
        <v>2014</v>
      </c>
      <c r="Y97" s="123">
        <v>2015</v>
      </c>
      <c r="Z97" s="129" t="s">
        <v>11</v>
      </c>
      <c r="AA97" s="113">
        <v>2014</v>
      </c>
      <c r="AB97" s="123">
        <v>2015</v>
      </c>
      <c r="AC97" s="114" t="s">
        <v>11</v>
      </c>
      <c r="AD97" s="118">
        <v>2014</v>
      </c>
      <c r="AE97" s="123">
        <v>2015</v>
      </c>
      <c r="AF97" s="123" t="s">
        <v>11</v>
      </c>
      <c r="AG97" s="123">
        <v>2014</v>
      </c>
      <c r="AH97" s="123">
        <v>2015</v>
      </c>
      <c r="AI97" s="123" t="s">
        <v>11</v>
      </c>
      <c r="AJ97" s="123">
        <v>2014</v>
      </c>
      <c r="AK97" s="123">
        <v>2015</v>
      </c>
      <c r="AL97" s="129" t="s">
        <v>11</v>
      </c>
      <c r="AM97" s="113">
        <v>2014</v>
      </c>
      <c r="AN97" s="123">
        <v>2015</v>
      </c>
      <c r="AO97" s="130" t="s">
        <v>11</v>
      </c>
      <c r="AP97" s="123">
        <v>2014</v>
      </c>
      <c r="AQ97" s="123">
        <v>2015</v>
      </c>
      <c r="AR97" s="123" t="s">
        <v>11</v>
      </c>
      <c r="AS97" s="123">
        <v>2014</v>
      </c>
      <c r="AT97" s="123">
        <v>2015</v>
      </c>
      <c r="AU97" s="123" t="s">
        <v>11</v>
      </c>
      <c r="AV97" s="123">
        <v>2014</v>
      </c>
      <c r="AW97" s="123">
        <v>2015</v>
      </c>
      <c r="AX97" s="129" t="s">
        <v>11</v>
      </c>
      <c r="AY97" s="113">
        <v>2014</v>
      </c>
      <c r="AZ97" s="123">
        <v>2015</v>
      </c>
      <c r="BA97" s="114" t="s">
        <v>11</v>
      </c>
      <c r="BB97" s="115">
        <v>2014</v>
      </c>
      <c r="BC97" s="116">
        <v>2015</v>
      </c>
      <c r="BD97" s="117" t="s">
        <v>11</v>
      </c>
    </row>
    <row r="98" spans="2:57" s="121" customFormat="1" x14ac:dyDescent="0.25">
      <c r="B98" s="251"/>
      <c r="D98" s="240" t="s">
        <v>1</v>
      </c>
      <c r="E98" s="162" t="s">
        <v>2</v>
      </c>
      <c r="F98" s="176"/>
      <c r="G98" s="176"/>
      <c r="H98" s="148" t="e">
        <f>G98/F98-1</f>
        <v>#DIV/0!</v>
      </c>
      <c r="I98" s="176"/>
      <c r="J98" s="147"/>
      <c r="K98" s="148" t="e">
        <f>J98/I98-1</f>
        <v>#DIV/0!</v>
      </c>
      <c r="L98" s="176"/>
      <c r="M98" s="147"/>
      <c r="N98" s="150" t="e">
        <f>M98/L98-1</f>
        <v>#DIV/0!</v>
      </c>
      <c r="O98" s="149">
        <f>F98+I98+L98</f>
        <v>0</v>
      </c>
      <c r="P98" s="147">
        <f>G98+J98+M98</f>
        <v>0</v>
      </c>
      <c r="Q98" s="150" t="e">
        <f>P98/O98-1</f>
        <v>#DIV/0!</v>
      </c>
      <c r="R98" s="176"/>
      <c r="S98" s="147"/>
      <c r="T98" s="148" t="e">
        <f>S98/R98-1</f>
        <v>#DIV/0!</v>
      </c>
      <c r="U98" s="176"/>
      <c r="V98" s="147"/>
      <c r="W98" s="148" t="e">
        <f>V98/U98-1</f>
        <v>#DIV/0!</v>
      </c>
      <c r="X98" s="176"/>
      <c r="Y98" s="147"/>
      <c r="Z98" s="150" t="e">
        <f>Y98/X98-1</f>
        <v>#DIV/0!</v>
      </c>
      <c r="AA98" s="149">
        <f>R98+U98+X98</f>
        <v>0</v>
      </c>
      <c r="AB98" s="147">
        <f>S98+V98+Y98</f>
        <v>0</v>
      </c>
      <c r="AC98" s="150" t="e">
        <f>AB98/AA98-1</f>
        <v>#DIV/0!</v>
      </c>
      <c r="AD98" s="176"/>
      <c r="AE98" s="151"/>
      <c r="AF98" s="148" t="e">
        <f>AE98/AD98-1</f>
        <v>#DIV/0!</v>
      </c>
      <c r="AG98" s="176"/>
      <c r="AH98" s="176"/>
      <c r="AI98" s="148" t="e">
        <f>AH98/AG98-1</f>
        <v>#DIV/0!</v>
      </c>
      <c r="AJ98" s="176"/>
      <c r="AK98" s="152"/>
      <c r="AL98" s="150" t="e">
        <f>AK98/AJ98-1</f>
        <v>#DIV/0!</v>
      </c>
      <c r="AM98" s="188">
        <f>AD98+AG98+AJ98</f>
        <v>0</v>
      </c>
      <c r="AN98" s="182">
        <f>AE98+AH98+AK98</f>
        <v>0</v>
      </c>
      <c r="AO98" s="183" t="e">
        <f>AN98/AM98-1</f>
        <v>#DIV/0!</v>
      </c>
      <c r="AP98" s="176"/>
      <c r="AQ98" s="152"/>
      <c r="AR98" s="148" t="e">
        <f>AQ98/AP98-1</f>
        <v>#DIV/0!</v>
      </c>
      <c r="AS98" s="176"/>
      <c r="AT98" s="152"/>
      <c r="AU98" s="148" t="e">
        <f>AT98/AS98-1</f>
        <v>#DIV/0!</v>
      </c>
      <c r="AV98" s="176"/>
      <c r="AW98" s="152"/>
      <c r="AX98" s="150" t="e">
        <f>AW98/AV98-1</f>
        <v>#DIV/0!</v>
      </c>
      <c r="AY98" s="180">
        <f>AP98+AS98+AV98</f>
        <v>0</v>
      </c>
      <c r="AZ98" s="147">
        <f>AQ98+AT98+AW98</f>
        <v>0</v>
      </c>
      <c r="BA98" s="150" t="e">
        <f>AZ98/AY98-1</f>
        <v>#DIV/0!</v>
      </c>
      <c r="BB98" s="165">
        <f>O98+AA98+AM98+AY98</f>
        <v>0</v>
      </c>
      <c r="BC98" s="153">
        <f>P98+AB98+AN98+AZ98</f>
        <v>0</v>
      </c>
      <c r="BD98" s="154" t="e">
        <f>BC98/BB98-1</f>
        <v>#DIV/0!</v>
      </c>
    </row>
    <row r="99" spans="2:57" s="121" customFormat="1" x14ac:dyDescent="0.25">
      <c r="B99" s="251"/>
      <c r="D99" s="240"/>
      <c r="E99" s="162" t="s">
        <v>3</v>
      </c>
      <c r="F99" s="176"/>
      <c r="G99" s="176"/>
      <c r="H99" s="126" t="e">
        <f t="shared" ref="H99:H105" si="189">G99/F99-1</f>
        <v>#DIV/0!</v>
      </c>
      <c r="I99" s="176"/>
      <c r="J99" s="124"/>
      <c r="K99" s="126" t="e">
        <f t="shared" ref="K99:K105" si="190">J99/I99-1</f>
        <v>#DIV/0!</v>
      </c>
      <c r="L99" s="176"/>
      <c r="M99" s="124"/>
      <c r="N99" s="132" t="e">
        <f t="shared" ref="N99:N105" si="191">M99/L99-1</f>
        <v>#DIV/0!</v>
      </c>
      <c r="O99" s="131">
        <f t="shared" ref="O99:O104" si="192">F99+I99+L99</f>
        <v>0</v>
      </c>
      <c r="P99" s="124">
        <f t="shared" ref="P99:P104" si="193">G99+J99+M99</f>
        <v>0</v>
      </c>
      <c r="Q99" s="132" t="e">
        <f t="shared" ref="Q99:Q105" si="194">P99/O99-1</f>
        <v>#DIV/0!</v>
      </c>
      <c r="R99" s="176"/>
      <c r="S99" s="124"/>
      <c r="T99" s="126" t="e">
        <f t="shared" ref="T99:T105" si="195">S99/R99-1</f>
        <v>#DIV/0!</v>
      </c>
      <c r="U99" s="176"/>
      <c r="V99" s="124"/>
      <c r="W99" s="126" t="e">
        <f t="shared" ref="W99:W105" si="196">V99/U99-1</f>
        <v>#DIV/0!</v>
      </c>
      <c r="X99" s="176"/>
      <c r="Y99" s="124"/>
      <c r="Z99" s="132" t="e">
        <f t="shared" ref="Z99:Z105" si="197">Y99/X99-1</f>
        <v>#DIV/0!</v>
      </c>
      <c r="AA99" s="131">
        <f t="shared" ref="AA99:AA104" si="198">R99+U99+X99</f>
        <v>0</v>
      </c>
      <c r="AB99" s="124">
        <f t="shared" ref="AB99:AB104" si="199">S99+V99+Y99</f>
        <v>0</v>
      </c>
      <c r="AC99" s="132" t="e">
        <f t="shared" ref="AC99:AC105" si="200">AB99/AA99-1</f>
        <v>#DIV/0!</v>
      </c>
      <c r="AD99" s="176"/>
      <c r="AE99" s="128"/>
      <c r="AF99" s="126" t="e">
        <f t="shared" ref="AF99:AF105" si="201">AE99/AD99-1</f>
        <v>#DIV/0!</v>
      </c>
      <c r="AG99" s="176"/>
      <c r="AH99" s="176"/>
      <c r="AI99" s="126" t="e">
        <f t="shared" ref="AI99:AI105" si="202">AH99/AG99-1</f>
        <v>#DIV/0!</v>
      </c>
      <c r="AJ99" s="176"/>
      <c r="AK99" s="128"/>
      <c r="AL99" s="132" t="e">
        <f t="shared" ref="AL99:AL105" si="203">AK99/AJ99-1</f>
        <v>#DIV/0!</v>
      </c>
      <c r="AM99" s="131">
        <f t="shared" ref="AM99:AM104" si="204">AD99+AG99+AJ99</f>
        <v>0</v>
      </c>
      <c r="AN99" s="124">
        <f t="shared" ref="AN99:AN104" si="205">AE99+AH99+AK99</f>
        <v>0</v>
      </c>
      <c r="AO99" s="132" t="e">
        <f t="shared" ref="AO99:AO105" si="206">AN99/AM99-1</f>
        <v>#DIV/0!</v>
      </c>
      <c r="AP99" s="176"/>
      <c r="AQ99" s="128"/>
      <c r="AR99" s="126" t="e">
        <f t="shared" ref="AR99:AR105" si="207">AQ99/AP99-1</f>
        <v>#DIV/0!</v>
      </c>
      <c r="AS99" s="176"/>
      <c r="AT99" s="128"/>
      <c r="AU99" s="126" t="e">
        <f t="shared" ref="AU99:AU105" si="208">AT99/AS99-1</f>
        <v>#DIV/0!</v>
      </c>
      <c r="AV99" s="176"/>
      <c r="AW99" s="128"/>
      <c r="AX99" s="132" t="e">
        <f t="shared" ref="AX99:AX105" si="209">AW99/AV99-1</f>
        <v>#DIV/0!</v>
      </c>
      <c r="AY99" s="175">
        <f t="shared" ref="AY99:AY104" si="210">AP99+AS99+AV99</f>
        <v>0</v>
      </c>
      <c r="AZ99" s="124">
        <f t="shared" ref="AZ99:AZ104" si="211">AQ99+AT99+AW99</f>
        <v>0</v>
      </c>
      <c r="BA99" s="132" t="e">
        <f t="shared" ref="BA99:BA105" si="212">AZ99/AY99-1</f>
        <v>#DIV/0!</v>
      </c>
      <c r="BB99" s="134">
        <f t="shared" ref="BB99:BB102" si="213">O99+AA99+AM99+AY99</f>
        <v>0</v>
      </c>
      <c r="BC99" s="127">
        <f t="shared" ref="BC99:BC104" si="214">P99+AB99+AN99+AZ99</f>
        <v>0</v>
      </c>
      <c r="BD99" s="135" t="e">
        <f t="shared" ref="BD99:BD102" si="215">BC99/BB99-1</f>
        <v>#DIV/0!</v>
      </c>
    </row>
    <row r="100" spans="2:57" s="121" customFormat="1" x14ac:dyDescent="0.25">
      <c r="B100" s="251"/>
      <c r="D100" s="240"/>
      <c r="E100" s="162" t="s">
        <v>4</v>
      </c>
      <c r="F100" s="176"/>
      <c r="G100" s="176"/>
      <c r="H100" s="126" t="e">
        <f t="shared" si="189"/>
        <v>#DIV/0!</v>
      </c>
      <c r="I100" s="176"/>
      <c r="J100" s="124"/>
      <c r="K100" s="126" t="e">
        <f t="shared" si="190"/>
        <v>#DIV/0!</v>
      </c>
      <c r="L100" s="176"/>
      <c r="M100" s="124"/>
      <c r="N100" s="132" t="e">
        <f t="shared" si="191"/>
        <v>#DIV/0!</v>
      </c>
      <c r="O100" s="131">
        <f t="shared" si="192"/>
        <v>0</v>
      </c>
      <c r="P100" s="124">
        <f t="shared" si="193"/>
        <v>0</v>
      </c>
      <c r="Q100" s="132" t="e">
        <f t="shared" si="194"/>
        <v>#DIV/0!</v>
      </c>
      <c r="R100" s="176"/>
      <c r="S100" s="124"/>
      <c r="T100" s="126" t="e">
        <f t="shared" si="195"/>
        <v>#DIV/0!</v>
      </c>
      <c r="U100" s="176"/>
      <c r="V100" s="124"/>
      <c r="W100" s="126" t="e">
        <f t="shared" si="196"/>
        <v>#DIV/0!</v>
      </c>
      <c r="X100" s="176"/>
      <c r="Y100" s="124"/>
      <c r="Z100" s="132" t="e">
        <f t="shared" si="197"/>
        <v>#DIV/0!</v>
      </c>
      <c r="AA100" s="131">
        <f t="shared" si="198"/>
        <v>0</v>
      </c>
      <c r="AB100" s="124">
        <f t="shared" si="199"/>
        <v>0</v>
      </c>
      <c r="AC100" s="132" t="e">
        <f t="shared" si="200"/>
        <v>#DIV/0!</v>
      </c>
      <c r="AD100" s="176"/>
      <c r="AE100" s="128"/>
      <c r="AF100" s="126" t="e">
        <f t="shared" si="201"/>
        <v>#DIV/0!</v>
      </c>
      <c r="AG100" s="176"/>
      <c r="AH100" s="176"/>
      <c r="AI100" s="126" t="e">
        <f t="shared" si="202"/>
        <v>#DIV/0!</v>
      </c>
      <c r="AJ100" s="176"/>
      <c r="AK100" s="128"/>
      <c r="AL100" s="132" t="e">
        <f t="shared" si="203"/>
        <v>#DIV/0!</v>
      </c>
      <c r="AM100" s="131">
        <f t="shared" si="204"/>
        <v>0</v>
      </c>
      <c r="AN100" s="124">
        <f t="shared" si="205"/>
        <v>0</v>
      </c>
      <c r="AO100" s="132" t="e">
        <f t="shared" si="206"/>
        <v>#DIV/0!</v>
      </c>
      <c r="AP100" s="176"/>
      <c r="AQ100" s="128"/>
      <c r="AR100" s="126" t="e">
        <f t="shared" si="207"/>
        <v>#DIV/0!</v>
      </c>
      <c r="AS100" s="176"/>
      <c r="AT100" s="128"/>
      <c r="AU100" s="126" t="e">
        <f t="shared" si="208"/>
        <v>#DIV/0!</v>
      </c>
      <c r="AV100" s="176"/>
      <c r="AW100" s="128"/>
      <c r="AX100" s="132" t="e">
        <f t="shared" si="209"/>
        <v>#DIV/0!</v>
      </c>
      <c r="AY100" s="175">
        <f t="shared" si="210"/>
        <v>0</v>
      </c>
      <c r="AZ100" s="124">
        <f t="shared" si="211"/>
        <v>0</v>
      </c>
      <c r="BA100" s="132" t="e">
        <f t="shared" si="212"/>
        <v>#DIV/0!</v>
      </c>
      <c r="BB100" s="134">
        <f t="shared" si="213"/>
        <v>0</v>
      </c>
      <c r="BC100" s="127">
        <f t="shared" si="214"/>
        <v>0</v>
      </c>
      <c r="BD100" s="135" t="e">
        <f t="shared" si="215"/>
        <v>#DIV/0!</v>
      </c>
    </row>
    <row r="101" spans="2:57" s="121" customFormat="1" x14ac:dyDescent="0.25">
      <c r="B101" s="251"/>
      <c r="D101" s="240"/>
      <c r="E101" s="162" t="s">
        <v>5</v>
      </c>
      <c r="F101" s="176"/>
      <c r="G101" s="176"/>
      <c r="H101" s="126" t="e">
        <f t="shared" si="189"/>
        <v>#DIV/0!</v>
      </c>
      <c r="I101" s="176"/>
      <c r="J101" s="124"/>
      <c r="K101" s="126" t="e">
        <f t="shared" si="190"/>
        <v>#DIV/0!</v>
      </c>
      <c r="L101" s="176"/>
      <c r="M101" s="124"/>
      <c r="N101" s="132" t="e">
        <f t="shared" si="191"/>
        <v>#DIV/0!</v>
      </c>
      <c r="O101" s="131">
        <f t="shared" si="192"/>
        <v>0</v>
      </c>
      <c r="P101" s="124">
        <f t="shared" si="193"/>
        <v>0</v>
      </c>
      <c r="Q101" s="132" t="e">
        <f t="shared" si="194"/>
        <v>#DIV/0!</v>
      </c>
      <c r="R101" s="176"/>
      <c r="S101" s="124"/>
      <c r="T101" s="126" t="e">
        <f t="shared" si="195"/>
        <v>#DIV/0!</v>
      </c>
      <c r="U101" s="176"/>
      <c r="V101" s="124"/>
      <c r="W101" s="126" t="e">
        <f t="shared" si="196"/>
        <v>#DIV/0!</v>
      </c>
      <c r="X101" s="176"/>
      <c r="Y101" s="124"/>
      <c r="Z101" s="132" t="e">
        <f t="shared" si="197"/>
        <v>#DIV/0!</v>
      </c>
      <c r="AA101" s="131">
        <f t="shared" si="198"/>
        <v>0</v>
      </c>
      <c r="AB101" s="124">
        <f t="shared" si="199"/>
        <v>0</v>
      </c>
      <c r="AC101" s="132" t="e">
        <f t="shared" si="200"/>
        <v>#DIV/0!</v>
      </c>
      <c r="AD101" s="176"/>
      <c r="AE101" s="128"/>
      <c r="AF101" s="126" t="e">
        <f t="shared" si="201"/>
        <v>#DIV/0!</v>
      </c>
      <c r="AG101" s="176"/>
      <c r="AH101" s="176"/>
      <c r="AI101" s="126" t="e">
        <f t="shared" si="202"/>
        <v>#DIV/0!</v>
      </c>
      <c r="AJ101" s="176"/>
      <c r="AK101" s="128"/>
      <c r="AL101" s="132" t="e">
        <f t="shared" si="203"/>
        <v>#DIV/0!</v>
      </c>
      <c r="AM101" s="131">
        <f t="shared" si="204"/>
        <v>0</v>
      </c>
      <c r="AN101" s="124">
        <f t="shared" si="205"/>
        <v>0</v>
      </c>
      <c r="AO101" s="132" t="e">
        <f t="shared" si="206"/>
        <v>#DIV/0!</v>
      </c>
      <c r="AP101" s="176"/>
      <c r="AQ101" s="128"/>
      <c r="AR101" s="126" t="e">
        <f t="shared" si="207"/>
        <v>#DIV/0!</v>
      </c>
      <c r="AS101" s="176"/>
      <c r="AT101" s="128"/>
      <c r="AU101" s="126" t="e">
        <f t="shared" si="208"/>
        <v>#DIV/0!</v>
      </c>
      <c r="AV101" s="176"/>
      <c r="AW101" s="128"/>
      <c r="AX101" s="132" t="e">
        <f t="shared" si="209"/>
        <v>#DIV/0!</v>
      </c>
      <c r="AY101" s="175">
        <f t="shared" si="210"/>
        <v>0</v>
      </c>
      <c r="AZ101" s="124">
        <f t="shared" si="211"/>
        <v>0</v>
      </c>
      <c r="BA101" s="132" t="e">
        <f t="shared" si="212"/>
        <v>#DIV/0!</v>
      </c>
      <c r="BB101" s="134">
        <f t="shared" si="213"/>
        <v>0</v>
      </c>
      <c r="BC101" s="127">
        <f t="shared" si="214"/>
        <v>0</v>
      </c>
      <c r="BD101" s="135" t="e">
        <f t="shared" si="215"/>
        <v>#DIV/0!</v>
      </c>
    </row>
    <row r="102" spans="2:57" s="121" customFormat="1" x14ac:dyDescent="0.25">
      <c r="B102" s="251"/>
      <c r="D102" s="240"/>
      <c r="E102" s="162" t="s">
        <v>21</v>
      </c>
      <c r="F102" s="176"/>
      <c r="G102" s="176"/>
      <c r="H102" s="126" t="e">
        <f t="shared" si="189"/>
        <v>#DIV/0!</v>
      </c>
      <c r="I102" s="176"/>
      <c r="J102" s="124"/>
      <c r="K102" s="126" t="e">
        <f t="shared" si="190"/>
        <v>#DIV/0!</v>
      </c>
      <c r="L102" s="176"/>
      <c r="M102" s="124"/>
      <c r="N102" s="132" t="e">
        <f t="shared" si="191"/>
        <v>#DIV/0!</v>
      </c>
      <c r="O102" s="131">
        <f t="shared" si="192"/>
        <v>0</v>
      </c>
      <c r="P102" s="124">
        <f t="shared" si="193"/>
        <v>0</v>
      </c>
      <c r="Q102" s="132" t="e">
        <f t="shared" si="194"/>
        <v>#DIV/0!</v>
      </c>
      <c r="R102" s="176"/>
      <c r="S102" s="124"/>
      <c r="T102" s="126" t="e">
        <f t="shared" si="195"/>
        <v>#DIV/0!</v>
      </c>
      <c r="U102" s="176"/>
      <c r="V102" s="124"/>
      <c r="W102" s="126" t="e">
        <f t="shared" si="196"/>
        <v>#DIV/0!</v>
      </c>
      <c r="X102" s="176"/>
      <c r="Y102" s="124"/>
      <c r="Z102" s="132" t="e">
        <f t="shared" si="197"/>
        <v>#DIV/0!</v>
      </c>
      <c r="AA102" s="131">
        <f t="shared" si="198"/>
        <v>0</v>
      </c>
      <c r="AB102" s="124">
        <f t="shared" si="199"/>
        <v>0</v>
      </c>
      <c r="AC102" s="132" t="e">
        <f t="shared" si="200"/>
        <v>#DIV/0!</v>
      </c>
      <c r="AD102" s="176"/>
      <c r="AE102" s="128"/>
      <c r="AF102" s="126" t="e">
        <f t="shared" si="201"/>
        <v>#DIV/0!</v>
      </c>
      <c r="AG102" s="176"/>
      <c r="AH102" s="176"/>
      <c r="AI102" s="126" t="e">
        <f t="shared" si="202"/>
        <v>#DIV/0!</v>
      </c>
      <c r="AJ102" s="176"/>
      <c r="AK102" s="128"/>
      <c r="AL102" s="132" t="e">
        <f t="shared" si="203"/>
        <v>#DIV/0!</v>
      </c>
      <c r="AM102" s="131">
        <f t="shared" si="204"/>
        <v>0</v>
      </c>
      <c r="AN102" s="124">
        <f t="shared" si="205"/>
        <v>0</v>
      </c>
      <c r="AO102" s="132" t="e">
        <f t="shared" si="206"/>
        <v>#DIV/0!</v>
      </c>
      <c r="AP102" s="176"/>
      <c r="AQ102" s="128"/>
      <c r="AR102" s="126" t="e">
        <f t="shared" si="207"/>
        <v>#DIV/0!</v>
      </c>
      <c r="AS102" s="176"/>
      <c r="AT102" s="128"/>
      <c r="AU102" s="126" t="e">
        <f t="shared" si="208"/>
        <v>#DIV/0!</v>
      </c>
      <c r="AV102" s="176"/>
      <c r="AW102" s="128"/>
      <c r="AX102" s="132" t="e">
        <f t="shared" si="209"/>
        <v>#DIV/0!</v>
      </c>
      <c r="AY102" s="175">
        <f t="shared" si="210"/>
        <v>0</v>
      </c>
      <c r="AZ102" s="124">
        <f t="shared" si="211"/>
        <v>0</v>
      </c>
      <c r="BA102" s="132" t="e">
        <f t="shared" si="212"/>
        <v>#DIV/0!</v>
      </c>
      <c r="BB102" s="134">
        <f t="shared" si="213"/>
        <v>0</v>
      </c>
      <c r="BC102" s="127">
        <f t="shared" si="214"/>
        <v>0</v>
      </c>
      <c r="BD102" s="135" t="e">
        <f t="shared" si="215"/>
        <v>#DIV/0!</v>
      </c>
    </row>
    <row r="103" spans="2:57" s="121" customFormat="1" x14ac:dyDescent="0.25">
      <c r="B103" s="251"/>
      <c r="D103" s="240"/>
      <c r="E103" s="162" t="s">
        <v>6</v>
      </c>
      <c r="F103" s="124"/>
      <c r="G103" s="124"/>
      <c r="H103" s="126" t="e">
        <f t="shared" si="189"/>
        <v>#DIV/0!</v>
      </c>
      <c r="I103" s="176"/>
      <c r="J103" s="124"/>
      <c r="K103" s="126" t="e">
        <f t="shared" si="190"/>
        <v>#DIV/0!</v>
      </c>
      <c r="L103" s="176"/>
      <c r="M103" s="124"/>
      <c r="N103" s="132" t="e">
        <f t="shared" si="191"/>
        <v>#DIV/0!</v>
      </c>
      <c r="O103" s="131">
        <f t="shared" si="192"/>
        <v>0</v>
      </c>
      <c r="P103" s="124">
        <f t="shared" si="193"/>
        <v>0</v>
      </c>
      <c r="Q103" s="132" t="e">
        <f t="shared" si="194"/>
        <v>#DIV/0!</v>
      </c>
      <c r="R103" s="176"/>
      <c r="S103" s="124"/>
      <c r="T103" s="126" t="e">
        <f t="shared" si="195"/>
        <v>#DIV/0!</v>
      </c>
      <c r="U103" s="176"/>
      <c r="V103" s="124"/>
      <c r="W103" s="126" t="e">
        <f t="shared" si="196"/>
        <v>#DIV/0!</v>
      </c>
      <c r="X103" s="176"/>
      <c r="Y103" s="124"/>
      <c r="Z103" s="132" t="e">
        <f t="shared" si="197"/>
        <v>#DIV/0!</v>
      </c>
      <c r="AA103" s="131">
        <f t="shared" si="198"/>
        <v>0</v>
      </c>
      <c r="AB103" s="124">
        <f t="shared" si="199"/>
        <v>0</v>
      </c>
      <c r="AC103" s="132" t="e">
        <f t="shared" si="200"/>
        <v>#DIV/0!</v>
      </c>
      <c r="AD103" s="176"/>
      <c r="AE103" s="128"/>
      <c r="AF103" s="126" t="e">
        <f t="shared" si="201"/>
        <v>#DIV/0!</v>
      </c>
      <c r="AG103" s="176"/>
      <c r="AH103" s="124"/>
      <c r="AI103" s="126" t="e">
        <f t="shared" si="202"/>
        <v>#DIV/0!</v>
      </c>
      <c r="AJ103" s="176"/>
      <c r="AK103" s="128"/>
      <c r="AL103" s="132" t="e">
        <f t="shared" si="203"/>
        <v>#DIV/0!</v>
      </c>
      <c r="AM103" s="131">
        <f t="shared" si="204"/>
        <v>0</v>
      </c>
      <c r="AN103" s="124">
        <f t="shared" si="205"/>
        <v>0</v>
      </c>
      <c r="AO103" s="132" t="e">
        <f t="shared" si="206"/>
        <v>#DIV/0!</v>
      </c>
      <c r="AP103" s="176"/>
      <c r="AQ103" s="128"/>
      <c r="AR103" s="126" t="e">
        <f t="shared" si="207"/>
        <v>#DIV/0!</v>
      </c>
      <c r="AS103" s="176"/>
      <c r="AT103" s="128"/>
      <c r="AU103" s="126" t="e">
        <f t="shared" si="208"/>
        <v>#DIV/0!</v>
      </c>
      <c r="AV103" s="176"/>
      <c r="AW103" s="128"/>
      <c r="AX103" s="132" t="e">
        <f t="shared" si="209"/>
        <v>#DIV/0!</v>
      </c>
      <c r="AY103" s="175">
        <f t="shared" si="210"/>
        <v>0</v>
      </c>
      <c r="AZ103" s="124">
        <f t="shared" si="211"/>
        <v>0</v>
      </c>
      <c r="BA103" s="132" t="e">
        <f t="shared" si="212"/>
        <v>#DIV/0!</v>
      </c>
      <c r="BB103" s="134">
        <f>O103+AA103+AM103+AY103</f>
        <v>0</v>
      </c>
      <c r="BC103" s="127">
        <f t="shared" si="214"/>
        <v>0</v>
      </c>
      <c r="BD103" s="135" t="e">
        <f>BC103/BB103-1</f>
        <v>#DIV/0!</v>
      </c>
    </row>
    <row r="104" spans="2:57" s="121" customFormat="1" ht="15.75" thickBot="1" x14ac:dyDescent="0.3">
      <c r="B104" s="251"/>
      <c r="D104" s="240"/>
      <c r="E104" s="162" t="s">
        <v>12</v>
      </c>
      <c r="F104" s="176"/>
      <c r="G104" s="176"/>
      <c r="H104" s="126" t="e">
        <f t="shared" si="189"/>
        <v>#DIV/0!</v>
      </c>
      <c r="I104" s="176"/>
      <c r="J104" s="147"/>
      <c r="K104" s="126" t="e">
        <f t="shared" si="190"/>
        <v>#DIV/0!</v>
      </c>
      <c r="L104" s="176"/>
      <c r="M104" s="124"/>
      <c r="N104" s="132" t="e">
        <f t="shared" si="191"/>
        <v>#DIV/0!</v>
      </c>
      <c r="O104" s="131">
        <f t="shared" si="192"/>
        <v>0</v>
      </c>
      <c r="P104" s="124">
        <f t="shared" si="193"/>
        <v>0</v>
      </c>
      <c r="Q104" s="132" t="e">
        <f t="shared" si="194"/>
        <v>#DIV/0!</v>
      </c>
      <c r="R104" s="176"/>
      <c r="S104" s="147"/>
      <c r="T104" s="126" t="e">
        <f t="shared" si="195"/>
        <v>#DIV/0!</v>
      </c>
      <c r="U104" s="176"/>
      <c r="V104" s="147"/>
      <c r="W104" s="126" t="e">
        <f t="shared" si="196"/>
        <v>#DIV/0!</v>
      </c>
      <c r="X104" s="176"/>
      <c r="Y104" s="147"/>
      <c r="Z104" s="132" t="e">
        <f t="shared" si="197"/>
        <v>#DIV/0!</v>
      </c>
      <c r="AA104" s="131">
        <f t="shared" si="198"/>
        <v>0</v>
      </c>
      <c r="AB104" s="124">
        <f t="shared" si="199"/>
        <v>0</v>
      </c>
      <c r="AC104" s="132" t="e">
        <f t="shared" si="200"/>
        <v>#DIV/0!</v>
      </c>
      <c r="AD104" s="176"/>
      <c r="AE104" s="128"/>
      <c r="AF104" s="126" t="e">
        <f t="shared" si="201"/>
        <v>#DIV/0!</v>
      </c>
      <c r="AG104" s="176"/>
      <c r="AH104" s="176"/>
      <c r="AI104" s="126" t="e">
        <f t="shared" si="202"/>
        <v>#DIV/0!</v>
      </c>
      <c r="AJ104" s="176"/>
      <c r="AK104" s="128"/>
      <c r="AL104" s="132" t="e">
        <f t="shared" si="203"/>
        <v>#DIV/0!</v>
      </c>
      <c r="AM104" s="136">
        <f t="shared" si="204"/>
        <v>0</v>
      </c>
      <c r="AN104" s="137">
        <f t="shared" si="205"/>
        <v>0</v>
      </c>
      <c r="AO104" s="133" t="e">
        <f t="shared" si="206"/>
        <v>#DIV/0!</v>
      </c>
      <c r="AP104" s="176"/>
      <c r="AQ104" s="185"/>
      <c r="AR104" s="138" t="e">
        <f t="shared" si="207"/>
        <v>#DIV/0!</v>
      </c>
      <c r="AS104" s="176"/>
      <c r="AT104" s="185"/>
      <c r="AU104" s="138" t="e">
        <f t="shared" si="208"/>
        <v>#DIV/0!</v>
      </c>
      <c r="AV104" s="176"/>
      <c r="AW104" s="185"/>
      <c r="AX104" s="139" t="e">
        <f t="shared" si="209"/>
        <v>#DIV/0!</v>
      </c>
      <c r="AY104" s="175">
        <f t="shared" si="210"/>
        <v>0</v>
      </c>
      <c r="AZ104" s="124">
        <f t="shared" si="211"/>
        <v>0</v>
      </c>
      <c r="BA104" s="132" t="e">
        <f t="shared" si="212"/>
        <v>#DIV/0!</v>
      </c>
      <c r="BB104" s="134">
        <f>O104+AA104+AM104+AY104</f>
        <v>0</v>
      </c>
      <c r="BC104" s="127">
        <f t="shared" si="214"/>
        <v>0</v>
      </c>
      <c r="BD104" s="135" t="e">
        <f t="shared" ref="BD104:BD105" si="216">BC104/BB104-1</f>
        <v>#DIV/0!</v>
      </c>
    </row>
    <row r="105" spans="2:57" s="122" customFormat="1" ht="15.75" thickBot="1" x14ac:dyDescent="0.3">
      <c r="B105" s="252"/>
      <c r="D105" s="125"/>
      <c r="E105" s="166" t="s">
        <v>0</v>
      </c>
      <c r="F105" s="142">
        <f>SUM(F98:F104)</f>
        <v>0</v>
      </c>
      <c r="G105" s="140">
        <f>SUM(G98:G104)</f>
        <v>0</v>
      </c>
      <c r="H105" s="141" t="e">
        <f t="shared" si="189"/>
        <v>#DIV/0!</v>
      </c>
      <c r="I105" s="140">
        <v>3764</v>
      </c>
      <c r="J105" s="140">
        <f>SUM(J98:J104)</f>
        <v>0</v>
      </c>
      <c r="K105" s="141">
        <f t="shared" si="190"/>
        <v>-1</v>
      </c>
      <c r="L105" s="140">
        <v>3888</v>
      </c>
      <c r="M105" s="140">
        <f>SUM(M98:M104)</f>
        <v>0</v>
      </c>
      <c r="N105" s="143">
        <f t="shared" si="191"/>
        <v>-1</v>
      </c>
      <c r="O105" s="142">
        <f>SUM(O98:O104)</f>
        <v>0</v>
      </c>
      <c r="P105" s="140">
        <f>SUM(G105,J105,M105)</f>
        <v>0</v>
      </c>
      <c r="Q105" s="144" t="e">
        <f t="shared" si="194"/>
        <v>#DIV/0!</v>
      </c>
      <c r="R105" s="142">
        <v>4282</v>
      </c>
      <c r="S105" s="140">
        <f>SUM(S98:S104)</f>
        <v>0</v>
      </c>
      <c r="T105" s="141">
        <f t="shared" si="195"/>
        <v>-1</v>
      </c>
      <c r="U105" s="140">
        <v>3852</v>
      </c>
      <c r="V105" s="140">
        <f>SUM(V98:V104)</f>
        <v>0</v>
      </c>
      <c r="W105" s="141">
        <f t="shared" si="196"/>
        <v>-1</v>
      </c>
      <c r="X105" s="140">
        <v>3068</v>
      </c>
      <c r="Y105" s="140">
        <f>SUM(Y98:Y104)</f>
        <v>0</v>
      </c>
      <c r="Z105" s="143">
        <f t="shared" si="197"/>
        <v>-1</v>
      </c>
      <c r="AA105" s="145">
        <f>SUM(AA98:AA104)</f>
        <v>0</v>
      </c>
      <c r="AB105" s="146">
        <f>SUM(AB98:AB104)</f>
        <v>0</v>
      </c>
      <c r="AC105" s="144" t="e">
        <f t="shared" si="200"/>
        <v>#DIV/0!</v>
      </c>
      <c r="AD105" s="174">
        <v>5104</v>
      </c>
      <c r="AE105" s="168">
        <f>SUM(AE98:AE104)</f>
        <v>0</v>
      </c>
      <c r="AF105" s="141">
        <f t="shared" si="201"/>
        <v>-1</v>
      </c>
      <c r="AG105" s="177">
        <v>3385</v>
      </c>
      <c r="AH105" s="177">
        <f>SUM(AH98:AH104)</f>
        <v>0</v>
      </c>
      <c r="AI105" s="141">
        <f t="shared" si="202"/>
        <v>-1</v>
      </c>
      <c r="AJ105" s="168">
        <v>3549</v>
      </c>
      <c r="AK105" s="168">
        <f>SUM(AK98:AK104)</f>
        <v>0</v>
      </c>
      <c r="AL105" s="143">
        <f t="shared" si="203"/>
        <v>-1</v>
      </c>
      <c r="AM105" s="145">
        <f>SUM(AM98:AM104)</f>
        <v>0</v>
      </c>
      <c r="AN105" s="146">
        <f>SUM(AN98:AN104)</f>
        <v>0</v>
      </c>
      <c r="AO105" s="178" t="e">
        <f t="shared" si="206"/>
        <v>#DIV/0!</v>
      </c>
      <c r="AP105" s="167">
        <v>4058</v>
      </c>
      <c r="AQ105" s="168">
        <f>SUM(AQ98:AQ104)</f>
        <v>0</v>
      </c>
      <c r="AR105" s="141">
        <f t="shared" si="207"/>
        <v>-1</v>
      </c>
      <c r="AS105" s="168">
        <v>3192</v>
      </c>
      <c r="AT105" s="181">
        <f>SUM(AT98:AT104)</f>
        <v>0</v>
      </c>
      <c r="AU105" s="179">
        <f t="shared" si="208"/>
        <v>-1</v>
      </c>
      <c r="AV105" s="168">
        <v>2722</v>
      </c>
      <c r="AW105" s="168">
        <f>SUM(AW98:AW104)</f>
        <v>0</v>
      </c>
      <c r="AX105" s="143">
        <f t="shared" si="209"/>
        <v>-1</v>
      </c>
      <c r="AY105" s="145">
        <f>SUM(AY98:AY104)</f>
        <v>0</v>
      </c>
      <c r="AZ105" s="146">
        <f>SUM(AZ98:AZ104)</f>
        <v>0</v>
      </c>
      <c r="BA105" s="144" t="e">
        <f t="shared" si="212"/>
        <v>#DIV/0!</v>
      </c>
      <c r="BB105" s="142">
        <f>SUM(BB98:BB104)</f>
        <v>0</v>
      </c>
      <c r="BC105" s="140">
        <f>SUM(BC98:BC104)</f>
        <v>0</v>
      </c>
      <c r="BD105" s="143" t="e">
        <f t="shared" si="216"/>
        <v>#DIV/0!</v>
      </c>
    </row>
    <row r="106" spans="2:57" s="121" customFormat="1" x14ac:dyDescent="0.25">
      <c r="AD106" s="172"/>
    </row>
    <row r="107" spans="2:57" ht="15.75" thickBot="1" x14ac:dyDescent="0.3">
      <c r="F107" s="121"/>
      <c r="G107" s="121"/>
      <c r="H107" s="121"/>
      <c r="I107" s="121"/>
      <c r="J107" s="121"/>
      <c r="K107" s="121"/>
      <c r="L107" s="121"/>
      <c r="M107" s="121"/>
      <c r="N107" s="121"/>
      <c r="O107" s="121"/>
      <c r="P107" s="121"/>
      <c r="Q107" s="121"/>
      <c r="R107" s="121"/>
      <c r="S107" s="121"/>
      <c r="T107" s="121"/>
      <c r="U107" s="121"/>
      <c r="V107" s="121"/>
      <c r="W107" s="121"/>
      <c r="X107" s="121"/>
      <c r="Y107" s="121"/>
      <c r="Z107" s="121"/>
      <c r="AA107" s="121"/>
      <c r="AB107" s="121"/>
      <c r="AC107" s="121"/>
      <c r="AD107" s="172"/>
      <c r="AE107" s="121"/>
      <c r="AF107" s="121"/>
      <c r="AG107" s="121"/>
      <c r="AH107" s="121"/>
      <c r="AI107" s="121"/>
      <c r="AJ107" s="121"/>
      <c r="AK107" s="121"/>
      <c r="AL107" s="121"/>
      <c r="AM107" s="121"/>
      <c r="AN107" s="121"/>
      <c r="AO107" s="121"/>
      <c r="AP107" s="121"/>
      <c r="AQ107" s="121"/>
      <c r="AR107" s="121"/>
      <c r="AS107" s="121"/>
      <c r="AT107" s="121"/>
      <c r="AU107" s="121"/>
      <c r="AV107" s="121"/>
      <c r="AW107" s="121"/>
      <c r="AX107" s="121"/>
      <c r="AY107" s="121"/>
      <c r="AZ107" s="121"/>
      <c r="BA107" s="121"/>
      <c r="BB107" s="121"/>
      <c r="BC107" s="121"/>
      <c r="BD107" s="121"/>
      <c r="BE107" s="121"/>
    </row>
    <row r="108" spans="2:57" ht="15" customHeight="1" thickBot="1" x14ac:dyDescent="0.3">
      <c r="B108" s="232" t="s">
        <v>15</v>
      </c>
      <c r="F108" s="217"/>
      <c r="G108" s="218"/>
      <c r="H108" s="218"/>
      <c r="I108" s="218"/>
      <c r="J108" s="218"/>
      <c r="K108" s="218"/>
      <c r="L108" s="218"/>
      <c r="M108" s="218"/>
      <c r="N108" s="218"/>
      <c r="O108" s="218"/>
      <c r="P108" s="218"/>
      <c r="Q108" s="218"/>
      <c r="R108" s="218"/>
      <c r="S108" s="218"/>
      <c r="T108" s="218"/>
      <c r="U108" s="218"/>
      <c r="V108" s="218"/>
      <c r="W108" s="218"/>
      <c r="X108" s="218"/>
      <c r="Y108" s="218"/>
      <c r="Z108" s="218"/>
      <c r="AA108" s="218"/>
      <c r="AB108" s="218"/>
      <c r="AC108" s="218"/>
      <c r="AD108" s="218"/>
      <c r="AE108" s="218"/>
      <c r="AF108" s="218"/>
      <c r="AG108" s="218"/>
      <c r="AH108" s="218"/>
      <c r="AI108" s="218"/>
      <c r="AJ108" s="218"/>
      <c r="AK108" s="218"/>
      <c r="AL108" s="218"/>
      <c r="AM108" s="218"/>
      <c r="AN108" s="218"/>
      <c r="AO108" s="218"/>
      <c r="AP108" s="218"/>
      <c r="AQ108" s="218"/>
      <c r="AR108" s="218"/>
      <c r="AS108" s="218"/>
      <c r="AT108" s="218"/>
      <c r="AU108" s="218"/>
      <c r="AV108" s="218"/>
      <c r="AW108" s="218"/>
      <c r="AX108" s="218"/>
      <c r="AY108" s="218"/>
      <c r="AZ108" s="218"/>
      <c r="BA108" s="218"/>
      <c r="BB108" s="218"/>
      <c r="BC108" s="218"/>
      <c r="BD108" s="219"/>
      <c r="BE108" s="121"/>
    </row>
    <row r="109" spans="2:57" ht="15" customHeight="1" x14ac:dyDescent="0.25">
      <c r="B109" s="233"/>
      <c r="F109" s="120" t="s">
        <v>25</v>
      </c>
      <c r="G109" s="119"/>
      <c r="H109" s="191"/>
      <c r="I109" s="120" t="s">
        <v>26</v>
      </c>
      <c r="J109" s="119"/>
      <c r="K109" s="191"/>
      <c r="L109" s="120" t="s">
        <v>27</v>
      </c>
      <c r="M109" s="119"/>
      <c r="N109" s="119"/>
      <c r="O109" s="192" t="s">
        <v>7</v>
      </c>
      <c r="P109" s="193"/>
      <c r="Q109" s="194"/>
      <c r="R109" s="119" t="s">
        <v>28</v>
      </c>
      <c r="S109" s="119"/>
      <c r="T109" s="195"/>
      <c r="U109" s="120" t="s">
        <v>29</v>
      </c>
      <c r="V109" s="119"/>
      <c r="W109" s="191"/>
      <c r="X109" s="120" t="s">
        <v>30</v>
      </c>
      <c r="Y109" s="119"/>
      <c r="Z109" s="119"/>
      <c r="AA109" s="192" t="s">
        <v>8</v>
      </c>
      <c r="AB109" s="193"/>
      <c r="AC109" s="194"/>
      <c r="AD109" s="119" t="s">
        <v>31</v>
      </c>
      <c r="AE109" s="119"/>
      <c r="AF109" s="191"/>
      <c r="AG109" s="120" t="s">
        <v>32</v>
      </c>
      <c r="AH109" s="119"/>
      <c r="AI109" s="191"/>
      <c r="AJ109" s="120" t="s">
        <v>33</v>
      </c>
      <c r="AK109" s="119"/>
      <c r="AL109" s="119"/>
      <c r="AM109" s="192" t="s">
        <v>9</v>
      </c>
      <c r="AN109" s="193"/>
      <c r="AO109" s="194"/>
      <c r="AP109" s="196" t="s">
        <v>34</v>
      </c>
      <c r="AQ109" s="119"/>
      <c r="AR109" s="191"/>
      <c r="AS109" s="120" t="s">
        <v>35</v>
      </c>
      <c r="AT109" s="119"/>
      <c r="AU109" s="191"/>
      <c r="AV109" s="120" t="s">
        <v>36</v>
      </c>
      <c r="AW109" s="119"/>
      <c r="AX109" s="119"/>
      <c r="AY109" s="192" t="s">
        <v>10</v>
      </c>
      <c r="AZ109" s="193"/>
      <c r="BA109" s="194"/>
      <c r="BB109" s="197" t="s">
        <v>0</v>
      </c>
      <c r="BC109" s="198"/>
      <c r="BD109" s="199"/>
      <c r="BE109" s="121"/>
    </row>
    <row r="110" spans="2:57" ht="15.75" thickBot="1" x14ac:dyDescent="0.3">
      <c r="B110" s="233"/>
      <c r="F110" s="123">
        <v>2014</v>
      </c>
      <c r="G110" s="123">
        <v>2015</v>
      </c>
      <c r="H110" s="123" t="s">
        <v>11</v>
      </c>
      <c r="I110" s="123">
        <v>2014</v>
      </c>
      <c r="J110" s="123">
        <v>2015</v>
      </c>
      <c r="K110" s="123" t="s">
        <v>11</v>
      </c>
      <c r="L110" s="123">
        <v>2014</v>
      </c>
      <c r="M110" s="123">
        <v>2015</v>
      </c>
      <c r="N110" s="129" t="s">
        <v>11</v>
      </c>
      <c r="O110" s="113">
        <v>2014</v>
      </c>
      <c r="P110" s="123">
        <v>2015</v>
      </c>
      <c r="Q110" s="114" t="s">
        <v>11</v>
      </c>
      <c r="R110" s="118">
        <v>2014</v>
      </c>
      <c r="S110" s="123">
        <v>2015</v>
      </c>
      <c r="T110" s="123" t="s">
        <v>11</v>
      </c>
      <c r="U110" s="123">
        <v>2014</v>
      </c>
      <c r="V110" s="123">
        <v>2015</v>
      </c>
      <c r="W110" s="123" t="s">
        <v>11</v>
      </c>
      <c r="X110" s="123">
        <v>2014</v>
      </c>
      <c r="Y110" s="123">
        <v>2015</v>
      </c>
      <c r="Z110" s="129" t="s">
        <v>11</v>
      </c>
      <c r="AA110" s="113">
        <v>2014</v>
      </c>
      <c r="AB110" s="123">
        <v>2015</v>
      </c>
      <c r="AC110" s="114" t="s">
        <v>11</v>
      </c>
      <c r="AD110" s="118">
        <v>2014</v>
      </c>
      <c r="AE110" s="123">
        <v>2015</v>
      </c>
      <c r="AF110" s="123" t="s">
        <v>11</v>
      </c>
      <c r="AG110" s="123">
        <v>2014</v>
      </c>
      <c r="AH110" s="123">
        <v>2015</v>
      </c>
      <c r="AI110" s="123" t="s">
        <v>11</v>
      </c>
      <c r="AJ110" s="123">
        <v>2014</v>
      </c>
      <c r="AK110" s="123">
        <v>2015</v>
      </c>
      <c r="AL110" s="129" t="s">
        <v>11</v>
      </c>
      <c r="AM110" s="113">
        <v>2014</v>
      </c>
      <c r="AN110" s="123">
        <v>2015</v>
      </c>
      <c r="AO110" s="130" t="s">
        <v>11</v>
      </c>
      <c r="AP110" s="123">
        <v>2014</v>
      </c>
      <c r="AQ110" s="123">
        <v>2015</v>
      </c>
      <c r="AR110" s="123" t="s">
        <v>11</v>
      </c>
      <c r="AS110" s="123">
        <v>2014</v>
      </c>
      <c r="AT110" s="123">
        <v>2015</v>
      </c>
      <c r="AU110" s="123" t="s">
        <v>11</v>
      </c>
      <c r="AV110" s="123">
        <v>2014</v>
      </c>
      <c r="AW110" s="123">
        <v>2015</v>
      </c>
      <c r="AX110" s="129" t="s">
        <v>11</v>
      </c>
      <c r="AY110" s="113">
        <v>2014</v>
      </c>
      <c r="AZ110" s="123">
        <v>2015</v>
      </c>
      <c r="BA110" s="114" t="s">
        <v>11</v>
      </c>
      <c r="BB110" s="115">
        <v>2014</v>
      </c>
      <c r="BC110" s="116">
        <v>2015</v>
      </c>
      <c r="BD110" s="117" t="s">
        <v>11</v>
      </c>
      <c r="BE110" s="121"/>
    </row>
    <row r="111" spans="2:57" ht="15" customHeight="1" x14ac:dyDescent="0.25">
      <c r="B111" s="233"/>
      <c r="D111" s="235" t="s">
        <v>1</v>
      </c>
      <c r="E111" s="43" t="s">
        <v>2</v>
      </c>
      <c r="F111" s="152">
        <f>SUM(F98,F86,F60,F47,F34,F21,F8)</f>
        <v>12116</v>
      </c>
      <c r="G111" s="152">
        <f>SUM(G98,G86,G60,G47,G34,G21,G8)</f>
        <v>0</v>
      </c>
      <c r="H111" s="148">
        <f>G111/F111-1</f>
        <v>-1</v>
      </c>
      <c r="I111" s="128">
        <f>SUM(I98,I86,I60,I47,I34,I21,I8)</f>
        <v>10706</v>
      </c>
      <c r="J111" s="147">
        <f>SUM(J98,J86,J60,J47,J34,J21,J8)</f>
        <v>0</v>
      </c>
      <c r="K111" s="148">
        <f>J111/I111-1</f>
        <v>-1</v>
      </c>
      <c r="L111" s="128">
        <f>SUM(L98,L86,L60,L47,L34,L21,L8)</f>
        <v>8489</v>
      </c>
      <c r="M111" s="147">
        <f>SUM(M98,M86,M60,M47,M34,M21,M8)</f>
        <v>0</v>
      </c>
      <c r="N111" s="150">
        <f>M111/L111-1</f>
        <v>-1</v>
      </c>
      <c r="O111" s="149">
        <f>F111+I111+L111</f>
        <v>31311</v>
      </c>
      <c r="P111" s="147">
        <f>G111+J111+M111</f>
        <v>0</v>
      </c>
      <c r="Q111" s="150">
        <f>P111/O111-1</f>
        <v>-1</v>
      </c>
      <c r="R111" s="169">
        <f>SUM(R98,R86,R60,R47,R34,R21,R8)</f>
        <v>12052</v>
      </c>
      <c r="S111" s="147">
        <f>SUM(S98,S86,S60,S47,S34,S21,S8)</f>
        <v>0</v>
      </c>
      <c r="T111" s="148">
        <f>S111/R111-1</f>
        <v>-1</v>
      </c>
      <c r="U111" s="128">
        <f>SUM(U98,U86,U60,U47,U34,U21,U8)</f>
        <v>8519</v>
      </c>
      <c r="V111" s="147">
        <f>SUM(V98,V86,V60,V47,V34,V21,V8)</f>
        <v>0</v>
      </c>
      <c r="W111" s="148">
        <f>V111/U111-1</f>
        <v>-1</v>
      </c>
      <c r="X111" s="128">
        <f>SUM(X98,X86,X60,X47,X34,X21,X8)</f>
        <v>8453</v>
      </c>
      <c r="Y111" s="147">
        <f>SUM(Y98,Y86,Y60,Y47,Y34,Y21,Y8)</f>
        <v>0</v>
      </c>
      <c r="Z111" s="150">
        <f>Y111/X111-1</f>
        <v>-1</v>
      </c>
      <c r="AA111" s="149">
        <f>R111+U111+X111</f>
        <v>29024</v>
      </c>
      <c r="AB111" s="147">
        <f>S111+V111+Y111</f>
        <v>0</v>
      </c>
      <c r="AC111" s="150">
        <f>AB111/AA111-1</f>
        <v>-1</v>
      </c>
      <c r="AD111" s="170">
        <f>SUM(AD98,AD86,AD60,AD47,AD34,AD21,AD8)</f>
        <v>15545</v>
      </c>
      <c r="AE111" s="171">
        <f>SUM(AE98,AE86,AE60,AE47,AE34,AE21,AE8)</f>
        <v>0</v>
      </c>
      <c r="AF111" s="148">
        <f>AE111/AD111-1</f>
        <v>-1</v>
      </c>
      <c r="AG111" s="128">
        <f>SUM(AG98,AG86,AG60,AG47,AG34,AG21,AG8)</f>
        <v>7940</v>
      </c>
      <c r="AH111" s="152">
        <f>SUM(AH98,AH86,AH60,AH47,AH34,AH21,AH8)</f>
        <v>0</v>
      </c>
      <c r="AI111" s="148">
        <f>AH111/AG111-1</f>
        <v>-1</v>
      </c>
      <c r="AJ111" s="128">
        <f>SUM(AJ98,AJ86,AJ60,AJ47,AJ34,AJ21,AJ8)</f>
        <v>10933</v>
      </c>
      <c r="AK111" s="128">
        <f>SUM(AK98,AK86,AK60,AK47,AK34,AK21,AK8)</f>
        <v>0</v>
      </c>
      <c r="AL111" s="150">
        <f>AK111/AJ111-1</f>
        <v>-1</v>
      </c>
      <c r="AM111" s="149">
        <f>SUM(AJ111,AG111,AD111)</f>
        <v>34418</v>
      </c>
      <c r="AN111" s="149">
        <f>SUM(AK111,AH111,AE111)</f>
        <v>0</v>
      </c>
      <c r="AO111" s="150">
        <f>AN111/AM111-1</f>
        <v>-1</v>
      </c>
      <c r="AP111" s="128">
        <v>12116</v>
      </c>
      <c r="AQ111" s="152">
        <v>0</v>
      </c>
      <c r="AR111" s="148">
        <f>AQ111/AP111-1</f>
        <v>-1</v>
      </c>
      <c r="AS111" s="128">
        <f>SUM(AS98,AS86,AS60,AS47,AS34,AS21,AS8)</f>
        <v>8550</v>
      </c>
      <c r="AT111" s="152">
        <f>SUM(AT98,AT86,AT60,AT47,AT34,AT21,AT8)</f>
        <v>0</v>
      </c>
      <c r="AU111" s="148">
        <f>AT111/AS111-1</f>
        <v>-1</v>
      </c>
      <c r="AV111" s="128">
        <f>SUM(AV98,AV86,AV60,AV47,AV34,AV21,AV8)</f>
        <v>10582</v>
      </c>
      <c r="AW111" s="152">
        <f>SUM(AW98,AW86,AW60,AW47,AW34,AW21,AW8)</f>
        <v>0</v>
      </c>
      <c r="AX111" s="150">
        <f>AW111/AV111-1</f>
        <v>-1</v>
      </c>
      <c r="AY111" s="149">
        <f>AP111+AS111+AV111</f>
        <v>31248</v>
      </c>
      <c r="AZ111" s="147">
        <f>AQ111+AT111+AW111</f>
        <v>0</v>
      </c>
      <c r="BA111" s="150">
        <f>AZ111/AY111-1</f>
        <v>-1</v>
      </c>
      <c r="BB111" s="134">
        <f>SUM(AY111,AM111,AA111,O111)</f>
        <v>126001</v>
      </c>
      <c r="BC111" s="134">
        <f>SUM(AZ111,AN111,AB111,P111)</f>
        <v>0</v>
      </c>
      <c r="BD111" s="154">
        <f t="shared" ref="BD111:BD118" si="217">BC111/BB111-1</f>
        <v>-1</v>
      </c>
      <c r="BE111" s="121"/>
    </row>
    <row r="112" spans="2:57" x14ac:dyDescent="0.25">
      <c r="B112" s="233"/>
      <c r="D112" s="236"/>
      <c r="E112" s="43" t="s">
        <v>3</v>
      </c>
      <c r="F112" s="152">
        <f t="shared" ref="F112:G117" si="218">SUM(F99,F87,F61,F48,F35,F22,F9)</f>
        <v>2598</v>
      </c>
      <c r="G112" s="152">
        <f t="shared" si="218"/>
        <v>0</v>
      </c>
      <c r="H112" s="126">
        <f t="shared" ref="H112:H118" si="219">G112/F112-1</f>
        <v>-1</v>
      </c>
      <c r="I112" s="128">
        <f t="shared" ref="I112:J112" si="220">SUM(I99,I87,I61,I48,I35,I22,I9)</f>
        <v>2549</v>
      </c>
      <c r="J112" s="147">
        <f t="shared" si="220"/>
        <v>0</v>
      </c>
      <c r="K112" s="126">
        <f t="shared" ref="K112:K118" si="221">J112/I112-1</f>
        <v>-1</v>
      </c>
      <c r="L112" s="128">
        <f t="shared" ref="L112:M112" si="222">SUM(L99,L87,L61,L48,L35,L22,L9)</f>
        <v>2393</v>
      </c>
      <c r="M112" s="147">
        <f t="shared" si="222"/>
        <v>0</v>
      </c>
      <c r="N112" s="132">
        <f t="shared" ref="N112:N118" si="223">M112/L112-1</f>
        <v>-1</v>
      </c>
      <c r="O112" s="131">
        <f t="shared" ref="O112:O117" si="224">F112+I112+L112</f>
        <v>7540</v>
      </c>
      <c r="P112" s="124">
        <f t="shared" ref="P112:P117" si="225">G112+J112+M112</f>
        <v>0</v>
      </c>
      <c r="Q112" s="132">
        <f t="shared" ref="Q112:Q118" si="226">P112/O112-1</f>
        <v>-1</v>
      </c>
      <c r="R112" s="169">
        <f t="shared" ref="R112:S112" si="227">SUM(R99,R87,R61,R48,R35,R22,R9)</f>
        <v>2652</v>
      </c>
      <c r="S112" s="147">
        <f t="shared" si="227"/>
        <v>0</v>
      </c>
      <c r="T112" s="126">
        <f t="shared" ref="T112:T118" si="228">S112/R112-1</f>
        <v>-1</v>
      </c>
      <c r="U112" s="128">
        <f t="shared" ref="U112:V112" si="229">SUM(U99,U87,U61,U48,U35,U22,U9)</f>
        <v>2619</v>
      </c>
      <c r="V112" s="147">
        <f t="shared" si="229"/>
        <v>0</v>
      </c>
      <c r="W112" s="126">
        <f t="shared" ref="W112:W118" si="230">V112/U112-1</f>
        <v>-1</v>
      </c>
      <c r="X112" s="128">
        <f t="shared" ref="X112:Y112" si="231">SUM(X99,X87,X61,X48,X35,X22,X9)</f>
        <v>2115</v>
      </c>
      <c r="Y112" s="147">
        <f t="shared" si="231"/>
        <v>0</v>
      </c>
      <c r="Z112" s="132">
        <f t="shared" ref="Z112:Z118" si="232">Y112/X112-1</f>
        <v>-1</v>
      </c>
      <c r="AA112" s="131">
        <f t="shared" ref="AA112:AA117" si="233">R112+U112+X112</f>
        <v>7386</v>
      </c>
      <c r="AB112" s="124">
        <f t="shared" ref="AB112:AB117" si="234">S112+V112+Y112</f>
        <v>0</v>
      </c>
      <c r="AC112" s="132">
        <f t="shared" ref="AC112:AC118" si="235">AB112/AA112-1</f>
        <v>-1</v>
      </c>
      <c r="AD112" s="170">
        <f t="shared" ref="AD112:AE112" si="236">SUM(AD99,AD87,AD61,AD48,AD35,AD22,AD9)</f>
        <v>3079</v>
      </c>
      <c r="AE112" s="171">
        <f t="shared" si="236"/>
        <v>0</v>
      </c>
      <c r="AF112" s="126">
        <f t="shared" ref="AF112:AF118" si="237">AE112/AD112-1</f>
        <v>-1</v>
      </c>
      <c r="AG112" s="128">
        <f t="shared" ref="AG112:AH112" si="238">SUM(AG99,AG87,AG61,AG48,AG35,AG22,AG9)</f>
        <v>1929</v>
      </c>
      <c r="AH112" s="152">
        <f t="shared" si="238"/>
        <v>0</v>
      </c>
      <c r="AI112" s="126">
        <f t="shared" ref="AI112:AI118" si="239">AH112/AG112-1</f>
        <v>-1</v>
      </c>
      <c r="AJ112" s="128">
        <f t="shared" ref="AJ112:AK112" si="240">SUM(AJ99,AJ87,AJ61,AJ48,AJ35,AJ22,AJ9)</f>
        <v>1656</v>
      </c>
      <c r="AK112" s="128">
        <f t="shared" si="240"/>
        <v>0</v>
      </c>
      <c r="AL112" s="132">
        <f t="shared" ref="AL112:AL118" si="241">AK112/AJ112-1</f>
        <v>-1</v>
      </c>
      <c r="AM112" s="131">
        <f t="shared" ref="AM112:AM116" si="242">AD112+AG112+AJ112</f>
        <v>6664</v>
      </c>
      <c r="AN112" s="124">
        <f t="shared" ref="AN112:AN116" si="243">AE112+AH112+AK112</f>
        <v>0</v>
      </c>
      <c r="AO112" s="132">
        <f t="shared" ref="AO112:AO118" si="244">AN112/AM112-1</f>
        <v>-1</v>
      </c>
      <c r="AP112" s="128">
        <v>2598</v>
      </c>
      <c r="AQ112" s="152">
        <v>0</v>
      </c>
      <c r="AR112" s="126">
        <f t="shared" ref="AR112:AR118" si="245">AQ112/AP112-1</f>
        <v>-1</v>
      </c>
      <c r="AS112" s="128">
        <f t="shared" ref="AS112:AT112" si="246">SUM(AS99,AS87,AS61,AS48,AS35,AS22,AS9)</f>
        <v>1581</v>
      </c>
      <c r="AT112" s="152">
        <f t="shared" si="246"/>
        <v>0</v>
      </c>
      <c r="AU112" s="126">
        <f t="shared" ref="AU112:AU118" si="247">AT112/AS112-1</f>
        <v>-1</v>
      </c>
      <c r="AV112" s="128">
        <f t="shared" ref="AV112:AW112" si="248">SUM(AV99,AV87,AV61,AV48,AV35,AV22,AV9)</f>
        <v>1946</v>
      </c>
      <c r="AW112" s="152">
        <f t="shared" si="248"/>
        <v>0</v>
      </c>
      <c r="AX112" s="132">
        <f t="shared" ref="AX112:AX118" si="249">AW112/AV112-1</f>
        <v>-1</v>
      </c>
      <c r="AY112" s="131">
        <f t="shared" ref="AY112:AY117" si="250">AP112+AS112+AV112</f>
        <v>6125</v>
      </c>
      <c r="AZ112" s="124">
        <f t="shared" ref="AZ112:AZ117" si="251">AQ112+AT112+AW112</f>
        <v>0</v>
      </c>
      <c r="BA112" s="132">
        <f t="shared" ref="BA112:BA118" si="252">AZ112/AY112-1</f>
        <v>-1</v>
      </c>
      <c r="BB112" s="134">
        <f t="shared" ref="BB112:BC117" si="253">SUM(AY112,AM112,AA112,O112)</f>
        <v>27715</v>
      </c>
      <c r="BC112" s="134">
        <f t="shared" si="253"/>
        <v>0</v>
      </c>
      <c r="BD112" s="135">
        <f t="shared" si="217"/>
        <v>-1</v>
      </c>
      <c r="BE112" s="121"/>
    </row>
    <row r="113" spans="2:57" x14ac:dyDescent="0.25">
      <c r="B113" s="233"/>
      <c r="D113" s="236"/>
      <c r="E113" s="43" t="s">
        <v>4</v>
      </c>
      <c r="F113" s="152">
        <f t="shared" si="218"/>
        <v>7454</v>
      </c>
      <c r="G113" s="152">
        <f t="shared" si="218"/>
        <v>0</v>
      </c>
      <c r="H113" s="126">
        <f t="shared" si="219"/>
        <v>-1</v>
      </c>
      <c r="I113" s="128">
        <f t="shared" ref="I113:J113" si="254">SUM(I100,I88,I62,I49,I36,I23,I10)</f>
        <v>1775</v>
      </c>
      <c r="J113" s="147">
        <f t="shared" si="254"/>
        <v>0</v>
      </c>
      <c r="K113" s="126">
        <f t="shared" si="221"/>
        <v>-1</v>
      </c>
      <c r="L113" s="128">
        <f t="shared" ref="L113:M113" si="255">SUM(L100,L88,L62,L49,L36,L23,L10)</f>
        <v>2392</v>
      </c>
      <c r="M113" s="147">
        <f t="shared" si="255"/>
        <v>0</v>
      </c>
      <c r="N113" s="132">
        <f t="shared" si="223"/>
        <v>-1</v>
      </c>
      <c r="O113" s="131">
        <f t="shared" si="224"/>
        <v>11621</v>
      </c>
      <c r="P113" s="124">
        <f t="shared" si="225"/>
        <v>0</v>
      </c>
      <c r="Q113" s="132">
        <f t="shared" si="226"/>
        <v>-1</v>
      </c>
      <c r="R113" s="169">
        <f t="shared" ref="R113:S113" si="256">SUM(R100,R88,R62,R49,R36,R23,R10)</f>
        <v>2430</v>
      </c>
      <c r="S113" s="147">
        <f t="shared" si="256"/>
        <v>0</v>
      </c>
      <c r="T113" s="126">
        <f t="shared" si="228"/>
        <v>-1</v>
      </c>
      <c r="U113" s="128">
        <f t="shared" ref="U113:V113" si="257">SUM(U100,U88,U62,U49,U36,U23,U10)</f>
        <v>1606</v>
      </c>
      <c r="V113" s="147">
        <f t="shared" si="257"/>
        <v>0</v>
      </c>
      <c r="W113" s="126">
        <f t="shared" si="230"/>
        <v>-1</v>
      </c>
      <c r="X113" s="128">
        <f t="shared" ref="X113:Y113" si="258">SUM(X100,X88,X62,X49,X36,X23,X10)</f>
        <v>1716</v>
      </c>
      <c r="Y113" s="147">
        <f t="shared" si="258"/>
        <v>0</v>
      </c>
      <c r="Z113" s="132">
        <f t="shared" si="232"/>
        <v>-1</v>
      </c>
      <c r="AA113" s="131">
        <f t="shared" si="233"/>
        <v>5752</v>
      </c>
      <c r="AB113" s="124">
        <f t="shared" si="234"/>
        <v>0</v>
      </c>
      <c r="AC113" s="132">
        <f t="shared" si="235"/>
        <v>-1</v>
      </c>
      <c r="AD113" s="170">
        <f t="shared" ref="AD113:AE113" si="259">SUM(AD100,AD88,AD62,AD49,AD36,AD23,AD10)</f>
        <v>2484</v>
      </c>
      <c r="AE113" s="171">
        <f t="shared" si="259"/>
        <v>0</v>
      </c>
      <c r="AF113" s="126">
        <f t="shared" si="237"/>
        <v>-1</v>
      </c>
      <c r="AG113" s="128">
        <f t="shared" ref="AG113:AH113" si="260">SUM(AG100,AG88,AG62,AG49,AG36,AG23,AG10)</f>
        <v>1468</v>
      </c>
      <c r="AH113" s="152">
        <f t="shared" si="260"/>
        <v>0</v>
      </c>
      <c r="AI113" s="126">
        <f t="shared" si="239"/>
        <v>-1</v>
      </c>
      <c r="AJ113" s="128">
        <f t="shared" ref="AJ113:AK113" si="261">SUM(AJ100,AJ88,AJ62,AJ49,AJ36,AJ23,AJ10)</f>
        <v>2404</v>
      </c>
      <c r="AK113" s="128">
        <f t="shared" si="261"/>
        <v>0</v>
      </c>
      <c r="AL113" s="132">
        <f t="shared" si="241"/>
        <v>-1</v>
      </c>
      <c r="AM113" s="131">
        <f t="shared" si="242"/>
        <v>6356</v>
      </c>
      <c r="AN113" s="124">
        <f t="shared" si="243"/>
        <v>0</v>
      </c>
      <c r="AO113" s="132">
        <f t="shared" si="244"/>
        <v>-1</v>
      </c>
      <c r="AP113" s="128">
        <v>7454</v>
      </c>
      <c r="AQ113" s="152">
        <v>0</v>
      </c>
      <c r="AR113" s="126">
        <f t="shared" si="245"/>
        <v>-1</v>
      </c>
      <c r="AS113" s="128">
        <f t="shared" ref="AS113:AT113" si="262">SUM(AS100,AS88,AS62,AS49,AS36,AS23,AS10)</f>
        <v>1739</v>
      </c>
      <c r="AT113" s="152">
        <f t="shared" si="262"/>
        <v>0</v>
      </c>
      <c r="AU113" s="126">
        <f t="shared" si="247"/>
        <v>-1</v>
      </c>
      <c r="AV113" s="128">
        <f t="shared" ref="AV113:AW113" si="263">SUM(AV100,AV88,AV62,AV49,AV36,AV23,AV10)</f>
        <v>1854</v>
      </c>
      <c r="AW113" s="152">
        <f t="shared" si="263"/>
        <v>0</v>
      </c>
      <c r="AX113" s="132">
        <f t="shared" si="249"/>
        <v>-1</v>
      </c>
      <c r="AY113" s="131">
        <f t="shared" si="250"/>
        <v>11047</v>
      </c>
      <c r="AZ113" s="124">
        <f t="shared" si="251"/>
        <v>0</v>
      </c>
      <c r="BA113" s="132">
        <f t="shared" si="252"/>
        <v>-1</v>
      </c>
      <c r="BB113" s="134">
        <f t="shared" si="253"/>
        <v>34776</v>
      </c>
      <c r="BC113" s="134">
        <f t="shared" si="253"/>
        <v>0</v>
      </c>
      <c r="BD113" s="135">
        <f t="shared" si="217"/>
        <v>-1</v>
      </c>
      <c r="BE113" s="121"/>
    </row>
    <row r="114" spans="2:57" x14ac:dyDescent="0.25">
      <c r="B114" s="233"/>
      <c r="D114" s="236"/>
      <c r="E114" s="43" t="s">
        <v>5</v>
      </c>
      <c r="F114" s="152">
        <f t="shared" si="218"/>
        <v>3983</v>
      </c>
      <c r="G114" s="152">
        <f t="shared" si="218"/>
        <v>0</v>
      </c>
      <c r="H114" s="126">
        <f t="shared" si="219"/>
        <v>-1</v>
      </c>
      <c r="I114" s="128">
        <f t="shared" ref="I114:J114" si="264">SUM(I101,I89,I63,I50,I37,I24,I11)</f>
        <v>4576</v>
      </c>
      <c r="J114" s="147">
        <f t="shared" si="264"/>
        <v>0</v>
      </c>
      <c r="K114" s="126">
        <f t="shared" si="221"/>
        <v>-1</v>
      </c>
      <c r="L114" s="128">
        <f t="shared" ref="L114:M114" si="265">SUM(L101,L89,L63,L50,L37,L24,L11)</f>
        <v>4564</v>
      </c>
      <c r="M114" s="147">
        <f t="shared" si="265"/>
        <v>0</v>
      </c>
      <c r="N114" s="132">
        <f t="shared" si="223"/>
        <v>-1</v>
      </c>
      <c r="O114" s="131">
        <f t="shared" si="224"/>
        <v>13123</v>
      </c>
      <c r="P114" s="124">
        <f t="shared" si="225"/>
        <v>0</v>
      </c>
      <c r="Q114" s="132">
        <f t="shared" si="226"/>
        <v>-1</v>
      </c>
      <c r="R114" s="169">
        <f t="shared" ref="R114:S114" si="266">SUM(R101,R89,R63,R50,R37,R24,R11)</f>
        <v>6546</v>
      </c>
      <c r="S114" s="147">
        <f t="shared" si="266"/>
        <v>0</v>
      </c>
      <c r="T114" s="126">
        <f t="shared" si="228"/>
        <v>-1</v>
      </c>
      <c r="U114" s="128">
        <f t="shared" ref="U114:V114" si="267">SUM(U101,U89,U63,U50,U37,U24,U11)</f>
        <v>4215</v>
      </c>
      <c r="V114" s="147">
        <f t="shared" si="267"/>
        <v>0</v>
      </c>
      <c r="W114" s="126">
        <f t="shared" si="230"/>
        <v>-1</v>
      </c>
      <c r="X114" s="128">
        <f t="shared" ref="X114:Y114" si="268">SUM(X101,X89,X63,X50,X37,X24,X11)</f>
        <v>2924</v>
      </c>
      <c r="Y114" s="147">
        <f t="shared" si="268"/>
        <v>0</v>
      </c>
      <c r="Z114" s="132">
        <f t="shared" si="232"/>
        <v>-1</v>
      </c>
      <c r="AA114" s="131">
        <f t="shared" si="233"/>
        <v>13685</v>
      </c>
      <c r="AB114" s="124">
        <f t="shared" si="234"/>
        <v>0</v>
      </c>
      <c r="AC114" s="132">
        <f t="shared" si="235"/>
        <v>-1</v>
      </c>
      <c r="AD114" s="170">
        <f t="shared" ref="AD114:AE114" si="269">SUM(AD101,AD89,AD63,AD50,AD37,AD24,AD11)</f>
        <v>11339</v>
      </c>
      <c r="AE114" s="171">
        <f t="shared" si="269"/>
        <v>0</v>
      </c>
      <c r="AF114" s="126">
        <f t="shared" si="237"/>
        <v>-1</v>
      </c>
      <c r="AG114" s="128">
        <f t="shared" ref="AG114:AH114" si="270">SUM(AG101,AG89,AG63,AG50,AG37,AG24,AG11)</f>
        <v>4597</v>
      </c>
      <c r="AH114" s="152">
        <f t="shared" si="270"/>
        <v>0</v>
      </c>
      <c r="AI114" s="126">
        <f t="shared" si="239"/>
        <v>-1</v>
      </c>
      <c r="AJ114" s="128">
        <f t="shared" ref="AJ114:AK114" si="271">SUM(AJ101,AJ89,AJ63,AJ50,AJ37,AJ24,AJ11)</f>
        <v>5029</v>
      </c>
      <c r="AK114" s="128">
        <f t="shared" si="271"/>
        <v>0</v>
      </c>
      <c r="AL114" s="132">
        <f t="shared" si="241"/>
        <v>-1</v>
      </c>
      <c r="AM114" s="131">
        <f t="shared" si="242"/>
        <v>20965</v>
      </c>
      <c r="AN114" s="124">
        <f t="shared" si="243"/>
        <v>0</v>
      </c>
      <c r="AO114" s="132">
        <f t="shared" si="244"/>
        <v>-1</v>
      </c>
      <c r="AP114" s="128">
        <v>3983</v>
      </c>
      <c r="AQ114" s="152">
        <v>0</v>
      </c>
      <c r="AR114" s="126">
        <f t="shared" si="245"/>
        <v>-1</v>
      </c>
      <c r="AS114" s="128">
        <f t="shared" ref="AS114:AT114" si="272">SUM(AS101,AS89,AS63,AS50,AS37,AS24,AS11)</f>
        <v>2278</v>
      </c>
      <c r="AT114" s="152">
        <f t="shared" si="272"/>
        <v>0</v>
      </c>
      <c r="AU114" s="126">
        <f t="shared" si="247"/>
        <v>-1</v>
      </c>
      <c r="AV114" s="128">
        <f t="shared" ref="AV114:AW114" si="273">SUM(AV101,AV89,AV63,AV50,AV37,AV24,AV11)</f>
        <v>2806</v>
      </c>
      <c r="AW114" s="152">
        <f t="shared" si="273"/>
        <v>0</v>
      </c>
      <c r="AX114" s="132">
        <f t="shared" si="249"/>
        <v>-1</v>
      </c>
      <c r="AY114" s="131">
        <f t="shared" si="250"/>
        <v>9067</v>
      </c>
      <c r="AZ114" s="124">
        <f t="shared" si="251"/>
        <v>0</v>
      </c>
      <c r="BA114" s="132">
        <f t="shared" si="252"/>
        <v>-1</v>
      </c>
      <c r="BB114" s="134">
        <f t="shared" si="253"/>
        <v>56840</v>
      </c>
      <c r="BC114" s="134">
        <f t="shared" si="253"/>
        <v>0</v>
      </c>
      <c r="BD114" s="135">
        <f t="shared" si="217"/>
        <v>-1</v>
      </c>
      <c r="BE114" s="121"/>
    </row>
    <row r="115" spans="2:57" x14ac:dyDescent="0.25">
      <c r="B115" s="233"/>
      <c r="D115" s="236"/>
      <c r="E115" s="43" t="s">
        <v>21</v>
      </c>
      <c r="F115" s="152">
        <f t="shared" si="218"/>
        <v>0</v>
      </c>
      <c r="G115" s="152">
        <f t="shared" si="218"/>
        <v>0</v>
      </c>
      <c r="H115" s="126" t="e">
        <f t="shared" si="219"/>
        <v>#DIV/0!</v>
      </c>
      <c r="I115" s="128">
        <f t="shared" ref="I115:J115" si="274">SUM(I102,I90,I64,I51,I38,I25,I12)</f>
        <v>0</v>
      </c>
      <c r="J115" s="147">
        <f t="shared" si="274"/>
        <v>0</v>
      </c>
      <c r="K115" s="126" t="e">
        <f t="shared" si="221"/>
        <v>#DIV/0!</v>
      </c>
      <c r="L115" s="128">
        <f t="shared" ref="L115:M115" si="275">SUM(L102,L90,L64,L51,L38,L25,L12)</f>
        <v>0</v>
      </c>
      <c r="M115" s="147">
        <f t="shared" si="275"/>
        <v>0</v>
      </c>
      <c r="N115" s="132" t="e">
        <f t="shared" si="223"/>
        <v>#DIV/0!</v>
      </c>
      <c r="O115" s="131">
        <f t="shared" si="224"/>
        <v>0</v>
      </c>
      <c r="P115" s="124">
        <f t="shared" si="225"/>
        <v>0</v>
      </c>
      <c r="Q115" s="132" t="e">
        <f t="shared" si="226"/>
        <v>#DIV/0!</v>
      </c>
      <c r="R115" s="169">
        <f t="shared" ref="R115:S115" si="276">SUM(R102,R90,R64,R51,R38,R25,R12)</f>
        <v>5812</v>
      </c>
      <c r="S115" s="147">
        <f t="shared" si="276"/>
        <v>0</v>
      </c>
      <c r="T115" s="126">
        <f t="shared" si="228"/>
        <v>-1</v>
      </c>
      <c r="U115" s="128">
        <f t="shared" ref="U115:V115" si="277">SUM(U102,U90,U64,U51,U38,U25,U12)</f>
        <v>0</v>
      </c>
      <c r="V115" s="147">
        <f t="shared" si="277"/>
        <v>0</v>
      </c>
      <c r="W115" s="126" t="e">
        <f t="shared" si="230"/>
        <v>#DIV/0!</v>
      </c>
      <c r="X115" s="128">
        <f t="shared" ref="X115:Y115" si="278">SUM(X102,X90,X64,X51,X38,X25,X12)</f>
        <v>0</v>
      </c>
      <c r="Y115" s="147">
        <f t="shared" si="278"/>
        <v>0</v>
      </c>
      <c r="Z115" s="132" t="e">
        <f t="shared" si="232"/>
        <v>#DIV/0!</v>
      </c>
      <c r="AA115" s="131">
        <f t="shared" si="233"/>
        <v>5812</v>
      </c>
      <c r="AB115" s="124">
        <f t="shared" si="234"/>
        <v>0</v>
      </c>
      <c r="AC115" s="132">
        <f t="shared" si="235"/>
        <v>-1</v>
      </c>
      <c r="AD115" s="170">
        <f t="shared" ref="AD115:AE115" si="279">SUM(AD102,AD90,AD64,AD51,AD38,AD25,AD12)</f>
        <v>0</v>
      </c>
      <c r="AE115" s="171">
        <f t="shared" si="279"/>
        <v>0</v>
      </c>
      <c r="AF115" s="126" t="e">
        <f t="shared" si="237"/>
        <v>#DIV/0!</v>
      </c>
      <c r="AG115" s="128">
        <f t="shared" ref="AG115:AH115" si="280">SUM(AG102,AG90,AG64,AG51,AG38,AG25,AG12)</f>
        <v>0</v>
      </c>
      <c r="AH115" s="152">
        <f t="shared" si="280"/>
        <v>0</v>
      </c>
      <c r="AI115" s="126" t="e">
        <f t="shared" si="239"/>
        <v>#DIV/0!</v>
      </c>
      <c r="AJ115" s="128">
        <f t="shared" ref="AJ115:AK115" si="281">SUM(AJ102,AJ90,AJ64,AJ51,AJ38,AJ25,AJ12)</f>
        <v>0</v>
      </c>
      <c r="AK115" s="128">
        <f t="shared" si="281"/>
        <v>0</v>
      </c>
      <c r="AL115" s="132" t="e">
        <f t="shared" si="241"/>
        <v>#DIV/0!</v>
      </c>
      <c r="AM115" s="131">
        <f t="shared" si="242"/>
        <v>0</v>
      </c>
      <c r="AN115" s="124">
        <f t="shared" si="243"/>
        <v>0</v>
      </c>
      <c r="AO115" s="132" t="e">
        <f t="shared" si="244"/>
        <v>#DIV/0!</v>
      </c>
      <c r="AP115" s="128">
        <v>0</v>
      </c>
      <c r="AQ115" s="152">
        <v>0</v>
      </c>
      <c r="AR115" s="126" t="e">
        <f t="shared" si="245"/>
        <v>#DIV/0!</v>
      </c>
      <c r="AS115" s="128">
        <f t="shared" ref="AS115:AT115" si="282">SUM(AS102,AS90,AS64,AS51,AS38,AS25,AS12)</f>
        <v>6720</v>
      </c>
      <c r="AT115" s="152">
        <f t="shared" si="282"/>
        <v>0</v>
      </c>
      <c r="AU115" s="126">
        <f t="shared" si="247"/>
        <v>-1</v>
      </c>
      <c r="AV115" s="128">
        <f t="shared" ref="AV115:AW115" si="283">SUM(AV102,AV90,AV64,AV51,AV38,AV25,AV12)</f>
        <v>457</v>
      </c>
      <c r="AW115" s="152">
        <f t="shared" si="283"/>
        <v>0</v>
      </c>
      <c r="AX115" s="132">
        <f t="shared" si="249"/>
        <v>-1</v>
      </c>
      <c r="AY115" s="131">
        <f t="shared" si="250"/>
        <v>7177</v>
      </c>
      <c r="AZ115" s="124">
        <f t="shared" si="251"/>
        <v>0</v>
      </c>
      <c r="BA115" s="132">
        <f t="shared" si="252"/>
        <v>-1</v>
      </c>
      <c r="BB115" s="134">
        <f t="shared" si="253"/>
        <v>12989</v>
      </c>
      <c r="BC115" s="134">
        <f t="shared" si="253"/>
        <v>0</v>
      </c>
      <c r="BD115" s="135">
        <f t="shared" si="217"/>
        <v>-1</v>
      </c>
      <c r="BE115" s="121"/>
    </row>
    <row r="116" spans="2:57" x14ac:dyDescent="0.25">
      <c r="B116" s="233"/>
      <c r="D116" s="236"/>
      <c r="E116" s="43" t="s">
        <v>6</v>
      </c>
      <c r="F116" s="152">
        <f t="shared" si="218"/>
        <v>8707</v>
      </c>
      <c r="G116" s="152">
        <f t="shared" si="218"/>
        <v>0</v>
      </c>
      <c r="H116" s="126">
        <f t="shared" si="219"/>
        <v>-1</v>
      </c>
      <c r="I116" s="128">
        <f t="shared" ref="I116:J116" si="284">SUM(I103,I91,I65,I52,I39,I26,I13)</f>
        <v>8899</v>
      </c>
      <c r="J116" s="147">
        <f t="shared" si="284"/>
        <v>0</v>
      </c>
      <c r="K116" s="126">
        <f t="shared" si="221"/>
        <v>-1</v>
      </c>
      <c r="L116" s="128">
        <f t="shared" ref="L116:M116" si="285">SUM(L103,L91,L65,L52,L39,L26,L13)</f>
        <v>7171</v>
      </c>
      <c r="M116" s="147">
        <f t="shared" si="285"/>
        <v>0</v>
      </c>
      <c r="N116" s="132">
        <f t="shared" si="223"/>
        <v>-1</v>
      </c>
      <c r="O116" s="131">
        <f t="shared" si="224"/>
        <v>24777</v>
      </c>
      <c r="P116" s="124">
        <f t="shared" si="225"/>
        <v>0</v>
      </c>
      <c r="Q116" s="132">
        <f t="shared" si="226"/>
        <v>-1</v>
      </c>
      <c r="R116" s="169">
        <f t="shared" ref="R116:S116" si="286">SUM(R103,R91,R65,R52,R39,R26,R13)</f>
        <v>10131</v>
      </c>
      <c r="S116" s="147">
        <f t="shared" si="286"/>
        <v>0</v>
      </c>
      <c r="T116" s="126">
        <f t="shared" si="228"/>
        <v>-1</v>
      </c>
      <c r="U116" s="128">
        <f t="shared" ref="U116:V116" si="287">SUM(U103,U91,U65,U52,U39,U26,U13)</f>
        <v>9112</v>
      </c>
      <c r="V116" s="147">
        <f t="shared" si="287"/>
        <v>0</v>
      </c>
      <c r="W116" s="126">
        <f t="shared" si="230"/>
        <v>-1</v>
      </c>
      <c r="X116" s="128">
        <f t="shared" ref="X116:Y116" si="288">SUM(X103,X91,X65,X52,X39,X26,X13)</f>
        <v>6955</v>
      </c>
      <c r="Y116" s="147">
        <f t="shared" si="288"/>
        <v>0</v>
      </c>
      <c r="Z116" s="132">
        <f t="shared" si="232"/>
        <v>-1</v>
      </c>
      <c r="AA116" s="131">
        <f t="shared" si="233"/>
        <v>26198</v>
      </c>
      <c r="AB116" s="124">
        <f t="shared" si="234"/>
        <v>0</v>
      </c>
      <c r="AC116" s="132">
        <f t="shared" si="235"/>
        <v>-1</v>
      </c>
      <c r="AD116" s="170">
        <f t="shared" ref="AD116:AE116" si="289">SUM(AD103,AD91,AD65,AD52,AD39,AD26,AD13)</f>
        <v>11809</v>
      </c>
      <c r="AE116" s="171">
        <f t="shared" si="289"/>
        <v>0</v>
      </c>
      <c r="AF116" s="126">
        <f t="shared" si="237"/>
        <v>-1</v>
      </c>
      <c r="AG116" s="128">
        <f t="shared" ref="AG116:AH116" si="290">SUM(AG103,AG91,AG65,AG52,AG39,AG26,AG13)</f>
        <v>8516</v>
      </c>
      <c r="AH116" s="152">
        <f t="shared" si="290"/>
        <v>0</v>
      </c>
      <c r="AI116" s="126">
        <f t="shared" si="239"/>
        <v>-1</v>
      </c>
      <c r="AJ116" s="128">
        <f t="shared" ref="AJ116:AK116" si="291">SUM(AJ103,AJ91,AJ65,AJ52,AJ39,AJ26,AJ13)</f>
        <v>8184</v>
      </c>
      <c r="AK116" s="128">
        <f t="shared" si="291"/>
        <v>0</v>
      </c>
      <c r="AL116" s="132">
        <f t="shared" si="241"/>
        <v>-1</v>
      </c>
      <c r="AM116" s="131">
        <f t="shared" si="242"/>
        <v>28509</v>
      </c>
      <c r="AN116" s="124">
        <f t="shared" si="243"/>
        <v>0</v>
      </c>
      <c r="AO116" s="132">
        <f t="shared" si="244"/>
        <v>-1</v>
      </c>
      <c r="AP116" s="128">
        <v>8707</v>
      </c>
      <c r="AQ116" s="152">
        <v>0</v>
      </c>
      <c r="AR116" s="126">
        <f t="shared" si="245"/>
        <v>-1</v>
      </c>
      <c r="AS116" s="128">
        <f t="shared" ref="AS116:AT116" si="292">SUM(AS103,AS91,AS65,AS52,AS39,AS26,AS13)</f>
        <v>7612</v>
      </c>
      <c r="AT116" s="152">
        <f t="shared" si="292"/>
        <v>0</v>
      </c>
      <c r="AU116" s="126">
        <f t="shared" si="247"/>
        <v>-1</v>
      </c>
      <c r="AV116" s="128">
        <f t="shared" ref="AV116:AW116" si="293">SUM(AV103,AV91,AV65,AV52,AV39,AV26,AV13)</f>
        <v>8524</v>
      </c>
      <c r="AW116" s="152">
        <f t="shared" si="293"/>
        <v>0</v>
      </c>
      <c r="AX116" s="132">
        <f t="shared" si="249"/>
        <v>-1</v>
      </c>
      <c r="AY116" s="131">
        <f t="shared" si="250"/>
        <v>24843</v>
      </c>
      <c r="AZ116" s="124">
        <f t="shared" si="251"/>
        <v>0</v>
      </c>
      <c r="BA116" s="132">
        <f t="shared" si="252"/>
        <v>-1</v>
      </c>
      <c r="BB116" s="134">
        <f t="shared" si="253"/>
        <v>104327</v>
      </c>
      <c r="BC116" s="134">
        <f t="shared" si="253"/>
        <v>0</v>
      </c>
      <c r="BD116" s="135">
        <f t="shared" si="217"/>
        <v>-1</v>
      </c>
      <c r="BE116" s="121"/>
    </row>
    <row r="117" spans="2:57" ht="15.75" thickBot="1" x14ac:dyDescent="0.3">
      <c r="B117" s="233"/>
      <c r="D117" s="236"/>
      <c r="E117" s="43" t="s">
        <v>12</v>
      </c>
      <c r="F117" s="152">
        <f t="shared" si="218"/>
        <v>775</v>
      </c>
      <c r="G117" s="152">
        <f t="shared" si="218"/>
        <v>0</v>
      </c>
      <c r="H117" s="126">
        <f t="shared" si="219"/>
        <v>-1</v>
      </c>
      <c r="I117" s="128">
        <f t="shared" ref="I117:J117" si="294">SUM(I104,I92,I66,I53,I40,I27,I14)</f>
        <v>543</v>
      </c>
      <c r="J117" s="147">
        <f t="shared" si="294"/>
        <v>0</v>
      </c>
      <c r="K117" s="126">
        <f t="shared" si="221"/>
        <v>-1</v>
      </c>
      <c r="L117" s="128">
        <f t="shared" ref="L117:M117" si="295">SUM(L104,L92,L66,L53,L40,L27,L14)</f>
        <v>360</v>
      </c>
      <c r="M117" s="147">
        <f t="shared" si="295"/>
        <v>0</v>
      </c>
      <c r="N117" s="132">
        <f t="shared" si="223"/>
        <v>-1</v>
      </c>
      <c r="O117" s="131">
        <f t="shared" si="224"/>
        <v>1678</v>
      </c>
      <c r="P117" s="124">
        <f t="shared" si="225"/>
        <v>0</v>
      </c>
      <c r="Q117" s="132">
        <f t="shared" si="226"/>
        <v>-1</v>
      </c>
      <c r="R117" s="169">
        <f t="shared" ref="R117:S117" si="296">SUM(R104,R92,R66,R53,R40,R27,R14)</f>
        <v>778</v>
      </c>
      <c r="S117" s="147">
        <f t="shared" si="296"/>
        <v>0</v>
      </c>
      <c r="T117" s="126">
        <f t="shared" si="228"/>
        <v>-1</v>
      </c>
      <c r="U117" s="128">
        <f t="shared" ref="U117:V117" si="297">SUM(U104,U92,U66,U53,U40,U27,U14)</f>
        <v>698</v>
      </c>
      <c r="V117" s="147">
        <f t="shared" si="297"/>
        <v>0</v>
      </c>
      <c r="W117" s="126">
        <f t="shared" si="230"/>
        <v>-1</v>
      </c>
      <c r="X117" s="128">
        <f t="shared" ref="X117:Y117" si="298">SUM(X104,X92,X66,X53,X40,X27,X14)</f>
        <v>343</v>
      </c>
      <c r="Y117" s="147">
        <f t="shared" si="298"/>
        <v>0</v>
      </c>
      <c r="Z117" s="132">
        <f t="shared" si="232"/>
        <v>-1</v>
      </c>
      <c r="AA117" s="131">
        <f t="shared" si="233"/>
        <v>1819</v>
      </c>
      <c r="AB117" s="124">
        <f t="shared" si="234"/>
        <v>0</v>
      </c>
      <c r="AC117" s="132">
        <f t="shared" si="235"/>
        <v>-1</v>
      </c>
      <c r="AD117" s="170">
        <f t="shared" ref="AD117:AE117" si="299">SUM(AD104,AD92,AD66,AD53,AD40,AD27,AD14)</f>
        <v>885</v>
      </c>
      <c r="AE117" s="171">
        <f t="shared" si="299"/>
        <v>0</v>
      </c>
      <c r="AF117" s="126">
        <f t="shared" si="237"/>
        <v>-1</v>
      </c>
      <c r="AG117" s="128">
        <f t="shared" ref="AG117:AH117" si="300">SUM(AG104,AG92,AG66,AG53,AG40,AG27,AG14)</f>
        <v>424</v>
      </c>
      <c r="AH117" s="152">
        <f t="shared" si="300"/>
        <v>0</v>
      </c>
      <c r="AI117" s="126">
        <f t="shared" si="239"/>
        <v>-1</v>
      </c>
      <c r="AJ117" s="128">
        <f t="shared" ref="AJ117:AK117" si="301">SUM(AJ104,AJ92,AJ66,AJ53,AJ40,AJ27,AJ14)</f>
        <v>618</v>
      </c>
      <c r="AK117" s="128">
        <f t="shared" si="301"/>
        <v>0</v>
      </c>
      <c r="AL117" s="132">
        <f t="shared" si="241"/>
        <v>-1</v>
      </c>
      <c r="AM117" s="131">
        <f t="shared" ref="AM117" si="302">AD117+AG117+AJ117</f>
        <v>1927</v>
      </c>
      <c r="AN117" s="124">
        <f t="shared" ref="AN117" si="303">AE117+AH117+AK117</f>
        <v>0</v>
      </c>
      <c r="AO117" s="132">
        <f t="shared" si="244"/>
        <v>-1</v>
      </c>
      <c r="AP117" s="128">
        <v>775</v>
      </c>
      <c r="AQ117" s="152">
        <v>0</v>
      </c>
      <c r="AR117" s="126">
        <f t="shared" si="245"/>
        <v>-1</v>
      </c>
      <c r="AS117" s="128">
        <f t="shared" ref="AS117:AT117" si="304">SUM(AS104,AS92,AS66,AS53,AS40,AS27,AS14)</f>
        <v>477</v>
      </c>
      <c r="AT117" s="152">
        <f t="shared" si="304"/>
        <v>0</v>
      </c>
      <c r="AU117" s="126">
        <f t="shared" si="247"/>
        <v>-1</v>
      </c>
      <c r="AV117" s="128">
        <f t="shared" ref="AV117:AW117" si="305">SUM(AV104,AV92,AV66,AV53,AV40,AV27,AV14)</f>
        <v>447</v>
      </c>
      <c r="AW117" s="152">
        <f t="shared" si="305"/>
        <v>0</v>
      </c>
      <c r="AX117" s="132">
        <f t="shared" si="249"/>
        <v>-1</v>
      </c>
      <c r="AY117" s="131">
        <f t="shared" si="250"/>
        <v>1699</v>
      </c>
      <c r="AZ117" s="124">
        <f t="shared" si="251"/>
        <v>0</v>
      </c>
      <c r="BA117" s="132">
        <f t="shared" si="252"/>
        <v>-1</v>
      </c>
      <c r="BB117" s="134">
        <f t="shared" si="253"/>
        <v>7123</v>
      </c>
      <c r="BC117" s="134">
        <f t="shared" si="253"/>
        <v>0</v>
      </c>
      <c r="BD117" s="135">
        <f t="shared" si="217"/>
        <v>-1</v>
      </c>
      <c r="BE117" s="121"/>
    </row>
    <row r="118" spans="2:57" s="89" customFormat="1" ht="15.75" thickBot="1" x14ac:dyDescent="0.3">
      <c r="B118" s="234"/>
      <c r="D118" s="91"/>
      <c r="E118" s="45" t="s">
        <v>0</v>
      </c>
      <c r="F118" s="142">
        <f>SUM(F111:F117)</f>
        <v>35633</v>
      </c>
      <c r="G118" s="140">
        <f>SUM(G111:G117)</f>
        <v>0</v>
      </c>
      <c r="H118" s="141">
        <f t="shared" si="219"/>
        <v>-1</v>
      </c>
      <c r="I118" s="140">
        <f>SUM(I111:I117)</f>
        <v>29048</v>
      </c>
      <c r="J118" s="140">
        <f>SUM(J111:J117)</f>
        <v>0</v>
      </c>
      <c r="K118" s="141">
        <f t="shared" si="221"/>
        <v>-1</v>
      </c>
      <c r="L118" s="140">
        <f>SUM(L111:L117)</f>
        <v>25369</v>
      </c>
      <c r="M118" s="140">
        <f>SUM(M111:M117)</f>
        <v>0</v>
      </c>
      <c r="N118" s="143">
        <f t="shared" si="223"/>
        <v>-1</v>
      </c>
      <c r="O118" s="142">
        <f>SUM(O111:O117)</f>
        <v>90050</v>
      </c>
      <c r="P118" s="140">
        <f>SUM(G118,J118,M118)</f>
        <v>0</v>
      </c>
      <c r="Q118" s="144">
        <f t="shared" si="226"/>
        <v>-1</v>
      </c>
      <c r="R118" s="142">
        <f>SUM(R111:R117)</f>
        <v>40401</v>
      </c>
      <c r="S118" s="140">
        <f>SUM(S111:S117)</f>
        <v>0</v>
      </c>
      <c r="T118" s="141">
        <f t="shared" si="228"/>
        <v>-1</v>
      </c>
      <c r="U118" s="140">
        <f>SUM(U111:U117)</f>
        <v>26769</v>
      </c>
      <c r="V118" s="140">
        <f>SUM(V111:V117)</f>
        <v>0</v>
      </c>
      <c r="W118" s="141">
        <f t="shared" si="230"/>
        <v>-1</v>
      </c>
      <c r="X118" s="140">
        <f>SUM(X111:X117)</f>
        <v>22506</v>
      </c>
      <c r="Y118" s="140">
        <f>SUM(Y111:Y117)</f>
        <v>0</v>
      </c>
      <c r="Z118" s="143">
        <f t="shared" si="232"/>
        <v>-1</v>
      </c>
      <c r="AA118" s="145">
        <f>SUM(AA111:AA117)</f>
        <v>89676</v>
      </c>
      <c r="AB118" s="146">
        <f>SUM(AB111:AB117)</f>
        <v>0</v>
      </c>
      <c r="AC118" s="144">
        <f t="shared" si="235"/>
        <v>-1</v>
      </c>
      <c r="AD118" s="174">
        <f>SUM(AD111:AD117)</f>
        <v>45141</v>
      </c>
      <c r="AE118" s="168">
        <f>SUM(AE111:AE117)</f>
        <v>0</v>
      </c>
      <c r="AF118" s="141">
        <f t="shared" si="237"/>
        <v>-1</v>
      </c>
      <c r="AG118" s="168">
        <f>SUM(AG111:AG117)</f>
        <v>24874</v>
      </c>
      <c r="AH118" s="168">
        <f>SUM(AH111:AH117)</f>
        <v>0</v>
      </c>
      <c r="AI118" s="141">
        <f t="shared" si="239"/>
        <v>-1</v>
      </c>
      <c r="AJ118" s="168">
        <f>SUM(AJ111:AJ117)</f>
        <v>28824</v>
      </c>
      <c r="AK118" s="168">
        <f>SUM(AK111:AK117)</f>
        <v>0</v>
      </c>
      <c r="AL118" s="143">
        <f t="shared" si="241"/>
        <v>-1</v>
      </c>
      <c r="AM118" s="145">
        <f>SUM(AM111:AM117)</f>
        <v>98839</v>
      </c>
      <c r="AN118" s="146">
        <f>SUM(AN111:AN117)</f>
        <v>0</v>
      </c>
      <c r="AO118" s="144">
        <f t="shared" si="244"/>
        <v>-1</v>
      </c>
      <c r="AP118" s="167">
        <v>35633</v>
      </c>
      <c r="AQ118" s="168">
        <v>0</v>
      </c>
      <c r="AR118" s="141">
        <f t="shared" si="245"/>
        <v>-1</v>
      </c>
      <c r="AS118" s="168">
        <f>SUM(AS111:AS117)</f>
        <v>28957</v>
      </c>
      <c r="AT118" s="168">
        <f>SUM(AT111:AT117)</f>
        <v>0</v>
      </c>
      <c r="AU118" s="141">
        <f t="shared" si="247"/>
        <v>-1</v>
      </c>
      <c r="AV118" s="168">
        <f>SUM(AV111:AV117)</f>
        <v>26616</v>
      </c>
      <c r="AW118" s="168">
        <f>SUM(AW111:AW117)</f>
        <v>0</v>
      </c>
      <c r="AX118" s="143">
        <f t="shared" si="249"/>
        <v>-1</v>
      </c>
      <c r="AY118" s="145">
        <f>SUM(AY111:AY117)</f>
        <v>91206</v>
      </c>
      <c r="AZ118" s="146">
        <f>SUM(AZ111:AZ117)</f>
        <v>0</v>
      </c>
      <c r="BA118" s="144">
        <f t="shared" si="252"/>
        <v>-1</v>
      </c>
      <c r="BB118" s="142">
        <f>SUM(BB111:BB117)</f>
        <v>369771</v>
      </c>
      <c r="BC118" s="142">
        <f>SUM(BC111:BC117)</f>
        <v>0</v>
      </c>
      <c r="BD118" s="143">
        <f t="shared" si="217"/>
        <v>-1</v>
      </c>
      <c r="BE118" s="122"/>
    </row>
    <row r="119" spans="2:57" x14ac:dyDescent="0.25">
      <c r="F119" s="121"/>
      <c r="G119" s="121"/>
      <c r="H119" s="121"/>
      <c r="I119" s="121"/>
      <c r="J119" s="121"/>
      <c r="K119" s="121"/>
      <c r="L119" s="121"/>
      <c r="M119" s="121"/>
      <c r="N119" s="121"/>
      <c r="O119" s="121"/>
      <c r="P119" s="121"/>
      <c r="Q119" s="121"/>
      <c r="R119" s="121"/>
      <c r="S119" s="121"/>
      <c r="T119" s="121"/>
      <c r="U119" s="121"/>
      <c r="V119" s="121"/>
      <c r="W119" s="121"/>
      <c r="X119" s="121"/>
      <c r="Y119" s="121"/>
      <c r="Z119" s="121"/>
      <c r="AA119" s="121"/>
      <c r="AB119" s="121"/>
      <c r="AC119" s="121"/>
      <c r="AD119" s="172"/>
      <c r="AE119" s="121"/>
      <c r="AF119" s="121"/>
      <c r="AG119" s="121"/>
      <c r="AH119" s="121"/>
      <c r="AI119" s="121"/>
      <c r="AJ119" s="121"/>
      <c r="AK119" s="121"/>
      <c r="AL119" s="121"/>
      <c r="AM119" s="121"/>
      <c r="AN119" s="121"/>
      <c r="AO119" s="121"/>
      <c r="AP119" s="121"/>
      <c r="AQ119" s="121"/>
      <c r="AR119" s="121"/>
      <c r="AS119" s="121"/>
      <c r="AT119" s="121"/>
      <c r="AU119" s="121"/>
      <c r="AV119" s="121"/>
      <c r="AW119" s="121"/>
      <c r="AX119" s="121"/>
      <c r="AY119" s="121"/>
      <c r="AZ119" s="121"/>
      <c r="BA119" s="121"/>
      <c r="BB119" s="121"/>
      <c r="BC119" s="121"/>
      <c r="BD119" s="121"/>
      <c r="BE119" s="121"/>
    </row>
    <row r="120" spans="2:57" x14ac:dyDescent="0.25">
      <c r="F120" s="121"/>
      <c r="G120" s="121"/>
      <c r="H120" s="121"/>
      <c r="I120" s="121"/>
      <c r="J120" s="121"/>
      <c r="K120" s="121"/>
      <c r="L120" s="121"/>
      <c r="M120" s="121"/>
      <c r="N120" s="121"/>
      <c r="O120" s="121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72"/>
      <c r="AE120" s="121"/>
      <c r="AF120" s="121"/>
      <c r="AG120" s="121"/>
      <c r="AH120" s="121"/>
      <c r="AI120" s="121"/>
      <c r="AJ120" s="121"/>
      <c r="AK120" s="121"/>
      <c r="AL120" s="121"/>
      <c r="AM120" s="121"/>
      <c r="AN120" s="121"/>
      <c r="AO120" s="121"/>
      <c r="AP120" s="121"/>
      <c r="AQ120" s="121"/>
      <c r="AR120" s="121"/>
      <c r="AS120" s="121"/>
      <c r="AT120" s="121"/>
      <c r="AU120" s="121"/>
      <c r="AV120" s="121"/>
      <c r="AW120" s="121"/>
      <c r="AX120" s="121"/>
      <c r="AY120" s="121"/>
      <c r="AZ120" s="121"/>
      <c r="BA120" s="121"/>
      <c r="BB120" s="121"/>
      <c r="BC120" s="121"/>
      <c r="BD120" s="121"/>
      <c r="BE120" s="121"/>
    </row>
    <row r="121" spans="2:57" x14ac:dyDescent="0.25">
      <c r="F121" s="121"/>
      <c r="G121" s="121"/>
      <c r="H121" s="121"/>
      <c r="I121" s="121"/>
      <c r="J121" s="121"/>
      <c r="K121" s="121"/>
      <c r="L121" s="121"/>
      <c r="M121" s="121"/>
      <c r="N121" s="121"/>
      <c r="O121" s="121"/>
      <c r="P121" s="121"/>
      <c r="Q121" s="121"/>
      <c r="R121" s="121"/>
      <c r="S121" s="121"/>
      <c r="T121" s="121"/>
      <c r="U121" s="121"/>
      <c r="V121" s="121"/>
      <c r="W121" s="121"/>
      <c r="X121" s="121"/>
      <c r="Y121" s="121"/>
      <c r="Z121" s="121"/>
      <c r="AA121" s="121"/>
      <c r="AB121" s="121"/>
      <c r="AC121" s="121"/>
      <c r="AD121" s="172"/>
      <c r="AE121" s="121"/>
      <c r="AF121" s="121"/>
      <c r="AG121" s="121"/>
      <c r="AH121" s="121"/>
      <c r="AI121" s="121"/>
      <c r="AJ121" s="121"/>
      <c r="AK121" s="121"/>
      <c r="AL121" s="121"/>
      <c r="AM121" s="121"/>
      <c r="AN121" s="121"/>
      <c r="AO121" s="121"/>
      <c r="AP121" s="121"/>
      <c r="AQ121" s="121"/>
      <c r="AR121" s="121"/>
      <c r="AS121" s="121"/>
      <c r="AT121" s="121"/>
      <c r="AU121" s="121"/>
      <c r="AV121" s="121"/>
      <c r="AW121" s="121"/>
      <c r="AX121" s="121"/>
      <c r="AY121" s="121"/>
      <c r="AZ121" s="121"/>
      <c r="BA121" s="121"/>
      <c r="BB121" s="121"/>
      <c r="BC121" s="121"/>
      <c r="BD121" s="121"/>
      <c r="BE121" s="121"/>
    </row>
    <row r="122" spans="2:57" x14ac:dyDescent="0.25">
      <c r="F122" s="121"/>
      <c r="G122" s="121"/>
      <c r="H122" s="121"/>
      <c r="I122" s="121"/>
      <c r="J122" s="121"/>
      <c r="K122" s="121"/>
      <c r="L122" s="121"/>
      <c r="M122" s="121"/>
      <c r="N122" s="121"/>
      <c r="O122" s="121"/>
      <c r="P122" s="121"/>
      <c r="Q122" s="121"/>
      <c r="R122" s="121"/>
      <c r="S122" s="121"/>
      <c r="T122" s="121"/>
      <c r="U122" s="121"/>
      <c r="V122" s="121"/>
      <c r="W122" s="121"/>
      <c r="X122" s="121"/>
      <c r="Y122" s="121"/>
      <c r="Z122" s="121"/>
      <c r="AA122" s="121"/>
      <c r="AB122" s="121"/>
      <c r="AC122" s="121"/>
      <c r="AD122" s="172"/>
      <c r="AE122" s="121"/>
      <c r="AF122" s="121"/>
      <c r="AG122" s="121"/>
      <c r="AH122" s="121"/>
      <c r="AI122" s="121"/>
      <c r="AJ122" s="121"/>
      <c r="AK122" s="121"/>
      <c r="AL122" s="121"/>
      <c r="AM122" s="121"/>
      <c r="AN122" s="121"/>
      <c r="AO122" s="121"/>
      <c r="AP122" s="121"/>
      <c r="AQ122" s="121"/>
      <c r="AR122" s="121"/>
      <c r="AS122" s="121"/>
      <c r="AT122" s="121"/>
      <c r="AU122" s="121"/>
      <c r="AV122" s="121"/>
      <c r="AW122" s="121"/>
      <c r="AX122" s="121"/>
      <c r="AY122" s="121"/>
      <c r="AZ122" s="121"/>
      <c r="BA122" s="121"/>
      <c r="BB122" s="121"/>
      <c r="BC122" s="121"/>
      <c r="BD122" s="121"/>
      <c r="BE122" s="121"/>
    </row>
    <row r="123" spans="2:57" x14ac:dyDescent="0.25">
      <c r="F123" s="121"/>
      <c r="G123" s="121"/>
      <c r="H123" s="121"/>
      <c r="I123" s="121"/>
      <c r="J123" s="121"/>
      <c r="K123" s="121"/>
      <c r="L123" s="121"/>
      <c r="M123" s="121"/>
      <c r="N123" s="121"/>
      <c r="O123" s="121"/>
      <c r="P123" s="121"/>
      <c r="Q123" s="121"/>
      <c r="R123" s="121"/>
      <c r="S123" s="121"/>
      <c r="T123" s="121"/>
      <c r="U123" s="121"/>
      <c r="V123" s="121"/>
      <c r="W123" s="121"/>
      <c r="X123" s="121"/>
      <c r="Y123" s="121"/>
      <c r="Z123" s="121"/>
      <c r="AA123" s="121"/>
      <c r="AB123" s="121"/>
      <c r="AC123" s="121"/>
      <c r="AD123" s="172"/>
      <c r="AE123" s="121"/>
      <c r="AF123" s="121"/>
      <c r="AG123" s="121"/>
      <c r="AH123" s="121"/>
      <c r="AI123" s="121"/>
      <c r="AJ123" s="121"/>
      <c r="AK123" s="121"/>
      <c r="AL123" s="121"/>
      <c r="AM123" s="121"/>
      <c r="AN123" s="121"/>
      <c r="AO123" s="121"/>
      <c r="AP123" s="121"/>
      <c r="AQ123" s="121"/>
      <c r="AR123" s="121"/>
      <c r="AS123" s="121"/>
      <c r="AT123" s="121"/>
      <c r="AU123" s="121"/>
      <c r="AV123" s="121"/>
      <c r="AW123" s="121"/>
      <c r="AX123" s="121"/>
      <c r="AY123" s="121"/>
      <c r="AZ123" s="121"/>
      <c r="BA123" s="121"/>
      <c r="BB123" s="121"/>
      <c r="BC123" s="121"/>
      <c r="BD123" s="121"/>
      <c r="BE123" s="121"/>
    </row>
    <row r="124" spans="2:57" x14ac:dyDescent="0.25">
      <c r="F124" s="121"/>
      <c r="G124" s="121"/>
      <c r="H124" s="121"/>
      <c r="I124" s="121"/>
      <c r="J124" s="121"/>
      <c r="K124" s="121"/>
      <c r="L124" s="121"/>
      <c r="M124" s="121"/>
      <c r="N124" s="121"/>
      <c r="O124" s="121"/>
      <c r="P124" s="121"/>
      <c r="Q124" s="121"/>
      <c r="R124" s="121"/>
      <c r="S124" s="121"/>
      <c r="T124" s="121"/>
      <c r="U124" s="121"/>
      <c r="V124" s="121"/>
      <c r="W124" s="121"/>
      <c r="X124" s="121"/>
      <c r="Y124" s="121"/>
      <c r="Z124" s="121"/>
      <c r="AA124" s="121"/>
      <c r="AB124" s="121"/>
      <c r="AC124" s="121"/>
      <c r="AD124" s="172"/>
      <c r="AE124" s="121"/>
      <c r="AF124" s="121"/>
      <c r="AG124" s="121"/>
      <c r="AH124" s="121"/>
      <c r="AI124" s="121"/>
      <c r="AJ124" s="121"/>
      <c r="AK124" s="121"/>
      <c r="AL124" s="121"/>
      <c r="AM124" s="121"/>
      <c r="AN124" s="121"/>
      <c r="AO124" s="121"/>
      <c r="AP124" s="121"/>
      <c r="AQ124" s="121"/>
      <c r="AR124" s="121"/>
      <c r="AS124" s="121"/>
      <c r="AT124" s="121"/>
      <c r="AU124" s="121"/>
      <c r="AV124" s="121"/>
      <c r="AW124" s="121"/>
      <c r="AX124" s="121"/>
      <c r="AY124" s="121"/>
      <c r="AZ124" s="121"/>
      <c r="BA124" s="121"/>
      <c r="BB124" s="121"/>
      <c r="BC124" s="121"/>
      <c r="BD124" s="121"/>
      <c r="BE124" s="121"/>
    </row>
    <row r="125" spans="2:57" x14ac:dyDescent="0.25">
      <c r="F125" s="121"/>
      <c r="G125" s="121"/>
      <c r="H125" s="121"/>
      <c r="I125" s="121"/>
      <c r="J125" s="121"/>
      <c r="K125" s="121"/>
      <c r="L125" s="121"/>
      <c r="M125" s="121"/>
      <c r="N125" s="121"/>
      <c r="O125" s="121"/>
      <c r="P125" s="121"/>
      <c r="Q125" s="121"/>
      <c r="R125" s="121"/>
      <c r="S125" s="121"/>
      <c r="T125" s="121"/>
      <c r="U125" s="121"/>
      <c r="V125" s="121"/>
      <c r="W125" s="121"/>
      <c r="X125" s="121"/>
      <c r="Y125" s="121"/>
      <c r="Z125" s="121"/>
      <c r="AA125" s="121"/>
      <c r="AB125" s="121"/>
      <c r="AC125" s="121"/>
      <c r="AD125" s="172"/>
      <c r="AE125" s="121"/>
      <c r="AF125" s="121"/>
      <c r="AG125" s="121"/>
      <c r="AH125" s="121"/>
      <c r="AI125" s="121"/>
      <c r="AJ125" s="121"/>
      <c r="AK125" s="121"/>
      <c r="AL125" s="121"/>
      <c r="AM125" s="121"/>
      <c r="AN125" s="121"/>
      <c r="AO125" s="121"/>
      <c r="AP125" s="121"/>
      <c r="AQ125" s="121"/>
      <c r="AR125" s="121"/>
      <c r="AS125" s="121"/>
      <c r="AT125" s="121"/>
      <c r="AU125" s="121"/>
      <c r="AV125" s="121"/>
      <c r="AW125" s="121"/>
      <c r="AX125" s="121"/>
      <c r="AY125" s="121"/>
      <c r="AZ125" s="121"/>
      <c r="BA125" s="121"/>
      <c r="BB125" s="121"/>
      <c r="BC125" s="121"/>
      <c r="BD125" s="121"/>
      <c r="BE125" s="121"/>
    </row>
    <row r="126" spans="2:57" x14ac:dyDescent="0.25">
      <c r="F126" s="121"/>
      <c r="G126" s="121"/>
      <c r="H126" s="121"/>
      <c r="I126" s="121"/>
      <c r="J126" s="121"/>
      <c r="K126" s="121"/>
      <c r="L126" s="121"/>
      <c r="M126" s="121"/>
      <c r="N126" s="121"/>
      <c r="O126" s="121"/>
      <c r="P126" s="121"/>
      <c r="Q126" s="121"/>
      <c r="R126" s="121"/>
      <c r="S126" s="121"/>
      <c r="T126" s="121"/>
      <c r="U126" s="121"/>
      <c r="V126" s="121"/>
      <c r="W126" s="121"/>
      <c r="X126" s="121"/>
      <c r="Y126" s="121"/>
      <c r="Z126" s="121"/>
      <c r="AA126" s="121"/>
      <c r="AB126" s="121"/>
      <c r="AC126" s="121"/>
      <c r="AD126" s="172"/>
      <c r="AE126" s="121"/>
      <c r="AF126" s="121"/>
      <c r="AG126" s="121"/>
      <c r="AH126" s="121"/>
      <c r="AI126" s="121"/>
      <c r="AJ126" s="121"/>
      <c r="AK126" s="121"/>
      <c r="AL126" s="121"/>
      <c r="AM126" s="121"/>
      <c r="AN126" s="121"/>
      <c r="AO126" s="121"/>
      <c r="AP126" s="121"/>
      <c r="AQ126" s="121"/>
      <c r="AR126" s="121"/>
      <c r="AS126" s="121"/>
      <c r="AT126" s="121"/>
      <c r="AU126" s="121"/>
      <c r="AV126" s="121"/>
      <c r="AW126" s="121"/>
      <c r="AX126" s="121"/>
      <c r="AY126" s="121"/>
      <c r="AZ126" s="121"/>
      <c r="BA126" s="121"/>
      <c r="BB126" s="121"/>
      <c r="BC126" s="121"/>
      <c r="BD126" s="121"/>
      <c r="BE126" s="121"/>
    </row>
    <row r="127" spans="2:57" x14ac:dyDescent="0.25">
      <c r="F127" s="121"/>
      <c r="G127" s="121"/>
      <c r="H127" s="121"/>
      <c r="I127" s="121"/>
      <c r="J127" s="121"/>
      <c r="K127" s="121"/>
      <c r="L127" s="121"/>
      <c r="M127" s="121"/>
      <c r="N127" s="121"/>
      <c r="O127" s="121"/>
      <c r="P127" s="121"/>
      <c r="Q127" s="121"/>
      <c r="R127" s="121"/>
      <c r="S127" s="121"/>
      <c r="T127" s="121"/>
      <c r="U127" s="121"/>
      <c r="V127" s="121"/>
      <c r="W127" s="121"/>
      <c r="X127" s="121"/>
      <c r="Y127" s="121"/>
      <c r="Z127" s="121"/>
      <c r="AA127" s="121"/>
      <c r="AB127" s="121"/>
      <c r="AC127" s="121"/>
      <c r="AD127" s="172"/>
      <c r="AE127" s="121"/>
      <c r="AF127" s="121"/>
      <c r="AG127" s="121"/>
      <c r="AH127" s="121"/>
      <c r="AI127" s="121"/>
      <c r="AJ127" s="121"/>
      <c r="AK127" s="121"/>
      <c r="AL127" s="121"/>
      <c r="AM127" s="121"/>
      <c r="AN127" s="121"/>
      <c r="AO127" s="121"/>
      <c r="AP127" s="121"/>
      <c r="AQ127" s="121"/>
      <c r="AR127" s="121"/>
      <c r="AS127" s="121"/>
      <c r="AT127" s="121"/>
      <c r="AU127" s="121"/>
      <c r="AV127" s="121"/>
      <c r="AW127" s="121"/>
      <c r="AX127" s="121"/>
      <c r="AY127" s="121"/>
      <c r="AZ127" s="121"/>
      <c r="BA127" s="121"/>
      <c r="BB127" s="121"/>
      <c r="BC127" s="121"/>
      <c r="BD127" s="121"/>
      <c r="BE127" s="121"/>
    </row>
    <row r="128" spans="2:57" x14ac:dyDescent="0.25">
      <c r="F128" s="121"/>
      <c r="G128" s="121"/>
      <c r="H128" s="121"/>
      <c r="I128" s="121"/>
      <c r="J128" s="121"/>
      <c r="K128" s="121"/>
      <c r="L128" s="121"/>
      <c r="M128" s="121"/>
      <c r="N128" s="121"/>
      <c r="O128" s="121"/>
      <c r="P128" s="121"/>
      <c r="Q128" s="121"/>
      <c r="R128" s="121"/>
      <c r="S128" s="121"/>
      <c r="T128" s="121"/>
      <c r="U128" s="121"/>
      <c r="V128" s="121"/>
      <c r="W128" s="121"/>
      <c r="X128" s="121"/>
      <c r="Y128" s="121"/>
      <c r="Z128" s="121"/>
      <c r="AA128" s="121"/>
      <c r="AB128" s="121"/>
      <c r="AC128" s="121"/>
      <c r="AD128" s="172"/>
      <c r="AE128" s="121"/>
      <c r="AF128" s="121"/>
      <c r="AG128" s="121"/>
      <c r="AH128" s="121"/>
      <c r="AI128" s="121"/>
      <c r="AJ128" s="121"/>
      <c r="AK128" s="121"/>
      <c r="AL128" s="121"/>
      <c r="AM128" s="121"/>
      <c r="AN128" s="121"/>
      <c r="AO128" s="121"/>
      <c r="AP128" s="121"/>
      <c r="AQ128" s="121"/>
      <c r="AR128" s="121"/>
      <c r="AS128" s="121"/>
      <c r="AT128" s="121"/>
      <c r="AU128" s="121"/>
      <c r="AV128" s="121"/>
      <c r="AW128" s="121"/>
      <c r="AX128" s="121"/>
      <c r="AY128" s="121"/>
      <c r="AZ128" s="121"/>
      <c r="BA128" s="121"/>
      <c r="BB128" s="121"/>
      <c r="BC128" s="121"/>
      <c r="BD128" s="121"/>
      <c r="BE128" s="121"/>
    </row>
    <row r="129" spans="6:57" x14ac:dyDescent="0.25">
      <c r="F129" s="121"/>
      <c r="G129" s="121"/>
      <c r="H129" s="121"/>
      <c r="I129" s="121"/>
      <c r="J129" s="121"/>
      <c r="K129" s="121"/>
      <c r="L129" s="121"/>
      <c r="M129" s="121"/>
      <c r="N129" s="121"/>
      <c r="O129" s="121"/>
      <c r="P129" s="121"/>
      <c r="Q129" s="121"/>
      <c r="R129" s="121"/>
      <c r="S129" s="121"/>
      <c r="T129" s="121"/>
      <c r="U129" s="121"/>
      <c r="V129" s="121"/>
      <c r="W129" s="121"/>
      <c r="X129" s="121"/>
      <c r="Y129" s="121"/>
      <c r="Z129" s="121"/>
      <c r="AA129" s="121"/>
      <c r="AB129" s="121"/>
      <c r="AC129" s="121"/>
      <c r="AD129" s="172"/>
      <c r="AE129" s="121"/>
      <c r="AF129" s="121"/>
      <c r="AG129" s="121"/>
      <c r="AH129" s="121"/>
      <c r="AI129" s="121"/>
      <c r="AJ129" s="121"/>
      <c r="AK129" s="121"/>
      <c r="AL129" s="121"/>
      <c r="AM129" s="121"/>
      <c r="AN129" s="121"/>
      <c r="AO129" s="121"/>
      <c r="AP129" s="121"/>
      <c r="AQ129" s="121"/>
      <c r="AR129" s="121"/>
      <c r="AS129" s="121"/>
      <c r="AT129" s="121"/>
      <c r="AU129" s="121"/>
      <c r="AV129" s="121"/>
      <c r="AW129" s="121"/>
      <c r="AX129" s="121"/>
      <c r="AY129" s="121"/>
      <c r="AZ129" s="121"/>
      <c r="BA129" s="121"/>
      <c r="BB129" s="121"/>
      <c r="BC129" s="121"/>
      <c r="BD129" s="121"/>
      <c r="BE129" s="121"/>
    </row>
    <row r="130" spans="6:57" x14ac:dyDescent="0.25">
      <c r="F130" s="121"/>
      <c r="G130" s="121"/>
      <c r="H130" s="121"/>
      <c r="I130" s="121"/>
      <c r="J130" s="121"/>
      <c r="K130" s="121"/>
      <c r="L130" s="121"/>
      <c r="M130" s="121"/>
      <c r="N130" s="121"/>
      <c r="O130" s="121"/>
      <c r="P130" s="121"/>
      <c r="Q130" s="121"/>
      <c r="R130" s="121"/>
      <c r="S130" s="121"/>
      <c r="T130" s="121"/>
      <c r="U130" s="121"/>
      <c r="V130" s="121"/>
      <c r="W130" s="121"/>
      <c r="X130" s="121"/>
      <c r="Y130" s="121"/>
      <c r="Z130" s="121"/>
      <c r="AA130" s="121"/>
      <c r="AB130" s="121"/>
      <c r="AC130" s="121"/>
      <c r="AD130" s="172"/>
      <c r="AE130" s="121"/>
      <c r="AF130" s="121"/>
      <c r="AG130" s="121"/>
      <c r="AH130" s="121"/>
      <c r="AI130" s="121"/>
      <c r="AJ130" s="121"/>
      <c r="AK130" s="121"/>
      <c r="AL130" s="121"/>
      <c r="AM130" s="121"/>
      <c r="AN130" s="121"/>
      <c r="AO130" s="121"/>
      <c r="AP130" s="121"/>
      <c r="AQ130" s="121"/>
      <c r="AR130" s="121"/>
      <c r="AS130" s="121"/>
      <c r="AT130" s="121"/>
      <c r="AU130" s="121"/>
      <c r="AV130" s="121"/>
      <c r="AW130" s="121"/>
      <c r="AX130" s="121"/>
      <c r="AY130" s="121"/>
      <c r="AZ130" s="121"/>
      <c r="BA130" s="121"/>
      <c r="BB130" s="121"/>
      <c r="BC130" s="121"/>
      <c r="BD130" s="121"/>
      <c r="BE130" s="121"/>
    </row>
    <row r="131" spans="6:57" x14ac:dyDescent="0.25">
      <c r="F131" s="121"/>
      <c r="G131" s="121"/>
      <c r="H131" s="121"/>
      <c r="I131" s="121"/>
      <c r="J131" s="121"/>
      <c r="K131" s="121"/>
      <c r="L131" s="121"/>
      <c r="M131" s="121"/>
      <c r="N131" s="121"/>
      <c r="O131" s="121"/>
      <c r="P131" s="121"/>
      <c r="Q131" s="121"/>
      <c r="R131" s="121"/>
      <c r="S131" s="121"/>
      <c r="T131" s="121"/>
      <c r="U131" s="121"/>
      <c r="V131" s="121"/>
      <c r="W131" s="121"/>
      <c r="X131" s="121"/>
      <c r="Y131" s="121"/>
      <c r="Z131" s="121"/>
      <c r="AA131" s="121"/>
      <c r="AB131" s="121"/>
      <c r="AC131" s="121"/>
      <c r="AD131" s="172"/>
      <c r="AE131" s="121"/>
      <c r="AF131" s="121"/>
      <c r="AG131" s="121"/>
      <c r="AH131" s="121"/>
      <c r="AI131" s="121"/>
      <c r="AJ131" s="121"/>
      <c r="AK131" s="121"/>
      <c r="AL131" s="121"/>
      <c r="AM131" s="121"/>
      <c r="AN131" s="121"/>
      <c r="AO131" s="121"/>
      <c r="AP131" s="121"/>
      <c r="AQ131" s="121"/>
      <c r="AR131" s="121"/>
      <c r="AS131" s="121"/>
      <c r="AT131" s="121"/>
      <c r="AU131" s="121"/>
      <c r="AV131" s="121"/>
      <c r="AW131" s="121"/>
      <c r="AX131" s="121"/>
      <c r="AY131" s="121"/>
      <c r="AZ131" s="121"/>
      <c r="BA131" s="121"/>
      <c r="BB131" s="121"/>
      <c r="BC131" s="121"/>
      <c r="BD131" s="121"/>
      <c r="BE131" s="121"/>
    </row>
    <row r="132" spans="6:57" x14ac:dyDescent="0.25">
      <c r="F132" s="121"/>
      <c r="G132" s="121"/>
      <c r="H132" s="121"/>
      <c r="I132" s="121"/>
      <c r="J132" s="121"/>
      <c r="K132" s="121"/>
      <c r="L132" s="121"/>
      <c r="M132" s="121"/>
      <c r="N132" s="121"/>
      <c r="O132" s="121"/>
      <c r="P132" s="121"/>
      <c r="Q132" s="121"/>
      <c r="R132" s="121"/>
      <c r="S132" s="121"/>
      <c r="T132" s="121"/>
      <c r="U132" s="121"/>
      <c r="V132" s="121"/>
      <c r="W132" s="121"/>
      <c r="X132" s="121"/>
      <c r="Y132" s="121"/>
      <c r="Z132" s="121"/>
      <c r="AA132" s="121"/>
      <c r="AB132" s="121"/>
      <c r="AC132" s="121"/>
      <c r="AD132" s="172"/>
      <c r="AE132" s="121"/>
      <c r="AF132" s="121"/>
      <c r="AG132" s="121"/>
      <c r="AH132" s="121"/>
      <c r="AI132" s="121"/>
      <c r="AJ132" s="121"/>
      <c r="AK132" s="121"/>
      <c r="AL132" s="121"/>
      <c r="AM132" s="121"/>
      <c r="AN132" s="121"/>
      <c r="AO132" s="121"/>
      <c r="AP132" s="121"/>
      <c r="AQ132" s="121"/>
      <c r="AR132" s="121"/>
      <c r="AS132" s="121"/>
      <c r="AT132" s="121"/>
      <c r="AU132" s="121"/>
      <c r="AV132" s="121"/>
      <c r="AW132" s="121"/>
      <c r="AX132" s="121"/>
      <c r="AY132" s="121"/>
      <c r="AZ132" s="121"/>
      <c r="BA132" s="121"/>
      <c r="BB132" s="121"/>
      <c r="BC132" s="121"/>
      <c r="BD132" s="121"/>
      <c r="BE132" s="121"/>
    </row>
    <row r="133" spans="6:57" x14ac:dyDescent="0.25">
      <c r="F133" s="121"/>
      <c r="G133" s="121"/>
      <c r="H133" s="121"/>
      <c r="I133" s="121"/>
      <c r="J133" s="121"/>
      <c r="K133" s="121"/>
      <c r="L133" s="121"/>
      <c r="M133" s="121"/>
      <c r="N133" s="121"/>
      <c r="O133" s="121"/>
      <c r="P133" s="121"/>
      <c r="Q133" s="121"/>
      <c r="R133" s="121"/>
      <c r="S133" s="121"/>
      <c r="T133" s="121"/>
      <c r="U133" s="121"/>
      <c r="V133" s="121"/>
      <c r="W133" s="121"/>
      <c r="X133" s="121"/>
      <c r="Y133" s="121"/>
      <c r="Z133" s="121"/>
      <c r="AA133" s="121"/>
      <c r="AB133" s="121"/>
      <c r="AC133" s="121"/>
      <c r="AD133" s="172"/>
      <c r="AE133" s="121"/>
      <c r="AF133" s="121"/>
      <c r="AG133" s="121"/>
      <c r="AH133" s="121"/>
      <c r="AI133" s="121"/>
      <c r="AJ133" s="121"/>
      <c r="AK133" s="121"/>
      <c r="AL133" s="121"/>
      <c r="AM133" s="121"/>
      <c r="AN133" s="121"/>
      <c r="AO133" s="121"/>
      <c r="AP133" s="121"/>
      <c r="AQ133" s="121"/>
      <c r="AR133" s="121"/>
      <c r="AS133" s="121"/>
      <c r="AT133" s="121"/>
      <c r="AU133" s="121"/>
      <c r="AV133" s="121"/>
      <c r="AW133" s="121"/>
      <c r="AX133" s="121"/>
      <c r="AY133" s="121"/>
      <c r="AZ133" s="121"/>
      <c r="BA133" s="121"/>
      <c r="BB133" s="121"/>
      <c r="BC133" s="121"/>
      <c r="BD133" s="121"/>
      <c r="BE133" s="121"/>
    </row>
    <row r="134" spans="6:57" x14ac:dyDescent="0.25">
      <c r="F134" s="121"/>
      <c r="G134" s="121"/>
      <c r="H134" s="121"/>
      <c r="I134" s="121"/>
      <c r="J134" s="121"/>
      <c r="K134" s="121"/>
      <c r="L134" s="121"/>
      <c r="M134" s="121"/>
      <c r="N134" s="121"/>
      <c r="O134" s="121"/>
      <c r="P134" s="121"/>
      <c r="Q134" s="121"/>
      <c r="R134" s="121"/>
      <c r="S134" s="121"/>
      <c r="T134" s="121"/>
      <c r="U134" s="121"/>
      <c r="V134" s="121"/>
      <c r="W134" s="121"/>
      <c r="X134" s="121"/>
      <c r="Y134" s="121"/>
      <c r="Z134" s="121"/>
      <c r="AA134" s="121"/>
      <c r="AB134" s="121"/>
      <c r="AC134" s="121"/>
      <c r="AD134" s="172"/>
      <c r="AE134" s="121"/>
      <c r="AF134" s="121"/>
      <c r="AG134" s="121"/>
      <c r="AH134" s="121"/>
      <c r="AI134" s="121"/>
      <c r="AJ134" s="121"/>
      <c r="AK134" s="121"/>
      <c r="AL134" s="121"/>
      <c r="AM134" s="121"/>
      <c r="AN134" s="121"/>
      <c r="AO134" s="121"/>
      <c r="AP134" s="121"/>
      <c r="AQ134" s="121"/>
      <c r="AR134" s="121"/>
      <c r="AS134" s="121"/>
      <c r="AT134" s="121"/>
      <c r="AU134" s="121"/>
      <c r="AV134" s="121"/>
      <c r="AW134" s="121"/>
      <c r="AX134" s="121"/>
      <c r="AY134" s="121"/>
      <c r="AZ134" s="121"/>
      <c r="BA134" s="121"/>
      <c r="BB134" s="121"/>
      <c r="BC134" s="121"/>
      <c r="BD134" s="121"/>
      <c r="BE134" s="121"/>
    </row>
    <row r="135" spans="6:57" x14ac:dyDescent="0.25">
      <c r="F135" s="121"/>
      <c r="G135" s="121"/>
      <c r="H135" s="121"/>
      <c r="I135" s="121"/>
      <c r="J135" s="121"/>
      <c r="K135" s="121"/>
      <c r="L135" s="121"/>
      <c r="M135" s="121"/>
      <c r="N135" s="121"/>
      <c r="O135" s="121"/>
      <c r="P135" s="121"/>
      <c r="Q135" s="121"/>
      <c r="R135" s="121"/>
      <c r="S135" s="121"/>
      <c r="T135" s="121"/>
      <c r="U135" s="121"/>
      <c r="V135" s="121"/>
      <c r="W135" s="121"/>
      <c r="X135" s="121"/>
      <c r="Y135" s="121"/>
      <c r="Z135" s="121"/>
      <c r="AA135" s="121"/>
      <c r="AB135" s="121"/>
      <c r="AC135" s="121"/>
      <c r="AD135" s="172"/>
      <c r="AE135" s="121"/>
      <c r="AF135" s="121"/>
      <c r="AG135" s="121"/>
      <c r="AH135" s="121"/>
      <c r="AI135" s="121"/>
      <c r="AJ135" s="121"/>
      <c r="AK135" s="121"/>
      <c r="AL135" s="121"/>
      <c r="AM135" s="121"/>
      <c r="AN135" s="121"/>
      <c r="AO135" s="121"/>
      <c r="AP135" s="121"/>
      <c r="AQ135" s="121"/>
      <c r="AR135" s="121"/>
      <c r="AS135" s="121"/>
      <c r="AT135" s="121"/>
      <c r="AU135" s="121"/>
      <c r="AV135" s="121"/>
      <c r="AW135" s="121"/>
      <c r="AX135" s="121"/>
      <c r="AY135" s="121"/>
      <c r="AZ135" s="121"/>
      <c r="BA135" s="121"/>
      <c r="BB135" s="121"/>
      <c r="BC135" s="121"/>
      <c r="BD135" s="121"/>
      <c r="BE135" s="121"/>
    </row>
    <row r="136" spans="6:57" x14ac:dyDescent="0.25">
      <c r="F136" s="121"/>
      <c r="G136" s="121"/>
      <c r="H136" s="121"/>
      <c r="I136" s="121"/>
      <c r="J136" s="121"/>
      <c r="K136" s="121"/>
      <c r="L136" s="121"/>
      <c r="M136" s="121"/>
      <c r="N136" s="121"/>
      <c r="O136" s="121"/>
      <c r="P136" s="121"/>
      <c r="Q136" s="121"/>
      <c r="R136" s="121"/>
      <c r="S136" s="121"/>
      <c r="T136" s="121"/>
      <c r="U136" s="121"/>
      <c r="V136" s="121"/>
      <c r="W136" s="121"/>
      <c r="X136" s="121"/>
      <c r="Y136" s="121"/>
      <c r="Z136" s="121"/>
      <c r="AA136" s="121"/>
      <c r="AB136" s="121"/>
      <c r="AC136" s="121"/>
      <c r="AD136" s="172"/>
      <c r="AE136" s="121"/>
      <c r="AF136" s="121"/>
      <c r="AG136" s="121"/>
      <c r="AH136" s="121"/>
      <c r="AI136" s="121"/>
      <c r="AJ136" s="121"/>
      <c r="AK136" s="121"/>
      <c r="AL136" s="121"/>
      <c r="AM136" s="121"/>
      <c r="AN136" s="121"/>
      <c r="AO136" s="121"/>
      <c r="AP136" s="121"/>
      <c r="AQ136" s="121"/>
      <c r="AR136" s="121"/>
      <c r="AS136" s="121"/>
      <c r="AT136" s="121"/>
      <c r="AU136" s="121"/>
      <c r="AV136" s="121"/>
      <c r="AW136" s="121"/>
      <c r="AX136" s="121"/>
      <c r="AY136" s="121"/>
      <c r="AZ136" s="121"/>
      <c r="BA136" s="121"/>
      <c r="BB136" s="121"/>
      <c r="BC136" s="121"/>
      <c r="BD136" s="121"/>
      <c r="BE136" s="121"/>
    </row>
    <row r="137" spans="6:57" x14ac:dyDescent="0.25">
      <c r="F137" s="121"/>
      <c r="G137" s="121"/>
      <c r="H137" s="121"/>
      <c r="I137" s="121"/>
      <c r="J137" s="121"/>
      <c r="K137" s="121"/>
      <c r="L137" s="121"/>
      <c r="M137" s="121"/>
      <c r="N137" s="121"/>
      <c r="O137" s="121"/>
      <c r="P137" s="121"/>
      <c r="Q137" s="121"/>
      <c r="R137" s="121"/>
      <c r="S137" s="121"/>
      <c r="T137" s="121"/>
      <c r="U137" s="121"/>
      <c r="V137" s="121"/>
      <c r="W137" s="121"/>
      <c r="X137" s="121"/>
      <c r="Y137" s="121"/>
      <c r="Z137" s="121"/>
      <c r="AA137" s="121"/>
      <c r="AB137" s="121"/>
      <c r="AC137" s="121"/>
      <c r="AD137" s="172"/>
      <c r="AE137" s="121"/>
      <c r="AF137" s="121"/>
      <c r="AG137" s="121"/>
      <c r="AH137" s="121"/>
      <c r="AI137" s="121"/>
      <c r="AJ137" s="121"/>
      <c r="AK137" s="121"/>
      <c r="AL137" s="121"/>
      <c r="AM137" s="121"/>
      <c r="AN137" s="121"/>
      <c r="AO137" s="121"/>
      <c r="AP137" s="121"/>
      <c r="AQ137" s="121"/>
      <c r="AR137" s="121"/>
      <c r="AS137" s="121"/>
      <c r="AT137" s="121"/>
      <c r="AU137" s="121"/>
      <c r="AV137" s="121"/>
      <c r="AW137" s="121"/>
      <c r="AX137" s="121"/>
      <c r="AY137" s="121"/>
      <c r="AZ137" s="121"/>
      <c r="BA137" s="121"/>
      <c r="BB137" s="121"/>
      <c r="BC137" s="121"/>
      <c r="BD137" s="121"/>
      <c r="BE137" s="121"/>
    </row>
    <row r="138" spans="6:57" x14ac:dyDescent="0.25">
      <c r="F138" s="121"/>
      <c r="G138" s="121"/>
      <c r="H138" s="121"/>
      <c r="I138" s="121"/>
      <c r="J138" s="121"/>
      <c r="K138" s="121"/>
      <c r="L138" s="121"/>
      <c r="M138" s="121"/>
      <c r="N138" s="121"/>
      <c r="O138" s="121"/>
      <c r="P138" s="121"/>
      <c r="Q138" s="121"/>
      <c r="R138" s="121"/>
      <c r="S138" s="121"/>
      <c r="T138" s="121"/>
      <c r="U138" s="121"/>
      <c r="V138" s="121"/>
      <c r="W138" s="121"/>
      <c r="X138" s="121"/>
      <c r="Y138" s="121"/>
      <c r="Z138" s="121"/>
      <c r="AA138" s="121"/>
      <c r="AB138" s="121"/>
      <c r="AC138" s="121"/>
      <c r="AD138" s="172"/>
      <c r="AE138" s="121"/>
      <c r="AF138" s="121"/>
      <c r="AG138" s="121"/>
      <c r="AH138" s="121"/>
      <c r="AI138" s="121"/>
      <c r="AJ138" s="121"/>
      <c r="AK138" s="121"/>
      <c r="AL138" s="121"/>
      <c r="AM138" s="121"/>
      <c r="AN138" s="121"/>
      <c r="AO138" s="121"/>
      <c r="AP138" s="121"/>
      <c r="AQ138" s="121"/>
      <c r="AR138" s="121"/>
      <c r="AS138" s="121"/>
      <c r="AT138" s="121"/>
      <c r="AU138" s="121"/>
      <c r="AV138" s="121"/>
      <c r="AW138" s="121"/>
      <c r="AX138" s="121"/>
      <c r="AY138" s="121"/>
      <c r="AZ138" s="121"/>
      <c r="BA138" s="121"/>
      <c r="BB138" s="121"/>
      <c r="BC138" s="121"/>
      <c r="BD138" s="121"/>
      <c r="BE138" s="121"/>
    </row>
    <row r="139" spans="6:57" x14ac:dyDescent="0.25">
      <c r="F139" s="121"/>
      <c r="G139" s="121"/>
      <c r="H139" s="121"/>
      <c r="I139" s="121"/>
      <c r="J139" s="121"/>
      <c r="K139" s="121"/>
      <c r="L139" s="121"/>
      <c r="M139" s="121"/>
      <c r="N139" s="121"/>
      <c r="O139" s="121"/>
      <c r="P139" s="121"/>
      <c r="Q139" s="121"/>
      <c r="R139" s="121"/>
      <c r="S139" s="121"/>
      <c r="T139" s="121"/>
      <c r="U139" s="121"/>
      <c r="V139" s="121"/>
      <c r="W139" s="121"/>
      <c r="X139" s="121"/>
      <c r="Y139" s="121"/>
      <c r="Z139" s="121"/>
      <c r="AA139" s="121"/>
      <c r="AB139" s="121"/>
      <c r="AC139" s="121"/>
      <c r="AD139" s="172"/>
      <c r="AE139" s="121"/>
      <c r="AF139" s="121"/>
      <c r="AG139" s="121"/>
      <c r="AH139" s="121"/>
      <c r="AI139" s="121"/>
      <c r="AJ139" s="121"/>
      <c r="AK139" s="121"/>
      <c r="AL139" s="121"/>
      <c r="AM139" s="121"/>
      <c r="AN139" s="121"/>
      <c r="AO139" s="121"/>
      <c r="AP139" s="121"/>
      <c r="AQ139" s="121"/>
      <c r="AR139" s="121"/>
      <c r="AS139" s="121"/>
      <c r="AT139" s="121"/>
      <c r="AU139" s="121"/>
      <c r="AV139" s="121"/>
      <c r="AW139" s="121"/>
      <c r="AX139" s="121"/>
      <c r="AY139" s="121"/>
      <c r="AZ139" s="121"/>
      <c r="BA139" s="121"/>
      <c r="BB139" s="121"/>
      <c r="BC139" s="121"/>
      <c r="BD139" s="121"/>
      <c r="BE139" s="121"/>
    </row>
    <row r="140" spans="6:57" x14ac:dyDescent="0.25">
      <c r="F140" s="121"/>
      <c r="G140" s="121"/>
      <c r="H140" s="121"/>
      <c r="I140" s="121"/>
      <c r="J140" s="121"/>
      <c r="K140" s="121"/>
      <c r="L140" s="121"/>
      <c r="M140" s="121"/>
      <c r="N140" s="121"/>
      <c r="O140" s="121"/>
      <c r="P140" s="121"/>
      <c r="Q140" s="121"/>
      <c r="R140" s="121"/>
      <c r="S140" s="121"/>
      <c r="T140" s="121"/>
      <c r="U140" s="121"/>
      <c r="V140" s="121"/>
      <c r="W140" s="121"/>
      <c r="X140" s="121"/>
      <c r="Y140" s="121"/>
      <c r="Z140" s="121"/>
      <c r="AA140" s="121"/>
      <c r="AB140" s="121"/>
      <c r="AC140" s="121"/>
      <c r="AD140" s="172"/>
      <c r="AE140" s="121"/>
      <c r="AF140" s="121"/>
      <c r="AG140" s="121"/>
      <c r="AH140" s="121"/>
      <c r="AI140" s="121"/>
      <c r="AJ140" s="121"/>
      <c r="AK140" s="121"/>
      <c r="AL140" s="121"/>
      <c r="AM140" s="121"/>
      <c r="AN140" s="121"/>
      <c r="AO140" s="121"/>
      <c r="AP140" s="121"/>
      <c r="AQ140" s="121"/>
      <c r="AR140" s="121"/>
      <c r="AS140" s="121"/>
      <c r="AT140" s="121"/>
      <c r="AU140" s="121"/>
      <c r="AV140" s="121"/>
      <c r="AW140" s="121"/>
      <c r="AX140" s="121"/>
      <c r="AY140" s="121"/>
      <c r="AZ140" s="121"/>
      <c r="BA140" s="121"/>
      <c r="BB140" s="121"/>
      <c r="BC140" s="121"/>
      <c r="BD140" s="121"/>
      <c r="BE140" s="121"/>
    </row>
    <row r="141" spans="6:57" x14ac:dyDescent="0.25">
      <c r="F141" s="121"/>
      <c r="G141" s="121"/>
      <c r="H141" s="121"/>
      <c r="I141" s="121"/>
      <c r="J141" s="121"/>
      <c r="K141" s="121"/>
      <c r="L141" s="121"/>
      <c r="M141" s="121"/>
      <c r="N141" s="121"/>
      <c r="O141" s="121"/>
      <c r="P141" s="121"/>
      <c r="Q141" s="121"/>
      <c r="R141" s="121"/>
      <c r="S141" s="121"/>
      <c r="T141" s="121"/>
      <c r="U141" s="121"/>
      <c r="V141" s="121"/>
      <c r="W141" s="121"/>
      <c r="X141" s="121"/>
      <c r="Y141" s="121"/>
      <c r="Z141" s="121"/>
      <c r="AA141" s="121"/>
      <c r="AB141" s="121"/>
      <c r="AC141" s="121"/>
      <c r="AD141" s="172"/>
      <c r="AE141" s="121"/>
      <c r="AF141" s="121"/>
      <c r="AG141" s="121"/>
      <c r="AH141" s="121"/>
      <c r="AI141" s="121"/>
      <c r="AJ141" s="121"/>
      <c r="AK141" s="121"/>
      <c r="AL141" s="121"/>
      <c r="AM141" s="121"/>
      <c r="AN141" s="121"/>
      <c r="AO141" s="121"/>
      <c r="AP141" s="121"/>
      <c r="AQ141" s="121"/>
      <c r="AR141" s="121"/>
      <c r="AS141" s="121"/>
      <c r="AT141" s="121"/>
      <c r="AU141" s="121"/>
      <c r="AV141" s="121"/>
      <c r="AW141" s="121"/>
      <c r="AX141" s="121"/>
      <c r="AY141" s="121"/>
      <c r="AZ141" s="121"/>
      <c r="BA141" s="121"/>
      <c r="BB141" s="121"/>
      <c r="BC141" s="121"/>
      <c r="BD141" s="121"/>
      <c r="BE141" s="121"/>
    </row>
    <row r="142" spans="6:57" x14ac:dyDescent="0.25">
      <c r="F142" s="121"/>
      <c r="G142" s="121"/>
      <c r="H142" s="121"/>
      <c r="I142" s="121"/>
      <c r="J142" s="121"/>
      <c r="K142" s="121"/>
      <c r="L142" s="121"/>
      <c r="M142" s="121"/>
      <c r="N142" s="121"/>
      <c r="O142" s="121"/>
      <c r="P142" s="121"/>
      <c r="Q142" s="121"/>
      <c r="R142" s="121"/>
      <c r="S142" s="121"/>
      <c r="T142" s="121"/>
      <c r="U142" s="121"/>
      <c r="V142" s="121"/>
      <c r="W142" s="121"/>
      <c r="X142" s="121"/>
      <c r="Y142" s="121"/>
      <c r="Z142" s="121"/>
      <c r="AA142" s="121"/>
      <c r="AB142" s="121"/>
      <c r="AC142" s="121"/>
      <c r="AD142" s="172"/>
      <c r="AE142" s="121"/>
      <c r="AF142" s="121"/>
      <c r="AG142" s="121"/>
      <c r="AH142" s="121"/>
      <c r="AI142" s="121"/>
      <c r="AJ142" s="121"/>
      <c r="AK142" s="121"/>
      <c r="AL142" s="121"/>
      <c r="AM142" s="121"/>
      <c r="AN142" s="121"/>
      <c r="AO142" s="121"/>
      <c r="AP142" s="121"/>
      <c r="AQ142" s="121"/>
      <c r="AR142" s="121"/>
      <c r="AS142" s="121"/>
      <c r="AT142" s="121"/>
      <c r="AU142" s="121"/>
      <c r="AV142" s="121"/>
      <c r="AW142" s="121"/>
      <c r="AX142" s="121"/>
      <c r="AY142" s="121"/>
      <c r="AZ142" s="121"/>
      <c r="BA142" s="121"/>
      <c r="BB142" s="121"/>
      <c r="BC142" s="121"/>
      <c r="BD142" s="121"/>
      <c r="BE142" s="121"/>
    </row>
    <row r="143" spans="6:57" x14ac:dyDescent="0.25">
      <c r="F143" s="121"/>
      <c r="G143" s="121"/>
      <c r="H143" s="121"/>
      <c r="I143" s="121"/>
      <c r="J143" s="121"/>
      <c r="K143" s="121"/>
      <c r="L143" s="121"/>
      <c r="M143" s="121"/>
      <c r="N143" s="121"/>
      <c r="O143" s="121"/>
      <c r="P143" s="121"/>
      <c r="Q143" s="121"/>
      <c r="R143" s="121"/>
      <c r="S143" s="121"/>
      <c r="T143" s="121"/>
      <c r="U143" s="121"/>
      <c r="V143" s="121"/>
      <c r="W143" s="121"/>
      <c r="X143" s="121"/>
      <c r="Y143" s="121"/>
      <c r="Z143" s="121"/>
      <c r="AA143" s="121"/>
      <c r="AB143" s="121"/>
      <c r="AC143" s="121"/>
      <c r="AD143" s="172"/>
      <c r="AE143" s="121"/>
      <c r="AF143" s="121"/>
      <c r="AG143" s="121"/>
      <c r="AH143" s="121"/>
      <c r="AI143" s="121"/>
      <c r="AJ143" s="121"/>
      <c r="AK143" s="121"/>
      <c r="AL143" s="121"/>
      <c r="AM143" s="121"/>
      <c r="AN143" s="121"/>
      <c r="AO143" s="121"/>
      <c r="AP143" s="121"/>
      <c r="AQ143" s="121"/>
      <c r="AR143" s="121"/>
      <c r="AS143" s="121"/>
      <c r="AT143" s="121"/>
      <c r="AU143" s="121"/>
      <c r="AV143" s="121"/>
      <c r="AW143" s="121"/>
      <c r="AX143" s="121"/>
      <c r="AY143" s="121"/>
      <c r="AZ143" s="121"/>
      <c r="BA143" s="121"/>
      <c r="BB143" s="121"/>
      <c r="BC143" s="121"/>
      <c r="BD143" s="121"/>
      <c r="BE143" s="121"/>
    </row>
    <row r="144" spans="6:57" x14ac:dyDescent="0.25">
      <c r="F144" s="121"/>
      <c r="G144" s="121"/>
      <c r="H144" s="121"/>
      <c r="I144" s="121"/>
      <c r="J144" s="121"/>
      <c r="K144" s="121"/>
      <c r="L144" s="121"/>
      <c r="M144" s="121"/>
      <c r="N144" s="121"/>
      <c r="O144" s="121"/>
      <c r="P144" s="121"/>
      <c r="Q144" s="121"/>
      <c r="R144" s="121"/>
      <c r="S144" s="121"/>
      <c r="T144" s="121"/>
      <c r="U144" s="121"/>
      <c r="V144" s="121"/>
      <c r="W144" s="121"/>
      <c r="X144" s="121"/>
      <c r="Y144" s="121"/>
      <c r="Z144" s="121"/>
      <c r="AA144" s="121"/>
      <c r="AB144" s="121"/>
      <c r="AC144" s="121"/>
      <c r="AD144" s="172"/>
      <c r="AE144" s="121"/>
      <c r="AF144" s="121"/>
      <c r="AG144" s="121"/>
      <c r="AH144" s="121"/>
      <c r="AI144" s="121"/>
      <c r="AJ144" s="121"/>
      <c r="AK144" s="121"/>
      <c r="AL144" s="121"/>
      <c r="AM144" s="121"/>
      <c r="AN144" s="121"/>
      <c r="AO144" s="121"/>
      <c r="AP144" s="121"/>
      <c r="AQ144" s="121"/>
      <c r="AR144" s="121"/>
      <c r="AS144" s="121"/>
      <c r="AT144" s="121"/>
      <c r="AU144" s="121"/>
      <c r="AV144" s="121"/>
      <c r="AW144" s="121"/>
      <c r="AX144" s="121"/>
      <c r="AY144" s="121"/>
      <c r="AZ144" s="121"/>
      <c r="BA144" s="121"/>
      <c r="BB144" s="121"/>
      <c r="BC144" s="121"/>
      <c r="BD144" s="121"/>
      <c r="BE144" s="121"/>
    </row>
    <row r="145" spans="6:57" x14ac:dyDescent="0.25">
      <c r="F145" s="121"/>
      <c r="G145" s="121"/>
      <c r="H145" s="121"/>
      <c r="I145" s="121"/>
      <c r="J145" s="121"/>
      <c r="K145" s="121"/>
      <c r="L145" s="121"/>
      <c r="M145" s="121"/>
      <c r="N145" s="121"/>
      <c r="O145" s="121"/>
      <c r="P145" s="121"/>
      <c r="Q145" s="121"/>
      <c r="R145" s="121"/>
      <c r="S145" s="121"/>
      <c r="T145" s="121"/>
      <c r="U145" s="121"/>
      <c r="V145" s="121"/>
      <c r="W145" s="121"/>
      <c r="X145" s="121"/>
      <c r="Y145" s="121"/>
      <c r="Z145" s="121"/>
      <c r="AA145" s="121"/>
      <c r="AB145" s="121"/>
      <c r="AC145" s="121"/>
      <c r="AD145" s="172"/>
      <c r="AE145" s="121"/>
      <c r="AF145" s="121"/>
      <c r="AG145" s="121"/>
      <c r="AH145" s="121"/>
      <c r="AI145" s="121"/>
      <c r="AJ145" s="121"/>
      <c r="AK145" s="121"/>
      <c r="AL145" s="121"/>
      <c r="AM145" s="121"/>
      <c r="AN145" s="121"/>
      <c r="AO145" s="121"/>
      <c r="AP145" s="121"/>
      <c r="AQ145" s="121"/>
      <c r="AR145" s="121"/>
      <c r="AS145" s="121"/>
      <c r="AT145" s="121"/>
      <c r="AU145" s="121"/>
      <c r="AV145" s="121"/>
      <c r="AW145" s="121"/>
      <c r="AX145" s="121"/>
      <c r="AY145" s="121"/>
      <c r="AZ145" s="121"/>
      <c r="BA145" s="121"/>
      <c r="BB145" s="121"/>
      <c r="BC145" s="121"/>
      <c r="BD145" s="121"/>
      <c r="BE145" s="121"/>
    </row>
    <row r="146" spans="6:57" x14ac:dyDescent="0.25">
      <c r="F146" s="121"/>
      <c r="G146" s="121"/>
      <c r="H146" s="121"/>
      <c r="I146" s="121"/>
      <c r="J146" s="121"/>
      <c r="K146" s="121"/>
      <c r="L146" s="121"/>
      <c r="M146" s="121"/>
      <c r="N146" s="121"/>
      <c r="O146" s="121"/>
      <c r="P146" s="121"/>
      <c r="Q146" s="121"/>
      <c r="R146" s="121"/>
      <c r="S146" s="121"/>
      <c r="T146" s="121"/>
      <c r="U146" s="121"/>
      <c r="V146" s="121"/>
      <c r="W146" s="121"/>
      <c r="X146" s="121"/>
      <c r="Y146" s="121"/>
      <c r="Z146" s="121"/>
      <c r="AA146" s="121"/>
      <c r="AB146" s="121"/>
      <c r="AC146" s="121"/>
      <c r="AD146" s="172"/>
      <c r="AE146" s="121"/>
      <c r="AF146" s="121"/>
      <c r="AG146" s="121"/>
      <c r="AH146" s="121"/>
      <c r="AI146" s="121"/>
      <c r="AJ146" s="121"/>
      <c r="AK146" s="121"/>
      <c r="AL146" s="121"/>
      <c r="AM146" s="121"/>
      <c r="AN146" s="121"/>
      <c r="AO146" s="121"/>
      <c r="AP146" s="121"/>
      <c r="AQ146" s="121"/>
      <c r="AR146" s="121"/>
      <c r="AS146" s="121"/>
      <c r="AT146" s="121"/>
      <c r="AU146" s="121"/>
      <c r="AV146" s="121"/>
      <c r="AW146" s="121"/>
      <c r="AX146" s="121"/>
      <c r="AY146" s="121"/>
      <c r="AZ146" s="121"/>
      <c r="BA146" s="121"/>
      <c r="BB146" s="121"/>
      <c r="BC146" s="121"/>
      <c r="BD146" s="121"/>
      <c r="BE146" s="121"/>
    </row>
    <row r="147" spans="6:57" x14ac:dyDescent="0.25">
      <c r="F147" s="121"/>
      <c r="G147" s="121"/>
      <c r="H147" s="121"/>
      <c r="I147" s="121"/>
      <c r="J147" s="121"/>
      <c r="K147" s="121"/>
      <c r="L147" s="121"/>
      <c r="M147" s="121"/>
      <c r="N147" s="121"/>
      <c r="O147" s="121"/>
      <c r="P147" s="121"/>
      <c r="Q147" s="121"/>
      <c r="R147" s="121"/>
      <c r="S147" s="121"/>
      <c r="T147" s="121"/>
      <c r="U147" s="121"/>
      <c r="V147" s="121"/>
      <c r="W147" s="121"/>
      <c r="X147" s="121"/>
      <c r="Y147" s="121"/>
      <c r="Z147" s="121"/>
      <c r="AA147" s="121"/>
      <c r="AB147" s="121"/>
      <c r="AC147" s="121"/>
      <c r="AD147" s="172"/>
      <c r="AE147" s="121"/>
      <c r="AF147" s="121"/>
      <c r="AG147" s="121"/>
      <c r="AH147" s="121"/>
      <c r="AI147" s="121"/>
      <c r="AJ147" s="121"/>
      <c r="AK147" s="121"/>
      <c r="AL147" s="121"/>
      <c r="AM147" s="121"/>
      <c r="AN147" s="121"/>
      <c r="AO147" s="121"/>
      <c r="AP147" s="121"/>
      <c r="AQ147" s="121"/>
      <c r="AR147" s="121"/>
      <c r="AS147" s="121"/>
      <c r="AT147" s="121"/>
      <c r="AU147" s="121"/>
      <c r="AV147" s="121"/>
      <c r="AW147" s="121"/>
      <c r="AX147" s="121"/>
      <c r="AY147" s="121"/>
      <c r="AZ147" s="121"/>
      <c r="BA147" s="121"/>
      <c r="BB147" s="121"/>
      <c r="BC147" s="121"/>
      <c r="BD147" s="121"/>
      <c r="BE147" s="121"/>
    </row>
    <row r="148" spans="6:57" x14ac:dyDescent="0.25">
      <c r="F148" s="121"/>
      <c r="G148" s="121"/>
      <c r="H148" s="121"/>
      <c r="I148" s="121"/>
      <c r="J148" s="121"/>
      <c r="K148" s="121"/>
      <c r="L148" s="121"/>
      <c r="M148" s="121"/>
      <c r="N148" s="121"/>
      <c r="O148" s="121"/>
      <c r="P148" s="121"/>
      <c r="Q148" s="121"/>
      <c r="R148" s="121"/>
      <c r="S148" s="121"/>
      <c r="T148" s="121"/>
      <c r="U148" s="121"/>
      <c r="V148" s="121"/>
      <c r="W148" s="121"/>
      <c r="X148" s="121"/>
      <c r="Y148" s="121"/>
      <c r="Z148" s="121"/>
      <c r="AA148" s="121"/>
      <c r="AB148" s="121"/>
      <c r="AC148" s="121"/>
      <c r="AD148" s="172"/>
      <c r="AE148" s="121"/>
      <c r="AF148" s="121"/>
      <c r="AG148" s="121"/>
      <c r="AH148" s="121"/>
      <c r="AI148" s="121"/>
      <c r="AJ148" s="121"/>
      <c r="AK148" s="121"/>
      <c r="AL148" s="121"/>
      <c r="AM148" s="121"/>
      <c r="AN148" s="121"/>
      <c r="AO148" s="121"/>
      <c r="AP148" s="121"/>
      <c r="AQ148" s="121"/>
      <c r="AR148" s="121"/>
      <c r="AS148" s="121"/>
      <c r="AT148" s="121"/>
      <c r="AU148" s="121"/>
      <c r="AV148" s="121"/>
      <c r="AW148" s="121"/>
      <c r="AX148" s="121"/>
      <c r="AY148" s="121"/>
      <c r="AZ148" s="121"/>
      <c r="BA148" s="121"/>
      <c r="BB148" s="121"/>
      <c r="BC148" s="121"/>
      <c r="BD148" s="121"/>
      <c r="BE148" s="121"/>
    </row>
    <row r="149" spans="6:57" x14ac:dyDescent="0.25">
      <c r="F149" s="121"/>
      <c r="G149" s="121"/>
      <c r="H149" s="121"/>
      <c r="I149" s="121"/>
      <c r="J149" s="121"/>
      <c r="K149" s="121"/>
      <c r="L149" s="121"/>
      <c r="M149" s="121"/>
      <c r="N149" s="121"/>
      <c r="O149" s="121"/>
      <c r="P149" s="121"/>
      <c r="Q149" s="121"/>
      <c r="R149" s="121"/>
      <c r="S149" s="121"/>
      <c r="T149" s="121"/>
      <c r="U149" s="121"/>
      <c r="V149" s="121"/>
      <c r="W149" s="121"/>
      <c r="X149" s="121"/>
      <c r="Y149" s="121"/>
      <c r="Z149" s="121"/>
      <c r="AA149" s="121"/>
      <c r="AB149" s="121"/>
      <c r="AC149" s="121"/>
      <c r="AD149" s="172"/>
      <c r="AE149" s="121"/>
      <c r="AF149" s="121"/>
      <c r="AG149" s="121"/>
      <c r="AH149" s="121"/>
      <c r="AI149" s="121"/>
      <c r="AJ149" s="121"/>
      <c r="AK149" s="121"/>
      <c r="AL149" s="121"/>
      <c r="AM149" s="121"/>
      <c r="AN149" s="121"/>
      <c r="AO149" s="121"/>
      <c r="AP149" s="121"/>
      <c r="AQ149" s="121"/>
      <c r="AR149" s="121"/>
      <c r="AS149" s="121"/>
      <c r="AT149" s="121"/>
      <c r="AU149" s="121"/>
      <c r="AV149" s="121"/>
      <c r="AW149" s="121"/>
      <c r="AX149" s="121"/>
      <c r="AY149" s="121"/>
      <c r="AZ149" s="121"/>
      <c r="BA149" s="121"/>
      <c r="BB149" s="121"/>
      <c r="BC149" s="121"/>
      <c r="BD149" s="121"/>
      <c r="BE149" s="121"/>
    </row>
    <row r="150" spans="6:57" x14ac:dyDescent="0.25">
      <c r="F150" s="121"/>
      <c r="G150" s="121"/>
      <c r="H150" s="121"/>
      <c r="I150" s="121"/>
      <c r="J150" s="121"/>
      <c r="K150" s="121"/>
      <c r="L150" s="121"/>
      <c r="M150" s="121"/>
      <c r="N150" s="121"/>
      <c r="O150" s="121"/>
      <c r="P150" s="121"/>
      <c r="Q150" s="121"/>
      <c r="R150" s="121"/>
      <c r="S150" s="121"/>
      <c r="T150" s="121"/>
      <c r="U150" s="121"/>
      <c r="V150" s="121"/>
      <c r="W150" s="121"/>
      <c r="X150" s="121"/>
      <c r="Y150" s="121"/>
      <c r="Z150" s="121"/>
      <c r="AA150" s="121"/>
      <c r="AB150" s="121"/>
      <c r="AC150" s="121"/>
      <c r="AD150" s="172"/>
      <c r="AE150" s="121"/>
      <c r="AF150" s="121"/>
      <c r="AG150" s="121"/>
      <c r="AH150" s="121"/>
      <c r="AI150" s="121"/>
      <c r="AJ150" s="121"/>
      <c r="AK150" s="121"/>
      <c r="AL150" s="121"/>
      <c r="AM150" s="121"/>
      <c r="AN150" s="121"/>
      <c r="AO150" s="121"/>
      <c r="AP150" s="121"/>
      <c r="AQ150" s="121"/>
      <c r="AR150" s="121"/>
      <c r="AS150" s="121"/>
      <c r="AT150" s="121"/>
      <c r="AU150" s="121"/>
      <c r="AV150" s="121"/>
      <c r="AW150" s="121"/>
      <c r="AX150" s="121"/>
      <c r="AY150" s="121"/>
      <c r="AZ150" s="121"/>
      <c r="BA150" s="121"/>
      <c r="BB150" s="121"/>
      <c r="BC150" s="121"/>
      <c r="BD150" s="121"/>
      <c r="BE150" s="121"/>
    </row>
    <row r="151" spans="6:57" x14ac:dyDescent="0.25">
      <c r="F151" s="121"/>
      <c r="G151" s="121"/>
      <c r="H151" s="121"/>
      <c r="I151" s="121"/>
      <c r="J151" s="121"/>
      <c r="K151" s="121"/>
      <c r="L151" s="121"/>
      <c r="M151" s="121"/>
      <c r="N151" s="121"/>
      <c r="O151" s="121"/>
      <c r="P151" s="121"/>
      <c r="Q151" s="121"/>
      <c r="R151" s="121"/>
      <c r="S151" s="121"/>
      <c r="T151" s="121"/>
      <c r="U151" s="121"/>
      <c r="V151" s="121"/>
      <c r="W151" s="121"/>
      <c r="X151" s="121"/>
      <c r="Y151" s="121"/>
      <c r="Z151" s="121"/>
      <c r="AA151" s="121"/>
      <c r="AB151" s="121"/>
      <c r="AC151" s="121"/>
      <c r="AD151" s="172"/>
      <c r="AE151" s="121"/>
      <c r="AF151" s="121"/>
      <c r="AG151" s="121"/>
      <c r="AH151" s="121"/>
      <c r="AI151" s="121"/>
      <c r="AJ151" s="121"/>
      <c r="AK151" s="121"/>
      <c r="AL151" s="121"/>
      <c r="AM151" s="121"/>
      <c r="AN151" s="121"/>
      <c r="AO151" s="121"/>
      <c r="AP151" s="121"/>
      <c r="AQ151" s="121"/>
      <c r="AR151" s="121"/>
      <c r="AS151" s="121"/>
      <c r="AT151" s="121"/>
      <c r="AU151" s="121"/>
      <c r="AV151" s="121"/>
      <c r="AW151" s="121"/>
      <c r="AX151" s="121"/>
      <c r="AY151" s="121"/>
      <c r="AZ151" s="121"/>
      <c r="BA151" s="121"/>
      <c r="BB151" s="121"/>
      <c r="BC151" s="121"/>
      <c r="BD151" s="121"/>
      <c r="BE151" s="121"/>
    </row>
    <row r="152" spans="6:57" x14ac:dyDescent="0.25">
      <c r="F152" s="121"/>
      <c r="G152" s="121"/>
      <c r="H152" s="121"/>
      <c r="I152" s="121"/>
      <c r="J152" s="121"/>
      <c r="K152" s="121"/>
      <c r="L152" s="121"/>
      <c r="M152" s="121"/>
      <c r="N152" s="121"/>
      <c r="O152" s="121"/>
      <c r="P152" s="121"/>
      <c r="Q152" s="121"/>
      <c r="R152" s="121"/>
      <c r="S152" s="121"/>
      <c r="T152" s="121"/>
      <c r="U152" s="121"/>
      <c r="V152" s="121"/>
      <c r="W152" s="121"/>
      <c r="X152" s="121"/>
      <c r="Y152" s="121"/>
      <c r="Z152" s="121"/>
      <c r="AA152" s="121"/>
      <c r="AB152" s="121"/>
      <c r="AC152" s="121"/>
      <c r="AD152" s="172"/>
      <c r="AE152" s="121"/>
      <c r="AF152" s="121"/>
      <c r="AG152" s="121"/>
      <c r="AH152" s="121"/>
      <c r="AI152" s="121"/>
      <c r="AJ152" s="121"/>
      <c r="AK152" s="121"/>
      <c r="AL152" s="121"/>
      <c r="AM152" s="121"/>
      <c r="AN152" s="121"/>
      <c r="AO152" s="121"/>
      <c r="AP152" s="121"/>
      <c r="AQ152" s="121"/>
      <c r="AR152" s="121"/>
      <c r="AS152" s="121"/>
      <c r="AT152" s="121"/>
      <c r="AU152" s="121"/>
      <c r="AV152" s="121"/>
      <c r="AW152" s="121"/>
      <c r="AX152" s="121"/>
      <c r="AY152" s="121"/>
      <c r="AZ152" s="121"/>
      <c r="BA152" s="121"/>
      <c r="BB152" s="121"/>
      <c r="BC152" s="121"/>
      <c r="BD152" s="121"/>
      <c r="BE152" s="121"/>
    </row>
    <row r="153" spans="6:57" x14ac:dyDescent="0.25">
      <c r="F153" s="121"/>
      <c r="G153" s="121"/>
      <c r="H153" s="121"/>
      <c r="I153" s="121"/>
      <c r="J153" s="121"/>
      <c r="K153" s="121"/>
      <c r="L153" s="121"/>
      <c r="M153" s="121"/>
      <c r="N153" s="121"/>
      <c r="O153" s="121"/>
      <c r="P153" s="121"/>
      <c r="Q153" s="121"/>
      <c r="R153" s="121"/>
      <c r="S153" s="121"/>
      <c r="T153" s="121"/>
      <c r="U153" s="121"/>
      <c r="V153" s="121"/>
      <c r="W153" s="121"/>
      <c r="X153" s="121"/>
      <c r="Y153" s="121"/>
      <c r="Z153" s="121"/>
      <c r="AA153" s="121"/>
      <c r="AB153" s="121"/>
      <c r="AC153" s="121"/>
      <c r="AD153" s="172"/>
      <c r="AE153" s="121"/>
      <c r="AF153" s="121"/>
      <c r="AG153" s="121"/>
      <c r="AH153" s="121"/>
      <c r="AI153" s="121"/>
      <c r="AJ153" s="121"/>
      <c r="AK153" s="121"/>
      <c r="AL153" s="121"/>
      <c r="AM153" s="121"/>
      <c r="AN153" s="121"/>
      <c r="AO153" s="121"/>
      <c r="AP153" s="121"/>
      <c r="AQ153" s="121"/>
      <c r="AR153" s="121"/>
      <c r="AS153" s="121"/>
      <c r="AT153" s="121"/>
      <c r="AU153" s="121"/>
      <c r="AV153" s="121"/>
      <c r="AW153" s="121"/>
      <c r="AX153" s="121"/>
      <c r="AY153" s="121"/>
      <c r="AZ153" s="121"/>
      <c r="BA153" s="121"/>
      <c r="BB153" s="121"/>
      <c r="BC153" s="121"/>
      <c r="BD153" s="121"/>
      <c r="BE153" s="121"/>
    </row>
    <row r="154" spans="6:57" x14ac:dyDescent="0.25">
      <c r="F154" s="121"/>
      <c r="G154" s="121"/>
      <c r="H154" s="121"/>
      <c r="I154" s="121"/>
      <c r="J154" s="121"/>
      <c r="K154" s="121"/>
      <c r="L154" s="121"/>
      <c r="M154" s="121"/>
      <c r="N154" s="121"/>
      <c r="O154" s="121"/>
      <c r="P154" s="121"/>
      <c r="Q154" s="121"/>
      <c r="R154" s="121"/>
      <c r="S154" s="121"/>
      <c r="T154" s="121"/>
      <c r="U154" s="121"/>
      <c r="V154" s="121"/>
      <c r="W154" s="121"/>
      <c r="X154" s="121"/>
      <c r="Y154" s="121"/>
      <c r="Z154" s="121"/>
      <c r="AA154" s="121"/>
      <c r="AB154" s="121"/>
      <c r="AC154" s="121"/>
      <c r="AD154" s="172"/>
      <c r="AE154" s="121"/>
      <c r="AF154" s="121"/>
      <c r="AG154" s="121"/>
      <c r="AH154" s="121"/>
      <c r="AI154" s="121"/>
      <c r="AJ154" s="121"/>
      <c r="AK154" s="121"/>
      <c r="AL154" s="121"/>
      <c r="AM154" s="121"/>
      <c r="AN154" s="121"/>
      <c r="AO154" s="121"/>
      <c r="AP154" s="121"/>
      <c r="AQ154" s="121"/>
      <c r="AR154" s="121"/>
      <c r="AS154" s="121"/>
      <c r="AT154" s="121"/>
      <c r="AU154" s="121"/>
      <c r="AV154" s="121"/>
      <c r="AW154" s="121"/>
      <c r="AX154" s="121"/>
      <c r="AY154" s="121"/>
      <c r="AZ154" s="121"/>
      <c r="BA154" s="121"/>
      <c r="BB154" s="121"/>
      <c r="BC154" s="121"/>
      <c r="BD154" s="121"/>
      <c r="BE154" s="121"/>
    </row>
    <row r="155" spans="6:57" x14ac:dyDescent="0.25">
      <c r="F155" s="121"/>
      <c r="G155" s="121"/>
      <c r="H155" s="121"/>
      <c r="I155" s="121"/>
      <c r="J155" s="121"/>
      <c r="K155" s="121"/>
      <c r="L155" s="121"/>
      <c r="M155" s="121"/>
      <c r="N155" s="121"/>
      <c r="O155" s="121"/>
      <c r="P155" s="121"/>
      <c r="Q155" s="121"/>
      <c r="R155" s="121"/>
      <c r="S155" s="121"/>
      <c r="T155" s="121"/>
      <c r="U155" s="121"/>
      <c r="V155" s="121"/>
      <c r="W155" s="121"/>
      <c r="X155" s="121"/>
      <c r="Y155" s="121"/>
      <c r="Z155" s="121"/>
      <c r="AA155" s="121"/>
      <c r="AB155" s="121"/>
      <c r="AC155" s="121"/>
      <c r="AD155" s="172"/>
      <c r="AE155" s="121"/>
      <c r="AF155" s="121"/>
      <c r="AG155" s="121"/>
      <c r="AH155" s="121"/>
      <c r="AI155" s="121"/>
      <c r="AJ155" s="121"/>
      <c r="AK155" s="121"/>
      <c r="AL155" s="121"/>
      <c r="AM155" s="121"/>
      <c r="AN155" s="121"/>
      <c r="AO155" s="121"/>
      <c r="AP155" s="121"/>
      <c r="AQ155" s="121"/>
      <c r="AR155" s="121"/>
      <c r="AS155" s="121"/>
      <c r="AT155" s="121"/>
      <c r="AU155" s="121"/>
      <c r="AV155" s="121"/>
      <c r="AW155" s="121"/>
      <c r="AX155" s="121"/>
      <c r="AY155" s="121"/>
      <c r="AZ155" s="121"/>
      <c r="BA155" s="121"/>
      <c r="BB155" s="121"/>
      <c r="BC155" s="121"/>
      <c r="BD155" s="121"/>
      <c r="BE155" s="121"/>
    </row>
    <row r="156" spans="6:57" x14ac:dyDescent="0.25">
      <c r="F156" s="121"/>
      <c r="G156" s="121"/>
      <c r="H156" s="121"/>
      <c r="I156" s="121"/>
      <c r="J156" s="121"/>
      <c r="K156" s="121"/>
      <c r="L156" s="121"/>
      <c r="M156" s="121"/>
      <c r="N156" s="121"/>
      <c r="O156" s="121"/>
      <c r="P156" s="121"/>
      <c r="Q156" s="121"/>
      <c r="R156" s="121"/>
      <c r="S156" s="121"/>
      <c r="T156" s="121"/>
      <c r="U156" s="121"/>
      <c r="V156" s="121"/>
      <c r="W156" s="121"/>
      <c r="X156" s="121"/>
      <c r="Y156" s="121"/>
      <c r="Z156" s="121"/>
      <c r="AA156" s="121"/>
      <c r="AB156" s="121"/>
      <c r="AC156" s="121"/>
      <c r="AD156" s="172"/>
      <c r="AE156" s="121"/>
      <c r="AF156" s="121"/>
      <c r="AG156" s="121"/>
      <c r="AH156" s="121"/>
      <c r="AI156" s="121"/>
      <c r="AJ156" s="121"/>
      <c r="AK156" s="121"/>
      <c r="AL156" s="121"/>
      <c r="AM156" s="121"/>
      <c r="AN156" s="121"/>
      <c r="AO156" s="121"/>
      <c r="AP156" s="121"/>
      <c r="AQ156" s="121"/>
      <c r="AR156" s="121"/>
      <c r="AS156" s="121"/>
      <c r="AT156" s="121"/>
      <c r="AU156" s="121"/>
      <c r="AV156" s="121"/>
      <c r="AW156" s="121"/>
      <c r="AX156" s="121"/>
      <c r="AY156" s="121"/>
      <c r="AZ156" s="121"/>
      <c r="BA156" s="121"/>
      <c r="BB156" s="121"/>
      <c r="BC156" s="121"/>
      <c r="BD156" s="121"/>
      <c r="BE156" s="121"/>
    </row>
    <row r="157" spans="6:57" x14ac:dyDescent="0.25">
      <c r="F157" s="121"/>
      <c r="G157" s="121"/>
      <c r="H157" s="121"/>
      <c r="I157" s="121"/>
      <c r="J157" s="121"/>
      <c r="K157" s="121"/>
      <c r="L157" s="121"/>
      <c r="M157" s="121"/>
      <c r="N157" s="121"/>
      <c r="O157" s="121"/>
      <c r="P157" s="121"/>
      <c r="Q157" s="121"/>
      <c r="R157" s="121"/>
      <c r="S157" s="121"/>
      <c r="T157" s="121"/>
      <c r="U157" s="121"/>
      <c r="V157" s="121"/>
      <c r="W157" s="121"/>
      <c r="X157" s="121"/>
      <c r="Y157" s="121"/>
      <c r="Z157" s="121"/>
      <c r="AA157" s="121"/>
      <c r="AB157" s="121"/>
      <c r="AC157" s="121"/>
      <c r="AD157" s="172"/>
      <c r="AE157" s="121"/>
      <c r="AF157" s="121"/>
      <c r="AG157" s="121"/>
      <c r="AH157" s="121"/>
      <c r="AI157" s="121"/>
      <c r="AJ157" s="121"/>
      <c r="AK157" s="121"/>
      <c r="AL157" s="121"/>
      <c r="AM157" s="121"/>
      <c r="AN157" s="121"/>
      <c r="AO157" s="121"/>
      <c r="AP157" s="121"/>
      <c r="AQ157" s="121"/>
      <c r="AR157" s="121"/>
      <c r="AS157" s="121"/>
      <c r="AT157" s="121"/>
      <c r="AU157" s="121"/>
      <c r="AV157" s="121"/>
      <c r="AW157" s="121"/>
      <c r="AX157" s="121"/>
      <c r="AY157" s="121"/>
      <c r="AZ157" s="121"/>
      <c r="BA157" s="121"/>
      <c r="BB157" s="121"/>
      <c r="BC157" s="121"/>
      <c r="BD157" s="121"/>
      <c r="BE157" s="121"/>
    </row>
    <row r="158" spans="6:57" x14ac:dyDescent="0.25">
      <c r="F158" s="121"/>
      <c r="G158" s="121"/>
      <c r="H158" s="121"/>
      <c r="I158" s="121"/>
      <c r="J158" s="121"/>
      <c r="K158" s="121"/>
      <c r="L158" s="121"/>
      <c r="M158" s="121"/>
      <c r="N158" s="121"/>
      <c r="O158" s="121"/>
      <c r="P158" s="121"/>
      <c r="Q158" s="121"/>
      <c r="R158" s="121"/>
      <c r="S158" s="121"/>
      <c r="T158" s="121"/>
      <c r="U158" s="121"/>
      <c r="V158" s="121"/>
      <c r="W158" s="121"/>
      <c r="X158" s="121"/>
      <c r="Y158" s="121"/>
      <c r="Z158" s="121"/>
      <c r="AA158" s="121"/>
      <c r="AB158" s="121"/>
      <c r="AC158" s="121"/>
      <c r="AD158" s="172"/>
      <c r="AE158" s="121"/>
      <c r="AF158" s="121"/>
      <c r="AG158" s="121"/>
      <c r="AH158" s="121"/>
      <c r="AI158" s="121"/>
      <c r="AJ158" s="121"/>
      <c r="AK158" s="121"/>
      <c r="AL158" s="121"/>
      <c r="AM158" s="121"/>
      <c r="AN158" s="121"/>
      <c r="AO158" s="121"/>
      <c r="AP158" s="121"/>
      <c r="AQ158" s="121"/>
      <c r="AR158" s="121"/>
      <c r="AS158" s="121"/>
      <c r="AT158" s="121"/>
      <c r="AU158" s="121"/>
      <c r="AV158" s="121"/>
      <c r="AW158" s="121"/>
      <c r="AX158" s="121"/>
      <c r="AY158" s="121"/>
      <c r="AZ158" s="121"/>
      <c r="BA158" s="121"/>
      <c r="BB158" s="121"/>
      <c r="BC158" s="121"/>
      <c r="BD158" s="121"/>
      <c r="BE158" s="121"/>
    </row>
    <row r="159" spans="6:57" x14ac:dyDescent="0.25">
      <c r="F159" s="121"/>
      <c r="G159" s="121"/>
      <c r="H159" s="121"/>
      <c r="I159" s="121"/>
      <c r="J159" s="121"/>
      <c r="K159" s="121"/>
      <c r="L159" s="121"/>
      <c r="M159" s="121"/>
      <c r="N159" s="121"/>
      <c r="O159" s="121"/>
      <c r="P159" s="121"/>
      <c r="Q159" s="121"/>
      <c r="R159" s="121"/>
      <c r="S159" s="121"/>
      <c r="T159" s="121"/>
      <c r="U159" s="121"/>
      <c r="V159" s="121"/>
      <c r="W159" s="121"/>
      <c r="X159" s="121"/>
      <c r="Y159" s="121"/>
      <c r="Z159" s="121"/>
      <c r="AA159" s="121"/>
      <c r="AB159" s="121"/>
      <c r="AC159" s="121"/>
      <c r="AD159" s="172"/>
      <c r="AE159" s="121"/>
      <c r="AF159" s="121"/>
      <c r="AG159" s="121"/>
      <c r="AH159" s="121"/>
      <c r="AI159" s="121"/>
      <c r="AJ159" s="121"/>
      <c r="AK159" s="121"/>
      <c r="AL159" s="121"/>
      <c r="AM159" s="121"/>
      <c r="AN159" s="121"/>
      <c r="AO159" s="121"/>
      <c r="AP159" s="121"/>
      <c r="AQ159" s="121"/>
      <c r="AR159" s="121"/>
      <c r="AS159" s="121"/>
      <c r="AT159" s="121"/>
      <c r="AU159" s="121"/>
      <c r="AV159" s="121"/>
      <c r="AW159" s="121"/>
      <c r="AX159" s="121"/>
      <c r="AY159" s="121"/>
      <c r="AZ159" s="121"/>
      <c r="BA159" s="121"/>
      <c r="BB159" s="121"/>
      <c r="BC159" s="121"/>
      <c r="BD159" s="121"/>
      <c r="BE159" s="121"/>
    </row>
    <row r="160" spans="6:57" x14ac:dyDescent="0.25">
      <c r="F160" s="121"/>
      <c r="G160" s="121"/>
      <c r="H160" s="121"/>
      <c r="I160" s="121"/>
      <c r="J160" s="121"/>
      <c r="K160" s="121"/>
      <c r="L160" s="121"/>
      <c r="M160" s="121"/>
      <c r="N160" s="121"/>
      <c r="O160" s="121"/>
      <c r="P160" s="121"/>
      <c r="Q160" s="121"/>
      <c r="R160" s="121"/>
      <c r="S160" s="121"/>
      <c r="T160" s="121"/>
      <c r="U160" s="121"/>
      <c r="V160" s="121"/>
      <c r="W160" s="121"/>
      <c r="X160" s="121"/>
      <c r="Y160" s="121"/>
      <c r="Z160" s="121"/>
      <c r="AA160" s="121"/>
      <c r="AB160" s="121"/>
      <c r="AC160" s="121"/>
      <c r="AD160" s="172"/>
      <c r="AE160" s="121"/>
      <c r="AF160" s="121"/>
      <c r="AG160" s="121"/>
      <c r="AH160" s="121"/>
      <c r="AI160" s="121"/>
      <c r="AJ160" s="121"/>
      <c r="AK160" s="121"/>
      <c r="AL160" s="121"/>
      <c r="AM160" s="121"/>
      <c r="AN160" s="121"/>
      <c r="AO160" s="121"/>
      <c r="AP160" s="121"/>
      <c r="AQ160" s="121"/>
      <c r="AR160" s="121"/>
      <c r="AS160" s="121"/>
      <c r="AT160" s="121"/>
      <c r="AU160" s="121"/>
      <c r="AV160" s="121"/>
      <c r="AW160" s="121"/>
      <c r="AX160" s="121"/>
      <c r="AY160" s="121"/>
      <c r="AZ160" s="121"/>
      <c r="BA160" s="121"/>
      <c r="BB160" s="121"/>
      <c r="BC160" s="121"/>
      <c r="BD160" s="121"/>
      <c r="BE160" s="121"/>
    </row>
    <row r="161" spans="6:57" x14ac:dyDescent="0.25">
      <c r="F161" s="121"/>
      <c r="G161" s="121"/>
      <c r="H161" s="121"/>
      <c r="I161" s="121"/>
      <c r="J161" s="121"/>
      <c r="K161" s="121"/>
      <c r="L161" s="121"/>
      <c r="M161" s="121"/>
      <c r="N161" s="121"/>
      <c r="O161" s="121"/>
      <c r="P161" s="121"/>
      <c r="Q161" s="121"/>
      <c r="R161" s="121"/>
      <c r="S161" s="121"/>
      <c r="T161" s="121"/>
      <c r="U161" s="121"/>
      <c r="V161" s="121"/>
      <c r="W161" s="121"/>
      <c r="X161" s="121"/>
      <c r="Y161" s="121"/>
      <c r="Z161" s="121"/>
      <c r="AA161" s="121"/>
      <c r="AB161" s="121"/>
      <c r="AC161" s="121"/>
      <c r="AD161" s="172"/>
      <c r="AE161" s="121"/>
      <c r="AF161" s="121"/>
      <c r="AG161" s="121"/>
      <c r="AH161" s="121"/>
      <c r="AI161" s="121"/>
      <c r="AJ161" s="121"/>
      <c r="AK161" s="121"/>
      <c r="AL161" s="121"/>
      <c r="AM161" s="121"/>
      <c r="AN161" s="121"/>
      <c r="AO161" s="121"/>
      <c r="AP161" s="121"/>
      <c r="AQ161" s="121"/>
      <c r="AR161" s="121"/>
      <c r="AS161" s="121"/>
      <c r="AT161" s="121"/>
      <c r="AU161" s="121"/>
      <c r="AV161" s="121"/>
      <c r="AW161" s="121"/>
      <c r="AX161" s="121"/>
      <c r="AY161" s="121"/>
      <c r="AZ161" s="121"/>
      <c r="BA161" s="121"/>
      <c r="BB161" s="121"/>
      <c r="BC161" s="121"/>
      <c r="BD161" s="121"/>
      <c r="BE161" s="121"/>
    </row>
    <row r="162" spans="6:57" x14ac:dyDescent="0.25">
      <c r="F162" s="121"/>
      <c r="G162" s="121"/>
      <c r="H162" s="121"/>
      <c r="I162" s="121"/>
      <c r="J162" s="121"/>
      <c r="K162" s="121"/>
      <c r="L162" s="121"/>
      <c r="M162" s="121"/>
      <c r="N162" s="121"/>
      <c r="O162" s="121"/>
      <c r="P162" s="121"/>
      <c r="Q162" s="121"/>
      <c r="R162" s="121"/>
      <c r="S162" s="121"/>
      <c r="T162" s="121"/>
      <c r="U162" s="121"/>
      <c r="V162" s="121"/>
      <c r="W162" s="121"/>
      <c r="X162" s="121"/>
      <c r="Y162" s="121"/>
      <c r="Z162" s="121"/>
      <c r="AA162" s="121"/>
      <c r="AB162" s="121"/>
      <c r="AC162" s="121"/>
      <c r="AD162" s="172"/>
      <c r="AE162" s="121"/>
      <c r="AF162" s="121"/>
      <c r="AG162" s="121"/>
      <c r="AH162" s="121"/>
      <c r="AI162" s="121"/>
      <c r="AJ162" s="121"/>
      <c r="AK162" s="121"/>
      <c r="AL162" s="121"/>
      <c r="AM162" s="121"/>
      <c r="AN162" s="121"/>
      <c r="AO162" s="121"/>
      <c r="AP162" s="121"/>
      <c r="AQ162" s="121"/>
      <c r="AR162" s="121"/>
      <c r="AS162" s="121"/>
      <c r="AT162" s="121"/>
      <c r="AU162" s="121"/>
      <c r="AV162" s="121"/>
      <c r="AW162" s="121"/>
      <c r="AX162" s="121"/>
      <c r="AY162" s="121"/>
      <c r="AZ162" s="121"/>
      <c r="BA162" s="121"/>
      <c r="BB162" s="121"/>
      <c r="BC162" s="121"/>
      <c r="BD162" s="121"/>
      <c r="BE162" s="121"/>
    </row>
    <row r="163" spans="6:57" x14ac:dyDescent="0.25">
      <c r="F163" s="121"/>
      <c r="G163" s="121"/>
      <c r="H163" s="121"/>
      <c r="I163" s="121"/>
      <c r="J163" s="121"/>
      <c r="K163" s="121"/>
      <c r="L163" s="121"/>
      <c r="M163" s="121"/>
      <c r="N163" s="121"/>
      <c r="O163" s="121"/>
      <c r="P163" s="121"/>
      <c r="Q163" s="121"/>
      <c r="R163" s="121"/>
      <c r="S163" s="121"/>
      <c r="T163" s="121"/>
      <c r="U163" s="121"/>
      <c r="V163" s="121"/>
      <c r="W163" s="121"/>
      <c r="X163" s="121"/>
      <c r="Y163" s="121"/>
      <c r="Z163" s="121"/>
      <c r="AA163" s="121"/>
      <c r="AB163" s="121"/>
      <c r="AC163" s="121"/>
      <c r="AD163" s="172"/>
      <c r="AE163" s="121"/>
      <c r="AF163" s="121"/>
      <c r="AG163" s="121"/>
      <c r="AH163" s="121"/>
      <c r="AI163" s="121"/>
      <c r="AJ163" s="121"/>
      <c r="AK163" s="121"/>
      <c r="AL163" s="121"/>
      <c r="AM163" s="121"/>
      <c r="AN163" s="121"/>
      <c r="AO163" s="121"/>
      <c r="AP163" s="121"/>
      <c r="AQ163" s="121"/>
      <c r="AR163" s="121"/>
      <c r="AS163" s="121"/>
      <c r="AT163" s="121"/>
      <c r="AU163" s="121"/>
      <c r="AV163" s="121"/>
      <c r="AW163" s="121"/>
      <c r="AX163" s="121"/>
      <c r="AY163" s="121"/>
      <c r="AZ163" s="121"/>
      <c r="BA163" s="121"/>
      <c r="BB163" s="121"/>
      <c r="BC163" s="121"/>
      <c r="BD163" s="121"/>
      <c r="BE163" s="121"/>
    </row>
    <row r="164" spans="6:57" x14ac:dyDescent="0.25">
      <c r="F164" s="121"/>
      <c r="G164" s="121"/>
      <c r="H164" s="121"/>
      <c r="I164" s="121"/>
      <c r="J164" s="121"/>
      <c r="K164" s="121"/>
      <c r="L164" s="121"/>
      <c r="M164" s="121"/>
      <c r="N164" s="121"/>
      <c r="O164" s="121"/>
      <c r="P164" s="121"/>
      <c r="Q164" s="121"/>
      <c r="R164" s="121"/>
      <c r="S164" s="121"/>
      <c r="T164" s="121"/>
      <c r="U164" s="121"/>
      <c r="V164" s="121"/>
      <c r="W164" s="121"/>
      <c r="X164" s="121"/>
      <c r="Y164" s="121"/>
      <c r="Z164" s="121"/>
      <c r="AA164" s="121"/>
      <c r="AB164" s="121"/>
      <c r="AC164" s="121"/>
      <c r="AD164" s="172"/>
      <c r="AE164" s="121"/>
      <c r="AF164" s="121"/>
      <c r="AG164" s="121"/>
      <c r="AH164" s="121"/>
      <c r="AI164" s="121"/>
      <c r="AJ164" s="121"/>
      <c r="AK164" s="121"/>
      <c r="AL164" s="121"/>
      <c r="AM164" s="121"/>
      <c r="AN164" s="121"/>
      <c r="AO164" s="121"/>
      <c r="AP164" s="121"/>
      <c r="AQ164" s="121"/>
      <c r="AR164" s="121"/>
      <c r="AS164" s="121"/>
      <c r="AT164" s="121"/>
      <c r="AU164" s="121"/>
      <c r="AV164" s="121"/>
      <c r="AW164" s="121"/>
      <c r="AX164" s="121"/>
      <c r="AY164" s="121"/>
      <c r="AZ164" s="121"/>
      <c r="BA164" s="121"/>
      <c r="BB164" s="121"/>
      <c r="BC164" s="121"/>
      <c r="BD164" s="121"/>
      <c r="BE164" s="121"/>
    </row>
    <row r="165" spans="6:57" x14ac:dyDescent="0.25">
      <c r="F165" s="121"/>
      <c r="G165" s="121"/>
      <c r="H165" s="121"/>
      <c r="I165" s="121"/>
      <c r="J165" s="121"/>
      <c r="K165" s="121"/>
      <c r="L165" s="121"/>
      <c r="M165" s="121"/>
      <c r="N165" s="121"/>
      <c r="O165" s="121"/>
      <c r="P165" s="121"/>
      <c r="Q165" s="121"/>
      <c r="R165" s="121"/>
      <c r="S165" s="121"/>
      <c r="T165" s="121"/>
      <c r="U165" s="121"/>
      <c r="V165" s="121"/>
      <c r="W165" s="121"/>
      <c r="X165" s="121"/>
      <c r="Y165" s="121"/>
      <c r="Z165" s="121"/>
      <c r="AA165" s="121"/>
      <c r="AB165" s="121"/>
      <c r="AC165" s="121"/>
      <c r="AD165" s="172"/>
      <c r="AE165" s="121"/>
      <c r="AF165" s="121"/>
      <c r="AG165" s="121"/>
      <c r="AH165" s="121"/>
      <c r="AI165" s="121"/>
      <c r="AJ165" s="121"/>
      <c r="AK165" s="121"/>
      <c r="AL165" s="121"/>
      <c r="AM165" s="121"/>
      <c r="AN165" s="121"/>
      <c r="AO165" s="121"/>
      <c r="AP165" s="121"/>
      <c r="AQ165" s="121"/>
      <c r="AR165" s="121"/>
      <c r="AS165" s="121"/>
      <c r="AT165" s="121"/>
      <c r="AU165" s="121"/>
      <c r="AV165" s="121"/>
      <c r="AW165" s="121"/>
      <c r="AX165" s="121"/>
      <c r="AY165" s="121"/>
      <c r="AZ165" s="121"/>
      <c r="BA165" s="121"/>
      <c r="BB165" s="121"/>
      <c r="BC165" s="121"/>
      <c r="BD165" s="121"/>
      <c r="BE165" s="121"/>
    </row>
    <row r="166" spans="6:57" x14ac:dyDescent="0.25">
      <c r="F166" s="121"/>
      <c r="G166" s="121"/>
      <c r="H166" s="121"/>
      <c r="I166" s="121"/>
      <c r="J166" s="121"/>
      <c r="K166" s="121"/>
      <c r="L166" s="121"/>
      <c r="M166" s="121"/>
      <c r="N166" s="121"/>
      <c r="O166" s="121"/>
      <c r="P166" s="121"/>
      <c r="Q166" s="121"/>
      <c r="R166" s="121"/>
      <c r="S166" s="121"/>
      <c r="T166" s="121"/>
      <c r="U166" s="121"/>
      <c r="V166" s="121"/>
      <c r="W166" s="121"/>
      <c r="X166" s="121"/>
      <c r="Y166" s="121"/>
      <c r="Z166" s="121"/>
      <c r="AA166" s="121"/>
      <c r="AB166" s="121"/>
      <c r="AC166" s="121"/>
      <c r="AD166" s="172"/>
      <c r="AE166" s="121"/>
      <c r="AF166" s="121"/>
      <c r="AG166" s="121"/>
      <c r="AH166" s="121"/>
      <c r="AI166" s="121"/>
      <c r="AJ166" s="121"/>
      <c r="AK166" s="121"/>
      <c r="AL166" s="121"/>
      <c r="AM166" s="121"/>
      <c r="AN166" s="121"/>
      <c r="AO166" s="121"/>
      <c r="AP166" s="121"/>
      <c r="AQ166" s="121"/>
      <c r="AR166" s="121"/>
      <c r="AS166" s="121"/>
      <c r="AT166" s="121"/>
      <c r="AU166" s="121"/>
      <c r="AV166" s="121"/>
      <c r="AW166" s="121"/>
      <c r="AX166" s="121"/>
      <c r="AY166" s="121"/>
      <c r="AZ166" s="121"/>
      <c r="BA166" s="121"/>
      <c r="BB166" s="121"/>
      <c r="BC166" s="121"/>
      <c r="BD166" s="121"/>
      <c r="BE166" s="121"/>
    </row>
    <row r="167" spans="6:57" x14ac:dyDescent="0.25">
      <c r="F167" s="121"/>
      <c r="G167" s="121"/>
      <c r="H167" s="121"/>
      <c r="I167" s="121"/>
      <c r="J167" s="121"/>
      <c r="K167" s="121"/>
      <c r="L167" s="121"/>
      <c r="M167" s="121"/>
      <c r="N167" s="121"/>
      <c r="O167" s="121"/>
      <c r="P167" s="121"/>
      <c r="Q167" s="121"/>
      <c r="R167" s="121"/>
      <c r="S167" s="121"/>
      <c r="T167" s="121"/>
      <c r="U167" s="121"/>
      <c r="V167" s="121"/>
      <c r="W167" s="121"/>
      <c r="X167" s="121"/>
      <c r="Y167" s="121"/>
      <c r="Z167" s="121"/>
      <c r="AA167" s="121"/>
      <c r="AB167" s="121"/>
      <c r="AC167" s="121"/>
      <c r="AD167" s="172"/>
      <c r="AE167" s="121"/>
      <c r="AF167" s="121"/>
      <c r="AG167" s="121"/>
      <c r="AH167" s="121"/>
      <c r="AI167" s="121"/>
      <c r="AJ167" s="121"/>
      <c r="AK167" s="121"/>
      <c r="AL167" s="121"/>
      <c r="AM167" s="121"/>
      <c r="AN167" s="121"/>
      <c r="AO167" s="121"/>
      <c r="AP167" s="121"/>
      <c r="AQ167" s="121"/>
      <c r="AR167" s="121"/>
      <c r="AS167" s="121"/>
      <c r="AT167" s="121"/>
      <c r="AU167" s="121"/>
      <c r="AV167" s="121"/>
      <c r="AW167" s="121"/>
      <c r="AX167" s="121"/>
      <c r="AY167" s="121"/>
      <c r="AZ167" s="121"/>
      <c r="BA167" s="121"/>
      <c r="BB167" s="121"/>
      <c r="BC167" s="121"/>
      <c r="BD167" s="121"/>
      <c r="BE167" s="121"/>
    </row>
    <row r="168" spans="6:57" x14ac:dyDescent="0.25">
      <c r="F168" s="121"/>
      <c r="G168" s="121"/>
      <c r="H168" s="121"/>
      <c r="I168" s="121"/>
      <c r="J168" s="121"/>
      <c r="K168" s="121"/>
      <c r="L168" s="121"/>
      <c r="M168" s="121"/>
      <c r="N168" s="121"/>
      <c r="O168" s="121"/>
      <c r="P168" s="121"/>
      <c r="Q168" s="121"/>
      <c r="R168" s="121"/>
      <c r="S168" s="121"/>
      <c r="T168" s="121"/>
      <c r="U168" s="121"/>
      <c r="V168" s="121"/>
      <c r="W168" s="121"/>
      <c r="X168" s="121"/>
      <c r="Y168" s="121"/>
      <c r="Z168" s="121"/>
      <c r="AA168" s="121"/>
      <c r="AB168" s="121"/>
      <c r="AC168" s="121"/>
      <c r="AD168" s="172"/>
      <c r="AE168" s="121"/>
      <c r="AF168" s="121"/>
      <c r="AG168" s="121"/>
      <c r="AH168" s="121"/>
      <c r="AI168" s="121"/>
      <c r="AJ168" s="121"/>
      <c r="AK168" s="121"/>
      <c r="AL168" s="121"/>
      <c r="AM168" s="121"/>
      <c r="AN168" s="121"/>
      <c r="AO168" s="121"/>
      <c r="AP168" s="121"/>
      <c r="AQ168" s="121"/>
      <c r="AR168" s="121"/>
      <c r="AS168" s="121"/>
      <c r="AT168" s="121"/>
      <c r="AU168" s="121"/>
      <c r="AV168" s="121"/>
      <c r="AW168" s="121"/>
      <c r="AX168" s="121"/>
      <c r="AY168" s="121"/>
      <c r="AZ168" s="121"/>
      <c r="BA168" s="121"/>
      <c r="BB168" s="121"/>
      <c r="BC168" s="121"/>
      <c r="BD168" s="121"/>
      <c r="BE168" s="121"/>
    </row>
    <row r="169" spans="6:57" x14ac:dyDescent="0.25">
      <c r="F169" s="121"/>
      <c r="G169" s="121"/>
      <c r="H169" s="121"/>
      <c r="I169" s="121"/>
      <c r="J169" s="121"/>
      <c r="K169" s="121"/>
      <c r="L169" s="121"/>
      <c r="M169" s="121"/>
      <c r="N169" s="121"/>
      <c r="O169" s="121"/>
      <c r="P169" s="121"/>
      <c r="Q169" s="121"/>
      <c r="R169" s="121"/>
      <c r="S169" s="121"/>
      <c r="T169" s="121"/>
      <c r="U169" s="121"/>
      <c r="V169" s="121"/>
      <c r="W169" s="121"/>
      <c r="X169" s="121"/>
      <c r="Y169" s="121"/>
      <c r="Z169" s="121"/>
      <c r="AA169" s="121"/>
      <c r="AB169" s="121"/>
      <c r="AC169" s="121"/>
      <c r="AD169" s="172"/>
      <c r="AE169" s="121"/>
      <c r="AF169" s="121"/>
      <c r="AG169" s="121"/>
      <c r="AH169" s="121"/>
      <c r="AI169" s="121"/>
      <c r="AJ169" s="121"/>
      <c r="AK169" s="121"/>
      <c r="AL169" s="121"/>
      <c r="AM169" s="121"/>
      <c r="AN169" s="121"/>
      <c r="AO169" s="121"/>
      <c r="AP169" s="121"/>
      <c r="AQ169" s="121"/>
      <c r="AR169" s="121"/>
      <c r="AS169" s="121"/>
      <c r="AT169" s="121"/>
      <c r="AU169" s="121"/>
      <c r="AV169" s="121"/>
      <c r="AW169" s="121"/>
      <c r="AX169" s="121"/>
      <c r="AY169" s="121"/>
      <c r="AZ169" s="121"/>
      <c r="BA169" s="121"/>
      <c r="BB169" s="121"/>
      <c r="BC169" s="121"/>
      <c r="BD169" s="121"/>
      <c r="BE169" s="121"/>
    </row>
    <row r="170" spans="6:57" x14ac:dyDescent="0.25">
      <c r="F170" s="121"/>
      <c r="G170" s="121"/>
      <c r="H170" s="121"/>
      <c r="I170" s="121"/>
      <c r="J170" s="121"/>
      <c r="K170" s="121"/>
      <c r="L170" s="121"/>
      <c r="M170" s="121"/>
      <c r="N170" s="121"/>
      <c r="O170" s="121"/>
      <c r="P170" s="121"/>
      <c r="Q170" s="121"/>
      <c r="R170" s="121"/>
      <c r="S170" s="121"/>
      <c r="T170" s="121"/>
      <c r="U170" s="121"/>
      <c r="V170" s="121"/>
      <c r="W170" s="121"/>
      <c r="X170" s="121"/>
      <c r="Y170" s="121"/>
      <c r="Z170" s="121"/>
      <c r="AA170" s="121"/>
      <c r="AB170" s="121"/>
      <c r="AC170" s="121"/>
      <c r="AD170" s="172"/>
      <c r="AE170" s="121"/>
      <c r="AF170" s="121"/>
      <c r="AG170" s="121"/>
      <c r="AH170" s="121"/>
      <c r="AI170" s="121"/>
      <c r="AJ170" s="121"/>
      <c r="AK170" s="121"/>
      <c r="AL170" s="121"/>
      <c r="AM170" s="121"/>
      <c r="AN170" s="121"/>
      <c r="AO170" s="121"/>
      <c r="AP170" s="121"/>
      <c r="AQ170" s="121"/>
      <c r="AR170" s="121"/>
      <c r="AS170" s="121"/>
      <c r="AT170" s="121"/>
      <c r="AU170" s="121"/>
      <c r="AV170" s="121"/>
      <c r="AW170" s="121"/>
      <c r="AX170" s="121"/>
      <c r="AY170" s="121"/>
      <c r="AZ170" s="121"/>
      <c r="BA170" s="121"/>
      <c r="BB170" s="121"/>
      <c r="BC170" s="121"/>
      <c r="BD170" s="121"/>
      <c r="BE170" s="121"/>
    </row>
    <row r="171" spans="6:57" x14ac:dyDescent="0.25">
      <c r="F171" s="121"/>
      <c r="G171" s="121"/>
      <c r="H171" s="121"/>
      <c r="I171" s="121"/>
      <c r="J171" s="121"/>
      <c r="K171" s="121"/>
      <c r="L171" s="121"/>
      <c r="M171" s="121"/>
      <c r="N171" s="121"/>
      <c r="O171" s="121"/>
      <c r="P171" s="121"/>
      <c r="Q171" s="121"/>
      <c r="R171" s="121"/>
      <c r="S171" s="121"/>
      <c r="T171" s="121"/>
      <c r="U171" s="121"/>
      <c r="V171" s="121"/>
      <c r="W171" s="121"/>
      <c r="X171" s="121"/>
      <c r="Y171" s="121"/>
      <c r="Z171" s="121"/>
      <c r="AA171" s="121"/>
      <c r="AB171" s="121"/>
      <c r="AC171" s="121"/>
      <c r="AD171" s="172"/>
      <c r="AE171" s="121"/>
      <c r="AF171" s="121"/>
      <c r="AG171" s="121"/>
      <c r="AH171" s="121"/>
      <c r="AI171" s="121"/>
      <c r="AJ171" s="121"/>
      <c r="AK171" s="121"/>
      <c r="AL171" s="121"/>
      <c r="AM171" s="121"/>
      <c r="AN171" s="121"/>
      <c r="AO171" s="121"/>
      <c r="AP171" s="121"/>
      <c r="AQ171" s="121"/>
      <c r="AR171" s="121"/>
      <c r="AS171" s="121"/>
      <c r="AT171" s="121"/>
      <c r="AU171" s="121"/>
      <c r="AV171" s="121"/>
      <c r="AW171" s="121"/>
      <c r="AX171" s="121"/>
      <c r="AY171" s="121"/>
      <c r="AZ171" s="121"/>
      <c r="BA171" s="121"/>
      <c r="BB171" s="121"/>
      <c r="BC171" s="121"/>
      <c r="BD171" s="121"/>
      <c r="BE171" s="121"/>
    </row>
    <row r="172" spans="6:57" x14ac:dyDescent="0.25">
      <c r="F172" s="121"/>
      <c r="G172" s="121"/>
      <c r="H172" s="121"/>
      <c r="I172" s="121"/>
      <c r="J172" s="121"/>
      <c r="K172" s="121"/>
      <c r="L172" s="121"/>
      <c r="M172" s="121"/>
      <c r="N172" s="121"/>
      <c r="O172" s="121"/>
      <c r="P172" s="121"/>
      <c r="Q172" s="121"/>
      <c r="R172" s="121"/>
      <c r="S172" s="121"/>
      <c r="T172" s="121"/>
      <c r="U172" s="121"/>
      <c r="V172" s="121"/>
      <c r="W172" s="121"/>
      <c r="X172" s="121"/>
      <c r="Y172" s="121"/>
      <c r="Z172" s="121"/>
      <c r="AA172" s="121"/>
      <c r="AB172" s="121"/>
      <c r="AC172" s="121"/>
      <c r="AD172" s="172"/>
      <c r="AE172" s="121"/>
      <c r="AF172" s="121"/>
      <c r="AG172" s="121"/>
      <c r="AH172" s="121"/>
      <c r="AI172" s="121"/>
      <c r="AJ172" s="121"/>
      <c r="AK172" s="121"/>
      <c r="AL172" s="121"/>
      <c r="AM172" s="121"/>
      <c r="AN172" s="121"/>
      <c r="AO172" s="121"/>
      <c r="AP172" s="121"/>
      <c r="AQ172" s="121"/>
      <c r="AR172" s="121"/>
      <c r="AS172" s="121"/>
      <c r="AT172" s="121"/>
      <c r="AU172" s="121"/>
      <c r="AV172" s="121"/>
      <c r="AW172" s="121"/>
      <c r="AX172" s="121"/>
      <c r="AY172" s="121"/>
      <c r="AZ172" s="121"/>
      <c r="BA172" s="121"/>
      <c r="BB172" s="121"/>
      <c r="BC172" s="121"/>
      <c r="BD172" s="121"/>
      <c r="BE172" s="121"/>
    </row>
    <row r="173" spans="6:57" x14ac:dyDescent="0.25">
      <c r="F173" s="121"/>
      <c r="G173" s="121"/>
      <c r="H173" s="121"/>
      <c r="I173" s="121"/>
      <c r="J173" s="121"/>
      <c r="K173" s="121"/>
      <c r="L173" s="121"/>
      <c r="M173" s="121"/>
      <c r="N173" s="121"/>
      <c r="O173" s="121"/>
      <c r="P173" s="121"/>
      <c r="Q173" s="121"/>
      <c r="R173" s="121"/>
      <c r="S173" s="121"/>
      <c r="T173" s="121"/>
      <c r="U173" s="121"/>
      <c r="V173" s="121"/>
      <c r="W173" s="121"/>
      <c r="X173" s="121"/>
      <c r="Y173" s="121"/>
      <c r="Z173" s="121"/>
      <c r="AA173" s="121"/>
      <c r="AB173" s="121"/>
      <c r="AC173" s="121"/>
      <c r="AD173" s="172"/>
      <c r="AE173" s="121"/>
      <c r="AF173" s="121"/>
      <c r="AG173" s="121"/>
      <c r="AH173" s="121"/>
      <c r="AI173" s="121"/>
      <c r="AJ173" s="121"/>
      <c r="AK173" s="121"/>
      <c r="AL173" s="121"/>
      <c r="AM173" s="121"/>
      <c r="AN173" s="121"/>
      <c r="AO173" s="121"/>
      <c r="AP173" s="121"/>
      <c r="AQ173" s="121"/>
      <c r="AR173" s="121"/>
      <c r="AS173" s="121"/>
      <c r="AT173" s="121"/>
      <c r="AU173" s="121"/>
      <c r="AV173" s="121"/>
      <c r="AW173" s="121"/>
      <c r="AX173" s="121"/>
      <c r="AY173" s="121"/>
      <c r="AZ173" s="121"/>
      <c r="BA173" s="121"/>
      <c r="BB173" s="121"/>
      <c r="BC173" s="121"/>
      <c r="BD173" s="121"/>
      <c r="BE173" s="121"/>
    </row>
    <row r="174" spans="6:57" x14ac:dyDescent="0.25">
      <c r="F174" s="121"/>
      <c r="G174" s="121"/>
      <c r="H174" s="121"/>
      <c r="I174" s="121"/>
      <c r="J174" s="121"/>
      <c r="K174" s="121"/>
      <c r="L174" s="121"/>
      <c r="M174" s="121"/>
      <c r="N174" s="121"/>
      <c r="O174" s="121"/>
      <c r="P174" s="121"/>
      <c r="Q174" s="121"/>
      <c r="R174" s="121"/>
      <c r="S174" s="121"/>
      <c r="T174" s="121"/>
      <c r="U174" s="121"/>
      <c r="V174" s="121"/>
      <c r="W174" s="121"/>
      <c r="X174" s="121"/>
      <c r="Y174" s="121"/>
      <c r="Z174" s="121"/>
      <c r="AA174" s="121"/>
      <c r="AB174" s="121"/>
      <c r="AC174" s="121"/>
      <c r="AD174" s="172"/>
      <c r="AE174" s="121"/>
      <c r="AF174" s="121"/>
      <c r="AG174" s="121"/>
      <c r="AH174" s="121"/>
      <c r="AI174" s="121"/>
      <c r="AJ174" s="121"/>
      <c r="AK174" s="121"/>
      <c r="AL174" s="121"/>
      <c r="AM174" s="121"/>
      <c r="AN174" s="121"/>
      <c r="AO174" s="121"/>
      <c r="AP174" s="121"/>
      <c r="AQ174" s="121"/>
      <c r="AR174" s="121"/>
      <c r="AS174" s="121"/>
      <c r="AT174" s="121"/>
      <c r="AU174" s="121"/>
      <c r="AV174" s="121"/>
      <c r="AW174" s="121"/>
      <c r="AX174" s="121"/>
      <c r="AY174" s="121"/>
      <c r="AZ174" s="121"/>
      <c r="BA174" s="121"/>
      <c r="BB174" s="121"/>
      <c r="BC174" s="121"/>
      <c r="BD174" s="121"/>
      <c r="BE174" s="121"/>
    </row>
    <row r="175" spans="6:57" x14ac:dyDescent="0.25">
      <c r="F175" s="121"/>
      <c r="G175" s="121"/>
      <c r="H175" s="121"/>
      <c r="I175" s="121"/>
      <c r="J175" s="121"/>
      <c r="K175" s="121"/>
      <c r="L175" s="121"/>
      <c r="M175" s="121"/>
      <c r="N175" s="121"/>
      <c r="O175" s="121"/>
      <c r="P175" s="121"/>
      <c r="Q175" s="121"/>
      <c r="R175" s="121"/>
      <c r="S175" s="121"/>
      <c r="T175" s="121"/>
      <c r="U175" s="121"/>
      <c r="V175" s="121"/>
      <c r="W175" s="121"/>
      <c r="X175" s="121"/>
      <c r="Y175" s="121"/>
      <c r="Z175" s="121"/>
      <c r="AA175" s="121"/>
      <c r="AB175" s="121"/>
      <c r="AC175" s="121"/>
      <c r="AD175" s="172"/>
      <c r="AE175" s="121"/>
      <c r="AF175" s="121"/>
      <c r="AG175" s="121"/>
      <c r="AH175" s="121"/>
      <c r="AI175" s="121"/>
      <c r="AJ175" s="121"/>
      <c r="AK175" s="121"/>
      <c r="AL175" s="121"/>
      <c r="AM175" s="121"/>
      <c r="AN175" s="121"/>
      <c r="AO175" s="121"/>
      <c r="AP175" s="121"/>
      <c r="AQ175" s="121"/>
      <c r="AR175" s="121"/>
      <c r="AS175" s="121"/>
      <c r="AT175" s="121"/>
      <c r="AU175" s="121"/>
      <c r="AV175" s="121"/>
      <c r="AW175" s="121"/>
      <c r="AX175" s="121"/>
      <c r="AY175" s="121"/>
      <c r="AZ175" s="121"/>
      <c r="BA175" s="121"/>
      <c r="BB175" s="121"/>
      <c r="BC175" s="121"/>
      <c r="BD175" s="121"/>
      <c r="BE175" s="121"/>
    </row>
    <row r="176" spans="6:57" x14ac:dyDescent="0.25">
      <c r="F176" s="121"/>
      <c r="G176" s="121"/>
      <c r="H176" s="121"/>
      <c r="I176" s="121"/>
      <c r="J176" s="121"/>
      <c r="K176" s="121"/>
      <c r="L176" s="121"/>
      <c r="M176" s="121"/>
      <c r="N176" s="121"/>
      <c r="O176" s="121"/>
      <c r="P176" s="121"/>
      <c r="Q176" s="121"/>
      <c r="R176" s="121"/>
      <c r="S176" s="121"/>
      <c r="T176" s="121"/>
      <c r="U176" s="121"/>
      <c r="V176" s="121"/>
      <c r="W176" s="121"/>
      <c r="X176" s="121"/>
      <c r="Y176" s="121"/>
      <c r="Z176" s="121"/>
      <c r="AA176" s="121"/>
      <c r="AB176" s="121"/>
      <c r="AC176" s="121"/>
      <c r="AD176" s="172"/>
      <c r="AE176" s="121"/>
      <c r="AF176" s="121"/>
      <c r="AG176" s="121"/>
      <c r="AH176" s="121"/>
      <c r="AI176" s="121"/>
      <c r="AJ176" s="121"/>
      <c r="AK176" s="121"/>
      <c r="AL176" s="121"/>
      <c r="AM176" s="121"/>
      <c r="AN176" s="121"/>
      <c r="AO176" s="121"/>
      <c r="AP176" s="121"/>
      <c r="AQ176" s="121"/>
      <c r="AR176" s="121"/>
      <c r="AS176" s="121"/>
      <c r="AT176" s="121"/>
      <c r="AU176" s="121"/>
      <c r="AV176" s="121"/>
      <c r="AW176" s="121"/>
      <c r="AX176" s="121"/>
      <c r="AY176" s="121"/>
      <c r="AZ176" s="121"/>
      <c r="BA176" s="121"/>
      <c r="BB176" s="121"/>
      <c r="BC176" s="121"/>
      <c r="BD176" s="121"/>
      <c r="BE176" s="121"/>
    </row>
    <row r="177" spans="6:57" x14ac:dyDescent="0.25">
      <c r="F177" s="121"/>
      <c r="G177" s="121"/>
      <c r="H177" s="121"/>
      <c r="I177" s="121"/>
      <c r="J177" s="121"/>
      <c r="K177" s="121"/>
      <c r="L177" s="121"/>
      <c r="M177" s="121"/>
      <c r="N177" s="121"/>
      <c r="O177" s="121"/>
      <c r="P177" s="121"/>
      <c r="Q177" s="121"/>
      <c r="R177" s="121"/>
      <c r="S177" s="121"/>
      <c r="T177" s="121"/>
      <c r="U177" s="121"/>
      <c r="V177" s="121"/>
      <c r="W177" s="121"/>
      <c r="X177" s="121"/>
      <c r="Y177" s="121"/>
      <c r="Z177" s="121"/>
      <c r="AA177" s="121"/>
      <c r="AB177" s="121"/>
      <c r="AC177" s="121"/>
      <c r="AD177" s="172"/>
      <c r="AE177" s="121"/>
      <c r="AF177" s="121"/>
      <c r="AG177" s="121"/>
      <c r="AH177" s="121"/>
      <c r="AI177" s="121"/>
      <c r="AJ177" s="121"/>
      <c r="AK177" s="121"/>
      <c r="AL177" s="121"/>
      <c r="AM177" s="121"/>
      <c r="AN177" s="121"/>
      <c r="AO177" s="121"/>
      <c r="AP177" s="121"/>
      <c r="AQ177" s="121"/>
      <c r="AR177" s="121"/>
      <c r="AS177" s="121"/>
      <c r="AT177" s="121"/>
      <c r="AU177" s="121"/>
      <c r="AV177" s="121"/>
      <c r="AW177" s="121"/>
      <c r="AX177" s="121"/>
      <c r="AY177" s="121"/>
      <c r="AZ177" s="121"/>
      <c r="BA177" s="121"/>
      <c r="BB177" s="121"/>
      <c r="BC177" s="121"/>
      <c r="BD177" s="121"/>
      <c r="BE177" s="121"/>
    </row>
    <row r="178" spans="6:57" x14ac:dyDescent="0.25">
      <c r="F178" s="121"/>
      <c r="G178" s="121"/>
      <c r="H178" s="121"/>
      <c r="I178" s="121"/>
      <c r="J178" s="121"/>
      <c r="K178" s="121"/>
      <c r="L178" s="121"/>
      <c r="M178" s="121"/>
      <c r="N178" s="121"/>
      <c r="O178" s="121"/>
      <c r="P178" s="121"/>
      <c r="Q178" s="121"/>
      <c r="R178" s="121"/>
      <c r="S178" s="121"/>
      <c r="T178" s="121"/>
      <c r="U178" s="121"/>
      <c r="V178" s="121"/>
      <c r="W178" s="121"/>
      <c r="X178" s="121"/>
      <c r="Y178" s="121"/>
      <c r="Z178" s="121"/>
      <c r="AA178" s="121"/>
      <c r="AB178" s="121"/>
      <c r="AC178" s="121"/>
      <c r="AD178" s="172"/>
      <c r="AE178" s="121"/>
      <c r="AF178" s="121"/>
      <c r="AG178" s="121"/>
      <c r="AH178" s="121"/>
      <c r="AI178" s="121"/>
      <c r="AJ178" s="121"/>
      <c r="AK178" s="121"/>
      <c r="AL178" s="121"/>
      <c r="AM178" s="121"/>
      <c r="AN178" s="121"/>
      <c r="AO178" s="121"/>
      <c r="AP178" s="121"/>
      <c r="AQ178" s="121"/>
      <c r="AR178" s="121"/>
      <c r="AS178" s="121"/>
      <c r="AT178" s="121"/>
      <c r="AU178" s="121"/>
      <c r="AV178" s="121"/>
      <c r="AW178" s="121"/>
      <c r="AX178" s="121"/>
      <c r="AY178" s="121"/>
      <c r="AZ178" s="121"/>
      <c r="BA178" s="121"/>
      <c r="BB178" s="121"/>
      <c r="BC178" s="121"/>
      <c r="BD178" s="121"/>
      <c r="BE178" s="121"/>
    </row>
    <row r="179" spans="6:57" x14ac:dyDescent="0.25">
      <c r="F179" s="121"/>
      <c r="G179" s="121"/>
      <c r="H179" s="121"/>
      <c r="I179" s="121"/>
      <c r="J179" s="121"/>
      <c r="K179" s="121"/>
      <c r="L179" s="121"/>
      <c r="M179" s="121"/>
      <c r="N179" s="121"/>
      <c r="O179" s="121"/>
      <c r="P179" s="121"/>
      <c r="Q179" s="121"/>
      <c r="R179" s="121"/>
      <c r="S179" s="121"/>
      <c r="T179" s="121"/>
      <c r="U179" s="121"/>
      <c r="V179" s="121"/>
      <c r="W179" s="121"/>
      <c r="X179" s="121"/>
      <c r="Y179" s="121"/>
      <c r="Z179" s="121"/>
      <c r="AA179" s="121"/>
      <c r="AB179" s="121"/>
      <c r="AC179" s="121"/>
      <c r="AD179" s="172"/>
      <c r="AE179" s="121"/>
      <c r="AF179" s="121"/>
      <c r="AG179" s="121"/>
      <c r="AH179" s="121"/>
      <c r="AI179" s="121"/>
      <c r="AJ179" s="121"/>
      <c r="AK179" s="121"/>
      <c r="AL179" s="121"/>
      <c r="AM179" s="121"/>
      <c r="AN179" s="121"/>
      <c r="AO179" s="121"/>
      <c r="AP179" s="121"/>
      <c r="AQ179" s="121"/>
      <c r="AR179" s="121"/>
      <c r="AS179" s="121"/>
      <c r="AT179" s="121"/>
      <c r="AU179" s="121"/>
      <c r="AV179" s="121"/>
      <c r="AW179" s="121"/>
      <c r="AX179" s="121"/>
      <c r="AY179" s="121"/>
      <c r="AZ179" s="121"/>
      <c r="BA179" s="121"/>
      <c r="BB179" s="121"/>
      <c r="BC179" s="121"/>
      <c r="BD179" s="121"/>
      <c r="BE179" s="121"/>
    </row>
    <row r="180" spans="6:57" x14ac:dyDescent="0.25">
      <c r="F180" s="121"/>
      <c r="G180" s="121"/>
      <c r="H180" s="121"/>
      <c r="I180" s="121"/>
      <c r="J180" s="121"/>
      <c r="K180" s="121"/>
      <c r="L180" s="121"/>
      <c r="M180" s="121"/>
      <c r="N180" s="121"/>
      <c r="O180" s="121"/>
      <c r="P180" s="121"/>
      <c r="Q180" s="121"/>
      <c r="R180" s="121"/>
      <c r="S180" s="121"/>
      <c r="T180" s="121"/>
      <c r="U180" s="121"/>
      <c r="V180" s="121"/>
      <c r="W180" s="121"/>
      <c r="X180" s="121"/>
      <c r="Y180" s="121"/>
      <c r="Z180" s="121"/>
      <c r="AA180" s="121"/>
      <c r="AB180" s="121"/>
      <c r="AC180" s="121"/>
      <c r="AD180" s="172"/>
      <c r="AE180" s="121"/>
      <c r="AF180" s="121"/>
      <c r="AG180" s="121"/>
      <c r="AH180" s="121"/>
      <c r="AI180" s="121"/>
      <c r="AJ180" s="121"/>
      <c r="AK180" s="121"/>
      <c r="AL180" s="121"/>
      <c r="AM180" s="121"/>
      <c r="AN180" s="121"/>
      <c r="AO180" s="121"/>
      <c r="AP180" s="121"/>
      <c r="AQ180" s="121"/>
      <c r="AR180" s="121"/>
      <c r="AS180" s="121"/>
      <c r="AT180" s="121"/>
      <c r="AU180" s="121"/>
      <c r="AV180" s="121"/>
      <c r="AW180" s="121"/>
      <c r="AX180" s="121"/>
      <c r="AY180" s="121"/>
      <c r="AZ180" s="121"/>
      <c r="BA180" s="121"/>
      <c r="BB180" s="121"/>
      <c r="BC180" s="121"/>
      <c r="BD180" s="121"/>
      <c r="BE180" s="121"/>
    </row>
    <row r="181" spans="6:57" x14ac:dyDescent="0.25">
      <c r="F181" s="121"/>
      <c r="G181" s="121"/>
      <c r="H181" s="121"/>
      <c r="I181" s="121"/>
      <c r="J181" s="121"/>
      <c r="K181" s="121"/>
      <c r="L181" s="121"/>
      <c r="M181" s="121"/>
      <c r="N181" s="121"/>
      <c r="O181" s="121"/>
      <c r="P181" s="121"/>
      <c r="Q181" s="121"/>
      <c r="R181" s="121"/>
      <c r="S181" s="121"/>
      <c r="T181" s="121"/>
      <c r="U181" s="121"/>
      <c r="V181" s="121"/>
      <c r="W181" s="121"/>
      <c r="X181" s="121"/>
      <c r="Y181" s="121"/>
      <c r="Z181" s="121"/>
      <c r="AA181" s="121"/>
      <c r="AB181" s="121"/>
      <c r="AC181" s="121"/>
      <c r="AD181" s="172"/>
      <c r="AE181" s="121"/>
      <c r="AF181" s="121"/>
      <c r="AG181" s="121"/>
      <c r="AH181" s="121"/>
      <c r="AI181" s="121"/>
      <c r="AJ181" s="121"/>
      <c r="AK181" s="121"/>
      <c r="AL181" s="121"/>
      <c r="AM181" s="121"/>
      <c r="AN181" s="121"/>
      <c r="AO181" s="121"/>
      <c r="AP181" s="121"/>
      <c r="AQ181" s="121"/>
      <c r="AR181" s="121"/>
      <c r="AS181" s="121"/>
      <c r="AT181" s="121"/>
      <c r="AU181" s="121"/>
      <c r="AV181" s="121"/>
      <c r="AW181" s="121"/>
      <c r="AX181" s="121"/>
      <c r="AY181" s="121"/>
      <c r="AZ181" s="121"/>
      <c r="BA181" s="121"/>
      <c r="BB181" s="121"/>
      <c r="BC181" s="121"/>
      <c r="BD181" s="121"/>
      <c r="BE181" s="121"/>
    </row>
    <row r="182" spans="6:57" x14ac:dyDescent="0.25">
      <c r="F182" s="121"/>
      <c r="G182" s="121"/>
      <c r="H182" s="121"/>
      <c r="I182" s="121"/>
      <c r="J182" s="121"/>
      <c r="K182" s="121"/>
      <c r="L182" s="121"/>
      <c r="M182" s="121"/>
      <c r="N182" s="121"/>
      <c r="O182" s="121"/>
      <c r="P182" s="121"/>
      <c r="Q182" s="121"/>
      <c r="R182" s="121"/>
      <c r="S182" s="121"/>
      <c r="T182" s="121"/>
      <c r="U182" s="121"/>
      <c r="V182" s="121"/>
      <c r="W182" s="121"/>
      <c r="X182" s="121"/>
      <c r="Y182" s="121"/>
      <c r="Z182" s="121"/>
      <c r="AA182" s="121"/>
      <c r="AB182" s="121"/>
      <c r="AC182" s="121"/>
      <c r="AD182" s="172"/>
      <c r="AE182" s="121"/>
      <c r="AF182" s="121"/>
      <c r="AG182" s="121"/>
      <c r="AH182" s="121"/>
      <c r="AI182" s="121"/>
      <c r="AJ182" s="121"/>
      <c r="AK182" s="121"/>
      <c r="AL182" s="121"/>
      <c r="AM182" s="121"/>
      <c r="AN182" s="121"/>
      <c r="AO182" s="121"/>
      <c r="AP182" s="121"/>
      <c r="AQ182" s="121"/>
      <c r="AR182" s="121"/>
      <c r="AS182" s="121"/>
      <c r="AT182" s="121"/>
      <c r="AU182" s="121"/>
      <c r="AV182" s="121"/>
      <c r="AW182" s="121"/>
      <c r="AX182" s="121"/>
      <c r="AY182" s="121"/>
      <c r="AZ182" s="121"/>
      <c r="BA182" s="121"/>
      <c r="BB182" s="121"/>
      <c r="BC182" s="121"/>
      <c r="BD182" s="121"/>
      <c r="BE182" s="121"/>
    </row>
    <row r="183" spans="6:57" x14ac:dyDescent="0.25">
      <c r="F183" s="121"/>
      <c r="G183" s="121"/>
      <c r="H183" s="121"/>
      <c r="I183" s="121"/>
      <c r="J183" s="121"/>
      <c r="K183" s="121"/>
      <c r="L183" s="121"/>
      <c r="M183" s="121"/>
      <c r="N183" s="121"/>
      <c r="O183" s="121"/>
      <c r="P183" s="121"/>
      <c r="Q183" s="121"/>
      <c r="R183" s="121"/>
      <c r="S183" s="121"/>
      <c r="T183" s="121"/>
      <c r="U183" s="121"/>
      <c r="V183" s="121"/>
      <c r="W183" s="121"/>
      <c r="X183" s="121"/>
      <c r="Y183" s="121"/>
      <c r="Z183" s="121"/>
      <c r="AA183" s="121"/>
      <c r="AB183" s="121"/>
      <c r="AC183" s="121"/>
      <c r="AD183" s="172"/>
      <c r="AE183" s="121"/>
      <c r="AF183" s="121"/>
      <c r="AG183" s="121"/>
      <c r="AH183" s="121"/>
      <c r="AI183" s="121"/>
      <c r="AJ183" s="121"/>
      <c r="AK183" s="121"/>
      <c r="AL183" s="121"/>
      <c r="AM183" s="121"/>
      <c r="AN183" s="121"/>
      <c r="AO183" s="121"/>
      <c r="AP183" s="121"/>
      <c r="AQ183" s="121"/>
      <c r="AR183" s="121"/>
      <c r="AS183" s="121"/>
      <c r="AT183" s="121"/>
      <c r="AU183" s="121"/>
      <c r="AV183" s="121"/>
      <c r="AW183" s="121"/>
      <c r="AX183" s="121"/>
      <c r="AY183" s="121"/>
      <c r="AZ183" s="121"/>
      <c r="BA183" s="121"/>
      <c r="BB183" s="121"/>
      <c r="BC183" s="121"/>
      <c r="BD183" s="121"/>
      <c r="BE183" s="121"/>
    </row>
    <row r="184" spans="6:57" x14ac:dyDescent="0.25">
      <c r="F184" s="121"/>
      <c r="G184" s="121"/>
      <c r="H184" s="121"/>
      <c r="I184" s="121"/>
      <c r="J184" s="121"/>
      <c r="K184" s="121"/>
      <c r="L184" s="121"/>
      <c r="M184" s="121"/>
      <c r="N184" s="121"/>
      <c r="O184" s="121"/>
      <c r="P184" s="121"/>
      <c r="Q184" s="121"/>
      <c r="R184" s="121"/>
      <c r="S184" s="121"/>
      <c r="T184" s="121"/>
      <c r="U184" s="121"/>
      <c r="V184" s="121"/>
      <c r="W184" s="121"/>
      <c r="X184" s="121"/>
      <c r="Y184" s="121"/>
      <c r="Z184" s="121"/>
      <c r="AA184" s="121"/>
      <c r="AB184" s="121"/>
      <c r="AC184" s="121"/>
      <c r="AD184" s="172"/>
      <c r="AE184" s="121"/>
      <c r="AF184" s="121"/>
      <c r="AG184" s="121"/>
      <c r="AH184" s="121"/>
      <c r="AI184" s="121"/>
      <c r="AJ184" s="121"/>
      <c r="AK184" s="121"/>
      <c r="AL184" s="121"/>
      <c r="AM184" s="121"/>
      <c r="AN184" s="121"/>
      <c r="AO184" s="121"/>
      <c r="AP184" s="121"/>
      <c r="AQ184" s="121"/>
      <c r="AR184" s="121"/>
      <c r="AS184" s="121"/>
      <c r="AT184" s="121"/>
      <c r="AU184" s="121"/>
      <c r="AV184" s="121"/>
      <c r="AW184" s="121"/>
      <c r="AX184" s="121"/>
      <c r="AY184" s="121"/>
      <c r="AZ184" s="121"/>
      <c r="BA184" s="121"/>
      <c r="BB184" s="121"/>
      <c r="BC184" s="121"/>
      <c r="BD184" s="121"/>
      <c r="BE184" s="121"/>
    </row>
    <row r="185" spans="6:57" x14ac:dyDescent="0.25">
      <c r="F185" s="121"/>
      <c r="G185" s="121"/>
      <c r="H185" s="121"/>
      <c r="I185" s="121"/>
      <c r="J185" s="121"/>
      <c r="K185" s="121"/>
      <c r="L185" s="121"/>
      <c r="M185" s="121"/>
      <c r="N185" s="121"/>
      <c r="O185" s="121"/>
      <c r="P185" s="121"/>
      <c r="Q185" s="121"/>
      <c r="R185" s="121"/>
      <c r="S185" s="121"/>
      <c r="T185" s="121"/>
      <c r="U185" s="121"/>
      <c r="V185" s="121"/>
      <c r="W185" s="121"/>
      <c r="X185" s="121"/>
      <c r="Y185" s="121"/>
      <c r="Z185" s="121"/>
      <c r="AA185" s="121"/>
      <c r="AB185" s="121"/>
      <c r="AC185" s="121"/>
      <c r="AD185" s="172"/>
      <c r="AE185" s="121"/>
      <c r="AF185" s="121"/>
      <c r="AG185" s="121"/>
      <c r="AH185" s="121"/>
      <c r="AI185" s="121"/>
      <c r="AJ185" s="121"/>
      <c r="AK185" s="121"/>
      <c r="AL185" s="121"/>
      <c r="AM185" s="121"/>
      <c r="AN185" s="121"/>
      <c r="AO185" s="121"/>
      <c r="AP185" s="121"/>
      <c r="AQ185" s="121"/>
      <c r="AR185" s="121"/>
      <c r="AS185" s="121"/>
      <c r="AT185" s="121"/>
      <c r="AU185" s="121"/>
      <c r="AV185" s="121"/>
      <c r="AW185" s="121"/>
      <c r="AX185" s="121"/>
      <c r="AY185" s="121"/>
      <c r="AZ185" s="121"/>
      <c r="BA185" s="121"/>
      <c r="BB185" s="121"/>
      <c r="BC185" s="121"/>
      <c r="BD185" s="121"/>
      <c r="BE185" s="121"/>
    </row>
    <row r="186" spans="6:57" x14ac:dyDescent="0.25">
      <c r="F186" s="121"/>
      <c r="G186" s="121"/>
      <c r="H186" s="121"/>
      <c r="I186" s="121"/>
      <c r="J186" s="121"/>
      <c r="K186" s="121"/>
      <c r="L186" s="121"/>
      <c r="M186" s="121"/>
      <c r="N186" s="121"/>
      <c r="O186" s="121"/>
      <c r="P186" s="121"/>
      <c r="Q186" s="121"/>
      <c r="R186" s="121"/>
      <c r="S186" s="121"/>
      <c r="T186" s="121"/>
      <c r="U186" s="121"/>
      <c r="V186" s="121"/>
      <c r="W186" s="121"/>
      <c r="X186" s="121"/>
      <c r="Y186" s="121"/>
      <c r="Z186" s="121"/>
      <c r="AA186" s="121"/>
      <c r="AB186" s="121"/>
      <c r="AC186" s="121"/>
      <c r="AD186" s="172"/>
      <c r="AE186" s="121"/>
      <c r="AF186" s="121"/>
      <c r="AG186" s="121"/>
      <c r="AH186" s="121"/>
      <c r="AI186" s="121"/>
      <c r="AJ186" s="121"/>
      <c r="AK186" s="121"/>
      <c r="AL186" s="121"/>
      <c r="AM186" s="121"/>
      <c r="AN186" s="121"/>
      <c r="AO186" s="121"/>
      <c r="AP186" s="121"/>
      <c r="AQ186" s="121"/>
      <c r="AR186" s="121"/>
      <c r="AS186" s="121"/>
      <c r="AT186" s="121"/>
      <c r="AU186" s="121"/>
      <c r="AV186" s="121"/>
      <c r="AW186" s="121"/>
      <c r="AX186" s="121"/>
      <c r="AY186" s="121"/>
      <c r="AZ186" s="121"/>
      <c r="BA186" s="121"/>
      <c r="BB186" s="121"/>
      <c r="BC186" s="121"/>
      <c r="BD186" s="121"/>
      <c r="BE186" s="121"/>
    </row>
    <row r="187" spans="6:57" x14ac:dyDescent="0.25">
      <c r="F187" s="121"/>
      <c r="G187" s="121"/>
      <c r="H187" s="121"/>
      <c r="I187" s="121"/>
      <c r="J187" s="121"/>
      <c r="K187" s="121"/>
      <c r="L187" s="121"/>
      <c r="M187" s="121"/>
      <c r="N187" s="121"/>
      <c r="O187" s="121"/>
      <c r="P187" s="121"/>
      <c r="Q187" s="121"/>
      <c r="R187" s="121"/>
      <c r="S187" s="121"/>
      <c r="T187" s="121"/>
      <c r="U187" s="121"/>
      <c r="V187" s="121"/>
      <c r="W187" s="121"/>
      <c r="X187" s="121"/>
      <c r="Y187" s="121"/>
      <c r="Z187" s="121"/>
      <c r="AA187" s="121"/>
      <c r="AB187" s="121"/>
      <c r="AC187" s="121"/>
      <c r="AD187" s="172"/>
      <c r="AE187" s="121"/>
      <c r="AF187" s="121"/>
      <c r="AG187" s="121"/>
      <c r="AH187" s="121"/>
      <c r="AI187" s="121"/>
      <c r="AJ187" s="121"/>
      <c r="AK187" s="121"/>
      <c r="AL187" s="121"/>
      <c r="AM187" s="121"/>
      <c r="AN187" s="121"/>
      <c r="AO187" s="121"/>
      <c r="AP187" s="121"/>
      <c r="AQ187" s="121"/>
      <c r="AR187" s="121"/>
      <c r="AS187" s="121"/>
      <c r="AT187" s="121"/>
      <c r="AU187" s="121"/>
      <c r="AV187" s="121"/>
      <c r="AW187" s="121"/>
      <c r="AX187" s="121"/>
      <c r="AY187" s="121"/>
      <c r="AZ187" s="121"/>
      <c r="BA187" s="121"/>
      <c r="BB187" s="121"/>
      <c r="BC187" s="121"/>
      <c r="BD187" s="121"/>
      <c r="BE187" s="121"/>
    </row>
    <row r="188" spans="6:57" x14ac:dyDescent="0.25">
      <c r="F188" s="121"/>
      <c r="G188" s="121"/>
      <c r="H188" s="121"/>
      <c r="I188" s="121"/>
      <c r="J188" s="121"/>
      <c r="K188" s="121"/>
      <c r="L188" s="121"/>
      <c r="M188" s="121"/>
      <c r="N188" s="121"/>
      <c r="O188" s="121"/>
      <c r="P188" s="121"/>
      <c r="Q188" s="121"/>
      <c r="R188" s="121"/>
      <c r="S188" s="121"/>
      <c r="T188" s="121"/>
      <c r="U188" s="121"/>
      <c r="V188" s="121"/>
      <c r="W188" s="121"/>
      <c r="X188" s="121"/>
      <c r="Y188" s="121"/>
      <c r="Z188" s="121"/>
      <c r="AA188" s="121"/>
      <c r="AB188" s="121"/>
      <c r="AC188" s="121"/>
      <c r="AD188" s="172"/>
      <c r="AE188" s="121"/>
      <c r="AF188" s="121"/>
      <c r="AG188" s="121"/>
      <c r="AH188" s="121"/>
      <c r="AI188" s="121"/>
      <c r="AJ188" s="121"/>
      <c r="AK188" s="121"/>
      <c r="AL188" s="121"/>
      <c r="AM188" s="121"/>
      <c r="AN188" s="121"/>
      <c r="AO188" s="121"/>
      <c r="AP188" s="121"/>
      <c r="AQ188" s="121"/>
      <c r="AR188" s="121"/>
      <c r="AS188" s="121"/>
      <c r="AT188" s="121"/>
      <c r="AU188" s="121"/>
      <c r="AV188" s="121"/>
      <c r="AW188" s="121"/>
      <c r="AX188" s="121"/>
      <c r="AY188" s="121"/>
      <c r="AZ188" s="121"/>
      <c r="BA188" s="121"/>
      <c r="BB188" s="121"/>
      <c r="BC188" s="121"/>
      <c r="BD188" s="121"/>
      <c r="BE188" s="121"/>
    </row>
    <row r="189" spans="6:57" x14ac:dyDescent="0.25">
      <c r="F189" s="121"/>
      <c r="G189" s="121"/>
      <c r="H189" s="121"/>
      <c r="I189" s="121"/>
      <c r="J189" s="121"/>
      <c r="K189" s="121"/>
      <c r="L189" s="121"/>
      <c r="M189" s="121"/>
      <c r="N189" s="121"/>
      <c r="O189" s="121"/>
      <c r="P189" s="121"/>
      <c r="Q189" s="121"/>
      <c r="R189" s="121"/>
      <c r="S189" s="121"/>
      <c r="T189" s="121"/>
      <c r="U189" s="121"/>
      <c r="V189" s="121"/>
      <c r="W189" s="121"/>
      <c r="X189" s="121"/>
      <c r="Y189" s="121"/>
      <c r="Z189" s="121"/>
      <c r="AA189" s="121"/>
      <c r="AB189" s="121"/>
      <c r="AC189" s="121"/>
      <c r="AD189" s="172"/>
      <c r="AE189" s="121"/>
      <c r="AF189" s="121"/>
      <c r="AG189" s="121"/>
      <c r="AH189" s="121"/>
      <c r="AI189" s="121"/>
      <c r="AJ189" s="121"/>
      <c r="AK189" s="121"/>
      <c r="AL189" s="121"/>
      <c r="AM189" s="121"/>
      <c r="AN189" s="121"/>
      <c r="AO189" s="121"/>
      <c r="AP189" s="121"/>
      <c r="AQ189" s="121"/>
      <c r="AR189" s="121"/>
      <c r="AS189" s="121"/>
      <c r="AT189" s="121"/>
      <c r="AU189" s="121"/>
      <c r="AV189" s="121"/>
      <c r="AW189" s="121"/>
      <c r="AX189" s="121"/>
      <c r="AY189" s="121"/>
      <c r="AZ189" s="121"/>
      <c r="BA189" s="121"/>
      <c r="BB189" s="121"/>
      <c r="BC189" s="121"/>
      <c r="BD189" s="121"/>
      <c r="BE189" s="121"/>
    </row>
    <row r="190" spans="6:57" x14ac:dyDescent="0.25">
      <c r="F190" s="121"/>
      <c r="G190" s="121"/>
      <c r="H190" s="121"/>
      <c r="I190" s="121"/>
      <c r="J190" s="121"/>
      <c r="K190" s="121"/>
      <c r="L190" s="121"/>
      <c r="M190" s="121"/>
      <c r="N190" s="121"/>
      <c r="O190" s="121"/>
      <c r="P190" s="121"/>
      <c r="Q190" s="121"/>
      <c r="R190" s="121"/>
      <c r="S190" s="121"/>
      <c r="T190" s="121"/>
      <c r="U190" s="121"/>
      <c r="V190" s="121"/>
      <c r="W190" s="121"/>
      <c r="X190" s="121"/>
      <c r="Y190" s="121"/>
      <c r="Z190" s="121"/>
      <c r="AA190" s="121"/>
      <c r="AB190" s="121"/>
      <c r="AC190" s="121"/>
      <c r="AD190" s="172"/>
      <c r="AE190" s="121"/>
      <c r="AF190" s="121"/>
      <c r="AG190" s="121"/>
      <c r="AH190" s="121"/>
      <c r="AI190" s="121"/>
      <c r="AJ190" s="121"/>
      <c r="AK190" s="121"/>
      <c r="AL190" s="121"/>
      <c r="AM190" s="121"/>
      <c r="AN190" s="121"/>
      <c r="AO190" s="121"/>
      <c r="AP190" s="121"/>
      <c r="AQ190" s="121"/>
      <c r="AR190" s="121"/>
      <c r="AS190" s="121"/>
      <c r="AT190" s="121"/>
      <c r="AU190" s="121"/>
      <c r="AV190" s="121"/>
      <c r="AW190" s="121"/>
      <c r="AX190" s="121"/>
      <c r="AY190" s="121"/>
      <c r="AZ190" s="121"/>
      <c r="BA190" s="121"/>
      <c r="BB190" s="121"/>
      <c r="BC190" s="121"/>
      <c r="BD190" s="121"/>
      <c r="BE190" s="121"/>
    </row>
    <row r="191" spans="6:57" x14ac:dyDescent="0.25">
      <c r="F191" s="121"/>
      <c r="G191" s="121"/>
      <c r="H191" s="121"/>
      <c r="I191" s="121"/>
      <c r="J191" s="121"/>
      <c r="K191" s="121"/>
      <c r="L191" s="121"/>
      <c r="M191" s="121"/>
      <c r="N191" s="121"/>
      <c r="O191" s="121"/>
      <c r="P191" s="121"/>
      <c r="Q191" s="121"/>
      <c r="R191" s="121"/>
      <c r="S191" s="121"/>
      <c r="T191" s="121"/>
      <c r="U191" s="121"/>
      <c r="V191" s="121"/>
      <c r="W191" s="121"/>
      <c r="X191" s="121"/>
      <c r="Y191" s="121"/>
      <c r="Z191" s="121"/>
      <c r="AA191" s="121"/>
      <c r="AB191" s="121"/>
      <c r="AC191" s="121"/>
      <c r="AD191" s="172"/>
      <c r="AE191" s="121"/>
      <c r="AF191" s="121"/>
      <c r="AG191" s="121"/>
      <c r="AH191" s="121"/>
      <c r="AI191" s="121"/>
      <c r="AJ191" s="121"/>
      <c r="AK191" s="121"/>
      <c r="AL191" s="121"/>
      <c r="AM191" s="121"/>
      <c r="AN191" s="121"/>
      <c r="AO191" s="121"/>
      <c r="AP191" s="121"/>
      <c r="AQ191" s="121"/>
      <c r="AR191" s="121"/>
      <c r="AS191" s="121"/>
      <c r="AT191" s="121"/>
      <c r="AU191" s="121"/>
      <c r="AV191" s="121"/>
      <c r="AW191" s="121"/>
      <c r="AX191" s="121"/>
      <c r="AY191" s="121"/>
      <c r="AZ191" s="121"/>
      <c r="BA191" s="121"/>
      <c r="BB191" s="121"/>
      <c r="BC191" s="121"/>
      <c r="BD191" s="121"/>
      <c r="BE191" s="121"/>
    </row>
    <row r="192" spans="6:57" x14ac:dyDescent="0.25">
      <c r="F192" s="121"/>
      <c r="G192" s="121"/>
      <c r="H192" s="121"/>
      <c r="I192" s="121"/>
      <c r="J192" s="121"/>
      <c r="K192" s="121"/>
      <c r="L192" s="121"/>
      <c r="M192" s="121"/>
      <c r="N192" s="121"/>
      <c r="O192" s="121"/>
      <c r="P192" s="121"/>
      <c r="Q192" s="121"/>
      <c r="R192" s="121"/>
      <c r="S192" s="121"/>
      <c r="T192" s="121"/>
      <c r="U192" s="121"/>
      <c r="V192" s="121"/>
      <c r="W192" s="121"/>
      <c r="X192" s="121"/>
      <c r="Y192" s="121"/>
      <c r="Z192" s="121"/>
      <c r="AA192" s="121"/>
      <c r="AB192" s="121"/>
      <c r="AC192" s="121"/>
      <c r="AD192" s="172"/>
      <c r="AE192" s="121"/>
      <c r="AF192" s="121"/>
      <c r="AG192" s="121"/>
      <c r="AH192" s="121"/>
      <c r="AI192" s="121"/>
      <c r="AJ192" s="121"/>
      <c r="AK192" s="121"/>
      <c r="AL192" s="121"/>
      <c r="AM192" s="121"/>
      <c r="AN192" s="121"/>
      <c r="AO192" s="121"/>
      <c r="AP192" s="121"/>
      <c r="AQ192" s="121"/>
      <c r="AR192" s="121"/>
      <c r="AS192" s="121"/>
      <c r="AT192" s="121"/>
      <c r="AU192" s="121"/>
      <c r="AV192" s="121"/>
      <c r="AW192" s="121"/>
      <c r="AX192" s="121"/>
      <c r="AY192" s="121"/>
      <c r="AZ192" s="121"/>
      <c r="BA192" s="121"/>
      <c r="BB192" s="121"/>
      <c r="BC192" s="121"/>
      <c r="BD192" s="121"/>
      <c r="BE192" s="121"/>
    </row>
    <row r="193" spans="6:57" x14ac:dyDescent="0.25">
      <c r="F193" s="121"/>
      <c r="G193" s="121"/>
      <c r="H193" s="121"/>
      <c r="I193" s="121"/>
      <c r="J193" s="121"/>
      <c r="K193" s="121"/>
      <c r="L193" s="121"/>
      <c r="M193" s="121"/>
      <c r="N193" s="121"/>
      <c r="O193" s="121"/>
      <c r="P193" s="121"/>
      <c r="Q193" s="121"/>
      <c r="R193" s="121"/>
      <c r="S193" s="121"/>
      <c r="T193" s="121"/>
      <c r="U193" s="121"/>
      <c r="V193" s="121"/>
      <c r="W193" s="121"/>
      <c r="X193" s="121"/>
      <c r="Y193" s="121"/>
      <c r="Z193" s="121"/>
      <c r="AA193" s="121"/>
      <c r="AB193" s="121"/>
      <c r="AC193" s="121"/>
      <c r="AD193" s="172"/>
      <c r="AE193" s="121"/>
      <c r="AF193" s="121"/>
      <c r="AG193" s="121"/>
      <c r="AH193" s="121"/>
      <c r="AI193" s="121"/>
      <c r="AJ193" s="121"/>
      <c r="AK193" s="121"/>
      <c r="AL193" s="121"/>
      <c r="AM193" s="121"/>
      <c r="AN193" s="121"/>
      <c r="AO193" s="121"/>
      <c r="AP193" s="121"/>
      <c r="AQ193" s="121"/>
      <c r="AR193" s="121"/>
      <c r="AS193" s="121"/>
      <c r="AT193" s="121"/>
      <c r="AU193" s="121"/>
      <c r="AV193" s="121"/>
      <c r="AW193" s="121"/>
      <c r="AX193" s="121"/>
      <c r="AY193" s="121"/>
      <c r="AZ193" s="121"/>
      <c r="BA193" s="121"/>
      <c r="BB193" s="121"/>
      <c r="BC193" s="121"/>
      <c r="BD193" s="121"/>
      <c r="BE193" s="121"/>
    </row>
    <row r="194" spans="6:57" x14ac:dyDescent="0.25">
      <c r="F194" s="121"/>
      <c r="G194" s="121"/>
      <c r="H194" s="121"/>
      <c r="I194" s="121"/>
      <c r="J194" s="121"/>
      <c r="K194" s="121"/>
      <c r="L194" s="121"/>
      <c r="M194" s="121"/>
      <c r="N194" s="121"/>
      <c r="O194" s="121"/>
      <c r="P194" s="121"/>
      <c r="Q194" s="121"/>
      <c r="R194" s="121"/>
      <c r="S194" s="121"/>
      <c r="T194" s="121"/>
      <c r="U194" s="121"/>
      <c r="V194" s="121"/>
      <c r="W194" s="121"/>
      <c r="X194" s="121"/>
      <c r="Y194" s="121"/>
      <c r="Z194" s="121"/>
      <c r="AA194" s="121"/>
      <c r="AB194" s="121"/>
      <c r="AC194" s="121"/>
      <c r="AD194" s="172"/>
      <c r="AE194" s="121"/>
      <c r="AF194" s="121"/>
      <c r="AG194" s="121"/>
      <c r="AH194" s="121"/>
      <c r="AI194" s="121"/>
      <c r="AJ194" s="121"/>
      <c r="AK194" s="121"/>
      <c r="AL194" s="121"/>
      <c r="AM194" s="121"/>
      <c r="AN194" s="121"/>
      <c r="AO194" s="121"/>
      <c r="AP194" s="121"/>
      <c r="AQ194" s="121"/>
      <c r="AR194" s="121"/>
      <c r="AS194" s="121"/>
      <c r="AT194" s="121"/>
      <c r="AU194" s="121"/>
      <c r="AV194" s="121"/>
      <c r="AW194" s="121"/>
      <c r="AX194" s="121"/>
      <c r="AY194" s="121"/>
      <c r="AZ194" s="121"/>
      <c r="BA194" s="121"/>
      <c r="BB194" s="121"/>
      <c r="BC194" s="121"/>
      <c r="BD194" s="121"/>
      <c r="BE194" s="121"/>
    </row>
    <row r="195" spans="6:57" x14ac:dyDescent="0.25">
      <c r="F195" s="121"/>
      <c r="G195" s="121"/>
      <c r="H195" s="121"/>
      <c r="I195" s="121"/>
      <c r="J195" s="121"/>
      <c r="K195" s="121"/>
      <c r="L195" s="121"/>
      <c r="M195" s="121"/>
      <c r="N195" s="121"/>
      <c r="O195" s="121"/>
      <c r="P195" s="121"/>
      <c r="Q195" s="121"/>
      <c r="R195" s="121"/>
      <c r="S195" s="121"/>
      <c r="T195" s="121"/>
      <c r="U195" s="121"/>
      <c r="V195" s="121"/>
      <c r="W195" s="121"/>
      <c r="X195" s="121"/>
      <c r="Y195" s="121"/>
      <c r="Z195" s="121"/>
      <c r="AA195" s="121"/>
      <c r="AB195" s="121"/>
      <c r="AC195" s="121"/>
      <c r="AD195" s="172"/>
      <c r="AE195" s="121"/>
      <c r="AF195" s="121"/>
      <c r="AG195" s="121"/>
      <c r="AH195" s="121"/>
      <c r="AI195" s="121"/>
      <c r="AJ195" s="121"/>
      <c r="AK195" s="121"/>
      <c r="AL195" s="121"/>
      <c r="AM195" s="121"/>
      <c r="AN195" s="121"/>
      <c r="AO195" s="121"/>
      <c r="AP195" s="121"/>
      <c r="AQ195" s="121"/>
      <c r="AR195" s="121"/>
      <c r="AS195" s="121"/>
      <c r="AT195" s="121"/>
      <c r="AU195" s="121"/>
      <c r="AV195" s="121"/>
      <c r="AW195" s="121"/>
      <c r="AX195" s="121"/>
      <c r="AY195" s="121"/>
      <c r="AZ195" s="121"/>
      <c r="BA195" s="121"/>
      <c r="BB195" s="121"/>
      <c r="BC195" s="121"/>
      <c r="BD195" s="121"/>
      <c r="BE195" s="121"/>
    </row>
    <row r="196" spans="6:57" x14ac:dyDescent="0.25">
      <c r="F196" s="121"/>
      <c r="G196" s="121"/>
      <c r="H196" s="121"/>
      <c r="I196" s="121"/>
      <c r="J196" s="121"/>
      <c r="K196" s="121"/>
      <c r="L196" s="121"/>
      <c r="M196" s="121"/>
      <c r="N196" s="121"/>
      <c r="O196" s="121"/>
      <c r="P196" s="121"/>
      <c r="Q196" s="121"/>
      <c r="R196" s="121"/>
      <c r="S196" s="121"/>
      <c r="T196" s="121"/>
      <c r="U196" s="121"/>
      <c r="V196" s="121"/>
      <c r="W196" s="121"/>
      <c r="X196" s="121"/>
      <c r="Y196" s="121"/>
      <c r="Z196" s="121"/>
      <c r="AA196" s="121"/>
      <c r="AB196" s="121"/>
      <c r="AC196" s="121"/>
      <c r="AD196" s="172"/>
      <c r="AE196" s="121"/>
      <c r="AF196" s="121"/>
      <c r="AG196" s="121"/>
      <c r="AH196" s="121"/>
      <c r="AI196" s="121"/>
      <c r="AJ196" s="121"/>
      <c r="AK196" s="121"/>
      <c r="AL196" s="121"/>
      <c r="AM196" s="121"/>
      <c r="AN196" s="121"/>
      <c r="AO196" s="121"/>
      <c r="AP196" s="121"/>
      <c r="AQ196" s="121"/>
      <c r="AR196" s="121"/>
      <c r="AS196" s="121"/>
      <c r="AT196" s="121"/>
      <c r="AU196" s="121"/>
      <c r="AV196" s="121"/>
      <c r="AW196" s="121"/>
      <c r="AX196" s="121"/>
      <c r="AY196" s="121"/>
      <c r="AZ196" s="121"/>
      <c r="BA196" s="121"/>
      <c r="BB196" s="121"/>
      <c r="BC196" s="121"/>
      <c r="BD196" s="121"/>
      <c r="BE196" s="121"/>
    </row>
    <row r="197" spans="6:57" x14ac:dyDescent="0.25">
      <c r="F197" s="121"/>
      <c r="G197" s="121"/>
      <c r="H197" s="121"/>
      <c r="I197" s="121"/>
      <c r="J197" s="121"/>
      <c r="K197" s="121"/>
      <c r="L197" s="121"/>
      <c r="M197" s="121"/>
      <c r="N197" s="121"/>
      <c r="O197" s="121"/>
      <c r="P197" s="121"/>
      <c r="Q197" s="121"/>
      <c r="R197" s="121"/>
      <c r="S197" s="121"/>
      <c r="T197" s="121"/>
      <c r="U197" s="121"/>
      <c r="V197" s="121"/>
      <c r="W197" s="121"/>
      <c r="X197" s="121"/>
      <c r="Y197" s="121"/>
      <c r="Z197" s="121"/>
      <c r="AA197" s="121"/>
      <c r="AB197" s="121"/>
      <c r="AC197" s="121"/>
      <c r="AD197" s="172"/>
      <c r="AE197" s="121"/>
      <c r="AF197" s="121"/>
      <c r="AG197" s="121"/>
      <c r="AH197" s="121"/>
      <c r="AI197" s="121"/>
      <c r="AJ197" s="121"/>
      <c r="AK197" s="121"/>
      <c r="AL197" s="121"/>
      <c r="AM197" s="121"/>
      <c r="AN197" s="121"/>
      <c r="AO197" s="121"/>
      <c r="AP197" s="121"/>
      <c r="AQ197" s="121"/>
      <c r="AR197" s="121"/>
      <c r="AS197" s="121"/>
      <c r="AT197" s="121"/>
      <c r="AU197" s="121"/>
      <c r="AV197" s="121"/>
      <c r="AW197" s="121"/>
      <c r="AX197" s="121"/>
      <c r="AY197" s="121"/>
      <c r="AZ197" s="121"/>
      <c r="BA197" s="121"/>
      <c r="BB197" s="121"/>
      <c r="BC197" s="121"/>
      <c r="BD197" s="121"/>
      <c r="BE197" s="121"/>
    </row>
    <row r="198" spans="6:57" x14ac:dyDescent="0.25">
      <c r="F198" s="121"/>
      <c r="G198" s="121"/>
      <c r="H198" s="121"/>
      <c r="I198" s="121"/>
      <c r="J198" s="121"/>
      <c r="K198" s="121"/>
      <c r="L198" s="121"/>
      <c r="M198" s="121"/>
      <c r="N198" s="121"/>
      <c r="O198" s="121"/>
      <c r="P198" s="121"/>
      <c r="Q198" s="121"/>
      <c r="R198" s="121"/>
      <c r="S198" s="121"/>
      <c r="T198" s="121"/>
      <c r="U198" s="121"/>
      <c r="V198" s="121"/>
      <c r="W198" s="121"/>
      <c r="X198" s="121"/>
      <c r="Y198" s="121"/>
      <c r="Z198" s="121"/>
      <c r="AA198" s="121"/>
      <c r="AB198" s="121"/>
      <c r="AC198" s="121"/>
      <c r="AD198" s="172"/>
      <c r="AE198" s="121"/>
      <c r="AF198" s="121"/>
      <c r="AG198" s="121"/>
      <c r="AH198" s="121"/>
      <c r="AI198" s="121"/>
      <c r="AJ198" s="121"/>
      <c r="AK198" s="121"/>
      <c r="AL198" s="121"/>
      <c r="AM198" s="121"/>
      <c r="AN198" s="121"/>
      <c r="AO198" s="121"/>
      <c r="AP198" s="121"/>
      <c r="AQ198" s="121"/>
      <c r="AR198" s="121"/>
      <c r="AS198" s="121"/>
      <c r="AT198" s="121"/>
      <c r="AU198" s="121"/>
      <c r="AV198" s="121"/>
      <c r="AW198" s="121"/>
      <c r="AX198" s="121"/>
      <c r="AY198" s="121"/>
      <c r="AZ198" s="121"/>
      <c r="BA198" s="121"/>
      <c r="BB198" s="121"/>
      <c r="BC198" s="121"/>
      <c r="BD198" s="121"/>
      <c r="BE198" s="121"/>
    </row>
    <row r="199" spans="6:57" x14ac:dyDescent="0.25">
      <c r="F199" s="121"/>
      <c r="G199" s="121"/>
      <c r="H199" s="121"/>
      <c r="I199" s="121"/>
      <c r="J199" s="121"/>
      <c r="K199" s="121"/>
      <c r="L199" s="121"/>
      <c r="M199" s="121"/>
      <c r="N199" s="121"/>
      <c r="O199" s="121"/>
      <c r="P199" s="121"/>
      <c r="Q199" s="121"/>
      <c r="R199" s="121"/>
      <c r="S199" s="121"/>
      <c r="T199" s="121"/>
      <c r="U199" s="121"/>
      <c r="V199" s="121"/>
      <c r="W199" s="121"/>
      <c r="X199" s="121"/>
      <c r="Y199" s="121"/>
      <c r="Z199" s="121"/>
      <c r="AA199" s="121"/>
      <c r="AB199" s="121"/>
      <c r="AC199" s="121"/>
      <c r="AD199" s="172"/>
      <c r="AE199" s="121"/>
      <c r="AF199" s="121"/>
      <c r="AG199" s="121"/>
      <c r="AH199" s="121"/>
      <c r="AI199" s="121"/>
      <c r="AJ199" s="121"/>
      <c r="AK199" s="121"/>
      <c r="AL199" s="121"/>
      <c r="AM199" s="121"/>
      <c r="AN199" s="121"/>
      <c r="AO199" s="121"/>
      <c r="AP199" s="121"/>
      <c r="AQ199" s="121"/>
      <c r="AR199" s="121"/>
      <c r="AS199" s="121"/>
      <c r="AT199" s="121"/>
      <c r="AU199" s="121"/>
      <c r="AV199" s="121"/>
      <c r="AW199" s="121"/>
      <c r="AX199" s="121"/>
      <c r="AY199" s="121"/>
      <c r="AZ199" s="121"/>
      <c r="BA199" s="121"/>
      <c r="BB199" s="121"/>
      <c r="BC199" s="121"/>
      <c r="BD199" s="121"/>
      <c r="BE199" s="121"/>
    </row>
    <row r="200" spans="6:57" x14ac:dyDescent="0.25">
      <c r="F200" s="121"/>
      <c r="G200" s="121"/>
      <c r="H200" s="121"/>
      <c r="I200" s="121"/>
      <c r="J200" s="121"/>
      <c r="K200" s="121"/>
      <c r="L200" s="121"/>
      <c r="M200" s="121"/>
      <c r="N200" s="121"/>
      <c r="O200" s="121"/>
      <c r="P200" s="121"/>
      <c r="Q200" s="121"/>
      <c r="R200" s="121"/>
      <c r="S200" s="121"/>
      <c r="T200" s="121"/>
      <c r="U200" s="121"/>
      <c r="V200" s="121"/>
      <c r="W200" s="121"/>
      <c r="X200" s="121"/>
      <c r="Y200" s="121"/>
      <c r="Z200" s="121"/>
      <c r="AA200" s="121"/>
      <c r="AB200" s="121"/>
      <c r="AC200" s="121"/>
      <c r="AD200" s="172"/>
      <c r="AE200" s="121"/>
      <c r="AF200" s="121"/>
      <c r="AG200" s="121"/>
      <c r="AH200" s="121"/>
      <c r="AI200" s="121"/>
      <c r="AJ200" s="121"/>
      <c r="AK200" s="121"/>
      <c r="AL200" s="121"/>
      <c r="AM200" s="121"/>
      <c r="AN200" s="121"/>
      <c r="AO200" s="121"/>
      <c r="AP200" s="121"/>
      <c r="AQ200" s="121"/>
      <c r="AR200" s="121"/>
      <c r="AS200" s="121"/>
      <c r="AT200" s="121"/>
      <c r="AU200" s="121"/>
      <c r="AV200" s="121"/>
      <c r="AW200" s="121"/>
      <c r="AX200" s="121"/>
      <c r="AY200" s="121"/>
      <c r="AZ200" s="121"/>
      <c r="BA200" s="121"/>
      <c r="BB200" s="121"/>
      <c r="BC200" s="121"/>
      <c r="BD200" s="121"/>
      <c r="BE200" s="121"/>
    </row>
    <row r="201" spans="6:57" x14ac:dyDescent="0.25">
      <c r="F201" s="121"/>
      <c r="G201" s="121"/>
      <c r="H201" s="121"/>
      <c r="I201" s="121"/>
      <c r="J201" s="121"/>
      <c r="K201" s="121"/>
      <c r="L201" s="121"/>
      <c r="M201" s="121"/>
      <c r="N201" s="121"/>
      <c r="O201" s="121"/>
      <c r="P201" s="121"/>
      <c r="Q201" s="121"/>
      <c r="R201" s="121"/>
      <c r="S201" s="121"/>
      <c r="T201" s="121"/>
      <c r="U201" s="121"/>
      <c r="V201" s="121"/>
      <c r="W201" s="121"/>
      <c r="X201" s="121"/>
      <c r="Y201" s="121"/>
      <c r="Z201" s="121"/>
      <c r="AA201" s="121"/>
      <c r="AB201" s="121"/>
      <c r="AC201" s="121"/>
      <c r="AD201" s="172"/>
      <c r="AE201" s="121"/>
      <c r="AF201" s="121"/>
      <c r="AG201" s="121"/>
      <c r="AH201" s="121"/>
      <c r="AI201" s="121"/>
      <c r="AJ201" s="121"/>
      <c r="AK201" s="121"/>
      <c r="AL201" s="121"/>
      <c r="AM201" s="121"/>
      <c r="AN201" s="121"/>
      <c r="AO201" s="121"/>
      <c r="AP201" s="121"/>
      <c r="AQ201" s="121"/>
      <c r="AR201" s="121"/>
      <c r="AS201" s="121"/>
      <c r="AT201" s="121"/>
      <c r="AU201" s="121"/>
      <c r="AV201" s="121"/>
      <c r="AW201" s="121"/>
      <c r="AX201" s="121"/>
      <c r="AY201" s="121"/>
      <c r="AZ201" s="121"/>
      <c r="BA201" s="121"/>
      <c r="BB201" s="121"/>
      <c r="BC201" s="121"/>
      <c r="BD201" s="121"/>
      <c r="BE201" s="121"/>
    </row>
    <row r="202" spans="6:57" x14ac:dyDescent="0.25">
      <c r="F202" s="121"/>
      <c r="G202" s="121"/>
      <c r="H202" s="121"/>
      <c r="I202" s="121"/>
      <c r="J202" s="121"/>
      <c r="K202" s="121"/>
      <c r="L202" s="121"/>
      <c r="M202" s="121"/>
      <c r="N202" s="121"/>
      <c r="O202" s="121"/>
      <c r="P202" s="121"/>
      <c r="Q202" s="121"/>
      <c r="R202" s="121"/>
      <c r="S202" s="121"/>
      <c r="T202" s="121"/>
      <c r="U202" s="121"/>
      <c r="V202" s="121"/>
      <c r="W202" s="121"/>
      <c r="X202" s="121"/>
      <c r="Y202" s="121"/>
      <c r="Z202" s="121"/>
      <c r="AA202" s="121"/>
      <c r="AB202" s="121"/>
      <c r="AC202" s="121"/>
      <c r="AD202" s="172"/>
      <c r="AE202" s="121"/>
      <c r="AF202" s="121"/>
      <c r="AG202" s="121"/>
      <c r="AH202" s="121"/>
      <c r="AI202" s="121"/>
      <c r="AJ202" s="121"/>
      <c r="AK202" s="121"/>
      <c r="AL202" s="121"/>
      <c r="AM202" s="121"/>
      <c r="AN202" s="121"/>
      <c r="AO202" s="121"/>
      <c r="AP202" s="121"/>
      <c r="AQ202" s="121"/>
      <c r="AR202" s="121"/>
      <c r="AS202" s="121"/>
      <c r="AT202" s="121"/>
      <c r="AU202" s="121"/>
      <c r="AV202" s="121"/>
      <c r="AW202" s="121"/>
      <c r="AX202" s="121"/>
      <c r="AY202" s="121"/>
      <c r="AZ202" s="121"/>
      <c r="BA202" s="121"/>
      <c r="BB202" s="121"/>
      <c r="BC202" s="121"/>
      <c r="BD202" s="121"/>
      <c r="BE202" s="121"/>
    </row>
    <row r="203" spans="6:57" x14ac:dyDescent="0.25">
      <c r="F203" s="121"/>
      <c r="G203" s="121"/>
      <c r="H203" s="121"/>
      <c r="I203" s="121"/>
      <c r="J203" s="121"/>
      <c r="K203" s="121"/>
      <c r="L203" s="121"/>
      <c r="M203" s="121"/>
      <c r="N203" s="121"/>
      <c r="O203" s="121"/>
      <c r="P203" s="121"/>
      <c r="Q203" s="121"/>
      <c r="R203" s="121"/>
      <c r="S203" s="121"/>
      <c r="T203" s="121"/>
      <c r="U203" s="121"/>
      <c r="V203" s="121"/>
      <c r="W203" s="121"/>
      <c r="X203" s="121"/>
      <c r="Y203" s="121"/>
      <c r="Z203" s="121"/>
      <c r="AA203" s="121"/>
      <c r="AB203" s="121"/>
      <c r="AC203" s="121"/>
      <c r="AD203" s="172"/>
      <c r="AE203" s="121"/>
      <c r="AF203" s="121"/>
      <c r="AG203" s="121"/>
      <c r="AH203" s="121"/>
      <c r="AI203" s="121"/>
      <c r="AJ203" s="121"/>
      <c r="AK203" s="121"/>
      <c r="AL203" s="121"/>
      <c r="AM203" s="121"/>
      <c r="AN203" s="121"/>
      <c r="AO203" s="121"/>
      <c r="AP203" s="121"/>
      <c r="AQ203" s="121"/>
      <c r="AR203" s="121"/>
      <c r="AS203" s="121"/>
      <c r="AT203" s="121"/>
      <c r="AU203" s="121"/>
      <c r="AV203" s="121"/>
      <c r="AW203" s="121"/>
      <c r="AX203" s="121"/>
      <c r="AY203" s="121"/>
      <c r="AZ203" s="121"/>
      <c r="BA203" s="121"/>
      <c r="BB203" s="121"/>
      <c r="BC203" s="121"/>
      <c r="BD203" s="121"/>
      <c r="BE203" s="121"/>
    </row>
    <row r="204" spans="6:57" x14ac:dyDescent="0.25">
      <c r="F204" s="121"/>
      <c r="G204" s="121"/>
      <c r="H204" s="121"/>
      <c r="I204" s="121"/>
      <c r="J204" s="121"/>
      <c r="K204" s="121"/>
      <c r="L204" s="121"/>
      <c r="M204" s="121"/>
      <c r="N204" s="121"/>
      <c r="O204" s="121"/>
      <c r="P204" s="121"/>
      <c r="Q204" s="121"/>
      <c r="R204" s="121"/>
      <c r="S204" s="121"/>
      <c r="T204" s="121"/>
      <c r="U204" s="121"/>
      <c r="V204" s="121"/>
      <c r="W204" s="121"/>
      <c r="X204" s="121"/>
      <c r="Y204" s="121"/>
      <c r="Z204" s="121"/>
      <c r="AA204" s="121"/>
      <c r="AB204" s="121"/>
      <c r="AC204" s="121"/>
      <c r="AD204" s="172"/>
      <c r="AE204" s="121"/>
      <c r="AF204" s="121"/>
      <c r="AG204" s="121"/>
      <c r="AH204" s="121"/>
      <c r="AI204" s="121"/>
      <c r="AJ204" s="121"/>
      <c r="AK204" s="121"/>
      <c r="AL204" s="121"/>
      <c r="AM204" s="121"/>
      <c r="AN204" s="121"/>
      <c r="AO204" s="121"/>
      <c r="AP204" s="121"/>
      <c r="AQ204" s="121"/>
      <c r="AR204" s="121"/>
      <c r="AS204" s="121"/>
      <c r="AT204" s="121"/>
      <c r="AU204" s="121"/>
      <c r="AV204" s="121"/>
      <c r="AW204" s="121"/>
      <c r="AX204" s="121"/>
      <c r="AY204" s="121"/>
      <c r="AZ204" s="121"/>
      <c r="BA204" s="121"/>
      <c r="BB204" s="121"/>
      <c r="BC204" s="121"/>
      <c r="BD204" s="121"/>
      <c r="BE204" s="121"/>
    </row>
    <row r="205" spans="6:57" x14ac:dyDescent="0.25">
      <c r="F205" s="121"/>
      <c r="G205" s="121"/>
      <c r="H205" s="121"/>
      <c r="I205" s="121"/>
      <c r="J205" s="121"/>
      <c r="K205" s="121"/>
      <c r="L205" s="121"/>
      <c r="M205" s="121"/>
      <c r="N205" s="121"/>
      <c r="O205" s="121"/>
      <c r="P205" s="121"/>
      <c r="Q205" s="121"/>
      <c r="R205" s="121"/>
      <c r="S205" s="121"/>
      <c r="T205" s="121"/>
      <c r="U205" s="121"/>
      <c r="V205" s="121"/>
      <c r="W205" s="121"/>
      <c r="X205" s="121"/>
      <c r="Y205" s="121"/>
      <c r="Z205" s="121"/>
      <c r="AA205" s="121"/>
      <c r="AB205" s="121"/>
      <c r="AC205" s="121"/>
      <c r="AD205" s="172"/>
      <c r="AE205" s="121"/>
      <c r="AF205" s="121"/>
      <c r="AG205" s="121"/>
      <c r="AH205" s="121"/>
      <c r="AI205" s="121"/>
      <c r="AJ205" s="121"/>
      <c r="AK205" s="121"/>
      <c r="AL205" s="121"/>
      <c r="AM205" s="121"/>
      <c r="AN205" s="121"/>
      <c r="AO205" s="121"/>
      <c r="AP205" s="121"/>
      <c r="AQ205" s="121"/>
      <c r="AR205" s="121"/>
      <c r="AS205" s="121"/>
      <c r="AT205" s="121"/>
      <c r="AU205" s="121"/>
      <c r="AV205" s="121"/>
      <c r="AW205" s="121"/>
      <c r="AX205" s="121"/>
      <c r="AY205" s="121"/>
      <c r="AZ205" s="121"/>
      <c r="BA205" s="121"/>
      <c r="BB205" s="121"/>
      <c r="BC205" s="121"/>
      <c r="BD205" s="121"/>
      <c r="BE205" s="121"/>
    </row>
    <row r="206" spans="6:57" x14ac:dyDescent="0.25">
      <c r="F206" s="121"/>
      <c r="G206" s="121"/>
      <c r="H206" s="121"/>
      <c r="I206" s="121"/>
      <c r="J206" s="121"/>
      <c r="K206" s="121"/>
      <c r="L206" s="121"/>
      <c r="M206" s="121"/>
      <c r="N206" s="121"/>
      <c r="O206" s="121"/>
      <c r="P206" s="121"/>
      <c r="Q206" s="121"/>
      <c r="R206" s="121"/>
      <c r="S206" s="121"/>
      <c r="T206" s="121"/>
      <c r="U206" s="121"/>
      <c r="V206" s="121"/>
      <c r="W206" s="121"/>
      <c r="X206" s="121"/>
      <c r="Y206" s="121"/>
      <c r="Z206" s="121"/>
      <c r="AA206" s="121"/>
      <c r="AB206" s="121"/>
      <c r="AC206" s="121"/>
      <c r="AD206" s="172"/>
      <c r="AE206" s="121"/>
      <c r="AF206" s="121"/>
      <c r="AG206" s="121"/>
      <c r="AH206" s="121"/>
      <c r="AI206" s="121"/>
      <c r="AJ206" s="121"/>
      <c r="AK206" s="121"/>
      <c r="AL206" s="121"/>
      <c r="AM206" s="121"/>
      <c r="AN206" s="121"/>
      <c r="AO206" s="121"/>
      <c r="AP206" s="121"/>
      <c r="AQ206" s="121"/>
      <c r="AR206" s="121"/>
      <c r="AS206" s="121"/>
      <c r="AT206" s="121"/>
      <c r="AU206" s="121"/>
      <c r="AV206" s="121"/>
      <c r="AW206" s="121"/>
      <c r="AX206" s="121"/>
      <c r="AY206" s="121"/>
      <c r="AZ206" s="121"/>
      <c r="BA206" s="121"/>
      <c r="BB206" s="121"/>
      <c r="BC206" s="121"/>
      <c r="BD206" s="121"/>
      <c r="BE206" s="121"/>
    </row>
    <row r="207" spans="6:57" x14ac:dyDescent="0.25">
      <c r="F207" s="121"/>
      <c r="G207" s="121"/>
      <c r="H207" s="121"/>
      <c r="I207" s="121"/>
      <c r="J207" s="121"/>
      <c r="K207" s="121"/>
      <c r="L207" s="121"/>
      <c r="M207" s="121"/>
      <c r="N207" s="121"/>
      <c r="O207" s="121"/>
      <c r="P207" s="121"/>
      <c r="Q207" s="121"/>
      <c r="R207" s="121"/>
      <c r="S207" s="121"/>
      <c r="T207" s="121"/>
      <c r="U207" s="121"/>
      <c r="V207" s="121"/>
      <c r="W207" s="121"/>
      <c r="X207" s="121"/>
      <c r="Y207" s="121"/>
      <c r="Z207" s="121"/>
      <c r="AA207" s="121"/>
      <c r="AB207" s="121"/>
      <c r="AC207" s="121"/>
      <c r="AD207" s="172"/>
      <c r="AE207" s="121"/>
      <c r="AF207" s="121"/>
      <c r="AG207" s="121"/>
      <c r="AH207" s="121"/>
      <c r="AI207" s="121"/>
      <c r="AJ207" s="121"/>
      <c r="AK207" s="121"/>
      <c r="AL207" s="121"/>
      <c r="AM207" s="121"/>
      <c r="AN207" s="121"/>
      <c r="AO207" s="121"/>
      <c r="AP207" s="121"/>
      <c r="AQ207" s="121"/>
      <c r="AR207" s="121"/>
      <c r="AS207" s="121"/>
      <c r="AT207" s="121"/>
      <c r="AU207" s="121"/>
      <c r="AV207" s="121"/>
      <c r="AW207" s="121"/>
      <c r="AX207" s="121"/>
      <c r="AY207" s="121"/>
      <c r="AZ207" s="121"/>
      <c r="BA207" s="121"/>
      <c r="BB207" s="121"/>
      <c r="BC207" s="121"/>
      <c r="BD207" s="121"/>
      <c r="BE207" s="121"/>
    </row>
    <row r="208" spans="6:57" x14ac:dyDescent="0.25">
      <c r="F208" s="121"/>
      <c r="G208" s="121"/>
      <c r="H208" s="121"/>
      <c r="I208" s="121"/>
      <c r="J208" s="121"/>
      <c r="K208" s="121"/>
      <c r="L208" s="121"/>
      <c r="M208" s="121"/>
      <c r="N208" s="121"/>
      <c r="O208" s="121"/>
      <c r="P208" s="121"/>
      <c r="Q208" s="121"/>
      <c r="R208" s="121"/>
      <c r="S208" s="121"/>
      <c r="T208" s="121"/>
      <c r="U208" s="121"/>
      <c r="V208" s="121"/>
      <c r="W208" s="121"/>
      <c r="X208" s="121"/>
      <c r="Y208" s="121"/>
      <c r="Z208" s="121"/>
      <c r="AA208" s="121"/>
      <c r="AB208" s="121"/>
      <c r="AC208" s="121"/>
      <c r="AD208" s="172"/>
      <c r="AE208" s="121"/>
      <c r="AF208" s="121"/>
      <c r="AG208" s="121"/>
      <c r="AH208" s="121"/>
      <c r="AI208" s="121"/>
      <c r="AJ208" s="121"/>
      <c r="AK208" s="121"/>
      <c r="AL208" s="121"/>
      <c r="AM208" s="121"/>
      <c r="AN208" s="121"/>
      <c r="AO208" s="121"/>
      <c r="AP208" s="121"/>
      <c r="AQ208" s="121"/>
      <c r="AR208" s="121"/>
      <c r="AS208" s="121"/>
      <c r="AT208" s="121"/>
      <c r="AU208" s="121"/>
      <c r="AV208" s="121"/>
      <c r="AW208" s="121"/>
      <c r="AX208" s="121"/>
      <c r="AY208" s="121"/>
      <c r="AZ208" s="121"/>
      <c r="BA208" s="121"/>
      <c r="BB208" s="121"/>
      <c r="BC208" s="121"/>
      <c r="BD208" s="121"/>
      <c r="BE208" s="121"/>
    </row>
    <row r="209" spans="6:57" x14ac:dyDescent="0.25">
      <c r="F209" s="121"/>
      <c r="G209" s="121"/>
      <c r="H209" s="121"/>
      <c r="I209" s="121"/>
      <c r="J209" s="121"/>
      <c r="K209" s="121"/>
      <c r="L209" s="121"/>
      <c r="M209" s="121"/>
      <c r="N209" s="121"/>
      <c r="O209" s="121"/>
      <c r="P209" s="121"/>
      <c r="Q209" s="121"/>
      <c r="R209" s="121"/>
      <c r="S209" s="121"/>
      <c r="T209" s="121"/>
      <c r="U209" s="121"/>
      <c r="V209" s="121"/>
      <c r="W209" s="121"/>
      <c r="X209" s="121"/>
      <c r="Y209" s="121"/>
      <c r="Z209" s="121"/>
      <c r="AA209" s="121"/>
      <c r="AB209" s="121"/>
      <c r="AC209" s="121"/>
      <c r="AD209" s="172"/>
      <c r="AE209" s="121"/>
      <c r="AF209" s="121"/>
      <c r="AG209" s="121"/>
      <c r="AH209" s="121"/>
      <c r="AI209" s="121"/>
      <c r="AJ209" s="121"/>
      <c r="AK209" s="121"/>
      <c r="AL209" s="121"/>
      <c r="AM209" s="121"/>
      <c r="AN209" s="121"/>
      <c r="AO209" s="121"/>
      <c r="AP209" s="121"/>
      <c r="AQ209" s="121"/>
      <c r="AR209" s="121"/>
      <c r="AS209" s="121"/>
      <c r="AT209" s="121"/>
      <c r="AU209" s="121"/>
      <c r="AV209" s="121"/>
      <c r="AW209" s="121"/>
      <c r="AX209" s="121"/>
      <c r="AY209" s="121"/>
      <c r="AZ209" s="121"/>
      <c r="BA209" s="121"/>
      <c r="BB209" s="121"/>
      <c r="BC209" s="121"/>
      <c r="BD209" s="121"/>
      <c r="BE209" s="121"/>
    </row>
    <row r="210" spans="6:57" x14ac:dyDescent="0.25">
      <c r="F210" s="121"/>
      <c r="G210" s="121"/>
      <c r="H210" s="121"/>
      <c r="I210" s="121"/>
      <c r="J210" s="121"/>
      <c r="K210" s="121"/>
      <c r="L210" s="121"/>
      <c r="M210" s="121"/>
      <c r="N210" s="121"/>
      <c r="O210" s="121"/>
      <c r="P210" s="121"/>
      <c r="Q210" s="121"/>
      <c r="R210" s="121"/>
      <c r="S210" s="121"/>
      <c r="T210" s="121"/>
      <c r="U210" s="121"/>
      <c r="V210" s="121"/>
      <c r="W210" s="121"/>
      <c r="X210" s="121"/>
      <c r="Y210" s="121"/>
      <c r="Z210" s="121"/>
      <c r="AA210" s="121"/>
      <c r="AB210" s="121"/>
      <c r="AC210" s="121"/>
      <c r="AD210" s="172"/>
      <c r="AE210" s="121"/>
      <c r="AF210" s="121"/>
      <c r="AG210" s="121"/>
      <c r="AH210" s="121"/>
      <c r="AI210" s="121"/>
      <c r="AJ210" s="121"/>
      <c r="AK210" s="121"/>
      <c r="AL210" s="121"/>
      <c r="AM210" s="121"/>
      <c r="AN210" s="121"/>
      <c r="AO210" s="121"/>
      <c r="AP210" s="121"/>
      <c r="AQ210" s="121"/>
      <c r="AR210" s="121"/>
      <c r="AS210" s="121"/>
      <c r="AT210" s="121"/>
      <c r="AU210" s="121"/>
      <c r="AV210" s="121"/>
      <c r="AW210" s="121"/>
      <c r="AX210" s="121"/>
      <c r="AY210" s="121"/>
      <c r="AZ210" s="121"/>
      <c r="BA210" s="121"/>
      <c r="BB210" s="121"/>
      <c r="BC210" s="121"/>
      <c r="BD210" s="121"/>
      <c r="BE210" s="121"/>
    </row>
    <row r="211" spans="6:57" x14ac:dyDescent="0.25">
      <c r="F211" s="121"/>
      <c r="G211" s="121"/>
      <c r="H211" s="121"/>
      <c r="I211" s="121"/>
      <c r="J211" s="121"/>
      <c r="K211" s="121"/>
      <c r="L211" s="121"/>
      <c r="M211" s="121"/>
      <c r="N211" s="121"/>
      <c r="O211" s="121"/>
      <c r="P211" s="121"/>
      <c r="Q211" s="121"/>
      <c r="R211" s="121"/>
      <c r="S211" s="121"/>
      <c r="T211" s="121"/>
      <c r="U211" s="121"/>
      <c r="V211" s="121"/>
      <c r="W211" s="121"/>
      <c r="X211" s="121"/>
      <c r="Y211" s="121"/>
      <c r="Z211" s="121"/>
      <c r="AA211" s="121"/>
      <c r="AB211" s="121"/>
      <c r="AC211" s="121"/>
      <c r="AD211" s="172"/>
      <c r="AE211" s="121"/>
      <c r="AF211" s="121"/>
      <c r="AG211" s="121"/>
      <c r="AH211" s="121"/>
      <c r="AI211" s="121"/>
      <c r="AJ211" s="121"/>
      <c r="AK211" s="121"/>
      <c r="AL211" s="121"/>
      <c r="AM211" s="121"/>
      <c r="AN211" s="121"/>
      <c r="AO211" s="121"/>
      <c r="AP211" s="121"/>
      <c r="AQ211" s="121"/>
      <c r="AR211" s="121"/>
      <c r="AS211" s="121"/>
      <c r="AT211" s="121"/>
      <c r="AU211" s="121"/>
      <c r="AV211" s="121"/>
      <c r="AW211" s="121"/>
      <c r="AX211" s="121"/>
      <c r="AY211" s="121"/>
      <c r="AZ211" s="121"/>
      <c r="BA211" s="121"/>
      <c r="BB211" s="121"/>
      <c r="BC211" s="121"/>
      <c r="BD211" s="121"/>
      <c r="BE211" s="121"/>
    </row>
    <row r="212" spans="6:57" x14ac:dyDescent="0.25">
      <c r="F212" s="121"/>
      <c r="G212" s="121"/>
      <c r="H212" s="121"/>
      <c r="I212" s="121"/>
      <c r="J212" s="121"/>
      <c r="K212" s="121"/>
      <c r="L212" s="121"/>
      <c r="M212" s="121"/>
      <c r="N212" s="121"/>
      <c r="O212" s="121"/>
      <c r="P212" s="121"/>
      <c r="Q212" s="121"/>
      <c r="R212" s="121"/>
      <c r="S212" s="121"/>
      <c r="T212" s="121"/>
      <c r="U212" s="121"/>
      <c r="V212" s="121"/>
      <c r="W212" s="121"/>
      <c r="X212" s="121"/>
      <c r="Y212" s="121"/>
      <c r="Z212" s="121"/>
      <c r="AA212" s="121"/>
      <c r="AB212" s="121"/>
      <c r="AC212" s="121"/>
      <c r="AD212" s="172"/>
      <c r="AE212" s="121"/>
      <c r="AF212" s="121"/>
      <c r="AG212" s="121"/>
      <c r="AH212" s="121"/>
      <c r="AI212" s="121"/>
      <c r="AJ212" s="121"/>
      <c r="AK212" s="121"/>
      <c r="AL212" s="121"/>
      <c r="AM212" s="121"/>
      <c r="AN212" s="121"/>
      <c r="AO212" s="121"/>
      <c r="AP212" s="121"/>
      <c r="AQ212" s="121"/>
      <c r="AR212" s="121"/>
      <c r="AS212" s="121"/>
      <c r="AT212" s="121"/>
      <c r="AU212" s="121"/>
      <c r="AV212" s="121"/>
      <c r="AW212" s="121"/>
      <c r="AX212" s="121"/>
      <c r="AY212" s="121"/>
      <c r="AZ212" s="121"/>
      <c r="BA212" s="121"/>
      <c r="BB212" s="121"/>
      <c r="BC212" s="121"/>
      <c r="BD212" s="121"/>
      <c r="BE212" s="121"/>
    </row>
    <row r="213" spans="6:57" x14ac:dyDescent="0.25">
      <c r="F213" s="121"/>
      <c r="G213" s="121"/>
      <c r="H213" s="121"/>
      <c r="I213" s="121"/>
      <c r="J213" s="121"/>
      <c r="K213" s="121"/>
      <c r="L213" s="121"/>
      <c r="M213" s="121"/>
      <c r="N213" s="121"/>
      <c r="O213" s="121"/>
      <c r="P213" s="121"/>
      <c r="Q213" s="121"/>
      <c r="R213" s="121"/>
      <c r="S213" s="121"/>
      <c r="T213" s="121"/>
      <c r="U213" s="121"/>
      <c r="V213" s="121"/>
      <c r="W213" s="121"/>
      <c r="X213" s="121"/>
      <c r="Y213" s="121"/>
      <c r="Z213" s="121"/>
      <c r="AA213" s="121"/>
      <c r="AB213" s="121"/>
      <c r="AC213" s="121"/>
      <c r="AD213" s="172"/>
      <c r="AE213" s="121"/>
      <c r="AF213" s="121"/>
      <c r="AG213" s="121"/>
      <c r="AH213" s="121"/>
      <c r="AI213" s="121"/>
      <c r="AJ213" s="121"/>
      <c r="AK213" s="121"/>
      <c r="AL213" s="121"/>
      <c r="AM213" s="121"/>
      <c r="AN213" s="121"/>
      <c r="AO213" s="121"/>
      <c r="AP213" s="121"/>
      <c r="AQ213" s="121"/>
      <c r="AR213" s="121"/>
      <c r="AS213" s="121"/>
      <c r="AT213" s="121"/>
      <c r="AU213" s="121"/>
      <c r="AV213" s="121"/>
      <c r="AW213" s="121"/>
      <c r="AX213" s="121"/>
      <c r="AY213" s="121"/>
      <c r="AZ213" s="121"/>
      <c r="BA213" s="121"/>
      <c r="BB213" s="121"/>
      <c r="BC213" s="121"/>
      <c r="BD213" s="121"/>
      <c r="BE213" s="121"/>
    </row>
    <row r="214" spans="6:57" x14ac:dyDescent="0.25">
      <c r="F214" s="121"/>
      <c r="G214" s="121"/>
      <c r="H214" s="121"/>
      <c r="I214" s="121"/>
      <c r="J214" s="121"/>
      <c r="K214" s="121"/>
      <c r="L214" s="121"/>
      <c r="M214" s="121"/>
      <c r="N214" s="121"/>
      <c r="O214" s="121"/>
      <c r="P214" s="121"/>
      <c r="Q214" s="121"/>
      <c r="R214" s="121"/>
      <c r="S214" s="121"/>
      <c r="T214" s="121"/>
      <c r="U214" s="121"/>
      <c r="V214" s="121"/>
      <c r="W214" s="121"/>
      <c r="X214" s="121"/>
      <c r="Y214" s="121"/>
      <c r="Z214" s="121"/>
      <c r="AA214" s="121"/>
      <c r="AB214" s="121"/>
      <c r="AC214" s="121"/>
      <c r="AD214" s="172"/>
      <c r="AE214" s="121"/>
      <c r="AF214" s="121"/>
      <c r="AG214" s="121"/>
      <c r="AH214" s="121"/>
      <c r="AI214" s="121"/>
      <c r="AJ214" s="121"/>
      <c r="AK214" s="121"/>
      <c r="AL214" s="121"/>
      <c r="AM214" s="121"/>
      <c r="AN214" s="121"/>
      <c r="AO214" s="121"/>
      <c r="AP214" s="121"/>
      <c r="AQ214" s="121"/>
      <c r="AR214" s="121"/>
      <c r="AS214" s="121"/>
      <c r="AT214" s="121"/>
      <c r="AU214" s="121"/>
      <c r="AV214" s="121"/>
      <c r="AW214" s="121"/>
      <c r="AX214" s="121"/>
      <c r="AY214" s="121"/>
      <c r="AZ214" s="121"/>
      <c r="BA214" s="121"/>
      <c r="BB214" s="121"/>
      <c r="BC214" s="121"/>
      <c r="BD214" s="121"/>
      <c r="BE214" s="121"/>
    </row>
    <row r="215" spans="6:57" x14ac:dyDescent="0.25">
      <c r="F215" s="121"/>
      <c r="G215" s="121"/>
      <c r="H215" s="121"/>
      <c r="I215" s="121"/>
      <c r="J215" s="121"/>
      <c r="K215" s="121"/>
      <c r="L215" s="121"/>
      <c r="M215" s="121"/>
      <c r="N215" s="121"/>
      <c r="O215" s="121"/>
      <c r="P215" s="121"/>
      <c r="Q215" s="121"/>
      <c r="R215" s="121"/>
      <c r="S215" s="121"/>
      <c r="T215" s="121"/>
      <c r="U215" s="121"/>
      <c r="V215" s="121"/>
      <c r="W215" s="121"/>
      <c r="X215" s="121"/>
      <c r="Y215" s="121"/>
      <c r="Z215" s="121"/>
      <c r="AA215" s="121"/>
      <c r="AB215" s="121"/>
      <c r="AC215" s="121"/>
      <c r="AD215" s="172"/>
      <c r="AE215" s="121"/>
      <c r="AF215" s="121"/>
      <c r="AG215" s="121"/>
      <c r="AH215" s="121"/>
      <c r="AI215" s="121"/>
      <c r="AJ215" s="121"/>
      <c r="AK215" s="121"/>
      <c r="AL215" s="121"/>
      <c r="AM215" s="121"/>
      <c r="AN215" s="121"/>
      <c r="AO215" s="121"/>
      <c r="AP215" s="121"/>
      <c r="AQ215" s="121"/>
      <c r="AR215" s="121"/>
      <c r="AS215" s="121"/>
      <c r="AT215" s="121"/>
      <c r="AU215" s="121"/>
      <c r="AV215" s="121"/>
      <c r="AW215" s="121"/>
      <c r="AX215" s="121"/>
      <c r="AY215" s="121"/>
      <c r="AZ215" s="121"/>
      <c r="BA215" s="121"/>
      <c r="BB215" s="121"/>
      <c r="BC215" s="121"/>
      <c r="BD215" s="121"/>
      <c r="BE215" s="121"/>
    </row>
    <row r="216" spans="6:57" x14ac:dyDescent="0.25">
      <c r="F216" s="121"/>
      <c r="G216" s="121"/>
      <c r="H216" s="121"/>
      <c r="I216" s="121"/>
      <c r="J216" s="121"/>
      <c r="K216" s="121"/>
      <c r="L216" s="121"/>
      <c r="M216" s="121"/>
      <c r="N216" s="121"/>
      <c r="O216" s="121"/>
      <c r="P216" s="121"/>
      <c r="Q216" s="121"/>
      <c r="R216" s="121"/>
      <c r="S216" s="121"/>
      <c r="T216" s="121"/>
      <c r="U216" s="121"/>
      <c r="V216" s="121"/>
      <c r="W216" s="121"/>
      <c r="X216" s="121"/>
      <c r="Y216" s="121"/>
      <c r="Z216" s="121"/>
      <c r="AA216" s="121"/>
      <c r="AB216" s="121"/>
      <c r="AC216" s="121"/>
      <c r="AD216" s="172"/>
      <c r="AE216" s="121"/>
      <c r="AF216" s="121"/>
      <c r="AG216" s="121"/>
      <c r="AH216" s="121"/>
      <c r="AI216" s="121"/>
      <c r="AJ216" s="121"/>
      <c r="AK216" s="121"/>
      <c r="AL216" s="121"/>
      <c r="AM216" s="121"/>
      <c r="AN216" s="121"/>
      <c r="AO216" s="121"/>
      <c r="AP216" s="121"/>
      <c r="AQ216" s="121"/>
      <c r="AR216" s="121"/>
      <c r="AS216" s="121"/>
      <c r="AT216" s="121"/>
      <c r="AU216" s="121"/>
      <c r="AV216" s="121"/>
      <c r="AW216" s="121"/>
      <c r="AX216" s="121"/>
      <c r="AY216" s="121"/>
      <c r="AZ216" s="121"/>
      <c r="BA216" s="121"/>
      <c r="BB216" s="121"/>
      <c r="BC216" s="121"/>
      <c r="BD216" s="121"/>
      <c r="BE216" s="121"/>
    </row>
    <row r="217" spans="6:57" x14ac:dyDescent="0.25">
      <c r="F217" s="121"/>
      <c r="G217" s="121"/>
      <c r="H217" s="121"/>
      <c r="I217" s="121"/>
      <c r="J217" s="121"/>
      <c r="K217" s="121"/>
      <c r="L217" s="121"/>
      <c r="M217" s="121"/>
      <c r="N217" s="121"/>
      <c r="O217" s="121"/>
      <c r="P217" s="121"/>
      <c r="Q217" s="121"/>
      <c r="R217" s="121"/>
      <c r="S217" s="121"/>
      <c r="T217" s="121"/>
      <c r="U217" s="121"/>
      <c r="V217" s="121"/>
      <c r="W217" s="121"/>
      <c r="X217" s="121"/>
      <c r="Y217" s="121"/>
      <c r="Z217" s="121"/>
      <c r="AA217" s="121"/>
      <c r="AB217" s="121"/>
      <c r="AC217" s="121"/>
      <c r="AD217" s="172"/>
      <c r="AE217" s="121"/>
      <c r="AF217" s="121"/>
      <c r="AG217" s="121"/>
      <c r="AH217" s="121"/>
      <c r="AI217" s="121"/>
      <c r="AJ217" s="121"/>
      <c r="AK217" s="121"/>
      <c r="AL217" s="121"/>
      <c r="AM217" s="121"/>
      <c r="AN217" s="121"/>
      <c r="AO217" s="121"/>
      <c r="AP217" s="121"/>
      <c r="AQ217" s="121"/>
      <c r="AR217" s="121"/>
      <c r="AS217" s="121"/>
      <c r="AT217" s="121"/>
      <c r="AU217" s="121"/>
      <c r="AV217" s="121"/>
      <c r="AW217" s="121"/>
      <c r="AX217" s="121"/>
      <c r="AY217" s="121"/>
      <c r="AZ217" s="121"/>
      <c r="BA217" s="121"/>
      <c r="BB217" s="121"/>
      <c r="BC217" s="121"/>
      <c r="BD217" s="121"/>
      <c r="BE217" s="121"/>
    </row>
    <row r="218" spans="6:57" x14ac:dyDescent="0.25">
      <c r="F218" s="121"/>
      <c r="G218" s="121"/>
      <c r="H218" s="121"/>
      <c r="I218" s="121"/>
      <c r="J218" s="121"/>
      <c r="K218" s="121"/>
      <c r="L218" s="121"/>
      <c r="M218" s="121"/>
      <c r="N218" s="121"/>
      <c r="O218" s="121"/>
      <c r="P218" s="121"/>
      <c r="Q218" s="121"/>
      <c r="R218" s="121"/>
      <c r="S218" s="121"/>
      <c r="T218" s="121"/>
      <c r="U218" s="121"/>
      <c r="V218" s="121"/>
      <c r="W218" s="121"/>
      <c r="X218" s="121"/>
      <c r="Y218" s="121"/>
      <c r="Z218" s="121"/>
      <c r="AA218" s="121"/>
      <c r="AB218" s="121"/>
      <c r="AC218" s="121"/>
      <c r="AD218" s="172"/>
      <c r="AE218" s="121"/>
      <c r="AF218" s="121"/>
      <c r="AG218" s="121"/>
      <c r="AH218" s="121"/>
      <c r="AI218" s="121"/>
      <c r="AJ218" s="121"/>
      <c r="AK218" s="121"/>
      <c r="AL218" s="121"/>
      <c r="AM218" s="121"/>
      <c r="AN218" s="121"/>
      <c r="AO218" s="121"/>
      <c r="AP218" s="121"/>
      <c r="AQ218" s="121"/>
      <c r="AR218" s="121"/>
      <c r="AS218" s="121"/>
      <c r="AT218" s="121"/>
      <c r="AU218" s="121"/>
      <c r="AV218" s="121"/>
      <c r="AW218" s="121"/>
      <c r="AX218" s="121"/>
      <c r="AY218" s="121"/>
      <c r="AZ218" s="121"/>
      <c r="BA218" s="121"/>
      <c r="BB218" s="121"/>
      <c r="BC218" s="121"/>
      <c r="BD218" s="121"/>
      <c r="BE218" s="121"/>
    </row>
    <row r="219" spans="6:57" x14ac:dyDescent="0.25">
      <c r="F219" s="121"/>
      <c r="G219" s="121"/>
      <c r="H219" s="121"/>
      <c r="I219" s="121"/>
      <c r="J219" s="121"/>
      <c r="K219" s="121"/>
      <c r="L219" s="121"/>
      <c r="M219" s="121"/>
      <c r="N219" s="121"/>
      <c r="O219" s="121"/>
      <c r="P219" s="121"/>
      <c r="Q219" s="121"/>
      <c r="R219" s="121"/>
      <c r="S219" s="121"/>
      <c r="T219" s="121"/>
      <c r="U219" s="121"/>
      <c r="V219" s="121"/>
      <c r="W219" s="121"/>
      <c r="X219" s="121"/>
      <c r="Y219" s="121"/>
      <c r="Z219" s="121"/>
      <c r="AA219" s="121"/>
      <c r="AB219" s="121"/>
      <c r="AC219" s="121"/>
      <c r="AD219" s="172"/>
      <c r="AE219" s="121"/>
      <c r="AF219" s="121"/>
      <c r="AG219" s="121"/>
      <c r="AH219" s="121"/>
      <c r="AI219" s="121"/>
      <c r="AJ219" s="121"/>
      <c r="AK219" s="121"/>
      <c r="AL219" s="121"/>
      <c r="AM219" s="121"/>
      <c r="AN219" s="121"/>
      <c r="AO219" s="121"/>
      <c r="AP219" s="121"/>
      <c r="AQ219" s="121"/>
      <c r="AR219" s="121"/>
      <c r="AS219" s="121"/>
      <c r="AT219" s="121"/>
      <c r="AU219" s="121"/>
      <c r="AV219" s="121"/>
      <c r="AW219" s="121"/>
      <c r="AX219" s="121"/>
      <c r="AY219" s="121"/>
      <c r="AZ219" s="121"/>
      <c r="BA219" s="121"/>
      <c r="BB219" s="121"/>
      <c r="BC219" s="121"/>
      <c r="BD219" s="121"/>
      <c r="BE219" s="121"/>
    </row>
    <row r="220" spans="6:57" x14ac:dyDescent="0.25">
      <c r="F220" s="121"/>
      <c r="G220" s="121"/>
      <c r="H220" s="121"/>
      <c r="I220" s="121"/>
      <c r="J220" s="121"/>
      <c r="K220" s="121"/>
      <c r="L220" s="121"/>
      <c r="M220" s="121"/>
      <c r="N220" s="121"/>
      <c r="O220" s="121"/>
      <c r="P220" s="121"/>
      <c r="Q220" s="121"/>
      <c r="R220" s="121"/>
      <c r="S220" s="121"/>
      <c r="T220" s="121"/>
      <c r="U220" s="121"/>
      <c r="V220" s="121"/>
      <c r="W220" s="121"/>
      <c r="X220" s="121"/>
      <c r="Y220" s="121"/>
      <c r="Z220" s="121"/>
      <c r="AA220" s="121"/>
      <c r="AB220" s="121"/>
      <c r="AC220" s="121"/>
      <c r="AD220" s="172"/>
      <c r="AE220" s="121"/>
      <c r="AF220" s="121"/>
      <c r="AG220" s="121"/>
      <c r="AH220" s="121"/>
      <c r="AI220" s="121"/>
      <c r="AJ220" s="121"/>
      <c r="AK220" s="121"/>
      <c r="AL220" s="121"/>
      <c r="AM220" s="121"/>
      <c r="AN220" s="121"/>
      <c r="AO220" s="121"/>
      <c r="AP220" s="121"/>
      <c r="AQ220" s="121"/>
      <c r="AR220" s="121"/>
      <c r="AS220" s="121"/>
      <c r="AT220" s="121"/>
      <c r="AU220" s="121"/>
      <c r="AV220" s="121"/>
      <c r="AW220" s="121"/>
      <c r="AX220" s="121"/>
      <c r="AY220" s="121"/>
      <c r="AZ220" s="121"/>
      <c r="BA220" s="121"/>
      <c r="BB220" s="121"/>
      <c r="BC220" s="121"/>
      <c r="BD220" s="121"/>
      <c r="BE220" s="121"/>
    </row>
    <row r="221" spans="6:57" x14ac:dyDescent="0.25">
      <c r="F221" s="121"/>
      <c r="G221" s="121"/>
      <c r="H221" s="121"/>
      <c r="I221" s="121"/>
      <c r="J221" s="121"/>
      <c r="K221" s="121"/>
      <c r="L221" s="121"/>
      <c r="M221" s="121"/>
      <c r="N221" s="121"/>
      <c r="O221" s="121"/>
      <c r="P221" s="121"/>
      <c r="Q221" s="121"/>
      <c r="R221" s="121"/>
      <c r="S221" s="121"/>
      <c r="T221" s="121"/>
      <c r="U221" s="121"/>
      <c r="V221" s="121"/>
      <c r="W221" s="121"/>
      <c r="X221" s="121"/>
      <c r="Y221" s="121"/>
      <c r="Z221" s="121"/>
      <c r="AA221" s="121"/>
      <c r="AB221" s="121"/>
      <c r="AC221" s="121"/>
      <c r="AD221" s="172"/>
      <c r="AE221" s="121"/>
      <c r="AF221" s="121"/>
      <c r="AG221" s="121"/>
      <c r="AH221" s="121"/>
      <c r="AI221" s="121"/>
      <c r="AJ221" s="121"/>
      <c r="AK221" s="121"/>
      <c r="AL221" s="121"/>
      <c r="AM221" s="121"/>
      <c r="AN221" s="121"/>
      <c r="AO221" s="121"/>
      <c r="AP221" s="121"/>
      <c r="AQ221" s="121"/>
      <c r="AR221" s="121"/>
      <c r="AS221" s="121"/>
      <c r="AT221" s="121"/>
      <c r="AU221" s="121"/>
      <c r="AV221" s="121"/>
      <c r="AW221" s="121"/>
      <c r="AX221" s="121"/>
      <c r="AY221" s="121"/>
      <c r="AZ221" s="121"/>
      <c r="BA221" s="121"/>
      <c r="BB221" s="121"/>
      <c r="BC221" s="121"/>
      <c r="BD221" s="121"/>
      <c r="BE221" s="121"/>
    </row>
    <row r="222" spans="6:57" x14ac:dyDescent="0.25">
      <c r="F222" s="121"/>
      <c r="G222" s="121"/>
      <c r="H222" s="121"/>
      <c r="I222" s="121"/>
      <c r="J222" s="121"/>
      <c r="K222" s="121"/>
      <c r="L222" s="121"/>
      <c r="M222" s="121"/>
      <c r="N222" s="121"/>
      <c r="O222" s="121"/>
      <c r="P222" s="121"/>
      <c r="Q222" s="121"/>
      <c r="R222" s="121"/>
      <c r="S222" s="121"/>
      <c r="T222" s="121"/>
      <c r="U222" s="121"/>
      <c r="V222" s="121"/>
      <c r="W222" s="121"/>
      <c r="X222" s="121"/>
      <c r="Y222" s="121"/>
      <c r="Z222" s="121"/>
      <c r="AA222" s="121"/>
      <c r="AB222" s="121"/>
      <c r="AC222" s="121"/>
      <c r="AD222" s="172"/>
      <c r="AE222" s="121"/>
      <c r="AF222" s="121"/>
      <c r="AG222" s="121"/>
      <c r="AH222" s="121"/>
      <c r="AI222" s="121"/>
      <c r="AJ222" s="121"/>
      <c r="AK222" s="121"/>
      <c r="AL222" s="121"/>
      <c r="AM222" s="121"/>
      <c r="AN222" s="121"/>
      <c r="AO222" s="121"/>
      <c r="AP222" s="121"/>
      <c r="AQ222" s="121"/>
      <c r="AR222" s="121"/>
      <c r="AS222" s="121"/>
      <c r="AT222" s="121"/>
      <c r="AU222" s="121"/>
      <c r="AV222" s="121"/>
      <c r="AW222" s="121"/>
      <c r="AX222" s="121"/>
      <c r="AY222" s="121"/>
      <c r="AZ222" s="121"/>
      <c r="BA222" s="121"/>
      <c r="BB222" s="121"/>
      <c r="BC222" s="121"/>
      <c r="BD222" s="121"/>
      <c r="BE222" s="121"/>
    </row>
    <row r="223" spans="6:57" x14ac:dyDescent="0.25">
      <c r="F223" s="121"/>
      <c r="G223" s="121"/>
      <c r="H223" s="121"/>
      <c r="I223" s="121"/>
      <c r="J223" s="121"/>
      <c r="K223" s="121"/>
      <c r="L223" s="121"/>
      <c r="M223" s="121"/>
      <c r="N223" s="121"/>
      <c r="O223" s="121"/>
      <c r="P223" s="121"/>
      <c r="Q223" s="121"/>
      <c r="R223" s="121"/>
      <c r="S223" s="121"/>
      <c r="T223" s="121"/>
      <c r="U223" s="121"/>
      <c r="V223" s="121"/>
      <c r="W223" s="121"/>
      <c r="X223" s="121"/>
      <c r="Y223" s="121"/>
      <c r="Z223" s="121"/>
      <c r="AA223" s="121"/>
      <c r="AB223" s="121"/>
      <c r="AC223" s="121"/>
      <c r="AD223" s="172"/>
      <c r="AE223" s="121"/>
      <c r="AF223" s="121"/>
      <c r="AG223" s="121"/>
      <c r="AH223" s="121"/>
      <c r="AI223" s="121"/>
      <c r="AJ223" s="121"/>
      <c r="AK223" s="121"/>
      <c r="AL223" s="121"/>
      <c r="AM223" s="121"/>
      <c r="AN223" s="121"/>
      <c r="AO223" s="121"/>
      <c r="AP223" s="121"/>
      <c r="AQ223" s="121"/>
      <c r="AR223" s="121"/>
      <c r="AS223" s="121"/>
      <c r="AT223" s="121"/>
      <c r="AU223" s="121"/>
      <c r="AV223" s="121"/>
      <c r="AW223" s="121"/>
      <c r="AX223" s="121"/>
      <c r="AY223" s="121"/>
      <c r="AZ223" s="121"/>
      <c r="BA223" s="121"/>
      <c r="BB223" s="121"/>
      <c r="BC223" s="121"/>
      <c r="BD223" s="121"/>
      <c r="BE223" s="121"/>
    </row>
    <row r="224" spans="6:57" x14ac:dyDescent="0.25">
      <c r="F224" s="121"/>
      <c r="G224" s="121"/>
      <c r="H224" s="121"/>
      <c r="I224" s="121"/>
      <c r="J224" s="121"/>
      <c r="K224" s="121"/>
      <c r="L224" s="121"/>
      <c r="M224" s="121"/>
      <c r="N224" s="121"/>
      <c r="O224" s="121"/>
      <c r="P224" s="121"/>
      <c r="Q224" s="121"/>
      <c r="R224" s="121"/>
      <c r="S224" s="121"/>
      <c r="T224" s="121"/>
      <c r="U224" s="121"/>
      <c r="V224" s="121"/>
      <c r="W224" s="121"/>
      <c r="X224" s="121"/>
      <c r="Y224" s="121"/>
      <c r="Z224" s="121"/>
      <c r="AA224" s="121"/>
      <c r="AB224" s="121"/>
      <c r="AC224" s="121"/>
      <c r="AD224" s="172"/>
      <c r="AE224" s="121"/>
      <c r="AF224" s="121"/>
      <c r="AG224" s="121"/>
      <c r="AH224" s="121"/>
      <c r="AI224" s="121"/>
      <c r="AJ224" s="121"/>
      <c r="AK224" s="121"/>
      <c r="AL224" s="121"/>
      <c r="AM224" s="121"/>
      <c r="AN224" s="121"/>
      <c r="AO224" s="121"/>
      <c r="AP224" s="121"/>
      <c r="AQ224" s="121"/>
      <c r="AR224" s="121"/>
      <c r="AS224" s="121"/>
      <c r="AT224" s="121"/>
      <c r="AU224" s="121"/>
      <c r="AV224" s="121"/>
      <c r="AW224" s="121"/>
      <c r="AX224" s="121"/>
      <c r="AY224" s="121"/>
      <c r="AZ224" s="121"/>
      <c r="BA224" s="121"/>
      <c r="BB224" s="121"/>
      <c r="BC224" s="121"/>
      <c r="BD224" s="121"/>
      <c r="BE224" s="121"/>
    </row>
    <row r="225" spans="6:57" x14ac:dyDescent="0.25">
      <c r="F225" s="121"/>
      <c r="G225" s="121"/>
      <c r="H225" s="121"/>
      <c r="I225" s="121"/>
      <c r="J225" s="121"/>
      <c r="K225" s="121"/>
      <c r="L225" s="121"/>
      <c r="M225" s="121"/>
      <c r="N225" s="121"/>
      <c r="O225" s="121"/>
      <c r="P225" s="121"/>
      <c r="Q225" s="121"/>
      <c r="R225" s="121"/>
      <c r="S225" s="121"/>
      <c r="T225" s="121"/>
      <c r="U225" s="121"/>
      <c r="V225" s="121"/>
      <c r="W225" s="121"/>
      <c r="X225" s="121"/>
      <c r="Y225" s="121"/>
      <c r="Z225" s="121"/>
      <c r="AA225" s="121"/>
      <c r="AB225" s="121"/>
      <c r="AC225" s="121"/>
      <c r="AD225" s="172"/>
      <c r="AE225" s="121"/>
      <c r="AF225" s="121"/>
      <c r="AG225" s="121"/>
      <c r="AH225" s="121"/>
      <c r="AI225" s="121"/>
      <c r="AJ225" s="121"/>
      <c r="AK225" s="121"/>
      <c r="AL225" s="121"/>
      <c r="AM225" s="121"/>
      <c r="AN225" s="121"/>
      <c r="AO225" s="121"/>
      <c r="AP225" s="121"/>
      <c r="AQ225" s="121"/>
      <c r="AR225" s="121"/>
      <c r="AS225" s="121"/>
      <c r="AT225" s="121"/>
      <c r="AU225" s="121"/>
      <c r="AV225" s="121"/>
      <c r="AW225" s="121"/>
      <c r="AX225" s="121"/>
      <c r="AY225" s="121"/>
      <c r="AZ225" s="121"/>
      <c r="BA225" s="121"/>
      <c r="BB225" s="121"/>
      <c r="BC225" s="121"/>
      <c r="BD225" s="121"/>
      <c r="BE225" s="121"/>
    </row>
    <row r="226" spans="6:57" x14ac:dyDescent="0.25">
      <c r="F226" s="121"/>
      <c r="G226" s="121"/>
      <c r="H226" s="121"/>
      <c r="I226" s="121"/>
      <c r="J226" s="121"/>
      <c r="K226" s="121"/>
      <c r="L226" s="121"/>
      <c r="M226" s="121"/>
      <c r="N226" s="121"/>
      <c r="O226" s="121"/>
      <c r="P226" s="121"/>
      <c r="Q226" s="121"/>
      <c r="R226" s="121"/>
      <c r="S226" s="121"/>
      <c r="T226" s="121"/>
      <c r="U226" s="121"/>
      <c r="V226" s="121"/>
      <c r="W226" s="121"/>
      <c r="X226" s="121"/>
      <c r="Y226" s="121"/>
      <c r="Z226" s="121"/>
      <c r="AA226" s="121"/>
      <c r="AB226" s="121"/>
      <c r="AC226" s="121"/>
      <c r="AD226" s="172"/>
      <c r="AE226" s="121"/>
      <c r="AF226" s="121"/>
      <c r="AG226" s="121"/>
      <c r="AH226" s="121"/>
      <c r="AI226" s="121"/>
      <c r="AJ226" s="121"/>
      <c r="AK226" s="121"/>
      <c r="AL226" s="121"/>
      <c r="AM226" s="121"/>
      <c r="AN226" s="121"/>
      <c r="AO226" s="121"/>
      <c r="AP226" s="121"/>
      <c r="AQ226" s="121"/>
      <c r="AR226" s="121"/>
      <c r="AS226" s="121"/>
      <c r="AT226" s="121"/>
      <c r="AU226" s="121"/>
      <c r="AV226" s="121"/>
      <c r="AW226" s="121"/>
      <c r="AX226" s="121"/>
      <c r="AY226" s="121"/>
      <c r="AZ226" s="121"/>
      <c r="BA226" s="121"/>
      <c r="BB226" s="121"/>
      <c r="BC226" s="121"/>
      <c r="BD226" s="121"/>
      <c r="BE226" s="121"/>
    </row>
    <row r="227" spans="6:57" x14ac:dyDescent="0.25">
      <c r="F227" s="121"/>
      <c r="G227" s="121"/>
      <c r="H227" s="121"/>
      <c r="I227" s="121"/>
      <c r="J227" s="121"/>
      <c r="K227" s="121"/>
      <c r="L227" s="121"/>
      <c r="M227" s="121"/>
      <c r="N227" s="121"/>
      <c r="O227" s="121"/>
      <c r="P227" s="121"/>
      <c r="Q227" s="121"/>
      <c r="R227" s="121"/>
      <c r="S227" s="121"/>
      <c r="T227" s="121"/>
      <c r="U227" s="121"/>
      <c r="V227" s="121"/>
      <c r="W227" s="121"/>
      <c r="X227" s="121"/>
      <c r="Y227" s="121"/>
      <c r="Z227" s="121"/>
      <c r="AA227" s="121"/>
      <c r="AB227" s="121"/>
      <c r="AC227" s="121"/>
      <c r="AD227" s="172"/>
      <c r="AE227" s="121"/>
      <c r="AF227" s="121"/>
      <c r="AG227" s="121"/>
      <c r="AH227" s="121"/>
      <c r="AI227" s="121"/>
      <c r="AJ227" s="121"/>
      <c r="AK227" s="121"/>
      <c r="AL227" s="121"/>
      <c r="AM227" s="121"/>
      <c r="AN227" s="121"/>
      <c r="AO227" s="121"/>
      <c r="AP227" s="121"/>
      <c r="AQ227" s="121"/>
      <c r="AR227" s="121"/>
      <c r="AS227" s="121"/>
      <c r="AT227" s="121"/>
      <c r="AU227" s="121"/>
      <c r="AV227" s="121"/>
      <c r="AW227" s="121"/>
      <c r="AX227" s="121"/>
      <c r="AY227" s="121"/>
      <c r="AZ227" s="121"/>
      <c r="BA227" s="121"/>
      <c r="BB227" s="121"/>
      <c r="BC227" s="121"/>
      <c r="BD227" s="121"/>
      <c r="BE227" s="121"/>
    </row>
    <row r="228" spans="6:57" x14ac:dyDescent="0.25">
      <c r="F228" s="121"/>
      <c r="G228" s="121"/>
      <c r="H228" s="121"/>
      <c r="I228" s="121"/>
      <c r="J228" s="121"/>
      <c r="K228" s="121"/>
      <c r="L228" s="121"/>
      <c r="M228" s="121"/>
      <c r="N228" s="121"/>
      <c r="O228" s="121"/>
      <c r="P228" s="121"/>
      <c r="Q228" s="121"/>
      <c r="R228" s="121"/>
      <c r="S228" s="121"/>
      <c r="T228" s="121"/>
      <c r="U228" s="121"/>
      <c r="V228" s="121"/>
      <c r="W228" s="121"/>
      <c r="X228" s="121"/>
      <c r="Y228" s="121"/>
      <c r="Z228" s="121"/>
      <c r="AA228" s="121"/>
      <c r="AB228" s="121"/>
      <c r="AC228" s="121"/>
      <c r="AD228" s="172"/>
      <c r="AE228" s="121"/>
      <c r="AF228" s="121"/>
      <c r="AG228" s="121"/>
      <c r="AH228" s="121"/>
      <c r="AI228" s="121"/>
      <c r="AJ228" s="121"/>
      <c r="AK228" s="121"/>
      <c r="AL228" s="121"/>
      <c r="AM228" s="121"/>
      <c r="AN228" s="121"/>
      <c r="AO228" s="121"/>
      <c r="AP228" s="121"/>
      <c r="AQ228" s="121"/>
      <c r="AR228" s="121"/>
      <c r="AS228" s="121"/>
      <c r="AT228" s="121"/>
      <c r="AU228" s="121"/>
      <c r="AV228" s="121"/>
      <c r="AW228" s="121"/>
      <c r="AX228" s="121"/>
      <c r="AY228" s="121"/>
      <c r="AZ228" s="121"/>
      <c r="BA228" s="121"/>
      <c r="BB228" s="121"/>
      <c r="BC228" s="121"/>
      <c r="BD228" s="121"/>
      <c r="BE228" s="121"/>
    </row>
    <row r="229" spans="6:57" x14ac:dyDescent="0.25">
      <c r="F229" s="121"/>
      <c r="G229" s="121"/>
      <c r="H229" s="121"/>
      <c r="I229" s="121"/>
      <c r="J229" s="121"/>
      <c r="K229" s="121"/>
      <c r="L229" s="121"/>
      <c r="M229" s="121"/>
      <c r="N229" s="121"/>
      <c r="O229" s="121"/>
      <c r="P229" s="121"/>
      <c r="Q229" s="121"/>
      <c r="R229" s="121"/>
      <c r="S229" s="121"/>
      <c r="T229" s="121"/>
      <c r="U229" s="121"/>
      <c r="V229" s="121"/>
      <c r="W229" s="121"/>
      <c r="X229" s="121"/>
      <c r="Y229" s="121"/>
      <c r="Z229" s="121"/>
      <c r="AA229" s="121"/>
      <c r="AB229" s="121"/>
      <c r="AC229" s="121"/>
      <c r="AD229" s="172"/>
      <c r="AE229" s="121"/>
      <c r="AF229" s="121"/>
      <c r="AG229" s="121"/>
      <c r="AH229" s="121"/>
      <c r="AI229" s="121"/>
      <c r="AJ229" s="121"/>
      <c r="AK229" s="121"/>
      <c r="AL229" s="121"/>
      <c r="AM229" s="121"/>
      <c r="AN229" s="121"/>
      <c r="AO229" s="121"/>
      <c r="AP229" s="121"/>
      <c r="AQ229" s="121"/>
      <c r="AR229" s="121"/>
      <c r="AS229" s="121"/>
      <c r="AT229" s="121"/>
      <c r="AU229" s="121"/>
      <c r="AV229" s="121"/>
      <c r="AW229" s="121"/>
      <c r="AX229" s="121"/>
      <c r="AY229" s="121"/>
      <c r="AZ229" s="121"/>
      <c r="BA229" s="121"/>
      <c r="BB229" s="121"/>
      <c r="BC229" s="121"/>
      <c r="BD229" s="121"/>
      <c r="BE229" s="121"/>
    </row>
    <row r="230" spans="6:57" x14ac:dyDescent="0.25">
      <c r="F230" s="121"/>
      <c r="G230" s="121"/>
      <c r="H230" s="121"/>
      <c r="I230" s="121"/>
      <c r="J230" s="121"/>
      <c r="K230" s="121"/>
      <c r="L230" s="121"/>
      <c r="M230" s="121"/>
      <c r="N230" s="121"/>
      <c r="O230" s="121"/>
      <c r="P230" s="121"/>
      <c r="Q230" s="121"/>
      <c r="R230" s="121"/>
      <c r="S230" s="121"/>
      <c r="T230" s="121"/>
      <c r="U230" s="121"/>
      <c r="V230" s="121"/>
      <c r="W230" s="121"/>
      <c r="X230" s="121"/>
      <c r="Y230" s="121"/>
      <c r="Z230" s="121"/>
      <c r="AA230" s="121"/>
      <c r="AB230" s="121"/>
      <c r="AC230" s="121"/>
      <c r="AD230" s="172"/>
      <c r="AE230" s="121"/>
      <c r="AF230" s="121"/>
      <c r="AG230" s="121"/>
      <c r="AH230" s="121"/>
      <c r="AI230" s="121"/>
      <c r="AJ230" s="121"/>
      <c r="AK230" s="121"/>
      <c r="AL230" s="121"/>
      <c r="AM230" s="121"/>
      <c r="AN230" s="121"/>
      <c r="AO230" s="121"/>
      <c r="AP230" s="121"/>
      <c r="AQ230" s="121"/>
      <c r="AR230" s="121"/>
      <c r="AS230" s="121"/>
      <c r="AT230" s="121"/>
      <c r="AU230" s="121"/>
      <c r="AV230" s="121"/>
      <c r="AW230" s="121"/>
      <c r="AX230" s="121"/>
      <c r="AY230" s="121"/>
      <c r="AZ230" s="121"/>
      <c r="BA230" s="121"/>
      <c r="BB230" s="121"/>
      <c r="BC230" s="121"/>
      <c r="BD230" s="121"/>
      <c r="BE230" s="121"/>
    </row>
    <row r="231" spans="6:57" x14ac:dyDescent="0.25">
      <c r="F231" s="121"/>
      <c r="G231" s="121"/>
      <c r="H231" s="121"/>
      <c r="I231" s="121"/>
      <c r="J231" s="121"/>
      <c r="K231" s="121"/>
      <c r="L231" s="121"/>
      <c r="M231" s="121"/>
      <c r="N231" s="121"/>
      <c r="O231" s="121"/>
      <c r="P231" s="121"/>
      <c r="Q231" s="121"/>
      <c r="R231" s="121"/>
      <c r="S231" s="121"/>
      <c r="T231" s="121"/>
      <c r="U231" s="121"/>
      <c r="V231" s="121"/>
      <c r="W231" s="121"/>
      <c r="X231" s="121"/>
      <c r="Y231" s="121"/>
      <c r="Z231" s="121"/>
      <c r="AA231" s="121"/>
      <c r="AB231" s="121"/>
      <c r="AC231" s="121"/>
      <c r="AD231" s="172"/>
      <c r="AE231" s="121"/>
      <c r="AF231" s="121"/>
      <c r="AG231" s="121"/>
      <c r="AH231" s="121"/>
      <c r="AI231" s="121"/>
      <c r="AJ231" s="121"/>
      <c r="AK231" s="121"/>
      <c r="AL231" s="121"/>
      <c r="AM231" s="121"/>
      <c r="AN231" s="121"/>
      <c r="AO231" s="121"/>
      <c r="AP231" s="121"/>
      <c r="AQ231" s="121"/>
      <c r="AR231" s="121"/>
      <c r="AS231" s="121"/>
      <c r="AT231" s="121"/>
      <c r="AU231" s="121"/>
      <c r="AV231" s="121"/>
      <c r="AW231" s="121"/>
      <c r="AX231" s="121"/>
      <c r="AY231" s="121"/>
      <c r="AZ231" s="121"/>
      <c r="BA231" s="121"/>
      <c r="BB231" s="121"/>
      <c r="BC231" s="121"/>
      <c r="BD231" s="121"/>
      <c r="BE231" s="121"/>
    </row>
    <row r="232" spans="6:57" x14ac:dyDescent="0.25">
      <c r="F232" s="121"/>
      <c r="G232" s="121"/>
      <c r="H232" s="121"/>
      <c r="I232" s="121"/>
      <c r="J232" s="121"/>
      <c r="K232" s="121"/>
      <c r="L232" s="121"/>
      <c r="M232" s="121"/>
      <c r="N232" s="121"/>
      <c r="O232" s="121"/>
      <c r="P232" s="121"/>
      <c r="Q232" s="121"/>
      <c r="R232" s="121"/>
      <c r="S232" s="121"/>
      <c r="T232" s="121"/>
      <c r="U232" s="121"/>
      <c r="V232" s="121"/>
      <c r="W232" s="121"/>
      <c r="X232" s="121"/>
      <c r="Y232" s="121"/>
      <c r="Z232" s="121"/>
      <c r="AA232" s="121"/>
      <c r="AB232" s="121"/>
      <c r="AC232" s="121"/>
      <c r="AD232" s="172"/>
      <c r="AE232" s="121"/>
      <c r="AF232" s="121"/>
      <c r="AG232" s="121"/>
      <c r="AH232" s="121"/>
      <c r="AI232" s="121"/>
      <c r="AJ232" s="121"/>
      <c r="AK232" s="121"/>
      <c r="AL232" s="121"/>
      <c r="AM232" s="121"/>
      <c r="AN232" s="121"/>
      <c r="AO232" s="121"/>
      <c r="AP232" s="121"/>
      <c r="AQ232" s="121"/>
      <c r="AR232" s="121"/>
      <c r="AS232" s="121"/>
      <c r="AT232" s="121"/>
      <c r="AU232" s="121"/>
      <c r="AV232" s="121"/>
      <c r="AW232" s="121"/>
      <c r="AX232" s="121"/>
      <c r="AY232" s="121"/>
      <c r="AZ232" s="121"/>
      <c r="BA232" s="121"/>
      <c r="BB232" s="121"/>
      <c r="BC232" s="121"/>
      <c r="BD232" s="121"/>
      <c r="BE232" s="121"/>
    </row>
    <row r="233" spans="6:57" x14ac:dyDescent="0.25">
      <c r="F233" s="121"/>
      <c r="G233" s="121"/>
      <c r="H233" s="121"/>
      <c r="I233" s="121"/>
      <c r="J233" s="121"/>
      <c r="K233" s="121"/>
      <c r="L233" s="121"/>
      <c r="M233" s="121"/>
      <c r="N233" s="121"/>
      <c r="O233" s="121"/>
      <c r="P233" s="121"/>
      <c r="Q233" s="121"/>
      <c r="R233" s="121"/>
      <c r="S233" s="121"/>
      <c r="T233" s="121"/>
      <c r="U233" s="121"/>
      <c r="V233" s="121"/>
      <c r="W233" s="121"/>
      <c r="X233" s="121"/>
      <c r="Y233" s="121"/>
      <c r="Z233" s="121"/>
      <c r="AA233" s="121"/>
      <c r="AB233" s="121"/>
      <c r="AC233" s="121"/>
      <c r="AD233" s="172"/>
      <c r="AE233" s="121"/>
      <c r="AF233" s="121"/>
      <c r="AG233" s="121"/>
      <c r="AH233" s="121"/>
      <c r="AI233" s="121"/>
      <c r="AJ233" s="121"/>
      <c r="AK233" s="121"/>
      <c r="AL233" s="121"/>
      <c r="AM233" s="121"/>
      <c r="AN233" s="121"/>
      <c r="AO233" s="121"/>
      <c r="AP233" s="121"/>
      <c r="AQ233" s="121"/>
      <c r="AR233" s="121"/>
      <c r="AS233" s="121"/>
      <c r="AT233" s="121"/>
      <c r="AU233" s="121"/>
      <c r="AV233" s="121"/>
      <c r="AW233" s="121"/>
      <c r="AX233" s="121"/>
      <c r="AY233" s="121"/>
      <c r="AZ233" s="121"/>
      <c r="BA233" s="121"/>
      <c r="BB233" s="121"/>
      <c r="BC233" s="121"/>
      <c r="BD233" s="121"/>
      <c r="BE233" s="121"/>
    </row>
    <row r="234" spans="6:57" x14ac:dyDescent="0.25">
      <c r="F234" s="121"/>
      <c r="G234" s="121"/>
      <c r="H234" s="121"/>
      <c r="I234" s="121"/>
      <c r="J234" s="121"/>
      <c r="K234" s="121"/>
      <c r="L234" s="121"/>
      <c r="M234" s="121"/>
      <c r="N234" s="121"/>
      <c r="O234" s="121"/>
      <c r="P234" s="121"/>
      <c r="Q234" s="121"/>
      <c r="R234" s="121"/>
      <c r="S234" s="121"/>
      <c r="T234" s="121"/>
      <c r="U234" s="121"/>
      <c r="V234" s="121"/>
      <c r="W234" s="121"/>
      <c r="X234" s="121"/>
      <c r="Y234" s="121"/>
      <c r="Z234" s="121"/>
      <c r="AA234" s="121"/>
      <c r="AB234" s="121"/>
      <c r="AC234" s="121"/>
      <c r="AD234" s="172"/>
      <c r="AE234" s="121"/>
      <c r="AF234" s="121"/>
      <c r="AG234" s="121"/>
      <c r="AH234" s="121"/>
      <c r="AI234" s="121"/>
      <c r="AJ234" s="121"/>
      <c r="AK234" s="121"/>
      <c r="AL234" s="121"/>
      <c r="AM234" s="121"/>
      <c r="AN234" s="121"/>
      <c r="AO234" s="121"/>
      <c r="AP234" s="121"/>
      <c r="AQ234" s="121"/>
      <c r="AR234" s="121"/>
      <c r="AS234" s="121"/>
      <c r="AT234" s="121"/>
      <c r="AU234" s="121"/>
      <c r="AV234" s="121"/>
      <c r="AW234" s="121"/>
      <c r="AX234" s="121"/>
      <c r="AY234" s="121"/>
      <c r="AZ234" s="121"/>
      <c r="BA234" s="121"/>
      <c r="BB234" s="121"/>
      <c r="BC234" s="121"/>
      <c r="BD234" s="121"/>
      <c r="BE234" s="121"/>
    </row>
    <row r="235" spans="6:57" x14ac:dyDescent="0.25">
      <c r="F235" s="121"/>
      <c r="G235" s="121"/>
      <c r="H235" s="121"/>
      <c r="I235" s="121"/>
      <c r="J235" s="121"/>
      <c r="K235" s="121"/>
      <c r="L235" s="121"/>
      <c r="M235" s="121"/>
      <c r="N235" s="121"/>
      <c r="O235" s="121"/>
      <c r="P235" s="121"/>
      <c r="Q235" s="121"/>
      <c r="R235" s="121"/>
      <c r="S235" s="121"/>
      <c r="T235" s="121"/>
      <c r="U235" s="121"/>
      <c r="V235" s="121"/>
      <c r="W235" s="121"/>
      <c r="X235" s="121"/>
      <c r="Y235" s="121"/>
      <c r="Z235" s="121"/>
      <c r="AA235" s="121"/>
      <c r="AB235" s="121"/>
      <c r="AC235" s="121"/>
      <c r="AD235" s="172"/>
      <c r="AE235" s="121"/>
      <c r="AF235" s="121"/>
      <c r="AG235" s="121"/>
      <c r="AH235" s="121"/>
      <c r="AI235" s="121"/>
      <c r="AJ235" s="121"/>
      <c r="AK235" s="121"/>
      <c r="AL235" s="121"/>
      <c r="AM235" s="121"/>
      <c r="AN235" s="121"/>
      <c r="AO235" s="121"/>
      <c r="AP235" s="121"/>
      <c r="AQ235" s="121"/>
      <c r="AR235" s="121"/>
      <c r="AS235" s="121"/>
      <c r="AT235" s="121"/>
      <c r="AU235" s="121"/>
      <c r="AV235" s="121"/>
      <c r="AW235" s="121"/>
      <c r="AX235" s="121"/>
      <c r="AY235" s="121"/>
      <c r="AZ235" s="121"/>
      <c r="BA235" s="121"/>
      <c r="BB235" s="121"/>
      <c r="BC235" s="121"/>
      <c r="BD235" s="121"/>
      <c r="BE235" s="121"/>
    </row>
    <row r="236" spans="6:57" x14ac:dyDescent="0.25">
      <c r="F236" s="121"/>
      <c r="G236" s="121"/>
      <c r="H236" s="121"/>
      <c r="I236" s="121"/>
      <c r="J236" s="121"/>
      <c r="K236" s="121"/>
      <c r="L236" s="121"/>
      <c r="M236" s="121"/>
      <c r="N236" s="121"/>
      <c r="O236" s="121"/>
      <c r="P236" s="121"/>
      <c r="Q236" s="121"/>
      <c r="R236" s="121"/>
      <c r="S236" s="121"/>
      <c r="T236" s="121"/>
      <c r="U236" s="121"/>
      <c r="V236" s="121"/>
      <c r="W236" s="121"/>
      <c r="X236" s="121"/>
      <c r="Y236" s="121"/>
      <c r="Z236" s="121"/>
      <c r="AA236" s="121"/>
      <c r="AB236" s="121"/>
      <c r="AC236" s="121"/>
      <c r="AD236" s="172"/>
      <c r="AE236" s="121"/>
      <c r="AF236" s="121"/>
      <c r="AG236" s="121"/>
      <c r="AH236" s="121"/>
      <c r="AI236" s="121"/>
      <c r="AJ236" s="121"/>
      <c r="AK236" s="121"/>
      <c r="AL236" s="121"/>
      <c r="AM236" s="121"/>
      <c r="AN236" s="121"/>
      <c r="AO236" s="121"/>
      <c r="AP236" s="121"/>
      <c r="AQ236" s="121"/>
      <c r="AR236" s="121"/>
      <c r="AS236" s="121"/>
      <c r="AT236" s="121"/>
      <c r="AU236" s="121"/>
      <c r="AV236" s="121"/>
      <c r="AW236" s="121"/>
      <c r="AX236" s="121"/>
      <c r="AY236" s="121"/>
      <c r="AZ236" s="121"/>
      <c r="BA236" s="121"/>
      <c r="BB236" s="121"/>
      <c r="BC236" s="121"/>
      <c r="BD236" s="121"/>
      <c r="BE236" s="121"/>
    </row>
    <row r="237" spans="6:57" x14ac:dyDescent="0.25">
      <c r="F237" s="121"/>
      <c r="G237" s="121"/>
      <c r="H237" s="121"/>
      <c r="I237" s="121"/>
      <c r="J237" s="121"/>
      <c r="K237" s="121"/>
      <c r="L237" s="121"/>
      <c r="M237" s="121"/>
      <c r="N237" s="121"/>
      <c r="O237" s="121"/>
      <c r="P237" s="121"/>
      <c r="Q237" s="121"/>
      <c r="R237" s="121"/>
      <c r="S237" s="121"/>
      <c r="T237" s="121"/>
      <c r="U237" s="121"/>
      <c r="V237" s="121"/>
      <c r="W237" s="121"/>
      <c r="X237" s="121"/>
      <c r="Y237" s="121"/>
      <c r="Z237" s="121"/>
      <c r="AA237" s="121"/>
      <c r="AB237" s="121"/>
      <c r="AC237" s="121"/>
      <c r="AD237" s="172"/>
      <c r="AE237" s="121"/>
      <c r="AF237" s="121"/>
      <c r="AG237" s="121"/>
      <c r="AH237" s="121"/>
      <c r="AI237" s="121"/>
      <c r="AJ237" s="121"/>
      <c r="AK237" s="121"/>
      <c r="AL237" s="121"/>
      <c r="AM237" s="121"/>
      <c r="AN237" s="121"/>
      <c r="AO237" s="121"/>
      <c r="AP237" s="121"/>
      <c r="AQ237" s="121"/>
      <c r="AR237" s="121"/>
      <c r="AS237" s="121"/>
      <c r="AT237" s="121"/>
      <c r="AU237" s="121"/>
      <c r="AV237" s="121"/>
      <c r="AW237" s="121"/>
      <c r="AX237" s="121"/>
      <c r="AY237" s="121"/>
      <c r="AZ237" s="121"/>
      <c r="BA237" s="121"/>
      <c r="BB237" s="121"/>
      <c r="BC237" s="121"/>
      <c r="BD237" s="121"/>
      <c r="BE237" s="121"/>
    </row>
    <row r="238" spans="6:57" x14ac:dyDescent="0.25">
      <c r="F238" s="121"/>
      <c r="G238" s="121"/>
      <c r="H238" s="121"/>
      <c r="I238" s="121"/>
      <c r="J238" s="121"/>
      <c r="K238" s="121"/>
      <c r="L238" s="121"/>
      <c r="M238" s="121"/>
      <c r="N238" s="121"/>
      <c r="O238" s="121"/>
      <c r="P238" s="121"/>
      <c r="Q238" s="121"/>
      <c r="R238" s="121"/>
      <c r="S238" s="121"/>
      <c r="T238" s="121"/>
      <c r="U238" s="121"/>
      <c r="V238" s="121"/>
      <c r="W238" s="121"/>
      <c r="X238" s="121"/>
      <c r="Y238" s="121"/>
      <c r="Z238" s="121"/>
      <c r="AA238" s="121"/>
      <c r="AB238" s="121"/>
      <c r="AC238" s="121"/>
      <c r="AD238" s="172"/>
      <c r="AE238" s="121"/>
      <c r="AF238" s="121"/>
      <c r="AG238" s="121"/>
      <c r="AH238" s="121"/>
      <c r="AI238" s="121"/>
      <c r="AJ238" s="121"/>
      <c r="AK238" s="121"/>
      <c r="AL238" s="121"/>
      <c r="AM238" s="121"/>
      <c r="AN238" s="121"/>
      <c r="AO238" s="121"/>
      <c r="AP238" s="121"/>
      <c r="AQ238" s="121"/>
      <c r="AR238" s="121"/>
      <c r="AS238" s="121"/>
      <c r="AT238" s="121"/>
      <c r="AU238" s="121"/>
      <c r="AV238" s="121"/>
      <c r="AW238" s="121"/>
      <c r="AX238" s="121"/>
      <c r="AY238" s="121"/>
      <c r="AZ238" s="121"/>
      <c r="BA238" s="121"/>
      <c r="BB238" s="121"/>
      <c r="BC238" s="121"/>
      <c r="BD238" s="121"/>
      <c r="BE238" s="121"/>
    </row>
    <row r="239" spans="6:57" x14ac:dyDescent="0.25">
      <c r="F239" s="121"/>
      <c r="G239" s="121"/>
      <c r="H239" s="121"/>
      <c r="I239" s="121"/>
      <c r="J239" s="121"/>
      <c r="K239" s="121"/>
      <c r="L239" s="121"/>
      <c r="M239" s="121"/>
      <c r="N239" s="121"/>
      <c r="O239" s="121"/>
      <c r="P239" s="121"/>
      <c r="Q239" s="121"/>
      <c r="R239" s="121"/>
      <c r="S239" s="121"/>
      <c r="T239" s="121"/>
      <c r="U239" s="121"/>
      <c r="V239" s="121"/>
      <c r="W239" s="121"/>
      <c r="X239" s="121"/>
      <c r="Y239" s="121"/>
      <c r="Z239" s="121"/>
      <c r="AA239" s="121"/>
      <c r="AB239" s="121"/>
      <c r="AC239" s="121"/>
      <c r="AD239" s="172"/>
      <c r="AE239" s="121"/>
      <c r="AF239" s="121"/>
      <c r="AG239" s="121"/>
      <c r="AH239" s="121"/>
      <c r="AI239" s="121"/>
      <c r="AJ239" s="121"/>
      <c r="AK239" s="121"/>
      <c r="AL239" s="121"/>
      <c r="AM239" s="121"/>
      <c r="AN239" s="121"/>
      <c r="AO239" s="121"/>
      <c r="AP239" s="121"/>
      <c r="AQ239" s="121"/>
      <c r="AR239" s="121"/>
      <c r="AS239" s="121"/>
      <c r="AT239" s="121"/>
      <c r="AU239" s="121"/>
      <c r="AV239" s="121"/>
      <c r="AW239" s="121"/>
      <c r="AX239" s="121"/>
      <c r="AY239" s="121"/>
      <c r="AZ239" s="121"/>
      <c r="BA239" s="121"/>
      <c r="BB239" s="121"/>
      <c r="BC239" s="121"/>
      <c r="BD239" s="121"/>
      <c r="BE239" s="121"/>
    </row>
    <row r="240" spans="6:57" x14ac:dyDescent="0.25">
      <c r="F240" s="121"/>
      <c r="G240" s="121"/>
      <c r="H240" s="121"/>
      <c r="I240" s="121"/>
      <c r="J240" s="121"/>
      <c r="K240" s="121"/>
      <c r="L240" s="121"/>
      <c r="M240" s="121"/>
      <c r="N240" s="121"/>
      <c r="O240" s="121"/>
      <c r="P240" s="121"/>
      <c r="Q240" s="121"/>
      <c r="R240" s="121"/>
      <c r="S240" s="121"/>
      <c r="T240" s="121"/>
      <c r="U240" s="121"/>
      <c r="V240" s="121"/>
      <c r="W240" s="121"/>
      <c r="X240" s="121"/>
      <c r="Y240" s="121"/>
      <c r="Z240" s="121"/>
      <c r="AA240" s="121"/>
      <c r="AB240" s="121"/>
      <c r="AC240" s="121"/>
      <c r="AD240" s="172"/>
      <c r="AE240" s="121"/>
      <c r="AF240" s="121"/>
      <c r="AG240" s="121"/>
      <c r="AH240" s="121"/>
      <c r="AI240" s="121"/>
      <c r="AJ240" s="121"/>
      <c r="AK240" s="121"/>
      <c r="AL240" s="121"/>
      <c r="AM240" s="121"/>
      <c r="AN240" s="121"/>
      <c r="AO240" s="121"/>
      <c r="AP240" s="121"/>
      <c r="AQ240" s="121"/>
      <c r="AR240" s="121"/>
      <c r="AS240" s="121"/>
      <c r="AT240" s="121"/>
      <c r="AU240" s="121"/>
      <c r="AV240" s="121"/>
      <c r="AW240" s="121"/>
      <c r="AX240" s="121"/>
      <c r="AY240" s="121"/>
      <c r="AZ240" s="121"/>
      <c r="BA240" s="121"/>
      <c r="BB240" s="121"/>
      <c r="BC240" s="121"/>
      <c r="BD240" s="121"/>
      <c r="BE240" s="121"/>
    </row>
    <row r="241" spans="6:57" x14ac:dyDescent="0.25">
      <c r="F241" s="121"/>
      <c r="G241" s="121"/>
      <c r="H241" s="121"/>
      <c r="I241" s="121"/>
      <c r="J241" s="121"/>
      <c r="K241" s="121"/>
      <c r="L241" s="121"/>
      <c r="M241" s="121"/>
      <c r="N241" s="121"/>
      <c r="O241" s="121"/>
      <c r="P241" s="121"/>
      <c r="Q241" s="121"/>
      <c r="R241" s="121"/>
      <c r="S241" s="121"/>
      <c r="T241" s="121"/>
      <c r="U241" s="121"/>
      <c r="V241" s="121"/>
      <c r="W241" s="121"/>
      <c r="X241" s="121"/>
      <c r="Y241" s="121"/>
      <c r="Z241" s="121"/>
      <c r="AA241" s="121"/>
      <c r="AB241" s="121"/>
      <c r="AC241" s="121"/>
      <c r="AD241" s="172"/>
      <c r="AE241" s="121"/>
      <c r="AF241" s="121"/>
      <c r="AG241" s="121"/>
      <c r="AH241" s="121"/>
      <c r="AI241" s="121"/>
      <c r="AJ241" s="121"/>
      <c r="AK241" s="121"/>
      <c r="AL241" s="121"/>
      <c r="AM241" s="121"/>
      <c r="AN241" s="121"/>
      <c r="AO241" s="121"/>
      <c r="AP241" s="121"/>
      <c r="AQ241" s="121"/>
      <c r="AR241" s="121"/>
      <c r="AS241" s="121"/>
      <c r="AT241" s="121"/>
      <c r="AU241" s="121"/>
      <c r="AV241" s="121"/>
      <c r="AW241" s="121"/>
      <c r="AX241" s="121"/>
      <c r="AY241" s="121"/>
      <c r="AZ241" s="121"/>
      <c r="BA241" s="121"/>
      <c r="BB241" s="121"/>
      <c r="BC241" s="121"/>
      <c r="BD241" s="121"/>
      <c r="BE241" s="121"/>
    </row>
    <row r="242" spans="6:57" x14ac:dyDescent="0.25">
      <c r="F242" s="121"/>
      <c r="G242" s="121"/>
      <c r="H242" s="121"/>
      <c r="I242" s="121"/>
      <c r="J242" s="121"/>
      <c r="K242" s="121"/>
      <c r="L242" s="121"/>
      <c r="M242" s="121"/>
      <c r="N242" s="121"/>
      <c r="O242" s="121"/>
      <c r="P242" s="121"/>
      <c r="Q242" s="121"/>
      <c r="R242" s="121"/>
      <c r="S242" s="121"/>
      <c r="T242" s="121"/>
      <c r="U242" s="121"/>
      <c r="V242" s="121"/>
      <c r="W242" s="121"/>
      <c r="X242" s="121"/>
      <c r="Y242" s="121"/>
      <c r="Z242" s="121"/>
      <c r="AA242" s="121"/>
      <c r="AB242" s="121"/>
      <c r="AC242" s="121"/>
      <c r="AD242" s="172"/>
      <c r="AE242" s="121"/>
      <c r="AF242" s="121"/>
      <c r="AG242" s="121"/>
      <c r="AH242" s="121"/>
      <c r="AI242" s="121"/>
      <c r="AJ242" s="121"/>
      <c r="AK242" s="121"/>
      <c r="AL242" s="121"/>
      <c r="AM242" s="121"/>
      <c r="AN242" s="121"/>
      <c r="AO242" s="121"/>
      <c r="AP242" s="121"/>
      <c r="AQ242" s="121"/>
      <c r="AR242" s="121"/>
      <c r="AS242" s="121"/>
      <c r="AT242" s="121"/>
      <c r="AU242" s="121"/>
      <c r="AV242" s="121"/>
      <c r="AW242" s="121"/>
      <c r="AX242" s="121"/>
      <c r="AY242" s="121"/>
      <c r="AZ242" s="121"/>
      <c r="BA242" s="121"/>
      <c r="BB242" s="121"/>
      <c r="BC242" s="121"/>
      <c r="BD242" s="121"/>
      <c r="BE242" s="121"/>
    </row>
    <row r="243" spans="6:57" x14ac:dyDescent="0.25">
      <c r="F243" s="121"/>
      <c r="G243" s="121"/>
      <c r="H243" s="121"/>
      <c r="I243" s="121"/>
      <c r="J243" s="121"/>
      <c r="K243" s="121"/>
      <c r="L243" s="121"/>
      <c r="M243" s="121"/>
      <c r="N243" s="121"/>
      <c r="O243" s="121"/>
      <c r="P243" s="121"/>
      <c r="Q243" s="121"/>
      <c r="R243" s="121"/>
      <c r="S243" s="121"/>
      <c r="T243" s="121"/>
      <c r="U243" s="121"/>
      <c r="V243" s="121"/>
      <c r="W243" s="121"/>
      <c r="X243" s="121"/>
      <c r="Y243" s="121"/>
      <c r="Z243" s="121"/>
      <c r="AA243" s="121"/>
      <c r="AB243" s="121"/>
      <c r="AC243" s="121"/>
      <c r="AD243" s="172"/>
      <c r="AE243" s="121"/>
      <c r="AF243" s="121"/>
      <c r="AG243" s="121"/>
      <c r="AH243" s="121"/>
      <c r="AI243" s="121"/>
      <c r="AJ243" s="121"/>
      <c r="AK243" s="121"/>
      <c r="AL243" s="121"/>
      <c r="AM243" s="121"/>
      <c r="AN243" s="121"/>
      <c r="AO243" s="121"/>
      <c r="AP243" s="121"/>
      <c r="AQ243" s="121"/>
      <c r="AR243" s="121"/>
      <c r="AS243" s="121"/>
      <c r="AT243" s="121"/>
      <c r="AU243" s="121"/>
      <c r="AV243" s="121"/>
      <c r="AW243" s="121"/>
      <c r="AX243" s="121"/>
      <c r="AY243" s="121"/>
      <c r="AZ243" s="121"/>
      <c r="BA243" s="121"/>
      <c r="BB243" s="121"/>
      <c r="BC243" s="121"/>
      <c r="BD243" s="121"/>
      <c r="BE243" s="121"/>
    </row>
    <row r="244" spans="6:57" x14ac:dyDescent="0.25">
      <c r="F244" s="121"/>
      <c r="G244" s="121"/>
      <c r="H244" s="121"/>
      <c r="I244" s="121"/>
      <c r="J244" s="121"/>
      <c r="K244" s="121"/>
      <c r="L244" s="121"/>
      <c r="M244" s="121"/>
      <c r="N244" s="121"/>
      <c r="O244" s="121"/>
      <c r="P244" s="121"/>
      <c r="Q244" s="121"/>
      <c r="R244" s="121"/>
      <c r="S244" s="121"/>
      <c r="T244" s="121"/>
      <c r="U244" s="121"/>
      <c r="V244" s="121"/>
      <c r="W244" s="121"/>
      <c r="X244" s="121"/>
      <c r="Y244" s="121"/>
      <c r="Z244" s="121"/>
      <c r="AA244" s="121"/>
      <c r="AB244" s="121"/>
      <c r="AC244" s="121"/>
      <c r="AD244" s="172"/>
      <c r="AE244" s="121"/>
      <c r="AF244" s="121"/>
      <c r="AG244" s="121"/>
      <c r="AH244" s="121"/>
      <c r="AI244" s="121"/>
      <c r="AJ244" s="121"/>
      <c r="AK244" s="121"/>
      <c r="AL244" s="121"/>
      <c r="AM244" s="121"/>
      <c r="AN244" s="121"/>
      <c r="AO244" s="121"/>
      <c r="AP244" s="121"/>
      <c r="AQ244" s="121"/>
      <c r="AR244" s="121"/>
      <c r="AS244" s="121"/>
      <c r="AT244" s="121"/>
      <c r="AU244" s="121"/>
      <c r="AV244" s="121"/>
      <c r="AW244" s="121"/>
      <c r="AX244" s="121"/>
      <c r="AY244" s="121"/>
      <c r="AZ244" s="121"/>
      <c r="BA244" s="121"/>
      <c r="BB244" s="121"/>
      <c r="BC244" s="121"/>
      <c r="BD244" s="121"/>
      <c r="BE244" s="121"/>
    </row>
    <row r="245" spans="6:57" x14ac:dyDescent="0.25">
      <c r="F245" s="121"/>
      <c r="G245" s="121"/>
      <c r="H245" s="121"/>
      <c r="I245" s="121"/>
      <c r="J245" s="121"/>
      <c r="K245" s="121"/>
      <c r="L245" s="121"/>
      <c r="M245" s="121"/>
      <c r="N245" s="121"/>
      <c r="O245" s="121"/>
      <c r="P245" s="121"/>
      <c r="Q245" s="121"/>
      <c r="R245" s="121"/>
      <c r="S245" s="121"/>
      <c r="T245" s="121"/>
      <c r="U245" s="121"/>
      <c r="V245" s="121"/>
      <c r="W245" s="121"/>
      <c r="X245" s="121"/>
      <c r="Y245" s="121"/>
      <c r="Z245" s="121"/>
      <c r="AA245" s="121"/>
      <c r="AB245" s="121"/>
      <c r="AC245" s="121"/>
      <c r="AD245" s="172"/>
      <c r="AE245" s="121"/>
      <c r="AF245" s="121"/>
      <c r="AG245" s="121"/>
      <c r="AH245" s="121"/>
      <c r="AI245" s="121"/>
      <c r="AJ245" s="121"/>
      <c r="AK245" s="121"/>
      <c r="AL245" s="121"/>
      <c r="AM245" s="121"/>
      <c r="AN245" s="121"/>
      <c r="AO245" s="121"/>
      <c r="AP245" s="121"/>
      <c r="AQ245" s="121"/>
      <c r="AR245" s="121"/>
      <c r="AS245" s="121"/>
      <c r="AT245" s="121"/>
      <c r="AU245" s="121"/>
      <c r="AV245" s="121"/>
      <c r="AW245" s="121"/>
      <c r="AX245" s="121"/>
      <c r="AY245" s="121"/>
      <c r="AZ245" s="121"/>
      <c r="BA245" s="121"/>
      <c r="BB245" s="121"/>
      <c r="BC245" s="121"/>
      <c r="BD245" s="121"/>
      <c r="BE245" s="121"/>
    </row>
    <row r="246" spans="6:57" x14ac:dyDescent="0.25">
      <c r="F246" s="121"/>
      <c r="G246" s="121"/>
      <c r="H246" s="121"/>
      <c r="I246" s="121"/>
      <c r="J246" s="121"/>
      <c r="K246" s="121"/>
      <c r="L246" s="121"/>
      <c r="M246" s="121"/>
      <c r="N246" s="121"/>
      <c r="O246" s="121"/>
      <c r="P246" s="121"/>
      <c r="Q246" s="121"/>
      <c r="R246" s="121"/>
      <c r="S246" s="121"/>
      <c r="T246" s="121"/>
      <c r="U246" s="121"/>
      <c r="V246" s="121"/>
      <c r="W246" s="121"/>
      <c r="X246" s="121"/>
      <c r="Y246" s="121"/>
      <c r="Z246" s="121"/>
      <c r="AA246" s="121"/>
      <c r="AB246" s="121"/>
      <c r="AC246" s="121"/>
      <c r="AD246" s="172"/>
      <c r="AE246" s="121"/>
      <c r="AF246" s="121"/>
      <c r="AG246" s="121"/>
      <c r="AH246" s="121"/>
      <c r="AI246" s="121"/>
      <c r="AJ246" s="121"/>
      <c r="AK246" s="121"/>
      <c r="AL246" s="121"/>
      <c r="AM246" s="121"/>
      <c r="AN246" s="121"/>
      <c r="AO246" s="121"/>
      <c r="AP246" s="121"/>
      <c r="AQ246" s="121"/>
      <c r="AR246" s="121"/>
      <c r="AS246" s="121"/>
      <c r="AT246" s="121"/>
      <c r="AU246" s="121"/>
      <c r="AV246" s="121"/>
      <c r="AW246" s="121"/>
      <c r="AX246" s="121"/>
      <c r="AY246" s="121"/>
      <c r="AZ246" s="121"/>
      <c r="BA246" s="121"/>
      <c r="BB246" s="121"/>
      <c r="BC246" s="121"/>
      <c r="BD246" s="121"/>
      <c r="BE246" s="121"/>
    </row>
    <row r="247" spans="6:57" x14ac:dyDescent="0.25">
      <c r="F247" s="121"/>
      <c r="G247" s="121"/>
      <c r="H247" s="121"/>
      <c r="I247" s="121"/>
      <c r="J247" s="121"/>
      <c r="K247" s="121"/>
      <c r="L247" s="121"/>
      <c r="M247" s="121"/>
      <c r="N247" s="121"/>
      <c r="O247" s="121"/>
      <c r="P247" s="121"/>
      <c r="Q247" s="121"/>
      <c r="R247" s="121"/>
      <c r="S247" s="121"/>
      <c r="T247" s="121"/>
      <c r="U247" s="121"/>
      <c r="V247" s="121"/>
      <c r="W247" s="121"/>
      <c r="X247" s="121"/>
      <c r="Y247" s="121"/>
      <c r="Z247" s="121"/>
      <c r="AA247" s="121"/>
      <c r="AB247" s="121"/>
      <c r="AC247" s="121"/>
      <c r="AD247" s="172"/>
      <c r="AE247" s="121"/>
      <c r="AF247" s="121"/>
      <c r="AG247" s="121"/>
      <c r="AH247" s="121"/>
      <c r="AI247" s="121"/>
      <c r="AJ247" s="121"/>
      <c r="AK247" s="121"/>
      <c r="AL247" s="121"/>
      <c r="AM247" s="121"/>
      <c r="AN247" s="121"/>
      <c r="AO247" s="121"/>
      <c r="AP247" s="121"/>
      <c r="AQ247" s="121"/>
      <c r="AR247" s="121"/>
      <c r="AS247" s="121"/>
      <c r="AT247" s="121"/>
      <c r="AU247" s="121"/>
      <c r="AV247" s="121"/>
      <c r="AW247" s="121"/>
      <c r="AX247" s="121"/>
      <c r="AY247" s="121"/>
      <c r="AZ247" s="121"/>
      <c r="BA247" s="121"/>
      <c r="BB247" s="121"/>
      <c r="BC247" s="121"/>
      <c r="BD247" s="121"/>
      <c r="BE247" s="121"/>
    </row>
    <row r="248" spans="6:57" x14ac:dyDescent="0.25">
      <c r="F248" s="121"/>
      <c r="G248" s="121"/>
      <c r="H248" s="121"/>
      <c r="I248" s="121"/>
      <c r="J248" s="121"/>
      <c r="K248" s="121"/>
      <c r="L248" s="121"/>
      <c r="M248" s="121"/>
      <c r="N248" s="121"/>
      <c r="O248" s="121"/>
      <c r="P248" s="121"/>
      <c r="Q248" s="121"/>
      <c r="R248" s="121"/>
      <c r="S248" s="121"/>
      <c r="T248" s="121"/>
      <c r="U248" s="121"/>
      <c r="V248" s="121"/>
      <c r="W248" s="121"/>
      <c r="X248" s="121"/>
      <c r="Y248" s="121"/>
      <c r="Z248" s="121"/>
      <c r="AA248" s="121"/>
      <c r="AB248" s="121"/>
      <c r="AC248" s="121"/>
      <c r="AD248" s="172"/>
      <c r="AE248" s="121"/>
      <c r="AF248" s="121"/>
      <c r="AG248" s="121"/>
      <c r="AH248" s="121"/>
      <c r="AI248" s="121"/>
      <c r="AJ248" s="121"/>
      <c r="AK248" s="121"/>
      <c r="AL248" s="121"/>
      <c r="AM248" s="121"/>
      <c r="AN248" s="121"/>
      <c r="AO248" s="121"/>
      <c r="AP248" s="121"/>
      <c r="AQ248" s="121"/>
      <c r="AR248" s="121"/>
      <c r="AS248" s="121"/>
      <c r="AT248" s="121"/>
      <c r="AU248" s="121"/>
      <c r="AV248" s="121"/>
      <c r="AW248" s="121"/>
      <c r="AX248" s="121"/>
      <c r="AY248" s="121"/>
      <c r="AZ248" s="121"/>
      <c r="BA248" s="121"/>
      <c r="BB248" s="121"/>
      <c r="BC248" s="121"/>
      <c r="BD248" s="121"/>
      <c r="BE248" s="121"/>
    </row>
    <row r="249" spans="6:57" x14ac:dyDescent="0.25">
      <c r="F249" s="121"/>
      <c r="G249" s="121"/>
      <c r="H249" s="121"/>
      <c r="I249" s="121"/>
      <c r="J249" s="121"/>
      <c r="K249" s="121"/>
      <c r="L249" s="121"/>
      <c r="M249" s="121"/>
      <c r="N249" s="121"/>
      <c r="O249" s="121"/>
      <c r="P249" s="121"/>
      <c r="Q249" s="121"/>
      <c r="R249" s="121"/>
      <c r="S249" s="121"/>
      <c r="T249" s="121"/>
      <c r="U249" s="121"/>
      <c r="V249" s="121"/>
      <c r="W249" s="121"/>
      <c r="X249" s="121"/>
      <c r="Y249" s="121"/>
      <c r="Z249" s="121"/>
      <c r="AA249" s="121"/>
      <c r="AB249" s="121"/>
      <c r="AC249" s="121"/>
      <c r="AD249" s="172"/>
      <c r="AE249" s="121"/>
      <c r="AF249" s="121"/>
      <c r="AG249" s="121"/>
      <c r="AH249" s="121"/>
      <c r="AI249" s="121"/>
      <c r="AJ249" s="121"/>
      <c r="AK249" s="121"/>
      <c r="AL249" s="121"/>
      <c r="AM249" s="121"/>
      <c r="AN249" s="121"/>
      <c r="AO249" s="121"/>
      <c r="AP249" s="121"/>
      <c r="AQ249" s="121"/>
      <c r="AR249" s="121"/>
      <c r="AS249" s="121"/>
      <c r="AT249" s="121"/>
      <c r="AU249" s="121"/>
      <c r="AV249" s="121"/>
      <c r="AW249" s="121"/>
      <c r="AX249" s="121"/>
      <c r="AY249" s="121"/>
      <c r="AZ249" s="121"/>
      <c r="BA249" s="121"/>
      <c r="BB249" s="121"/>
      <c r="BC249" s="121"/>
      <c r="BD249" s="121"/>
      <c r="BE249" s="121"/>
    </row>
    <row r="250" spans="6:57" x14ac:dyDescent="0.25">
      <c r="F250" s="121"/>
      <c r="G250" s="121"/>
      <c r="H250" s="121"/>
      <c r="I250" s="121"/>
      <c r="J250" s="121"/>
      <c r="K250" s="121"/>
      <c r="L250" s="121"/>
      <c r="M250" s="121"/>
      <c r="N250" s="121"/>
      <c r="O250" s="121"/>
      <c r="P250" s="121"/>
      <c r="Q250" s="121"/>
      <c r="R250" s="121"/>
      <c r="S250" s="121"/>
      <c r="T250" s="121"/>
      <c r="U250" s="121"/>
      <c r="V250" s="121"/>
      <c r="W250" s="121"/>
      <c r="X250" s="121"/>
      <c r="Y250" s="121"/>
      <c r="Z250" s="121"/>
      <c r="AA250" s="121"/>
      <c r="AB250" s="121"/>
      <c r="AC250" s="121"/>
      <c r="AD250" s="172"/>
      <c r="AE250" s="121"/>
      <c r="AF250" s="121"/>
      <c r="AG250" s="121"/>
      <c r="AH250" s="121"/>
      <c r="AI250" s="121"/>
      <c r="AJ250" s="121"/>
      <c r="AK250" s="121"/>
      <c r="AL250" s="121"/>
      <c r="AM250" s="121"/>
      <c r="AN250" s="121"/>
      <c r="AO250" s="121"/>
      <c r="AP250" s="121"/>
      <c r="AQ250" s="121"/>
      <c r="AR250" s="121"/>
      <c r="AS250" s="121"/>
      <c r="AT250" s="121"/>
      <c r="AU250" s="121"/>
      <c r="AV250" s="121"/>
      <c r="AW250" s="121"/>
      <c r="AX250" s="121"/>
      <c r="AY250" s="121"/>
      <c r="AZ250" s="121"/>
      <c r="BA250" s="121"/>
      <c r="BB250" s="121"/>
      <c r="BC250" s="121"/>
      <c r="BD250" s="121"/>
      <c r="BE250" s="121"/>
    </row>
    <row r="251" spans="6:57" x14ac:dyDescent="0.25">
      <c r="F251" s="121"/>
      <c r="G251" s="121"/>
      <c r="H251" s="121"/>
      <c r="I251" s="121"/>
      <c r="J251" s="121"/>
      <c r="K251" s="121"/>
      <c r="L251" s="121"/>
      <c r="M251" s="121"/>
      <c r="N251" s="121"/>
      <c r="O251" s="121"/>
      <c r="P251" s="121"/>
      <c r="Q251" s="121"/>
      <c r="R251" s="121"/>
      <c r="S251" s="121"/>
      <c r="T251" s="121"/>
      <c r="U251" s="121"/>
      <c r="V251" s="121"/>
      <c r="W251" s="121"/>
      <c r="X251" s="121"/>
      <c r="Y251" s="121"/>
      <c r="Z251" s="121"/>
      <c r="AA251" s="121"/>
      <c r="AB251" s="121"/>
      <c r="AC251" s="121"/>
      <c r="AD251" s="172"/>
      <c r="AE251" s="121"/>
      <c r="AF251" s="121"/>
      <c r="AG251" s="121"/>
      <c r="AH251" s="121"/>
      <c r="AI251" s="121"/>
      <c r="AJ251" s="121"/>
      <c r="AK251" s="121"/>
      <c r="AL251" s="121"/>
      <c r="AM251" s="121"/>
      <c r="AN251" s="121"/>
      <c r="AO251" s="121"/>
      <c r="AP251" s="121"/>
      <c r="AQ251" s="121"/>
      <c r="AR251" s="121"/>
      <c r="AS251" s="121"/>
      <c r="AT251" s="121"/>
      <c r="AU251" s="121"/>
      <c r="AV251" s="121"/>
      <c r="AW251" s="121"/>
      <c r="AX251" s="121"/>
      <c r="AY251" s="121"/>
      <c r="AZ251" s="121"/>
      <c r="BA251" s="121"/>
      <c r="BB251" s="121"/>
      <c r="BC251" s="121"/>
      <c r="BD251" s="121"/>
      <c r="BE251" s="121"/>
    </row>
    <row r="252" spans="6:57" x14ac:dyDescent="0.25">
      <c r="F252" s="121"/>
      <c r="G252" s="121"/>
      <c r="H252" s="121"/>
      <c r="I252" s="121"/>
      <c r="J252" s="121"/>
      <c r="K252" s="121"/>
      <c r="L252" s="121"/>
      <c r="M252" s="121"/>
      <c r="N252" s="121"/>
      <c r="O252" s="121"/>
      <c r="P252" s="121"/>
      <c r="Q252" s="121"/>
      <c r="R252" s="121"/>
      <c r="S252" s="121"/>
      <c r="T252" s="121"/>
      <c r="U252" s="121"/>
      <c r="V252" s="121"/>
      <c r="W252" s="121"/>
      <c r="X252" s="121"/>
      <c r="Y252" s="121"/>
      <c r="Z252" s="121"/>
      <c r="AA252" s="121"/>
      <c r="AB252" s="121"/>
      <c r="AC252" s="121"/>
      <c r="AD252" s="172"/>
      <c r="AE252" s="121"/>
      <c r="AF252" s="121"/>
      <c r="AG252" s="121"/>
      <c r="AH252" s="121"/>
      <c r="AI252" s="121"/>
      <c r="AJ252" s="121"/>
      <c r="AK252" s="121"/>
      <c r="AL252" s="121"/>
      <c r="AM252" s="121"/>
      <c r="AN252" s="121"/>
      <c r="AO252" s="121"/>
      <c r="AP252" s="121"/>
      <c r="AQ252" s="121"/>
      <c r="AR252" s="121"/>
      <c r="AS252" s="121"/>
      <c r="AT252" s="121"/>
      <c r="AU252" s="121"/>
      <c r="AV252" s="121"/>
      <c r="AW252" s="121"/>
      <c r="AX252" s="121"/>
      <c r="AY252" s="121"/>
      <c r="AZ252" s="121"/>
      <c r="BA252" s="121"/>
      <c r="BB252" s="121"/>
      <c r="BC252" s="121"/>
      <c r="BD252" s="121"/>
      <c r="BE252" s="121"/>
    </row>
    <row r="253" spans="6:57" x14ac:dyDescent="0.25">
      <c r="F253" s="121"/>
      <c r="G253" s="121"/>
      <c r="H253" s="121"/>
      <c r="I253" s="121"/>
      <c r="J253" s="121"/>
      <c r="K253" s="121"/>
      <c r="L253" s="121"/>
      <c r="M253" s="121"/>
      <c r="N253" s="121"/>
      <c r="O253" s="121"/>
      <c r="P253" s="121"/>
      <c r="Q253" s="121"/>
      <c r="R253" s="121"/>
      <c r="S253" s="121"/>
      <c r="T253" s="121"/>
      <c r="U253" s="121"/>
      <c r="V253" s="121"/>
      <c r="W253" s="121"/>
      <c r="X253" s="121"/>
      <c r="Y253" s="121"/>
      <c r="Z253" s="121"/>
      <c r="AA253" s="121"/>
      <c r="AB253" s="121"/>
      <c r="AC253" s="121"/>
      <c r="AD253" s="172"/>
      <c r="AE253" s="121"/>
      <c r="AF253" s="121"/>
      <c r="AG253" s="121"/>
      <c r="AH253" s="121"/>
      <c r="AI253" s="121"/>
      <c r="AJ253" s="121"/>
      <c r="AK253" s="121"/>
      <c r="AL253" s="121"/>
      <c r="AM253" s="121"/>
      <c r="AN253" s="121"/>
      <c r="AO253" s="121"/>
      <c r="AP253" s="121"/>
      <c r="AQ253" s="121"/>
      <c r="AR253" s="121"/>
      <c r="AS253" s="121"/>
      <c r="AT253" s="121"/>
      <c r="AU253" s="121"/>
      <c r="AV253" s="121"/>
      <c r="AW253" s="121"/>
      <c r="AX253" s="121"/>
      <c r="AY253" s="121"/>
      <c r="AZ253" s="121"/>
      <c r="BA253" s="121"/>
      <c r="BB253" s="121"/>
      <c r="BC253" s="121"/>
      <c r="BD253" s="121"/>
      <c r="BE253" s="121"/>
    </row>
    <row r="254" spans="6:57" x14ac:dyDescent="0.25">
      <c r="F254" s="121"/>
      <c r="G254" s="121"/>
      <c r="H254" s="121"/>
      <c r="I254" s="121"/>
      <c r="J254" s="121"/>
      <c r="K254" s="121"/>
      <c r="L254" s="121"/>
      <c r="M254" s="121"/>
      <c r="N254" s="121"/>
      <c r="O254" s="121"/>
      <c r="P254" s="121"/>
      <c r="Q254" s="121"/>
      <c r="R254" s="121"/>
      <c r="S254" s="121"/>
      <c r="T254" s="121"/>
      <c r="U254" s="121"/>
      <c r="V254" s="121"/>
      <c r="W254" s="121"/>
      <c r="X254" s="121"/>
      <c r="Y254" s="121"/>
      <c r="Z254" s="121"/>
      <c r="AA254" s="121"/>
      <c r="AB254" s="121"/>
      <c r="AC254" s="121"/>
      <c r="AD254" s="172"/>
      <c r="AE254" s="121"/>
      <c r="AF254" s="121"/>
      <c r="AG254" s="121"/>
      <c r="AH254" s="121"/>
      <c r="AI254" s="121"/>
      <c r="AJ254" s="121"/>
      <c r="AK254" s="121"/>
      <c r="AL254" s="121"/>
      <c r="AM254" s="121"/>
      <c r="AN254" s="121"/>
      <c r="AO254" s="121"/>
      <c r="AP254" s="121"/>
      <c r="AQ254" s="121"/>
      <c r="AR254" s="121"/>
      <c r="AS254" s="121"/>
      <c r="AT254" s="121"/>
      <c r="AU254" s="121"/>
      <c r="AV254" s="121"/>
      <c r="AW254" s="121"/>
      <c r="AX254" s="121"/>
      <c r="AY254" s="121"/>
      <c r="AZ254" s="121"/>
      <c r="BA254" s="121"/>
      <c r="BB254" s="121"/>
      <c r="BC254" s="121"/>
      <c r="BD254" s="121"/>
      <c r="BE254" s="121"/>
    </row>
    <row r="255" spans="6:57" x14ac:dyDescent="0.25">
      <c r="F255" s="121"/>
      <c r="G255" s="121"/>
      <c r="H255" s="121"/>
      <c r="I255" s="121"/>
      <c r="J255" s="121"/>
      <c r="K255" s="121"/>
      <c r="L255" s="121"/>
      <c r="M255" s="121"/>
      <c r="N255" s="121"/>
      <c r="O255" s="121"/>
      <c r="P255" s="121"/>
      <c r="Q255" s="121"/>
      <c r="R255" s="121"/>
      <c r="S255" s="121"/>
      <c r="T255" s="121"/>
      <c r="U255" s="121"/>
      <c r="V255" s="121"/>
      <c r="W255" s="121"/>
      <c r="X255" s="121"/>
      <c r="Y255" s="121"/>
      <c r="Z255" s="121"/>
      <c r="AA255" s="121"/>
      <c r="AB255" s="121"/>
      <c r="AC255" s="121"/>
      <c r="AD255" s="172"/>
      <c r="AE255" s="121"/>
      <c r="AF255" s="121"/>
      <c r="AG255" s="121"/>
      <c r="AH255" s="121"/>
      <c r="AI255" s="121"/>
      <c r="AJ255" s="121"/>
      <c r="AK255" s="121"/>
      <c r="AL255" s="121"/>
      <c r="AM255" s="121"/>
      <c r="AN255" s="121"/>
      <c r="AO255" s="121"/>
      <c r="AP255" s="121"/>
      <c r="AQ255" s="121"/>
      <c r="AR255" s="121"/>
      <c r="AS255" s="121"/>
      <c r="AT255" s="121"/>
      <c r="AU255" s="121"/>
      <c r="AV255" s="121"/>
      <c r="AW255" s="121"/>
      <c r="AX255" s="121"/>
      <c r="AY255" s="121"/>
      <c r="AZ255" s="121"/>
      <c r="BA255" s="121"/>
      <c r="BB255" s="121"/>
      <c r="BC255" s="121"/>
      <c r="BD255" s="121"/>
      <c r="BE255" s="121"/>
    </row>
    <row r="256" spans="6:57" x14ac:dyDescent="0.25">
      <c r="F256" s="121"/>
      <c r="G256" s="121"/>
      <c r="H256" s="121"/>
      <c r="I256" s="121"/>
      <c r="J256" s="121"/>
      <c r="K256" s="121"/>
      <c r="L256" s="121"/>
      <c r="M256" s="121"/>
      <c r="N256" s="121"/>
      <c r="O256" s="121"/>
      <c r="P256" s="121"/>
      <c r="Q256" s="121"/>
      <c r="R256" s="121"/>
      <c r="S256" s="121"/>
      <c r="T256" s="121"/>
      <c r="U256" s="121"/>
      <c r="V256" s="121"/>
      <c r="W256" s="121"/>
      <c r="X256" s="121"/>
      <c r="Y256" s="121"/>
      <c r="Z256" s="121"/>
      <c r="AA256" s="121"/>
      <c r="AB256" s="121"/>
      <c r="AC256" s="121"/>
      <c r="AD256" s="172"/>
      <c r="AE256" s="121"/>
      <c r="AF256" s="121"/>
      <c r="AG256" s="121"/>
      <c r="AH256" s="121"/>
      <c r="AI256" s="121"/>
      <c r="AJ256" s="121"/>
      <c r="AK256" s="121"/>
      <c r="AL256" s="121"/>
      <c r="AM256" s="121"/>
      <c r="AN256" s="121"/>
      <c r="AO256" s="121"/>
      <c r="AP256" s="121"/>
      <c r="AQ256" s="121"/>
      <c r="AR256" s="121"/>
      <c r="AS256" s="121"/>
      <c r="AT256" s="121"/>
      <c r="AU256" s="121"/>
      <c r="AV256" s="121"/>
      <c r="AW256" s="121"/>
      <c r="AX256" s="121"/>
      <c r="AY256" s="121"/>
      <c r="AZ256" s="121"/>
      <c r="BA256" s="121"/>
      <c r="BB256" s="121"/>
      <c r="BC256" s="121"/>
      <c r="BD256" s="121"/>
      <c r="BE256" s="121"/>
    </row>
    <row r="257" spans="6:57" x14ac:dyDescent="0.25">
      <c r="F257" s="121"/>
      <c r="G257" s="121"/>
      <c r="H257" s="121"/>
      <c r="I257" s="121"/>
      <c r="J257" s="121"/>
      <c r="K257" s="121"/>
      <c r="L257" s="121"/>
      <c r="M257" s="121"/>
      <c r="N257" s="121"/>
      <c r="O257" s="121"/>
      <c r="P257" s="121"/>
      <c r="Q257" s="121"/>
      <c r="R257" s="121"/>
      <c r="S257" s="121"/>
      <c r="T257" s="121"/>
      <c r="U257" s="121"/>
      <c r="V257" s="121"/>
      <c r="W257" s="121"/>
      <c r="X257" s="121"/>
      <c r="Y257" s="121"/>
      <c r="Z257" s="121"/>
      <c r="AA257" s="121"/>
      <c r="AB257" s="121"/>
      <c r="AC257" s="121"/>
      <c r="AD257" s="172"/>
      <c r="AE257" s="121"/>
      <c r="AF257" s="121"/>
      <c r="AG257" s="121"/>
      <c r="AH257" s="121"/>
      <c r="AI257" s="121"/>
      <c r="AJ257" s="121"/>
      <c r="AK257" s="121"/>
      <c r="AL257" s="121"/>
      <c r="AM257" s="121"/>
      <c r="AN257" s="121"/>
      <c r="AO257" s="121"/>
      <c r="AP257" s="121"/>
      <c r="AQ257" s="121"/>
      <c r="AR257" s="121"/>
      <c r="AS257" s="121"/>
      <c r="AT257" s="121"/>
      <c r="AU257" s="121"/>
      <c r="AV257" s="121"/>
      <c r="AW257" s="121"/>
      <c r="AX257" s="121"/>
      <c r="AY257" s="121"/>
      <c r="AZ257" s="121"/>
      <c r="BA257" s="121"/>
      <c r="BB257" s="121"/>
      <c r="BC257" s="121"/>
      <c r="BD257" s="121"/>
      <c r="BE257" s="121"/>
    </row>
    <row r="258" spans="6:57" x14ac:dyDescent="0.25">
      <c r="F258" s="121"/>
      <c r="G258" s="121"/>
      <c r="H258" s="121"/>
      <c r="I258" s="121"/>
      <c r="J258" s="121"/>
      <c r="K258" s="121"/>
      <c r="L258" s="121"/>
      <c r="M258" s="121"/>
      <c r="N258" s="121"/>
      <c r="O258" s="121"/>
      <c r="P258" s="121"/>
      <c r="Q258" s="121"/>
      <c r="R258" s="121"/>
      <c r="S258" s="121"/>
      <c r="T258" s="121"/>
      <c r="U258" s="121"/>
      <c r="V258" s="121"/>
      <c r="W258" s="121"/>
      <c r="X258" s="121"/>
      <c r="Y258" s="121"/>
      <c r="Z258" s="121"/>
      <c r="AA258" s="121"/>
      <c r="AB258" s="121"/>
      <c r="AC258" s="121"/>
      <c r="AD258" s="172"/>
      <c r="AE258" s="121"/>
      <c r="AF258" s="121"/>
      <c r="AG258" s="121"/>
      <c r="AH258" s="121"/>
      <c r="AI258" s="121"/>
      <c r="AJ258" s="121"/>
      <c r="AK258" s="121"/>
      <c r="AL258" s="121"/>
      <c r="AM258" s="121"/>
      <c r="AN258" s="121"/>
      <c r="AO258" s="121"/>
      <c r="AP258" s="121"/>
      <c r="AQ258" s="121"/>
      <c r="AR258" s="121"/>
      <c r="AS258" s="121"/>
      <c r="AT258" s="121"/>
      <c r="AU258" s="121"/>
      <c r="AV258" s="121"/>
      <c r="AW258" s="121"/>
      <c r="AX258" s="121"/>
      <c r="AY258" s="121"/>
      <c r="AZ258" s="121"/>
      <c r="BA258" s="121"/>
      <c r="BB258" s="121"/>
      <c r="BC258" s="121"/>
      <c r="BD258" s="121"/>
      <c r="BE258" s="121"/>
    </row>
    <row r="259" spans="6:57" x14ac:dyDescent="0.25">
      <c r="F259" s="121"/>
      <c r="G259" s="121"/>
      <c r="H259" s="121"/>
      <c r="I259" s="121"/>
      <c r="J259" s="121"/>
      <c r="K259" s="121"/>
      <c r="L259" s="121"/>
      <c r="M259" s="121"/>
      <c r="N259" s="121"/>
      <c r="O259" s="121"/>
      <c r="P259" s="121"/>
      <c r="Q259" s="121"/>
      <c r="R259" s="121"/>
      <c r="S259" s="121"/>
      <c r="T259" s="121"/>
      <c r="U259" s="121"/>
      <c r="V259" s="121"/>
      <c r="W259" s="121"/>
      <c r="X259" s="121"/>
      <c r="Y259" s="121"/>
      <c r="Z259" s="121"/>
      <c r="AA259" s="121"/>
      <c r="AB259" s="121"/>
      <c r="AC259" s="121"/>
      <c r="AD259" s="172"/>
      <c r="AE259" s="121"/>
      <c r="AF259" s="121"/>
      <c r="AG259" s="121"/>
      <c r="AH259" s="121"/>
      <c r="AI259" s="121"/>
      <c r="AJ259" s="121"/>
      <c r="AK259" s="121"/>
      <c r="AL259" s="121"/>
      <c r="AM259" s="121"/>
      <c r="AN259" s="121"/>
      <c r="AO259" s="121"/>
      <c r="AP259" s="121"/>
      <c r="AQ259" s="121"/>
      <c r="AR259" s="121"/>
      <c r="AS259" s="121"/>
      <c r="AT259" s="121"/>
      <c r="AU259" s="121"/>
      <c r="AV259" s="121"/>
      <c r="AW259" s="121"/>
      <c r="AX259" s="121"/>
      <c r="AY259" s="121"/>
      <c r="AZ259" s="121"/>
      <c r="BA259" s="121"/>
      <c r="BB259" s="121"/>
      <c r="BC259" s="121"/>
      <c r="BD259" s="121"/>
      <c r="BE259" s="121"/>
    </row>
    <row r="260" spans="6:57" x14ac:dyDescent="0.25">
      <c r="F260" s="121"/>
      <c r="G260" s="121"/>
      <c r="H260" s="121"/>
      <c r="I260" s="121"/>
      <c r="J260" s="121"/>
      <c r="K260" s="121"/>
      <c r="L260" s="121"/>
      <c r="M260" s="121"/>
      <c r="N260" s="121"/>
      <c r="O260" s="121"/>
      <c r="P260" s="121"/>
      <c r="Q260" s="121"/>
      <c r="R260" s="121"/>
      <c r="S260" s="121"/>
      <c r="T260" s="121"/>
      <c r="U260" s="121"/>
      <c r="V260" s="121"/>
      <c r="W260" s="121"/>
      <c r="X260" s="121"/>
      <c r="Y260" s="121"/>
      <c r="Z260" s="121"/>
      <c r="AA260" s="121"/>
      <c r="AB260" s="121"/>
      <c r="AC260" s="121"/>
      <c r="AD260" s="172"/>
      <c r="AE260" s="121"/>
      <c r="AF260" s="121"/>
      <c r="AG260" s="121"/>
      <c r="AH260" s="121"/>
      <c r="AI260" s="121"/>
      <c r="AJ260" s="121"/>
      <c r="AK260" s="121"/>
      <c r="AL260" s="121"/>
      <c r="AM260" s="121"/>
      <c r="AN260" s="121"/>
      <c r="AO260" s="121"/>
      <c r="AP260" s="121"/>
      <c r="AQ260" s="121"/>
      <c r="AR260" s="121"/>
      <c r="AS260" s="121"/>
      <c r="AT260" s="121"/>
      <c r="AU260" s="121"/>
      <c r="AV260" s="121"/>
      <c r="AW260" s="121"/>
      <c r="AX260" s="121"/>
      <c r="AY260" s="121"/>
      <c r="AZ260" s="121"/>
      <c r="BA260" s="121"/>
      <c r="BB260" s="121"/>
      <c r="BC260" s="121"/>
      <c r="BD260" s="121"/>
      <c r="BE260" s="121"/>
    </row>
    <row r="261" spans="6:57" x14ac:dyDescent="0.25">
      <c r="F261" s="121"/>
      <c r="G261" s="121"/>
      <c r="H261" s="121"/>
      <c r="I261" s="121"/>
      <c r="J261" s="121"/>
      <c r="K261" s="121"/>
      <c r="L261" s="121"/>
      <c r="M261" s="121"/>
      <c r="N261" s="121"/>
      <c r="O261" s="121"/>
      <c r="P261" s="121"/>
      <c r="Q261" s="121"/>
      <c r="R261" s="121"/>
      <c r="S261" s="121"/>
      <c r="T261" s="121"/>
      <c r="U261" s="121"/>
      <c r="V261" s="121"/>
      <c r="W261" s="121"/>
      <c r="X261" s="121"/>
      <c r="Y261" s="121"/>
      <c r="Z261" s="121"/>
      <c r="AA261" s="121"/>
      <c r="AB261" s="121"/>
      <c r="AC261" s="121"/>
      <c r="AD261" s="172"/>
      <c r="AE261" s="121"/>
      <c r="AF261" s="121"/>
      <c r="AG261" s="121"/>
      <c r="AH261" s="121"/>
      <c r="AI261" s="121"/>
      <c r="AJ261" s="121"/>
      <c r="AK261" s="121"/>
      <c r="AL261" s="121"/>
      <c r="AM261" s="121"/>
      <c r="AN261" s="121"/>
      <c r="AO261" s="121"/>
      <c r="AP261" s="121"/>
      <c r="AQ261" s="121"/>
      <c r="AR261" s="121"/>
      <c r="AS261" s="121"/>
      <c r="AT261" s="121"/>
      <c r="AU261" s="121"/>
      <c r="AV261" s="121"/>
      <c r="AW261" s="121"/>
      <c r="AX261" s="121"/>
      <c r="AY261" s="121"/>
      <c r="AZ261" s="121"/>
      <c r="BA261" s="121"/>
      <c r="BB261" s="121"/>
      <c r="BC261" s="121"/>
      <c r="BD261" s="121"/>
      <c r="BE261" s="121"/>
    </row>
  </sheetData>
  <mergeCells count="19">
    <mergeCell ref="B108:B118"/>
    <mergeCell ref="D47:D53"/>
    <mergeCell ref="D111:D117"/>
    <mergeCell ref="B31:B41"/>
    <mergeCell ref="B44:B54"/>
    <mergeCell ref="B57:B67"/>
    <mergeCell ref="D34:D40"/>
    <mergeCell ref="D60:D66"/>
    <mergeCell ref="B83:B93"/>
    <mergeCell ref="D73:D79"/>
    <mergeCell ref="B70:B80"/>
    <mergeCell ref="D86:D92"/>
    <mergeCell ref="B95:B105"/>
    <mergeCell ref="D98:D104"/>
    <mergeCell ref="C2:D3"/>
    <mergeCell ref="B5:B15"/>
    <mergeCell ref="D8:D14"/>
    <mergeCell ref="D21:D27"/>
    <mergeCell ref="B18:B28"/>
  </mergeCells>
  <pageMargins left="0.70866141732283472" right="0.70866141732283472" top="0.74803149606299213" bottom="0.74803149606299213" header="0.31496062992125984" footer="0.31496062992125984"/>
  <pageSetup scale="65" orientation="landscape" r:id="rId1"/>
  <rowBreaks count="1" manualBreakCount="1">
    <brk id="43" max="16383" man="1"/>
  </rowBreaks>
  <colBreaks count="3" manualBreakCount="3">
    <brk id="17" max="1048575" man="1"/>
    <brk id="29" max="1048575" man="1"/>
    <brk id="41" max="1048575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BD94"/>
  <sheetViews>
    <sheetView zoomScale="90" zoomScaleNormal="90" workbookViewId="0"/>
  </sheetViews>
  <sheetFormatPr defaultColWidth="9.140625" defaultRowHeight="15" x14ac:dyDescent="0.25"/>
  <cols>
    <col min="1" max="1" width="3.42578125" style="88" customWidth="1"/>
    <col min="2" max="2" width="8.28515625" style="88" customWidth="1"/>
    <col min="3" max="3" width="5.5703125" style="88" customWidth="1"/>
    <col min="4" max="4" width="6.28515625" style="88" customWidth="1"/>
    <col min="5" max="5" width="15.7109375" style="88" bestFit="1" customWidth="1"/>
    <col min="6" max="17" width="9.140625" style="88"/>
    <col min="18" max="19" width="9.85546875" style="88" bestFit="1" customWidth="1"/>
    <col min="20" max="29" width="9.140625" style="88"/>
    <col min="30" max="30" width="11" style="51" customWidth="1"/>
    <col min="31" max="41" width="9.140625" style="88"/>
    <col min="42" max="42" width="12" style="88" customWidth="1"/>
    <col min="43" max="44" width="9.140625" style="88"/>
    <col min="45" max="45" width="10.28515625" style="88" customWidth="1"/>
    <col min="46" max="46" width="9.85546875" style="88" bestFit="1" customWidth="1"/>
    <col min="47" max="47" width="9.140625" style="88"/>
    <col min="48" max="49" width="9.85546875" style="88" bestFit="1" customWidth="1"/>
    <col min="50" max="53" width="9.140625" style="88"/>
    <col min="54" max="55" width="10.85546875" style="88" customWidth="1"/>
    <col min="56" max="56" width="11.140625" style="88" bestFit="1" customWidth="1"/>
    <col min="57" max="16384" width="9.140625" style="88"/>
  </cols>
  <sheetData>
    <row r="2" spans="2:56" ht="18" customHeight="1" x14ac:dyDescent="0.3">
      <c r="C2" s="107" t="s">
        <v>23</v>
      </c>
      <c r="D2" s="107"/>
      <c r="E2" s="106"/>
    </row>
    <row r="3" spans="2:56" ht="15" customHeight="1" x14ac:dyDescent="0.3">
      <c r="C3" s="107"/>
      <c r="D3" s="107"/>
      <c r="E3" s="106"/>
    </row>
    <row r="4" spans="2:56" ht="15.75" thickBot="1" x14ac:dyDescent="0.3"/>
    <row r="5" spans="2:56" ht="15.75" customHeight="1" thickBot="1" x14ac:dyDescent="0.3">
      <c r="B5" s="241"/>
      <c r="F5" s="206"/>
      <c r="G5" s="207"/>
      <c r="H5" s="207"/>
      <c r="I5" s="207"/>
      <c r="J5" s="207"/>
      <c r="K5" s="207"/>
      <c r="L5" s="207"/>
      <c r="M5" s="207"/>
      <c r="N5" s="207"/>
      <c r="O5" s="207"/>
      <c r="P5" s="207"/>
      <c r="Q5" s="207"/>
      <c r="R5" s="207"/>
      <c r="S5" s="207"/>
      <c r="T5" s="207"/>
      <c r="U5" s="207"/>
      <c r="V5" s="207"/>
      <c r="W5" s="207"/>
      <c r="X5" s="207"/>
      <c r="Y5" s="207"/>
      <c r="Z5" s="207"/>
      <c r="AA5" s="207"/>
      <c r="AB5" s="207"/>
      <c r="AC5" s="207"/>
      <c r="AD5" s="207"/>
      <c r="AE5" s="207"/>
      <c r="AF5" s="207"/>
      <c r="AG5" s="207"/>
      <c r="AH5" s="207"/>
      <c r="AI5" s="207"/>
      <c r="AJ5" s="207"/>
      <c r="AK5" s="207"/>
      <c r="AL5" s="207"/>
      <c r="AM5" s="207"/>
      <c r="AN5" s="207"/>
      <c r="AO5" s="207"/>
      <c r="AP5" s="207"/>
      <c r="AQ5" s="207"/>
      <c r="AR5" s="207"/>
      <c r="AS5" s="207"/>
      <c r="AT5" s="207"/>
      <c r="AU5" s="207"/>
      <c r="AV5" s="207"/>
      <c r="AW5" s="207"/>
      <c r="AX5" s="207"/>
      <c r="AY5" s="207"/>
      <c r="AZ5" s="207"/>
      <c r="BA5" s="207"/>
      <c r="BB5" s="207"/>
      <c r="BC5" s="207"/>
      <c r="BD5" s="208"/>
    </row>
    <row r="6" spans="2:56" x14ac:dyDescent="0.25">
      <c r="B6" s="242"/>
      <c r="F6" s="120" t="s">
        <v>25</v>
      </c>
      <c r="G6" s="119"/>
      <c r="H6" s="191"/>
      <c r="I6" s="120" t="s">
        <v>26</v>
      </c>
      <c r="J6" s="119"/>
      <c r="K6" s="191"/>
      <c r="L6" s="120" t="s">
        <v>27</v>
      </c>
      <c r="M6" s="119"/>
      <c r="N6" s="119"/>
      <c r="O6" s="192" t="s">
        <v>7</v>
      </c>
      <c r="P6" s="193"/>
      <c r="Q6" s="194"/>
      <c r="R6" s="119" t="s">
        <v>28</v>
      </c>
      <c r="S6" s="119"/>
      <c r="T6" s="195"/>
      <c r="U6" s="120" t="s">
        <v>29</v>
      </c>
      <c r="V6" s="119"/>
      <c r="W6" s="191"/>
      <c r="X6" s="120" t="s">
        <v>30</v>
      </c>
      <c r="Y6" s="119"/>
      <c r="Z6" s="119"/>
      <c r="AA6" s="192" t="s">
        <v>8</v>
      </c>
      <c r="AB6" s="193"/>
      <c r="AC6" s="194"/>
      <c r="AD6" s="119" t="s">
        <v>31</v>
      </c>
      <c r="AE6" s="119"/>
      <c r="AF6" s="191"/>
      <c r="AG6" s="120" t="s">
        <v>32</v>
      </c>
      <c r="AH6" s="119"/>
      <c r="AI6" s="191"/>
      <c r="AJ6" s="120" t="s">
        <v>33</v>
      </c>
      <c r="AK6" s="119"/>
      <c r="AL6" s="119"/>
      <c r="AM6" s="192" t="s">
        <v>9</v>
      </c>
      <c r="AN6" s="193"/>
      <c r="AO6" s="194"/>
      <c r="AP6" s="196" t="s">
        <v>34</v>
      </c>
      <c r="AQ6" s="119"/>
      <c r="AR6" s="191"/>
      <c r="AS6" s="120" t="s">
        <v>35</v>
      </c>
      <c r="AT6" s="119"/>
      <c r="AU6" s="191"/>
      <c r="AV6" s="120" t="s">
        <v>36</v>
      </c>
      <c r="AW6" s="119"/>
      <c r="AX6" s="119"/>
      <c r="AY6" s="192" t="s">
        <v>10</v>
      </c>
      <c r="AZ6" s="193"/>
      <c r="BA6" s="194"/>
      <c r="BB6" s="197" t="s">
        <v>0</v>
      </c>
      <c r="BC6" s="198"/>
      <c r="BD6" s="199"/>
    </row>
    <row r="7" spans="2:56" ht="15.75" thickBot="1" x14ac:dyDescent="0.3">
      <c r="B7" s="242"/>
      <c r="F7" s="123">
        <v>2014</v>
      </c>
      <c r="G7" s="123">
        <v>2015</v>
      </c>
      <c r="H7" s="123" t="s">
        <v>11</v>
      </c>
      <c r="I7" s="123">
        <v>2014</v>
      </c>
      <c r="J7" s="123">
        <v>2015</v>
      </c>
      <c r="K7" s="123" t="s">
        <v>11</v>
      </c>
      <c r="L7" s="123">
        <v>2014</v>
      </c>
      <c r="M7" s="123">
        <v>2015</v>
      </c>
      <c r="N7" s="129" t="s">
        <v>11</v>
      </c>
      <c r="O7" s="113">
        <v>2014</v>
      </c>
      <c r="P7" s="123">
        <v>2015</v>
      </c>
      <c r="Q7" s="114" t="s">
        <v>11</v>
      </c>
      <c r="R7" s="118">
        <v>2014</v>
      </c>
      <c r="S7" s="123">
        <v>2015</v>
      </c>
      <c r="T7" s="123" t="s">
        <v>11</v>
      </c>
      <c r="U7" s="123">
        <v>2014</v>
      </c>
      <c r="V7" s="123">
        <v>2015</v>
      </c>
      <c r="W7" s="123" t="s">
        <v>11</v>
      </c>
      <c r="X7" s="123">
        <v>2014</v>
      </c>
      <c r="Y7" s="123">
        <v>2015</v>
      </c>
      <c r="Z7" s="129" t="s">
        <v>11</v>
      </c>
      <c r="AA7" s="113">
        <v>2014</v>
      </c>
      <c r="AB7" s="123">
        <v>2015</v>
      </c>
      <c r="AC7" s="114" t="s">
        <v>11</v>
      </c>
      <c r="AD7" s="118">
        <v>2014</v>
      </c>
      <c r="AE7" s="123">
        <v>2015</v>
      </c>
      <c r="AF7" s="123" t="s">
        <v>11</v>
      </c>
      <c r="AG7" s="123">
        <v>2014</v>
      </c>
      <c r="AH7" s="123">
        <v>2015</v>
      </c>
      <c r="AI7" s="123" t="s">
        <v>11</v>
      </c>
      <c r="AJ7" s="123">
        <v>2014</v>
      </c>
      <c r="AK7" s="123">
        <v>2015</v>
      </c>
      <c r="AL7" s="129" t="s">
        <v>11</v>
      </c>
      <c r="AM7" s="113">
        <v>2014</v>
      </c>
      <c r="AN7" s="123">
        <v>2015</v>
      </c>
      <c r="AO7" s="130" t="s">
        <v>11</v>
      </c>
      <c r="AP7" s="123">
        <v>2014</v>
      </c>
      <c r="AQ7" s="123">
        <v>2015</v>
      </c>
      <c r="AR7" s="123" t="s">
        <v>11</v>
      </c>
      <c r="AS7" s="123">
        <v>2014</v>
      </c>
      <c r="AT7" s="123">
        <v>2015</v>
      </c>
      <c r="AU7" s="123" t="s">
        <v>11</v>
      </c>
      <c r="AV7" s="123">
        <v>2014</v>
      </c>
      <c r="AW7" s="123">
        <v>2015</v>
      </c>
      <c r="AX7" s="129" t="s">
        <v>11</v>
      </c>
      <c r="AY7" s="113">
        <v>2014</v>
      </c>
      <c r="AZ7" s="123">
        <v>2015</v>
      </c>
      <c r="BA7" s="114" t="s">
        <v>11</v>
      </c>
      <c r="BB7" s="115">
        <v>2014</v>
      </c>
      <c r="BC7" s="116">
        <v>2015</v>
      </c>
      <c r="BD7" s="117" t="s">
        <v>11</v>
      </c>
    </row>
    <row r="8" spans="2:56" x14ac:dyDescent="0.25">
      <c r="B8" s="242"/>
      <c r="D8" s="240" t="s">
        <v>1</v>
      </c>
      <c r="E8" s="43" t="s">
        <v>2</v>
      </c>
      <c r="F8" s="90">
        <v>2213</v>
      </c>
      <c r="G8" s="35"/>
      <c r="H8" s="36">
        <f>G8/F8-1</f>
        <v>-1</v>
      </c>
      <c r="I8" s="90">
        <v>3868</v>
      </c>
      <c r="J8" s="35"/>
      <c r="K8" s="36">
        <f>J8/I8-1</f>
        <v>-1</v>
      </c>
      <c r="L8" s="90">
        <v>2346</v>
      </c>
      <c r="M8" s="35"/>
      <c r="N8" s="38">
        <f>M8/L8-1</f>
        <v>-1</v>
      </c>
      <c r="O8" s="37">
        <f>F8+I8+L8</f>
        <v>8427</v>
      </c>
      <c r="P8" s="35">
        <f>G8+J8+M8</f>
        <v>0</v>
      </c>
      <c r="Q8" s="38">
        <f>P8/O8-1</f>
        <v>-1</v>
      </c>
      <c r="R8" s="90">
        <v>3045</v>
      </c>
      <c r="S8" s="35"/>
      <c r="T8" s="36">
        <f>S8/R8-1</f>
        <v>-1</v>
      </c>
      <c r="U8" s="90">
        <v>2219</v>
      </c>
      <c r="V8" s="35"/>
      <c r="W8" s="36">
        <f>V8/U8-1</f>
        <v>-1</v>
      </c>
      <c r="X8" s="90">
        <v>3242</v>
      </c>
      <c r="Y8" s="35"/>
      <c r="Z8" s="38">
        <f>Y8/X8-1</f>
        <v>-1</v>
      </c>
      <c r="AA8" s="37">
        <f>R8+U8+X8</f>
        <v>8506</v>
      </c>
      <c r="AB8" s="35">
        <f>S8+V8+Y8</f>
        <v>0</v>
      </c>
      <c r="AC8" s="38">
        <f>AB8/AA8-1</f>
        <v>-1</v>
      </c>
      <c r="AD8" s="90">
        <v>3705</v>
      </c>
      <c r="AE8" s="39"/>
      <c r="AF8" s="36">
        <f>AE8/AD8-1</f>
        <v>-1</v>
      </c>
      <c r="AG8" s="90">
        <v>1938</v>
      </c>
      <c r="AH8" s="124"/>
      <c r="AI8" s="36">
        <f>AH8/AG8-1</f>
        <v>-1</v>
      </c>
      <c r="AJ8" s="90">
        <v>3682</v>
      </c>
      <c r="AK8" s="40"/>
      <c r="AL8" s="38">
        <f>AK8/AJ8-1</f>
        <v>-1</v>
      </c>
      <c r="AM8" s="104">
        <f>AD8+AG8+AJ8</f>
        <v>9325</v>
      </c>
      <c r="AN8" s="80">
        <f>AE8+AH8+AK8</f>
        <v>0</v>
      </c>
      <c r="AO8" s="82">
        <f>AN8/AM8-1</f>
        <v>-1</v>
      </c>
      <c r="AP8" s="90">
        <v>3679</v>
      </c>
      <c r="AQ8" s="40"/>
      <c r="AR8" s="36">
        <f>AQ8/AP8-1</f>
        <v>-1</v>
      </c>
      <c r="AS8" s="90">
        <v>2638</v>
      </c>
      <c r="AT8" s="40"/>
      <c r="AU8" s="36">
        <f>AT8/AS8-1</f>
        <v>-1</v>
      </c>
      <c r="AV8" s="90">
        <v>3294</v>
      </c>
      <c r="AW8" s="40"/>
      <c r="AX8" s="38">
        <f>AW8/AV8-1</f>
        <v>-1</v>
      </c>
      <c r="AY8" s="73">
        <f>AP8+AS8+AV8</f>
        <v>9611</v>
      </c>
      <c r="AZ8" s="35">
        <f>AQ8+AT8+AW8</f>
        <v>0</v>
      </c>
      <c r="BA8" s="38">
        <f>AZ8/AY8-1</f>
        <v>-1</v>
      </c>
      <c r="BB8" s="44">
        <f>O8+AA8+AM8+AY8</f>
        <v>35869</v>
      </c>
      <c r="BC8" s="41">
        <f>P8+AB8+AN8+AZ8</f>
        <v>0</v>
      </c>
      <c r="BD8" s="42">
        <f>BC8/BB8-1</f>
        <v>-1</v>
      </c>
    </row>
    <row r="9" spans="2:56" x14ac:dyDescent="0.25">
      <c r="B9" s="242"/>
      <c r="D9" s="240"/>
      <c r="E9" s="43" t="s">
        <v>3</v>
      </c>
      <c r="F9" s="90">
        <v>827</v>
      </c>
      <c r="G9" s="35"/>
      <c r="H9" s="8">
        <f t="shared" ref="H9:H15" si="0">G9/F9-1</f>
        <v>-1</v>
      </c>
      <c r="I9" s="90">
        <v>770</v>
      </c>
      <c r="J9" s="90"/>
      <c r="K9" s="8">
        <f t="shared" ref="K9:K15" si="1">J9/I9-1</f>
        <v>-1</v>
      </c>
      <c r="L9" s="90">
        <v>452</v>
      </c>
      <c r="M9" s="90"/>
      <c r="N9" s="15">
        <f t="shared" ref="N9:N15" si="2">M9/L9-1</f>
        <v>-1</v>
      </c>
      <c r="O9" s="95">
        <f t="shared" ref="O9:P14" si="3">F9+I9+L9</f>
        <v>2049</v>
      </c>
      <c r="P9" s="90">
        <f t="shared" si="3"/>
        <v>0</v>
      </c>
      <c r="Q9" s="15">
        <f t="shared" ref="Q9:Q15" si="4">P9/O9-1</f>
        <v>-1</v>
      </c>
      <c r="R9" s="90">
        <v>849</v>
      </c>
      <c r="S9" s="90"/>
      <c r="T9" s="8">
        <f t="shared" ref="T9:T15" si="5">S9/R9-1</f>
        <v>-1</v>
      </c>
      <c r="U9" s="90">
        <v>331</v>
      </c>
      <c r="V9" s="90"/>
      <c r="W9" s="8">
        <f t="shared" ref="W9:W15" si="6">V9/U9-1</f>
        <v>-1</v>
      </c>
      <c r="X9" s="90">
        <v>454</v>
      </c>
      <c r="Y9" s="90"/>
      <c r="Z9" s="15">
        <f t="shared" ref="Z9:Z15" si="7">Y9/X9-1</f>
        <v>-1</v>
      </c>
      <c r="AA9" s="95">
        <f t="shared" ref="AA9:AB14" si="8">R9+U9+X9</f>
        <v>1634</v>
      </c>
      <c r="AB9" s="90">
        <f t="shared" si="8"/>
        <v>0</v>
      </c>
      <c r="AC9" s="15">
        <f t="shared" ref="AC9:AC15" si="9">AB9/AA9-1</f>
        <v>-1</v>
      </c>
      <c r="AD9" s="90">
        <v>632</v>
      </c>
      <c r="AE9" s="93"/>
      <c r="AF9" s="8">
        <f t="shared" ref="AF9:AF15" si="10">AE9/AD9-1</f>
        <v>-1</v>
      </c>
      <c r="AG9" s="90">
        <v>335</v>
      </c>
      <c r="AH9" s="176"/>
      <c r="AI9" s="8">
        <f t="shared" ref="AI9:AI15" si="11">AH9/AG9-1</f>
        <v>-1</v>
      </c>
      <c r="AJ9" s="90">
        <v>301</v>
      </c>
      <c r="AK9" s="93"/>
      <c r="AL9" s="15">
        <f t="shared" ref="AL9:AL15" si="12">AK9/AJ9-1</f>
        <v>-1</v>
      </c>
      <c r="AM9" s="95">
        <f t="shared" ref="AM9:AN14" si="13">AD9+AG9+AJ9</f>
        <v>1268</v>
      </c>
      <c r="AN9" s="90">
        <f t="shared" si="13"/>
        <v>0</v>
      </c>
      <c r="AO9" s="15">
        <f t="shared" ref="AO9:AO15" si="14">AN9/AM9-1</f>
        <v>-1</v>
      </c>
      <c r="AP9" s="90">
        <v>637</v>
      </c>
      <c r="AQ9" s="93"/>
      <c r="AR9" s="8">
        <f t="shared" ref="AR9:AR15" si="15">AQ9/AP9-1</f>
        <v>-1</v>
      </c>
      <c r="AS9" s="90">
        <v>421</v>
      </c>
      <c r="AT9" s="93"/>
      <c r="AU9" s="8">
        <f t="shared" ref="AU9:AU15" si="16">AT9/AS9-1</f>
        <v>-1</v>
      </c>
      <c r="AV9" s="90">
        <v>1191</v>
      </c>
      <c r="AW9" s="93"/>
      <c r="AX9" s="15">
        <f t="shared" ref="AX9:AX15" si="17">AW9/AV9-1</f>
        <v>-1</v>
      </c>
      <c r="AY9" s="94">
        <f t="shared" ref="AY9:AZ14" si="18">AP9+AS9+AV9</f>
        <v>2249</v>
      </c>
      <c r="AZ9" s="90">
        <f t="shared" si="18"/>
        <v>0</v>
      </c>
      <c r="BA9" s="15">
        <f t="shared" ref="BA9:BA15" si="19">AZ9/AY9-1</f>
        <v>-1</v>
      </c>
      <c r="BB9" s="101">
        <f t="shared" ref="BB9:BC14" si="20">O9+AA9+AM9+AY9</f>
        <v>7200</v>
      </c>
      <c r="BC9" s="92">
        <f t="shared" si="20"/>
        <v>0</v>
      </c>
      <c r="BD9" s="20">
        <f t="shared" ref="BD9:BD15" si="21">BC9/BB9-1</f>
        <v>-1</v>
      </c>
    </row>
    <row r="10" spans="2:56" x14ac:dyDescent="0.25">
      <c r="B10" s="242"/>
      <c r="D10" s="240"/>
      <c r="E10" s="43" t="s">
        <v>4</v>
      </c>
      <c r="F10" s="90">
        <v>965</v>
      </c>
      <c r="G10" s="90"/>
      <c r="H10" s="8">
        <f t="shared" si="0"/>
        <v>-1</v>
      </c>
      <c r="I10" s="90">
        <v>353</v>
      </c>
      <c r="J10" s="90"/>
      <c r="K10" s="8">
        <f t="shared" si="1"/>
        <v>-1</v>
      </c>
      <c r="L10" s="90">
        <v>346</v>
      </c>
      <c r="M10" s="90"/>
      <c r="N10" s="15">
        <f t="shared" si="2"/>
        <v>-1</v>
      </c>
      <c r="O10" s="95">
        <f t="shared" si="3"/>
        <v>1664</v>
      </c>
      <c r="P10" s="90">
        <f t="shared" si="3"/>
        <v>0</v>
      </c>
      <c r="Q10" s="15">
        <f t="shared" si="4"/>
        <v>-1</v>
      </c>
      <c r="R10" s="90">
        <v>193</v>
      </c>
      <c r="S10" s="90"/>
      <c r="T10" s="8">
        <f t="shared" si="5"/>
        <v>-1</v>
      </c>
      <c r="U10" s="90">
        <v>355</v>
      </c>
      <c r="V10" s="90"/>
      <c r="W10" s="8">
        <f t="shared" si="6"/>
        <v>-1</v>
      </c>
      <c r="X10" s="90">
        <v>204</v>
      </c>
      <c r="Y10" s="90"/>
      <c r="Z10" s="15">
        <f t="shared" si="7"/>
        <v>-1</v>
      </c>
      <c r="AA10" s="95">
        <f t="shared" si="8"/>
        <v>752</v>
      </c>
      <c r="AB10" s="90">
        <f t="shared" si="8"/>
        <v>0</v>
      </c>
      <c r="AC10" s="15">
        <f t="shared" si="9"/>
        <v>-1</v>
      </c>
      <c r="AD10" s="90">
        <v>411</v>
      </c>
      <c r="AE10" s="93"/>
      <c r="AF10" s="8">
        <f t="shared" si="10"/>
        <v>-1</v>
      </c>
      <c r="AG10" s="90">
        <v>142</v>
      </c>
      <c r="AH10" s="176"/>
      <c r="AI10" s="8">
        <f t="shared" si="11"/>
        <v>-1</v>
      </c>
      <c r="AJ10" s="90">
        <v>285</v>
      </c>
      <c r="AK10" s="93"/>
      <c r="AL10" s="15">
        <f t="shared" si="12"/>
        <v>-1</v>
      </c>
      <c r="AM10" s="95">
        <f t="shared" si="13"/>
        <v>838</v>
      </c>
      <c r="AN10" s="90">
        <f t="shared" si="13"/>
        <v>0</v>
      </c>
      <c r="AO10" s="15">
        <f t="shared" si="14"/>
        <v>-1</v>
      </c>
      <c r="AP10" s="90">
        <v>314</v>
      </c>
      <c r="AQ10" s="93"/>
      <c r="AR10" s="8">
        <f t="shared" si="15"/>
        <v>-1</v>
      </c>
      <c r="AS10" s="90">
        <v>263</v>
      </c>
      <c r="AT10" s="93"/>
      <c r="AU10" s="8">
        <f t="shared" si="16"/>
        <v>-1</v>
      </c>
      <c r="AV10" s="90">
        <v>228</v>
      </c>
      <c r="AW10" s="93"/>
      <c r="AX10" s="15">
        <f t="shared" si="17"/>
        <v>-1</v>
      </c>
      <c r="AY10" s="94">
        <f t="shared" si="18"/>
        <v>805</v>
      </c>
      <c r="AZ10" s="90">
        <f t="shared" si="18"/>
        <v>0</v>
      </c>
      <c r="BA10" s="15">
        <f t="shared" si="19"/>
        <v>-1</v>
      </c>
      <c r="BB10" s="101">
        <f t="shared" si="20"/>
        <v>4059</v>
      </c>
      <c r="BC10" s="92">
        <f t="shared" si="20"/>
        <v>0</v>
      </c>
      <c r="BD10" s="20">
        <f t="shared" si="21"/>
        <v>-1</v>
      </c>
    </row>
    <row r="11" spans="2:56" x14ac:dyDescent="0.25">
      <c r="B11" s="242"/>
      <c r="D11" s="240"/>
      <c r="E11" s="43" t="s">
        <v>5</v>
      </c>
      <c r="F11" s="90">
        <v>356</v>
      </c>
      <c r="G11" s="90"/>
      <c r="H11" s="8">
        <f t="shared" si="0"/>
        <v>-1</v>
      </c>
      <c r="I11" s="90">
        <v>423</v>
      </c>
      <c r="J11" s="90"/>
      <c r="K11" s="8">
        <f t="shared" si="1"/>
        <v>-1</v>
      </c>
      <c r="L11" s="90">
        <v>204</v>
      </c>
      <c r="M11" s="90"/>
      <c r="N11" s="15">
        <f t="shared" si="2"/>
        <v>-1</v>
      </c>
      <c r="O11" s="95">
        <f t="shared" si="3"/>
        <v>983</v>
      </c>
      <c r="P11" s="90">
        <f t="shared" si="3"/>
        <v>0</v>
      </c>
      <c r="Q11" s="15">
        <f t="shared" si="4"/>
        <v>-1</v>
      </c>
      <c r="R11" s="90">
        <v>567</v>
      </c>
      <c r="S11" s="90"/>
      <c r="T11" s="8">
        <f t="shared" si="5"/>
        <v>-1</v>
      </c>
      <c r="U11" s="90">
        <v>401</v>
      </c>
      <c r="V11" s="90"/>
      <c r="W11" s="8">
        <f t="shared" si="6"/>
        <v>-1</v>
      </c>
      <c r="X11" s="90">
        <v>453</v>
      </c>
      <c r="Y11" s="90"/>
      <c r="Z11" s="15">
        <f t="shared" si="7"/>
        <v>-1</v>
      </c>
      <c r="AA11" s="95">
        <f t="shared" si="8"/>
        <v>1421</v>
      </c>
      <c r="AB11" s="90">
        <f t="shared" si="8"/>
        <v>0</v>
      </c>
      <c r="AC11" s="15">
        <f t="shared" si="9"/>
        <v>-1</v>
      </c>
      <c r="AD11" s="90">
        <v>337</v>
      </c>
      <c r="AE11" s="93"/>
      <c r="AF11" s="8">
        <f t="shared" si="10"/>
        <v>-1</v>
      </c>
      <c r="AG11" s="90">
        <v>453</v>
      </c>
      <c r="AH11" s="176"/>
      <c r="AI11" s="8">
        <f t="shared" si="11"/>
        <v>-1</v>
      </c>
      <c r="AJ11" s="90">
        <v>321</v>
      </c>
      <c r="AK11" s="93"/>
      <c r="AL11" s="15">
        <f t="shared" si="12"/>
        <v>-1</v>
      </c>
      <c r="AM11" s="95">
        <f t="shared" si="13"/>
        <v>1111</v>
      </c>
      <c r="AN11" s="90">
        <f t="shared" si="13"/>
        <v>0</v>
      </c>
      <c r="AO11" s="15">
        <f t="shared" si="14"/>
        <v>-1</v>
      </c>
      <c r="AP11" s="90">
        <v>536</v>
      </c>
      <c r="AQ11" s="93"/>
      <c r="AR11" s="8">
        <f t="shared" si="15"/>
        <v>-1</v>
      </c>
      <c r="AS11" s="90">
        <v>441</v>
      </c>
      <c r="AT11" s="93"/>
      <c r="AU11" s="8">
        <f t="shared" si="16"/>
        <v>-1</v>
      </c>
      <c r="AV11" s="90">
        <v>1665</v>
      </c>
      <c r="AW11" s="93"/>
      <c r="AX11" s="15">
        <f t="shared" si="17"/>
        <v>-1</v>
      </c>
      <c r="AY11" s="94">
        <f t="shared" si="18"/>
        <v>2642</v>
      </c>
      <c r="AZ11" s="90">
        <f t="shared" si="18"/>
        <v>0</v>
      </c>
      <c r="BA11" s="15">
        <f t="shared" si="19"/>
        <v>-1</v>
      </c>
      <c r="BB11" s="101">
        <f t="shared" si="20"/>
        <v>6157</v>
      </c>
      <c r="BC11" s="92">
        <f t="shared" si="20"/>
        <v>0</v>
      </c>
      <c r="BD11" s="20">
        <f t="shared" si="21"/>
        <v>-1</v>
      </c>
    </row>
    <row r="12" spans="2:56" x14ac:dyDescent="0.25">
      <c r="B12" s="242"/>
      <c r="D12" s="240"/>
      <c r="E12" s="43" t="s">
        <v>21</v>
      </c>
      <c r="F12" s="90">
        <v>0</v>
      </c>
      <c r="G12" s="90"/>
      <c r="H12" s="8" t="e">
        <f t="shared" si="0"/>
        <v>#DIV/0!</v>
      </c>
      <c r="I12" s="90">
        <v>0</v>
      </c>
      <c r="J12" s="90"/>
      <c r="K12" s="8" t="e">
        <f t="shared" si="1"/>
        <v>#DIV/0!</v>
      </c>
      <c r="L12" s="90">
        <v>0</v>
      </c>
      <c r="M12" s="90"/>
      <c r="N12" s="15" t="e">
        <f t="shared" si="2"/>
        <v>#DIV/0!</v>
      </c>
      <c r="O12" s="95">
        <f t="shared" si="3"/>
        <v>0</v>
      </c>
      <c r="P12" s="90">
        <f t="shared" si="3"/>
        <v>0</v>
      </c>
      <c r="Q12" s="15" t="e">
        <f t="shared" si="4"/>
        <v>#DIV/0!</v>
      </c>
      <c r="R12" s="90">
        <v>335</v>
      </c>
      <c r="S12" s="90"/>
      <c r="T12" s="8">
        <f t="shared" si="5"/>
        <v>-1</v>
      </c>
      <c r="U12" s="90">
        <v>0</v>
      </c>
      <c r="V12" s="90"/>
      <c r="W12" s="8" t="e">
        <f t="shared" si="6"/>
        <v>#DIV/0!</v>
      </c>
      <c r="X12" s="90">
        <v>0</v>
      </c>
      <c r="Y12" s="90"/>
      <c r="Z12" s="15" t="e">
        <f t="shared" si="7"/>
        <v>#DIV/0!</v>
      </c>
      <c r="AA12" s="95">
        <f t="shared" si="8"/>
        <v>335</v>
      </c>
      <c r="AB12" s="90">
        <f t="shared" si="8"/>
        <v>0</v>
      </c>
      <c r="AC12" s="15">
        <f t="shared" si="9"/>
        <v>-1</v>
      </c>
      <c r="AD12" s="90">
        <v>0</v>
      </c>
      <c r="AE12" s="93"/>
      <c r="AF12" s="8" t="e">
        <f t="shared" si="10"/>
        <v>#DIV/0!</v>
      </c>
      <c r="AG12" s="90">
        <v>0</v>
      </c>
      <c r="AH12" s="176"/>
      <c r="AI12" s="8" t="e">
        <f t="shared" si="11"/>
        <v>#DIV/0!</v>
      </c>
      <c r="AJ12" s="90">
        <v>0</v>
      </c>
      <c r="AK12" s="93"/>
      <c r="AL12" s="15" t="e">
        <f t="shared" si="12"/>
        <v>#DIV/0!</v>
      </c>
      <c r="AM12" s="95">
        <f t="shared" si="13"/>
        <v>0</v>
      </c>
      <c r="AN12" s="90">
        <f t="shared" si="13"/>
        <v>0</v>
      </c>
      <c r="AO12" s="15" t="e">
        <f t="shared" si="14"/>
        <v>#DIV/0!</v>
      </c>
      <c r="AP12" s="90">
        <v>0</v>
      </c>
      <c r="AQ12" s="93"/>
      <c r="AR12" s="8" t="e">
        <f t="shared" si="15"/>
        <v>#DIV/0!</v>
      </c>
      <c r="AS12" s="90">
        <v>138</v>
      </c>
      <c r="AT12" s="93"/>
      <c r="AU12" s="8">
        <f t="shared" si="16"/>
        <v>-1</v>
      </c>
      <c r="AV12" s="90">
        <v>394</v>
      </c>
      <c r="AW12" s="93"/>
      <c r="AX12" s="15">
        <f t="shared" si="17"/>
        <v>-1</v>
      </c>
      <c r="AY12" s="94">
        <f t="shared" si="18"/>
        <v>532</v>
      </c>
      <c r="AZ12" s="90">
        <f t="shared" si="18"/>
        <v>0</v>
      </c>
      <c r="BA12" s="15">
        <f t="shared" si="19"/>
        <v>-1</v>
      </c>
      <c r="BB12" s="101">
        <f t="shared" si="20"/>
        <v>867</v>
      </c>
      <c r="BC12" s="92">
        <f t="shared" si="20"/>
        <v>0</v>
      </c>
      <c r="BD12" s="20">
        <f t="shared" si="21"/>
        <v>-1</v>
      </c>
    </row>
    <row r="13" spans="2:56" x14ac:dyDescent="0.25">
      <c r="B13" s="242"/>
      <c r="D13" s="240"/>
      <c r="E13" s="43" t="s">
        <v>6</v>
      </c>
      <c r="F13" s="90">
        <v>1730</v>
      </c>
      <c r="G13" s="90"/>
      <c r="H13" s="8">
        <f t="shared" si="0"/>
        <v>-1</v>
      </c>
      <c r="I13" s="90">
        <v>2253</v>
      </c>
      <c r="J13" s="90"/>
      <c r="K13" s="8">
        <f t="shared" si="1"/>
        <v>-1</v>
      </c>
      <c r="L13" s="90">
        <v>1888</v>
      </c>
      <c r="M13" s="90"/>
      <c r="N13" s="15">
        <f t="shared" si="2"/>
        <v>-1</v>
      </c>
      <c r="O13" s="95">
        <f t="shared" si="3"/>
        <v>5871</v>
      </c>
      <c r="P13" s="90">
        <f t="shared" si="3"/>
        <v>0</v>
      </c>
      <c r="Q13" s="15">
        <f t="shared" si="4"/>
        <v>-1</v>
      </c>
      <c r="R13" s="90">
        <v>2596</v>
      </c>
      <c r="S13" s="90"/>
      <c r="T13" s="8">
        <f t="shared" si="5"/>
        <v>-1</v>
      </c>
      <c r="U13" s="90">
        <v>1571</v>
      </c>
      <c r="V13" s="90"/>
      <c r="W13" s="8">
        <f t="shared" si="6"/>
        <v>-1</v>
      </c>
      <c r="X13" s="90">
        <v>2199</v>
      </c>
      <c r="Y13" s="90"/>
      <c r="Z13" s="15">
        <f t="shared" si="7"/>
        <v>-1</v>
      </c>
      <c r="AA13" s="95">
        <f t="shared" si="8"/>
        <v>6366</v>
      </c>
      <c r="AB13" s="90">
        <f t="shared" si="8"/>
        <v>0</v>
      </c>
      <c r="AC13" s="15">
        <f t="shared" si="9"/>
        <v>-1</v>
      </c>
      <c r="AD13" s="90">
        <v>1984</v>
      </c>
      <c r="AE13" s="93"/>
      <c r="AF13" s="8">
        <f t="shared" si="10"/>
        <v>-1</v>
      </c>
      <c r="AG13" s="90">
        <v>1773</v>
      </c>
      <c r="AH13" s="124"/>
      <c r="AI13" s="8">
        <f t="shared" si="11"/>
        <v>-1</v>
      </c>
      <c r="AJ13" s="90">
        <v>1854</v>
      </c>
      <c r="AK13" s="93"/>
      <c r="AL13" s="15">
        <f t="shared" si="12"/>
        <v>-1</v>
      </c>
      <c r="AM13" s="95">
        <f t="shared" si="13"/>
        <v>5611</v>
      </c>
      <c r="AN13" s="90">
        <f t="shared" si="13"/>
        <v>0</v>
      </c>
      <c r="AO13" s="15">
        <f t="shared" si="14"/>
        <v>-1</v>
      </c>
      <c r="AP13" s="90">
        <v>1999</v>
      </c>
      <c r="AQ13" s="93"/>
      <c r="AR13" s="8">
        <f t="shared" si="15"/>
        <v>-1</v>
      </c>
      <c r="AS13" s="90">
        <v>1921</v>
      </c>
      <c r="AT13" s="93"/>
      <c r="AU13" s="8">
        <f t="shared" si="16"/>
        <v>-1</v>
      </c>
      <c r="AV13" s="90">
        <v>1877</v>
      </c>
      <c r="AW13" s="93"/>
      <c r="AX13" s="15">
        <f t="shared" si="17"/>
        <v>-1</v>
      </c>
      <c r="AY13" s="94">
        <f t="shared" si="18"/>
        <v>5797</v>
      </c>
      <c r="AZ13" s="90">
        <f t="shared" si="18"/>
        <v>0</v>
      </c>
      <c r="BA13" s="15">
        <f t="shared" si="19"/>
        <v>-1</v>
      </c>
      <c r="BB13" s="101">
        <f>O13+AA13+AM13+AY13</f>
        <v>23645</v>
      </c>
      <c r="BC13" s="92">
        <f t="shared" si="20"/>
        <v>0</v>
      </c>
      <c r="BD13" s="20">
        <f>BC13/BB13-1</f>
        <v>-1</v>
      </c>
    </row>
    <row r="14" spans="2:56" ht="15.75" thickBot="1" x14ac:dyDescent="0.3">
      <c r="B14" s="242"/>
      <c r="D14" s="240"/>
      <c r="E14" s="43" t="s">
        <v>12</v>
      </c>
      <c r="F14" s="90">
        <v>145</v>
      </c>
      <c r="G14" s="35"/>
      <c r="H14" s="8">
        <f t="shared" si="0"/>
        <v>-1</v>
      </c>
      <c r="I14" s="90">
        <v>99</v>
      </c>
      <c r="J14" s="35"/>
      <c r="K14" s="8">
        <f t="shared" si="1"/>
        <v>-1</v>
      </c>
      <c r="L14" s="90">
        <v>0</v>
      </c>
      <c r="M14" s="90"/>
      <c r="N14" s="15" t="e">
        <f t="shared" si="2"/>
        <v>#DIV/0!</v>
      </c>
      <c r="O14" s="95">
        <f t="shared" si="3"/>
        <v>244</v>
      </c>
      <c r="P14" s="90">
        <f t="shared" si="3"/>
        <v>0</v>
      </c>
      <c r="Q14" s="15">
        <f t="shared" si="4"/>
        <v>-1</v>
      </c>
      <c r="R14" s="90">
        <v>24</v>
      </c>
      <c r="S14" s="35"/>
      <c r="T14" s="8">
        <f t="shared" si="5"/>
        <v>-1</v>
      </c>
      <c r="U14" s="90">
        <v>72</v>
      </c>
      <c r="V14" s="35"/>
      <c r="W14" s="8">
        <f t="shared" si="6"/>
        <v>-1</v>
      </c>
      <c r="X14" s="90">
        <v>81</v>
      </c>
      <c r="Y14" s="35"/>
      <c r="Z14" s="15">
        <f t="shared" si="7"/>
        <v>-1</v>
      </c>
      <c r="AA14" s="95">
        <f t="shared" si="8"/>
        <v>177</v>
      </c>
      <c r="AB14" s="90">
        <f t="shared" si="8"/>
        <v>0</v>
      </c>
      <c r="AC14" s="15">
        <f t="shared" si="9"/>
        <v>-1</v>
      </c>
      <c r="AD14" s="90">
        <v>132</v>
      </c>
      <c r="AE14" s="93"/>
      <c r="AF14" s="8">
        <f t="shared" si="10"/>
        <v>-1</v>
      </c>
      <c r="AG14" s="90">
        <v>175</v>
      </c>
      <c r="AH14" s="176"/>
      <c r="AI14" s="8">
        <f t="shared" si="11"/>
        <v>-1</v>
      </c>
      <c r="AJ14" s="90">
        <v>0</v>
      </c>
      <c r="AK14" s="93"/>
      <c r="AL14" s="15" t="e">
        <f t="shared" si="12"/>
        <v>#DIV/0!</v>
      </c>
      <c r="AM14" s="22">
        <f t="shared" si="13"/>
        <v>307</v>
      </c>
      <c r="AN14" s="96">
        <f t="shared" si="13"/>
        <v>0</v>
      </c>
      <c r="AO14" s="18">
        <f t="shared" si="14"/>
        <v>-1</v>
      </c>
      <c r="AP14" s="90">
        <v>62</v>
      </c>
      <c r="AQ14" s="97"/>
      <c r="AR14" s="25">
        <f t="shared" si="15"/>
        <v>-1</v>
      </c>
      <c r="AS14" s="90">
        <v>0</v>
      </c>
      <c r="AT14" s="97"/>
      <c r="AU14" s="25" t="e">
        <f t="shared" si="16"/>
        <v>#DIV/0!</v>
      </c>
      <c r="AV14" s="90">
        <v>87</v>
      </c>
      <c r="AW14" s="97"/>
      <c r="AX14" s="26">
        <f t="shared" si="17"/>
        <v>-1</v>
      </c>
      <c r="AY14" s="94">
        <f t="shared" si="18"/>
        <v>149</v>
      </c>
      <c r="AZ14" s="90">
        <f t="shared" si="18"/>
        <v>0</v>
      </c>
      <c r="BA14" s="15">
        <f t="shared" si="19"/>
        <v>-1</v>
      </c>
      <c r="BB14" s="101">
        <f>O14+AA14+AM14+AY14</f>
        <v>877</v>
      </c>
      <c r="BC14" s="92">
        <f t="shared" si="20"/>
        <v>0</v>
      </c>
      <c r="BD14" s="20">
        <f t="shared" si="21"/>
        <v>-1</v>
      </c>
    </row>
    <row r="15" spans="2:56" s="89" customFormat="1" ht="15.75" thickBot="1" x14ac:dyDescent="0.3">
      <c r="B15" s="243"/>
      <c r="D15" s="91"/>
      <c r="E15" s="45" t="s">
        <v>0</v>
      </c>
      <c r="F15" s="99">
        <v>6236</v>
      </c>
      <c r="G15" s="98">
        <f>SUM(G8:G14)</f>
        <v>0</v>
      </c>
      <c r="H15" s="28">
        <f t="shared" si="0"/>
        <v>-1</v>
      </c>
      <c r="I15" s="98">
        <v>7766</v>
      </c>
      <c r="J15" s="98">
        <f>SUM(J8:J14)</f>
        <v>0</v>
      </c>
      <c r="K15" s="28">
        <f t="shared" si="1"/>
        <v>-1</v>
      </c>
      <c r="L15" s="98">
        <v>5236</v>
      </c>
      <c r="M15" s="98">
        <f>SUM(M8:M14)</f>
        <v>0</v>
      </c>
      <c r="N15" s="30">
        <f t="shared" si="2"/>
        <v>-1</v>
      </c>
      <c r="O15" s="99">
        <f>SUM(O8:O14)</f>
        <v>19238</v>
      </c>
      <c r="P15" s="98">
        <f>SUM(G15,J15,M15)</f>
        <v>0</v>
      </c>
      <c r="Q15" s="31">
        <f t="shared" si="4"/>
        <v>-1</v>
      </c>
      <c r="R15" s="99">
        <v>7609</v>
      </c>
      <c r="S15" s="98">
        <f>SUM(S8:S14)</f>
        <v>0</v>
      </c>
      <c r="T15" s="28">
        <f t="shared" si="5"/>
        <v>-1</v>
      </c>
      <c r="U15" s="98">
        <v>4949</v>
      </c>
      <c r="V15" s="98">
        <f>SUM(V8:V14)</f>
        <v>0</v>
      </c>
      <c r="W15" s="28">
        <f t="shared" si="6"/>
        <v>-1</v>
      </c>
      <c r="X15" s="98">
        <v>6633</v>
      </c>
      <c r="Y15" s="98">
        <f>SUM(Y8:Y14)</f>
        <v>0</v>
      </c>
      <c r="Z15" s="30">
        <f t="shared" si="7"/>
        <v>-1</v>
      </c>
      <c r="AA15" s="32">
        <f>SUM(AA8:AA14)</f>
        <v>19191</v>
      </c>
      <c r="AB15" s="33">
        <f>SUM(AB8:AB14)</f>
        <v>0</v>
      </c>
      <c r="AC15" s="31">
        <f t="shared" si="9"/>
        <v>-1</v>
      </c>
      <c r="AD15" s="52">
        <v>7201</v>
      </c>
      <c r="AE15" s="47">
        <f>SUM(AE8:AE14)</f>
        <v>0</v>
      </c>
      <c r="AF15" s="28">
        <f t="shared" si="10"/>
        <v>-1</v>
      </c>
      <c r="AG15" s="47">
        <v>4816</v>
      </c>
      <c r="AH15" s="177">
        <f>SUM(AH8:AH14)</f>
        <v>0</v>
      </c>
      <c r="AI15" s="28">
        <f t="shared" si="11"/>
        <v>-1</v>
      </c>
      <c r="AJ15" s="47">
        <v>6443</v>
      </c>
      <c r="AK15" s="47">
        <f>SUM(AK8:AK14)</f>
        <v>0</v>
      </c>
      <c r="AL15" s="30">
        <f t="shared" si="12"/>
        <v>-1</v>
      </c>
      <c r="AM15" s="32">
        <f>SUM(AM8:AM14)</f>
        <v>18460</v>
      </c>
      <c r="AN15" s="33">
        <f>SUM(AN8:AN14)</f>
        <v>0</v>
      </c>
      <c r="AO15" s="71">
        <f t="shared" si="14"/>
        <v>-1</v>
      </c>
      <c r="AP15" s="46">
        <v>7227</v>
      </c>
      <c r="AQ15" s="47">
        <f>SUM(AQ8:AQ14)</f>
        <v>0</v>
      </c>
      <c r="AR15" s="28">
        <f t="shared" si="15"/>
        <v>-1</v>
      </c>
      <c r="AS15" s="47">
        <v>5822</v>
      </c>
      <c r="AT15" s="76">
        <f>SUM(AT8:AT14)</f>
        <v>0</v>
      </c>
      <c r="AU15" s="72">
        <f t="shared" si="16"/>
        <v>-1</v>
      </c>
      <c r="AV15" s="47">
        <v>8736</v>
      </c>
      <c r="AW15" s="47">
        <f>SUM(AW8:AW14)</f>
        <v>0</v>
      </c>
      <c r="AX15" s="30">
        <f t="shared" si="17"/>
        <v>-1</v>
      </c>
      <c r="AY15" s="32">
        <f>SUM(AY8:AY14)</f>
        <v>21785</v>
      </c>
      <c r="AZ15" s="33">
        <f>SUM(AZ8:AZ14)</f>
        <v>0</v>
      </c>
      <c r="BA15" s="31">
        <f t="shared" si="19"/>
        <v>-1</v>
      </c>
      <c r="BB15" s="99">
        <f>SUM(BB8:BB14)</f>
        <v>78674</v>
      </c>
      <c r="BC15" s="98">
        <f>SUM(BC8:BC14)</f>
        <v>0</v>
      </c>
      <c r="BD15" s="30">
        <f t="shared" si="21"/>
        <v>-1</v>
      </c>
    </row>
    <row r="17" spans="2:56" ht="15.75" thickBot="1" x14ac:dyDescent="0.3"/>
    <row r="18" spans="2:56" ht="15.75" thickBot="1" x14ac:dyDescent="0.3">
      <c r="B18" s="247"/>
      <c r="F18" s="206"/>
      <c r="G18" s="207"/>
      <c r="H18" s="207"/>
      <c r="I18" s="207"/>
      <c r="J18" s="207"/>
      <c r="K18" s="207"/>
      <c r="L18" s="207"/>
      <c r="M18" s="207"/>
      <c r="N18" s="207"/>
      <c r="O18" s="207"/>
      <c r="P18" s="207"/>
      <c r="Q18" s="207"/>
      <c r="R18" s="207"/>
      <c r="S18" s="207"/>
      <c r="T18" s="207"/>
      <c r="U18" s="207"/>
      <c r="V18" s="207"/>
      <c r="W18" s="207"/>
      <c r="X18" s="207"/>
      <c r="Y18" s="207"/>
      <c r="Z18" s="207"/>
      <c r="AA18" s="207"/>
      <c r="AB18" s="207"/>
      <c r="AC18" s="207"/>
      <c r="AD18" s="207"/>
      <c r="AE18" s="207"/>
      <c r="AF18" s="207"/>
      <c r="AG18" s="207"/>
      <c r="AH18" s="207"/>
      <c r="AI18" s="207"/>
      <c r="AJ18" s="207"/>
      <c r="AK18" s="207"/>
      <c r="AL18" s="207"/>
      <c r="AM18" s="207"/>
      <c r="AN18" s="207"/>
      <c r="AO18" s="207"/>
      <c r="AP18" s="207"/>
      <c r="AQ18" s="207"/>
      <c r="AR18" s="207"/>
      <c r="AS18" s="207"/>
      <c r="AT18" s="207"/>
      <c r="AU18" s="207"/>
      <c r="AV18" s="207"/>
      <c r="AW18" s="207"/>
      <c r="AX18" s="207"/>
      <c r="AY18" s="207"/>
      <c r="AZ18" s="207"/>
      <c r="BA18" s="207"/>
      <c r="BB18" s="207"/>
      <c r="BC18" s="207"/>
      <c r="BD18" s="208"/>
    </row>
    <row r="19" spans="2:56" x14ac:dyDescent="0.25">
      <c r="B19" s="248"/>
      <c r="F19" s="120" t="s">
        <v>25</v>
      </c>
      <c r="G19" s="119"/>
      <c r="H19" s="191"/>
      <c r="I19" s="120" t="s">
        <v>26</v>
      </c>
      <c r="J19" s="119"/>
      <c r="K19" s="191"/>
      <c r="L19" s="120" t="s">
        <v>27</v>
      </c>
      <c r="M19" s="119"/>
      <c r="N19" s="119"/>
      <c r="O19" s="192" t="s">
        <v>7</v>
      </c>
      <c r="P19" s="193"/>
      <c r="Q19" s="194"/>
      <c r="R19" s="119" t="s">
        <v>28</v>
      </c>
      <c r="S19" s="119"/>
      <c r="T19" s="195"/>
      <c r="U19" s="120" t="s">
        <v>29</v>
      </c>
      <c r="V19" s="119"/>
      <c r="W19" s="191"/>
      <c r="X19" s="120" t="s">
        <v>30</v>
      </c>
      <c r="Y19" s="119"/>
      <c r="Z19" s="119"/>
      <c r="AA19" s="192" t="s">
        <v>8</v>
      </c>
      <c r="AB19" s="193"/>
      <c r="AC19" s="194"/>
      <c r="AD19" s="119" t="s">
        <v>31</v>
      </c>
      <c r="AE19" s="119"/>
      <c r="AF19" s="191"/>
      <c r="AG19" s="120" t="s">
        <v>32</v>
      </c>
      <c r="AH19" s="119"/>
      <c r="AI19" s="191"/>
      <c r="AJ19" s="120" t="s">
        <v>33</v>
      </c>
      <c r="AK19" s="119"/>
      <c r="AL19" s="119"/>
      <c r="AM19" s="192" t="s">
        <v>9</v>
      </c>
      <c r="AN19" s="193"/>
      <c r="AO19" s="194"/>
      <c r="AP19" s="196" t="s">
        <v>34</v>
      </c>
      <c r="AQ19" s="119"/>
      <c r="AR19" s="191"/>
      <c r="AS19" s="120" t="s">
        <v>35</v>
      </c>
      <c r="AT19" s="119"/>
      <c r="AU19" s="191"/>
      <c r="AV19" s="120" t="s">
        <v>36</v>
      </c>
      <c r="AW19" s="119"/>
      <c r="AX19" s="119"/>
      <c r="AY19" s="192" t="s">
        <v>10</v>
      </c>
      <c r="AZ19" s="193"/>
      <c r="BA19" s="194"/>
      <c r="BB19" s="197" t="s">
        <v>0</v>
      </c>
      <c r="BC19" s="198"/>
      <c r="BD19" s="199"/>
    </row>
    <row r="20" spans="2:56" ht="15.75" thickBot="1" x14ac:dyDescent="0.3">
      <c r="B20" s="248"/>
      <c r="F20" s="123">
        <v>2014</v>
      </c>
      <c r="G20" s="123">
        <v>2015</v>
      </c>
      <c r="H20" s="123" t="s">
        <v>11</v>
      </c>
      <c r="I20" s="123">
        <v>2014</v>
      </c>
      <c r="J20" s="123">
        <v>2015</v>
      </c>
      <c r="K20" s="123" t="s">
        <v>11</v>
      </c>
      <c r="L20" s="123">
        <v>2014</v>
      </c>
      <c r="M20" s="123">
        <v>2015</v>
      </c>
      <c r="N20" s="129" t="s">
        <v>11</v>
      </c>
      <c r="O20" s="113">
        <v>2014</v>
      </c>
      <c r="P20" s="123">
        <v>2015</v>
      </c>
      <c r="Q20" s="114" t="s">
        <v>11</v>
      </c>
      <c r="R20" s="118">
        <v>2014</v>
      </c>
      <c r="S20" s="123">
        <v>2015</v>
      </c>
      <c r="T20" s="123" t="s">
        <v>11</v>
      </c>
      <c r="U20" s="123">
        <v>2014</v>
      </c>
      <c r="V20" s="123">
        <v>2015</v>
      </c>
      <c r="W20" s="123" t="s">
        <v>11</v>
      </c>
      <c r="X20" s="123">
        <v>2014</v>
      </c>
      <c r="Y20" s="123">
        <v>2015</v>
      </c>
      <c r="Z20" s="129" t="s">
        <v>11</v>
      </c>
      <c r="AA20" s="113">
        <v>2014</v>
      </c>
      <c r="AB20" s="123">
        <v>2015</v>
      </c>
      <c r="AC20" s="114" t="s">
        <v>11</v>
      </c>
      <c r="AD20" s="118">
        <v>2014</v>
      </c>
      <c r="AE20" s="123">
        <v>2015</v>
      </c>
      <c r="AF20" s="123" t="s">
        <v>11</v>
      </c>
      <c r="AG20" s="123">
        <v>2014</v>
      </c>
      <c r="AH20" s="123">
        <v>2015</v>
      </c>
      <c r="AI20" s="123" t="s">
        <v>11</v>
      </c>
      <c r="AJ20" s="123">
        <v>2014</v>
      </c>
      <c r="AK20" s="123">
        <v>2015</v>
      </c>
      <c r="AL20" s="129" t="s">
        <v>11</v>
      </c>
      <c r="AM20" s="113">
        <v>2014</v>
      </c>
      <c r="AN20" s="123">
        <v>2015</v>
      </c>
      <c r="AO20" s="130" t="s">
        <v>11</v>
      </c>
      <c r="AP20" s="123">
        <v>2014</v>
      </c>
      <c r="AQ20" s="123">
        <v>2015</v>
      </c>
      <c r="AR20" s="123" t="s">
        <v>11</v>
      </c>
      <c r="AS20" s="123">
        <v>2014</v>
      </c>
      <c r="AT20" s="123">
        <v>2015</v>
      </c>
      <c r="AU20" s="123" t="s">
        <v>11</v>
      </c>
      <c r="AV20" s="123">
        <v>2014</v>
      </c>
      <c r="AW20" s="123">
        <v>2015</v>
      </c>
      <c r="AX20" s="129" t="s">
        <v>11</v>
      </c>
      <c r="AY20" s="113">
        <v>2014</v>
      </c>
      <c r="AZ20" s="123">
        <v>2015</v>
      </c>
      <c r="BA20" s="114" t="s">
        <v>11</v>
      </c>
      <c r="BB20" s="115">
        <v>2014</v>
      </c>
      <c r="BC20" s="116">
        <v>2015</v>
      </c>
      <c r="BD20" s="117" t="s">
        <v>11</v>
      </c>
    </row>
    <row r="21" spans="2:56" x14ac:dyDescent="0.25">
      <c r="B21" s="248"/>
      <c r="D21" s="240" t="s">
        <v>1</v>
      </c>
      <c r="E21" s="43" t="s">
        <v>2</v>
      </c>
      <c r="F21" s="90">
        <v>2475</v>
      </c>
      <c r="G21" s="35"/>
      <c r="H21" s="36">
        <f>G21/F21-1</f>
        <v>-1</v>
      </c>
      <c r="I21" s="90">
        <v>1670</v>
      </c>
      <c r="J21" s="35"/>
      <c r="K21" s="36">
        <f>J21/I21-1</f>
        <v>-1</v>
      </c>
      <c r="L21" s="90">
        <v>1795</v>
      </c>
      <c r="M21" s="35"/>
      <c r="N21" s="38">
        <f>M21/L21-1</f>
        <v>-1</v>
      </c>
      <c r="O21" s="37">
        <f>F21+I21+L21</f>
        <v>5940</v>
      </c>
      <c r="P21" s="35">
        <f>G21+J21+M21</f>
        <v>0</v>
      </c>
      <c r="Q21" s="38">
        <f>P21/O21-1</f>
        <v>-1</v>
      </c>
      <c r="R21" s="90">
        <v>1140</v>
      </c>
      <c r="S21" s="35"/>
      <c r="T21" s="36">
        <f>S21/R21-1</f>
        <v>-1</v>
      </c>
      <c r="U21" s="90">
        <v>1798</v>
      </c>
      <c r="V21" s="35"/>
      <c r="W21" s="36">
        <f>V21/U21-1</f>
        <v>-1</v>
      </c>
      <c r="X21" s="90">
        <v>2025</v>
      </c>
      <c r="Y21" s="35"/>
      <c r="Z21" s="38">
        <f>Y21/X21-1</f>
        <v>-1</v>
      </c>
      <c r="AA21" s="37">
        <f>R21+U21+X21</f>
        <v>4963</v>
      </c>
      <c r="AB21" s="35">
        <f>S21+V21+Y21</f>
        <v>0</v>
      </c>
      <c r="AC21" s="38">
        <f>AB21/AA21-1</f>
        <v>-1</v>
      </c>
      <c r="AD21" s="90">
        <v>1847</v>
      </c>
      <c r="AE21" s="39"/>
      <c r="AF21" s="36">
        <f>AE21/AD21-1</f>
        <v>-1</v>
      </c>
      <c r="AG21" s="90">
        <v>1538</v>
      </c>
      <c r="AH21" s="124"/>
      <c r="AI21" s="36">
        <f>AH21/AG21-1</f>
        <v>-1</v>
      </c>
      <c r="AJ21" s="90">
        <v>1692</v>
      </c>
      <c r="AK21" s="40"/>
      <c r="AL21" s="38">
        <f>AK21/AJ21-1</f>
        <v>-1</v>
      </c>
      <c r="AM21" s="104">
        <f>AD21+AG21+AJ21</f>
        <v>5077</v>
      </c>
      <c r="AN21" s="80">
        <f>AE21+AH21+AK21</f>
        <v>0</v>
      </c>
      <c r="AO21" s="82">
        <f>AN21/AM21-1</f>
        <v>-1</v>
      </c>
      <c r="AP21" s="90">
        <v>1395</v>
      </c>
      <c r="AQ21" s="40"/>
      <c r="AR21" s="36">
        <f>AQ21/AP21-1</f>
        <v>-1</v>
      </c>
      <c r="AS21" s="90">
        <v>1747</v>
      </c>
      <c r="AT21" s="40"/>
      <c r="AU21" s="36">
        <f>AT21/AS21-1</f>
        <v>-1</v>
      </c>
      <c r="AV21" s="90">
        <v>1914</v>
      </c>
      <c r="AW21" s="40"/>
      <c r="AX21" s="38">
        <f>AW21/AV21-1</f>
        <v>-1</v>
      </c>
      <c r="AY21" s="73">
        <f>AP21+AS21+AV21</f>
        <v>5056</v>
      </c>
      <c r="AZ21" s="35">
        <f>AQ21+AT21+AW21</f>
        <v>0</v>
      </c>
      <c r="BA21" s="38">
        <f>AZ21/AY21-1</f>
        <v>-1</v>
      </c>
      <c r="BB21" s="44">
        <f>O21+AA21+AM21+AY21</f>
        <v>21036</v>
      </c>
      <c r="BC21" s="41">
        <f>P21+AB21+AN21+AZ21</f>
        <v>0</v>
      </c>
      <c r="BD21" s="42">
        <f>BC21/BB21-1</f>
        <v>-1</v>
      </c>
    </row>
    <row r="22" spans="2:56" x14ac:dyDescent="0.25">
      <c r="B22" s="248"/>
      <c r="D22" s="240"/>
      <c r="E22" s="43" t="s">
        <v>3</v>
      </c>
      <c r="F22" s="90">
        <v>28</v>
      </c>
      <c r="G22" s="35"/>
      <c r="H22" s="8">
        <f t="shared" ref="H22:H28" si="22">G22/F22-1</f>
        <v>-1</v>
      </c>
      <c r="I22" s="90">
        <v>115</v>
      </c>
      <c r="J22" s="90"/>
      <c r="K22" s="8">
        <f t="shared" ref="K22:K28" si="23">J22/I22-1</f>
        <v>-1</v>
      </c>
      <c r="L22" s="90">
        <v>242</v>
      </c>
      <c r="M22" s="90"/>
      <c r="N22" s="15">
        <f t="shared" ref="N22:N28" si="24">M22/L22-1</f>
        <v>-1</v>
      </c>
      <c r="O22" s="95">
        <f t="shared" ref="O22:O27" si="25">F22+I22+L22</f>
        <v>385</v>
      </c>
      <c r="P22" s="90">
        <f t="shared" ref="P22:P27" si="26">G22+J22+M22</f>
        <v>0</v>
      </c>
      <c r="Q22" s="15">
        <f t="shared" ref="Q22:Q28" si="27">P22/O22-1</f>
        <v>-1</v>
      </c>
      <c r="R22" s="90">
        <v>261</v>
      </c>
      <c r="S22" s="90"/>
      <c r="T22" s="8">
        <f t="shared" ref="T22:T28" si="28">S22/R22-1</f>
        <v>-1</v>
      </c>
      <c r="U22" s="90">
        <v>96</v>
      </c>
      <c r="V22" s="90"/>
      <c r="W22" s="8">
        <f t="shared" ref="W22:W28" si="29">V22/U22-1</f>
        <v>-1</v>
      </c>
      <c r="X22" s="90">
        <v>194</v>
      </c>
      <c r="Y22" s="90"/>
      <c r="Z22" s="15">
        <f t="shared" ref="Z22:Z28" si="30">Y22/X22-1</f>
        <v>-1</v>
      </c>
      <c r="AA22" s="95">
        <f t="shared" ref="AA22:AA27" si="31">R22+U22+X22</f>
        <v>551</v>
      </c>
      <c r="AB22" s="90">
        <f t="shared" ref="AB22:AB27" si="32">S22+V22+Y22</f>
        <v>0</v>
      </c>
      <c r="AC22" s="15">
        <f t="shared" ref="AC22:AC28" si="33">AB22/AA22-1</f>
        <v>-1</v>
      </c>
      <c r="AD22" s="90">
        <v>173</v>
      </c>
      <c r="AE22" s="93"/>
      <c r="AF22" s="8">
        <f t="shared" ref="AF22:AF28" si="34">AE22/AD22-1</f>
        <v>-1</v>
      </c>
      <c r="AG22" s="90">
        <v>28</v>
      </c>
      <c r="AH22" s="176"/>
      <c r="AI22" s="8">
        <f t="shared" ref="AI22:AI28" si="35">AH22/AG22-1</f>
        <v>-1</v>
      </c>
      <c r="AJ22" s="90">
        <v>254</v>
      </c>
      <c r="AK22" s="93"/>
      <c r="AL22" s="15">
        <f t="shared" ref="AL22:AL28" si="36">AK22/AJ22-1</f>
        <v>-1</v>
      </c>
      <c r="AM22" s="95">
        <f t="shared" ref="AM22:AM27" si="37">AD22+AG22+AJ22</f>
        <v>455</v>
      </c>
      <c r="AN22" s="90">
        <f t="shared" ref="AN22:AN27" si="38">AE22+AH22+AK22</f>
        <v>0</v>
      </c>
      <c r="AO22" s="15">
        <f t="shared" ref="AO22:AO28" si="39">AN22/AM22-1</f>
        <v>-1</v>
      </c>
      <c r="AP22" s="90">
        <v>214</v>
      </c>
      <c r="AQ22" s="93"/>
      <c r="AR22" s="8">
        <f t="shared" ref="AR22:AR28" si="40">AQ22/AP22-1</f>
        <v>-1</v>
      </c>
      <c r="AS22" s="90">
        <v>115</v>
      </c>
      <c r="AT22" s="93"/>
      <c r="AU22" s="8">
        <f t="shared" ref="AU22:AU28" si="41">AT22/AS22-1</f>
        <v>-1</v>
      </c>
      <c r="AV22" s="90">
        <v>98</v>
      </c>
      <c r="AW22" s="93"/>
      <c r="AX22" s="15">
        <f t="shared" ref="AX22:AX28" si="42">AW22/AV22-1</f>
        <v>-1</v>
      </c>
      <c r="AY22" s="94">
        <f t="shared" ref="AY22:AY27" si="43">AP22+AS22+AV22</f>
        <v>427</v>
      </c>
      <c r="AZ22" s="90">
        <f t="shared" ref="AZ22:AZ27" si="44">AQ22+AT22+AW22</f>
        <v>0</v>
      </c>
      <c r="BA22" s="15">
        <f t="shared" ref="BA22:BA28" si="45">AZ22/AY22-1</f>
        <v>-1</v>
      </c>
      <c r="BB22" s="101">
        <f t="shared" ref="BB22:BB25" si="46">O22+AA22+AM22+AY22</f>
        <v>1818</v>
      </c>
      <c r="BC22" s="92">
        <f t="shared" ref="BC22:BC27" si="47">P22+AB22+AN22+AZ22</f>
        <v>0</v>
      </c>
      <c r="BD22" s="20">
        <f t="shared" ref="BD22:BD25" si="48">BC22/BB22-1</f>
        <v>-1</v>
      </c>
    </row>
    <row r="23" spans="2:56" x14ac:dyDescent="0.25">
      <c r="B23" s="248"/>
      <c r="D23" s="240"/>
      <c r="E23" s="43" t="s">
        <v>4</v>
      </c>
      <c r="F23" s="90">
        <v>217</v>
      </c>
      <c r="G23" s="90"/>
      <c r="H23" s="8">
        <f t="shared" si="22"/>
        <v>-1</v>
      </c>
      <c r="I23" s="90">
        <v>351</v>
      </c>
      <c r="J23" s="90"/>
      <c r="K23" s="8">
        <f t="shared" si="23"/>
        <v>-1</v>
      </c>
      <c r="L23" s="90">
        <v>133</v>
      </c>
      <c r="M23" s="90"/>
      <c r="N23" s="15">
        <f t="shared" si="24"/>
        <v>-1</v>
      </c>
      <c r="O23" s="95">
        <f t="shared" si="25"/>
        <v>701</v>
      </c>
      <c r="P23" s="90">
        <f t="shared" si="26"/>
        <v>0</v>
      </c>
      <c r="Q23" s="15">
        <f t="shared" si="27"/>
        <v>-1</v>
      </c>
      <c r="R23" s="90">
        <v>227</v>
      </c>
      <c r="S23" s="90"/>
      <c r="T23" s="8">
        <f t="shared" si="28"/>
        <v>-1</v>
      </c>
      <c r="U23" s="90">
        <v>163</v>
      </c>
      <c r="V23" s="90"/>
      <c r="W23" s="8">
        <f t="shared" si="29"/>
        <v>-1</v>
      </c>
      <c r="X23" s="90">
        <v>209</v>
      </c>
      <c r="Y23" s="90"/>
      <c r="Z23" s="15">
        <f t="shared" si="30"/>
        <v>-1</v>
      </c>
      <c r="AA23" s="95">
        <f t="shared" si="31"/>
        <v>599</v>
      </c>
      <c r="AB23" s="90">
        <f t="shared" si="32"/>
        <v>0</v>
      </c>
      <c r="AC23" s="15">
        <f t="shared" si="33"/>
        <v>-1</v>
      </c>
      <c r="AD23" s="90">
        <v>177</v>
      </c>
      <c r="AE23" s="93"/>
      <c r="AF23" s="8">
        <f t="shared" si="34"/>
        <v>-1</v>
      </c>
      <c r="AG23" s="90">
        <v>133</v>
      </c>
      <c r="AH23" s="176"/>
      <c r="AI23" s="8">
        <f t="shared" si="35"/>
        <v>-1</v>
      </c>
      <c r="AJ23" s="90">
        <v>163</v>
      </c>
      <c r="AK23" s="93"/>
      <c r="AL23" s="15">
        <f t="shared" si="36"/>
        <v>-1</v>
      </c>
      <c r="AM23" s="95">
        <f t="shared" si="37"/>
        <v>473</v>
      </c>
      <c r="AN23" s="90">
        <f t="shared" si="38"/>
        <v>0</v>
      </c>
      <c r="AO23" s="15">
        <f t="shared" si="39"/>
        <v>-1</v>
      </c>
      <c r="AP23" s="90">
        <v>258</v>
      </c>
      <c r="AQ23" s="93"/>
      <c r="AR23" s="8">
        <f t="shared" si="40"/>
        <v>-1</v>
      </c>
      <c r="AS23" s="90">
        <v>214</v>
      </c>
      <c r="AT23" s="93"/>
      <c r="AU23" s="8">
        <f t="shared" si="41"/>
        <v>-1</v>
      </c>
      <c r="AV23" s="90">
        <v>66</v>
      </c>
      <c r="AW23" s="93"/>
      <c r="AX23" s="15">
        <f t="shared" si="42"/>
        <v>-1</v>
      </c>
      <c r="AY23" s="94">
        <f t="shared" si="43"/>
        <v>538</v>
      </c>
      <c r="AZ23" s="90">
        <f t="shared" si="44"/>
        <v>0</v>
      </c>
      <c r="BA23" s="15">
        <f t="shared" si="45"/>
        <v>-1</v>
      </c>
      <c r="BB23" s="101">
        <f t="shared" si="46"/>
        <v>2311</v>
      </c>
      <c r="BC23" s="92">
        <f t="shared" si="47"/>
        <v>0</v>
      </c>
      <c r="BD23" s="20">
        <f t="shared" si="48"/>
        <v>-1</v>
      </c>
    </row>
    <row r="24" spans="2:56" x14ac:dyDescent="0.25">
      <c r="B24" s="248"/>
      <c r="D24" s="240"/>
      <c r="E24" s="43" t="s">
        <v>5</v>
      </c>
      <c r="F24" s="90">
        <v>0</v>
      </c>
      <c r="G24" s="90"/>
      <c r="H24" s="8" t="e">
        <f t="shared" si="22"/>
        <v>#DIV/0!</v>
      </c>
      <c r="I24" s="90">
        <v>0</v>
      </c>
      <c r="J24" s="90"/>
      <c r="K24" s="8" t="e">
        <f t="shared" si="23"/>
        <v>#DIV/0!</v>
      </c>
      <c r="L24" s="90">
        <v>0</v>
      </c>
      <c r="M24" s="90"/>
      <c r="N24" s="15" t="e">
        <f t="shared" si="24"/>
        <v>#DIV/0!</v>
      </c>
      <c r="O24" s="95">
        <f t="shared" si="25"/>
        <v>0</v>
      </c>
      <c r="P24" s="90">
        <f t="shared" si="26"/>
        <v>0</v>
      </c>
      <c r="Q24" s="15" t="e">
        <f t="shared" si="27"/>
        <v>#DIV/0!</v>
      </c>
      <c r="R24" s="90">
        <v>0</v>
      </c>
      <c r="S24" s="90"/>
      <c r="T24" s="8" t="e">
        <f t="shared" si="28"/>
        <v>#DIV/0!</v>
      </c>
      <c r="U24" s="90">
        <v>0</v>
      </c>
      <c r="V24" s="90"/>
      <c r="W24" s="8" t="e">
        <f t="shared" si="29"/>
        <v>#DIV/0!</v>
      </c>
      <c r="X24" s="90">
        <v>0</v>
      </c>
      <c r="Y24" s="90"/>
      <c r="Z24" s="15" t="e">
        <f t="shared" si="30"/>
        <v>#DIV/0!</v>
      </c>
      <c r="AA24" s="95">
        <f t="shared" si="31"/>
        <v>0</v>
      </c>
      <c r="AB24" s="90">
        <f t="shared" si="32"/>
        <v>0</v>
      </c>
      <c r="AC24" s="15" t="e">
        <f t="shared" si="33"/>
        <v>#DIV/0!</v>
      </c>
      <c r="AD24" s="90">
        <v>0</v>
      </c>
      <c r="AE24" s="93"/>
      <c r="AF24" s="8" t="e">
        <f t="shared" si="34"/>
        <v>#DIV/0!</v>
      </c>
      <c r="AG24" s="90">
        <v>0</v>
      </c>
      <c r="AH24" s="176"/>
      <c r="AI24" s="8" t="e">
        <f t="shared" si="35"/>
        <v>#DIV/0!</v>
      </c>
      <c r="AJ24" s="90">
        <v>0</v>
      </c>
      <c r="AK24" s="93"/>
      <c r="AL24" s="15" t="e">
        <f t="shared" si="36"/>
        <v>#DIV/0!</v>
      </c>
      <c r="AM24" s="95">
        <f t="shared" si="37"/>
        <v>0</v>
      </c>
      <c r="AN24" s="90">
        <f t="shared" si="38"/>
        <v>0</v>
      </c>
      <c r="AO24" s="15" t="e">
        <f t="shared" si="39"/>
        <v>#DIV/0!</v>
      </c>
      <c r="AP24" s="90">
        <v>0</v>
      </c>
      <c r="AQ24" s="93"/>
      <c r="AR24" s="8" t="e">
        <f t="shared" si="40"/>
        <v>#DIV/0!</v>
      </c>
      <c r="AS24" s="90">
        <v>0</v>
      </c>
      <c r="AT24" s="93"/>
      <c r="AU24" s="8" t="e">
        <f t="shared" si="41"/>
        <v>#DIV/0!</v>
      </c>
      <c r="AV24" s="90">
        <v>0</v>
      </c>
      <c r="AW24" s="93"/>
      <c r="AX24" s="15" t="e">
        <f t="shared" si="42"/>
        <v>#DIV/0!</v>
      </c>
      <c r="AY24" s="94">
        <f t="shared" si="43"/>
        <v>0</v>
      </c>
      <c r="AZ24" s="90">
        <f t="shared" si="44"/>
        <v>0</v>
      </c>
      <c r="BA24" s="15" t="e">
        <f t="shared" si="45"/>
        <v>#DIV/0!</v>
      </c>
      <c r="BB24" s="101">
        <f t="shared" si="46"/>
        <v>0</v>
      </c>
      <c r="BC24" s="92">
        <f t="shared" si="47"/>
        <v>0</v>
      </c>
      <c r="BD24" s="20" t="e">
        <f t="shared" si="48"/>
        <v>#DIV/0!</v>
      </c>
    </row>
    <row r="25" spans="2:56" x14ac:dyDescent="0.25">
      <c r="B25" s="248"/>
      <c r="D25" s="240"/>
      <c r="E25" s="43" t="s">
        <v>21</v>
      </c>
      <c r="F25" s="90">
        <v>0</v>
      </c>
      <c r="G25" s="90"/>
      <c r="H25" s="8" t="e">
        <f t="shared" si="22"/>
        <v>#DIV/0!</v>
      </c>
      <c r="I25" s="90">
        <v>0</v>
      </c>
      <c r="J25" s="90"/>
      <c r="K25" s="8" t="e">
        <f t="shared" si="23"/>
        <v>#DIV/0!</v>
      </c>
      <c r="L25" s="90">
        <v>0</v>
      </c>
      <c r="M25" s="90"/>
      <c r="N25" s="15" t="e">
        <f t="shared" si="24"/>
        <v>#DIV/0!</v>
      </c>
      <c r="O25" s="95">
        <f t="shared" si="25"/>
        <v>0</v>
      </c>
      <c r="P25" s="90">
        <f t="shared" si="26"/>
        <v>0</v>
      </c>
      <c r="Q25" s="15" t="e">
        <f t="shared" si="27"/>
        <v>#DIV/0!</v>
      </c>
      <c r="R25" s="90">
        <v>423</v>
      </c>
      <c r="S25" s="90"/>
      <c r="T25" s="8">
        <f t="shared" si="28"/>
        <v>-1</v>
      </c>
      <c r="U25" s="90">
        <v>0</v>
      </c>
      <c r="V25" s="90"/>
      <c r="W25" s="8" t="e">
        <f t="shared" si="29"/>
        <v>#DIV/0!</v>
      </c>
      <c r="X25" s="90">
        <v>0</v>
      </c>
      <c r="Y25" s="90"/>
      <c r="Z25" s="15" t="e">
        <f t="shared" si="30"/>
        <v>#DIV/0!</v>
      </c>
      <c r="AA25" s="95">
        <f t="shared" si="31"/>
        <v>423</v>
      </c>
      <c r="AB25" s="90">
        <f t="shared" si="32"/>
        <v>0</v>
      </c>
      <c r="AC25" s="15">
        <f t="shared" si="33"/>
        <v>-1</v>
      </c>
      <c r="AD25" s="90">
        <v>0</v>
      </c>
      <c r="AE25" s="93"/>
      <c r="AF25" s="8" t="e">
        <f t="shared" si="34"/>
        <v>#DIV/0!</v>
      </c>
      <c r="AG25" s="90">
        <v>0</v>
      </c>
      <c r="AH25" s="176"/>
      <c r="AI25" s="8" t="e">
        <f t="shared" si="35"/>
        <v>#DIV/0!</v>
      </c>
      <c r="AJ25" s="90">
        <v>0</v>
      </c>
      <c r="AK25" s="93"/>
      <c r="AL25" s="15" t="e">
        <f t="shared" si="36"/>
        <v>#DIV/0!</v>
      </c>
      <c r="AM25" s="95">
        <f t="shared" si="37"/>
        <v>0</v>
      </c>
      <c r="AN25" s="90">
        <f t="shared" si="38"/>
        <v>0</v>
      </c>
      <c r="AO25" s="15" t="e">
        <f t="shared" si="39"/>
        <v>#DIV/0!</v>
      </c>
      <c r="AP25" s="90">
        <v>0</v>
      </c>
      <c r="AQ25" s="93"/>
      <c r="AR25" s="8" t="e">
        <f t="shared" si="40"/>
        <v>#DIV/0!</v>
      </c>
      <c r="AS25" s="90">
        <v>143</v>
      </c>
      <c r="AT25" s="93"/>
      <c r="AU25" s="8">
        <f t="shared" si="41"/>
        <v>-1</v>
      </c>
      <c r="AV25" s="90">
        <v>0</v>
      </c>
      <c r="AW25" s="93"/>
      <c r="AX25" s="15" t="e">
        <f t="shared" si="42"/>
        <v>#DIV/0!</v>
      </c>
      <c r="AY25" s="94">
        <f t="shared" si="43"/>
        <v>143</v>
      </c>
      <c r="AZ25" s="90">
        <f t="shared" si="44"/>
        <v>0</v>
      </c>
      <c r="BA25" s="15">
        <f t="shared" si="45"/>
        <v>-1</v>
      </c>
      <c r="BB25" s="101">
        <f t="shared" si="46"/>
        <v>566</v>
      </c>
      <c r="BC25" s="92">
        <f t="shared" si="47"/>
        <v>0</v>
      </c>
      <c r="BD25" s="20">
        <f t="shared" si="48"/>
        <v>-1</v>
      </c>
    </row>
    <row r="26" spans="2:56" x14ac:dyDescent="0.25">
      <c r="B26" s="248"/>
      <c r="D26" s="240"/>
      <c r="E26" s="43" t="s">
        <v>6</v>
      </c>
      <c r="F26" s="90">
        <v>2995</v>
      </c>
      <c r="G26" s="90"/>
      <c r="H26" s="8">
        <f t="shared" si="22"/>
        <v>-1</v>
      </c>
      <c r="I26" s="90">
        <v>3090</v>
      </c>
      <c r="J26" s="90"/>
      <c r="K26" s="8">
        <f t="shared" si="23"/>
        <v>-1</v>
      </c>
      <c r="L26" s="90">
        <v>2895</v>
      </c>
      <c r="M26" s="90"/>
      <c r="N26" s="15">
        <f t="shared" si="24"/>
        <v>-1</v>
      </c>
      <c r="O26" s="95">
        <f t="shared" si="25"/>
        <v>8980</v>
      </c>
      <c r="P26" s="90">
        <f t="shared" si="26"/>
        <v>0</v>
      </c>
      <c r="Q26" s="15">
        <f t="shared" si="27"/>
        <v>-1</v>
      </c>
      <c r="R26" s="90">
        <v>2553</v>
      </c>
      <c r="S26" s="90"/>
      <c r="T26" s="8">
        <f t="shared" si="28"/>
        <v>-1</v>
      </c>
      <c r="U26" s="90">
        <v>2922</v>
      </c>
      <c r="V26" s="90"/>
      <c r="W26" s="8">
        <f t="shared" si="29"/>
        <v>-1</v>
      </c>
      <c r="X26" s="90">
        <v>2658</v>
      </c>
      <c r="Y26" s="90"/>
      <c r="Z26" s="15">
        <f t="shared" si="30"/>
        <v>-1</v>
      </c>
      <c r="AA26" s="95">
        <f t="shared" si="31"/>
        <v>8133</v>
      </c>
      <c r="AB26" s="90">
        <f t="shared" si="32"/>
        <v>0</v>
      </c>
      <c r="AC26" s="15">
        <f t="shared" si="33"/>
        <v>-1</v>
      </c>
      <c r="AD26" s="90">
        <v>3015</v>
      </c>
      <c r="AE26" s="93"/>
      <c r="AF26" s="8">
        <f t="shared" si="34"/>
        <v>-1</v>
      </c>
      <c r="AG26" s="90">
        <v>2184</v>
      </c>
      <c r="AH26" s="124"/>
      <c r="AI26" s="8">
        <f t="shared" si="35"/>
        <v>-1</v>
      </c>
      <c r="AJ26" s="90">
        <v>3162</v>
      </c>
      <c r="AK26" s="93"/>
      <c r="AL26" s="15">
        <f t="shared" si="36"/>
        <v>-1</v>
      </c>
      <c r="AM26" s="95">
        <f t="shared" si="37"/>
        <v>8361</v>
      </c>
      <c r="AN26" s="90">
        <f t="shared" si="38"/>
        <v>0</v>
      </c>
      <c r="AO26" s="15">
        <f t="shared" si="39"/>
        <v>-1</v>
      </c>
      <c r="AP26" s="90">
        <v>2631</v>
      </c>
      <c r="AQ26" s="93"/>
      <c r="AR26" s="8">
        <f t="shared" si="40"/>
        <v>-1</v>
      </c>
      <c r="AS26" s="90">
        <v>2758</v>
      </c>
      <c r="AT26" s="93"/>
      <c r="AU26" s="8">
        <f t="shared" si="41"/>
        <v>-1</v>
      </c>
      <c r="AV26" s="90">
        <v>2579</v>
      </c>
      <c r="AW26" s="93"/>
      <c r="AX26" s="15">
        <f t="shared" si="42"/>
        <v>-1</v>
      </c>
      <c r="AY26" s="94">
        <f t="shared" si="43"/>
        <v>7968</v>
      </c>
      <c r="AZ26" s="90">
        <f t="shared" si="44"/>
        <v>0</v>
      </c>
      <c r="BA26" s="15">
        <f t="shared" si="45"/>
        <v>-1</v>
      </c>
      <c r="BB26" s="101">
        <f>O26+AA26+AM26+AY26</f>
        <v>33442</v>
      </c>
      <c r="BC26" s="92">
        <f t="shared" si="47"/>
        <v>0</v>
      </c>
      <c r="BD26" s="20">
        <f>BC26/BB26-1</f>
        <v>-1</v>
      </c>
    </row>
    <row r="27" spans="2:56" ht="15.75" thickBot="1" x14ac:dyDescent="0.3">
      <c r="B27" s="248"/>
      <c r="D27" s="240"/>
      <c r="E27" s="43" t="s">
        <v>12</v>
      </c>
      <c r="F27" s="90">
        <v>160</v>
      </c>
      <c r="G27" s="35"/>
      <c r="H27" s="8">
        <f t="shared" si="22"/>
        <v>-1</v>
      </c>
      <c r="I27" s="90">
        <v>252</v>
      </c>
      <c r="J27" s="35"/>
      <c r="K27" s="8">
        <f t="shared" si="23"/>
        <v>-1</v>
      </c>
      <c r="L27" s="90">
        <v>199</v>
      </c>
      <c r="M27" s="90"/>
      <c r="N27" s="15">
        <f t="shared" si="24"/>
        <v>-1</v>
      </c>
      <c r="O27" s="95">
        <f t="shared" si="25"/>
        <v>611</v>
      </c>
      <c r="P27" s="90">
        <f t="shared" si="26"/>
        <v>0</v>
      </c>
      <c r="Q27" s="15">
        <f t="shared" si="27"/>
        <v>-1</v>
      </c>
      <c r="R27" s="90">
        <v>97</v>
      </c>
      <c r="S27" s="35"/>
      <c r="T27" s="8">
        <f t="shared" si="28"/>
        <v>-1</v>
      </c>
      <c r="U27" s="90">
        <v>209</v>
      </c>
      <c r="V27" s="35"/>
      <c r="W27" s="8">
        <f t="shared" si="29"/>
        <v>-1</v>
      </c>
      <c r="X27" s="90">
        <v>82</v>
      </c>
      <c r="Y27" s="35"/>
      <c r="Z27" s="15">
        <f t="shared" si="30"/>
        <v>-1</v>
      </c>
      <c r="AA27" s="95">
        <f t="shared" si="31"/>
        <v>388</v>
      </c>
      <c r="AB27" s="90">
        <f t="shared" si="32"/>
        <v>0</v>
      </c>
      <c r="AC27" s="15">
        <f t="shared" si="33"/>
        <v>-1</v>
      </c>
      <c r="AD27" s="90">
        <v>175</v>
      </c>
      <c r="AE27" s="93"/>
      <c r="AF27" s="8">
        <f t="shared" si="34"/>
        <v>-1</v>
      </c>
      <c r="AG27" s="90">
        <v>92</v>
      </c>
      <c r="AH27" s="176"/>
      <c r="AI27" s="8">
        <f t="shared" si="35"/>
        <v>-1</v>
      </c>
      <c r="AJ27" s="90">
        <v>102</v>
      </c>
      <c r="AK27" s="93"/>
      <c r="AL27" s="15">
        <f t="shared" si="36"/>
        <v>-1</v>
      </c>
      <c r="AM27" s="22">
        <f t="shared" si="37"/>
        <v>369</v>
      </c>
      <c r="AN27" s="96">
        <f t="shared" si="38"/>
        <v>0</v>
      </c>
      <c r="AO27" s="18">
        <f t="shared" si="39"/>
        <v>-1</v>
      </c>
      <c r="AP27" s="90">
        <v>171</v>
      </c>
      <c r="AQ27" s="97"/>
      <c r="AR27" s="25">
        <f t="shared" si="40"/>
        <v>-1</v>
      </c>
      <c r="AS27" s="90">
        <v>150</v>
      </c>
      <c r="AT27" s="97"/>
      <c r="AU27" s="25">
        <f t="shared" si="41"/>
        <v>-1</v>
      </c>
      <c r="AV27" s="90">
        <v>83</v>
      </c>
      <c r="AW27" s="97"/>
      <c r="AX27" s="26">
        <f t="shared" si="42"/>
        <v>-1</v>
      </c>
      <c r="AY27" s="94">
        <f t="shared" si="43"/>
        <v>404</v>
      </c>
      <c r="AZ27" s="90">
        <f t="shared" si="44"/>
        <v>0</v>
      </c>
      <c r="BA27" s="15">
        <f t="shared" si="45"/>
        <v>-1</v>
      </c>
      <c r="BB27" s="101">
        <f>O27+AA27+AM27+AY27</f>
        <v>1772</v>
      </c>
      <c r="BC27" s="92">
        <f t="shared" si="47"/>
        <v>0</v>
      </c>
      <c r="BD27" s="20">
        <f t="shared" ref="BD27:BD28" si="49">BC27/BB27-1</f>
        <v>-1</v>
      </c>
    </row>
    <row r="28" spans="2:56" s="89" customFormat="1" ht="15.75" thickBot="1" x14ac:dyDescent="0.3">
      <c r="B28" s="249"/>
      <c r="D28" s="91"/>
      <c r="E28" s="45" t="s">
        <v>0</v>
      </c>
      <c r="F28" s="99">
        <v>5875</v>
      </c>
      <c r="G28" s="98">
        <f>SUM(G21:G27)</f>
        <v>0</v>
      </c>
      <c r="H28" s="28">
        <f t="shared" si="22"/>
        <v>-1</v>
      </c>
      <c r="I28" s="98">
        <v>5478</v>
      </c>
      <c r="J28" s="98">
        <f>SUM(J21:J27)</f>
        <v>0</v>
      </c>
      <c r="K28" s="28">
        <f t="shared" si="23"/>
        <v>-1</v>
      </c>
      <c r="L28" s="98">
        <v>5264</v>
      </c>
      <c r="M28" s="98">
        <f>SUM(M21:M27)</f>
        <v>0</v>
      </c>
      <c r="N28" s="30">
        <f t="shared" si="24"/>
        <v>-1</v>
      </c>
      <c r="O28" s="99">
        <f>SUM(O21:O27)</f>
        <v>16617</v>
      </c>
      <c r="P28" s="98">
        <f>SUM(G28,J28,M28)</f>
        <v>0</v>
      </c>
      <c r="Q28" s="31">
        <f t="shared" si="27"/>
        <v>-1</v>
      </c>
      <c r="R28" s="99">
        <v>4701</v>
      </c>
      <c r="S28" s="98">
        <f>SUM(S21:S27)</f>
        <v>0</v>
      </c>
      <c r="T28" s="28">
        <f t="shared" si="28"/>
        <v>-1</v>
      </c>
      <c r="U28" s="98">
        <v>5188</v>
      </c>
      <c r="V28" s="98">
        <f>SUM(V21:V27)</f>
        <v>0</v>
      </c>
      <c r="W28" s="28">
        <f t="shared" si="29"/>
        <v>-1</v>
      </c>
      <c r="X28" s="98">
        <v>5168</v>
      </c>
      <c r="Y28" s="98">
        <f>SUM(Y21:Y27)</f>
        <v>0</v>
      </c>
      <c r="Z28" s="30">
        <f t="shared" si="30"/>
        <v>-1</v>
      </c>
      <c r="AA28" s="32">
        <f>SUM(AA21:AA27)</f>
        <v>15057</v>
      </c>
      <c r="AB28" s="33">
        <f>SUM(AB21:AB27)</f>
        <v>0</v>
      </c>
      <c r="AC28" s="31">
        <f t="shared" si="33"/>
        <v>-1</v>
      </c>
      <c r="AD28" s="52">
        <v>5387</v>
      </c>
      <c r="AE28" s="47">
        <f>SUM(AE21:AE27)</f>
        <v>0</v>
      </c>
      <c r="AF28" s="28">
        <f t="shared" si="34"/>
        <v>-1</v>
      </c>
      <c r="AG28" s="47">
        <v>3975</v>
      </c>
      <c r="AH28" s="177">
        <f>SUM(AH21:AH27)</f>
        <v>0</v>
      </c>
      <c r="AI28" s="28">
        <f t="shared" si="35"/>
        <v>-1</v>
      </c>
      <c r="AJ28" s="47">
        <v>5373</v>
      </c>
      <c r="AK28" s="47">
        <f>SUM(AK21:AK27)</f>
        <v>0</v>
      </c>
      <c r="AL28" s="30">
        <f t="shared" si="36"/>
        <v>-1</v>
      </c>
      <c r="AM28" s="32">
        <f>SUM(AM21:AM27)</f>
        <v>14735</v>
      </c>
      <c r="AN28" s="33">
        <f>SUM(AN21:AN27)</f>
        <v>0</v>
      </c>
      <c r="AO28" s="71">
        <f t="shared" si="39"/>
        <v>-1</v>
      </c>
      <c r="AP28" s="46">
        <v>4669</v>
      </c>
      <c r="AQ28" s="47">
        <f>SUM(AQ21:AQ27)</f>
        <v>0</v>
      </c>
      <c r="AR28" s="28">
        <f t="shared" si="40"/>
        <v>-1</v>
      </c>
      <c r="AS28" s="47">
        <v>5127</v>
      </c>
      <c r="AT28" s="76">
        <f>SUM(AT21:AT27)</f>
        <v>0</v>
      </c>
      <c r="AU28" s="72">
        <f t="shared" si="41"/>
        <v>-1</v>
      </c>
      <c r="AV28" s="47">
        <v>4740</v>
      </c>
      <c r="AW28" s="47">
        <f>SUM(AW21:AW27)</f>
        <v>0</v>
      </c>
      <c r="AX28" s="30">
        <f t="shared" si="42"/>
        <v>-1</v>
      </c>
      <c r="AY28" s="32">
        <f>SUM(AY21:AY27)</f>
        <v>14536</v>
      </c>
      <c r="AZ28" s="33">
        <f>SUM(AZ21:AZ27)</f>
        <v>0</v>
      </c>
      <c r="BA28" s="31">
        <f t="shared" si="45"/>
        <v>-1</v>
      </c>
      <c r="BB28" s="99">
        <f>SUM(BB21:BB27)</f>
        <v>60945</v>
      </c>
      <c r="BC28" s="98">
        <f>SUM(BC21:BC27)</f>
        <v>0</v>
      </c>
      <c r="BD28" s="30">
        <f t="shared" si="49"/>
        <v>-1</v>
      </c>
    </row>
    <row r="30" spans="2:56" ht="15.75" thickBot="1" x14ac:dyDescent="0.3"/>
    <row r="31" spans="2:56" ht="15.75" thickBot="1" x14ac:dyDescent="0.3">
      <c r="B31" s="241"/>
      <c r="F31" s="206"/>
      <c r="G31" s="207"/>
      <c r="H31" s="207"/>
      <c r="I31" s="207"/>
      <c r="J31" s="207"/>
      <c r="K31" s="207"/>
      <c r="L31" s="207"/>
      <c r="M31" s="207"/>
      <c r="N31" s="207"/>
      <c r="O31" s="207"/>
      <c r="P31" s="207"/>
      <c r="Q31" s="207"/>
      <c r="R31" s="207"/>
      <c r="S31" s="207"/>
      <c r="T31" s="207"/>
      <c r="U31" s="207"/>
      <c r="V31" s="207"/>
      <c r="W31" s="207"/>
      <c r="X31" s="207"/>
      <c r="Y31" s="207"/>
      <c r="Z31" s="207"/>
      <c r="AA31" s="207"/>
      <c r="AB31" s="207"/>
      <c r="AC31" s="207"/>
      <c r="AD31" s="207"/>
      <c r="AE31" s="207"/>
      <c r="AF31" s="207"/>
      <c r="AG31" s="207"/>
      <c r="AH31" s="207"/>
      <c r="AI31" s="207"/>
      <c r="AJ31" s="207"/>
      <c r="AK31" s="207"/>
      <c r="AL31" s="207"/>
      <c r="AM31" s="207"/>
      <c r="AN31" s="207"/>
      <c r="AO31" s="207"/>
      <c r="AP31" s="207"/>
      <c r="AQ31" s="207"/>
      <c r="AR31" s="207"/>
      <c r="AS31" s="207"/>
      <c r="AT31" s="207"/>
      <c r="AU31" s="207"/>
      <c r="AV31" s="207"/>
      <c r="AW31" s="207"/>
      <c r="AX31" s="207"/>
      <c r="AY31" s="207"/>
      <c r="AZ31" s="207"/>
      <c r="BA31" s="207"/>
      <c r="BB31" s="207"/>
      <c r="BC31" s="207"/>
      <c r="BD31" s="208"/>
    </row>
    <row r="32" spans="2:56" x14ac:dyDescent="0.25">
      <c r="B32" s="242"/>
      <c r="F32" s="120" t="s">
        <v>25</v>
      </c>
      <c r="G32" s="119"/>
      <c r="H32" s="191"/>
      <c r="I32" s="120" t="s">
        <v>26</v>
      </c>
      <c r="J32" s="119"/>
      <c r="K32" s="191"/>
      <c r="L32" s="120" t="s">
        <v>27</v>
      </c>
      <c r="M32" s="119"/>
      <c r="N32" s="119"/>
      <c r="O32" s="192" t="s">
        <v>7</v>
      </c>
      <c r="P32" s="193"/>
      <c r="Q32" s="194"/>
      <c r="R32" s="119" t="s">
        <v>28</v>
      </c>
      <c r="S32" s="119"/>
      <c r="T32" s="195"/>
      <c r="U32" s="120" t="s">
        <v>29</v>
      </c>
      <c r="V32" s="119"/>
      <c r="W32" s="191"/>
      <c r="X32" s="120" t="s">
        <v>30</v>
      </c>
      <c r="Y32" s="119"/>
      <c r="Z32" s="119"/>
      <c r="AA32" s="192" t="s">
        <v>8</v>
      </c>
      <c r="AB32" s="193"/>
      <c r="AC32" s="194"/>
      <c r="AD32" s="119" t="s">
        <v>31</v>
      </c>
      <c r="AE32" s="119"/>
      <c r="AF32" s="191"/>
      <c r="AG32" s="120" t="s">
        <v>32</v>
      </c>
      <c r="AH32" s="119"/>
      <c r="AI32" s="191"/>
      <c r="AJ32" s="120" t="s">
        <v>33</v>
      </c>
      <c r="AK32" s="119"/>
      <c r="AL32" s="119"/>
      <c r="AM32" s="192" t="s">
        <v>9</v>
      </c>
      <c r="AN32" s="193"/>
      <c r="AO32" s="194"/>
      <c r="AP32" s="196" t="s">
        <v>34</v>
      </c>
      <c r="AQ32" s="119"/>
      <c r="AR32" s="191"/>
      <c r="AS32" s="120" t="s">
        <v>35</v>
      </c>
      <c r="AT32" s="119"/>
      <c r="AU32" s="191"/>
      <c r="AV32" s="120" t="s">
        <v>36</v>
      </c>
      <c r="AW32" s="119"/>
      <c r="AX32" s="119"/>
      <c r="AY32" s="192" t="s">
        <v>10</v>
      </c>
      <c r="AZ32" s="193"/>
      <c r="BA32" s="194"/>
      <c r="BB32" s="197" t="s">
        <v>0</v>
      </c>
      <c r="BC32" s="198"/>
      <c r="BD32" s="199"/>
    </row>
    <row r="33" spans="2:56" ht="15.75" thickBot="1" x14ac:dyDescent="0.3">
      <c r="B33" s="242"/>
      <c r="F33" s="123">
        <v>2014</v>
      </c>
      <c r="G33" s="123">
        <v>2015</v>
      </c>
      <c r="H33" s="123" t="s">
        <v>11</v>
      </c>
      <c r="I33" s="123">
        <v>2014</v>
      </c>
      <c r="J33" s="123">
        <v>2015</v>
      </c>
      <c r="K33" s="123" t="s">
        <v>11</v>
      </c>
      <c r="L33" s="123">
        <v>2014</v>
      </c>
      <c r="M33" s="123">
        <v>2015</v>
      </c>
      <c r="N33" s="129" t="s">
        <v>11</v>
      </c>
      <c r="O33" s="113">
        <v>2014</v>
      </c>
      <c r="P33" s="123">
        <v>2015</v>
      </c>
      <c r="Q33" s="114" t="s">
        <v>11</v>
      </c>
      <c r="R33" s="118">
        <v>2014</v>
      </c>
      <c r="S33" s="123">
        <v>2015</v>
      </c>
      <c r="T33" s="123" t="s">
        <v>11</v>
      </c>
      <c r="U33" s="123">
        <v>2014</v>
      </c>
      <c r="V33" s="123">
        <v>2015</v>
      </c>
      <c r="W33" s="123" t="s">
        <v>11</v>
      </c>
      <c r="X33" s="123">
        <v>2014</v>
      </c>
      <c r="Y33" s="123">
        <v>2015</v>
      </c>
      <c r="Z33" s="129" t="s">
        <v>11</v>
      </c>
      <c r="AA33" s="113">
        <v>2014</v>
      </c>
      <c r="AB33" s="123">
        <v>2015</v>
      </c>
      <c r="AC33" s="114" t="s">
        <v>11</v>
      </c>
      <c r="AD33" s="118">
        <v>2014</v>
      </c>
      <c r="AE33" s="123">
        <v>2015</v>
      </c>
      <c r="AF33" s="123" t="s">
        <v>11</v>
      </c>
      <c r="AG33" s="123">
        <v>2014</v>
      </c>
      <c r="AH33" s="123">
        <v>2015</v>
      </c>
      <c r="AI33" s="123" t="s">
        <v>11</v>
      </c>
      <c r="AJ33" s="123">
        <v>2014</v>
      </c>
      <c r="AK33" s="123">
        <v>2015</v>
      </c>
      <c r="AL33" s="129" t="s">
        <v>11</v>
      </c>
      <c r="AM33" s="113">
        <v>2014</v>
      </c>
      <c r="AN33" s="123">
        <v>2015</v>
      </c>
      <c r="AO33" s="130" t="s">
        <v>11</v>
      </c>
      <c r="AP33" s="123">
        <v>2014</v>
      </c>
      <c r="AQ33" s="123">
        <v>2015</v>
      </c>
      <c r="AR33" s="123" t="s">
        <v>11</v>
      </c>
      <c r="AS33" s="123">
        <v>2014</v>
      </c>
      <c r="AT33" s="123">
        <v>2015</v>
      </c>
      <c r="AU33" s="123" t="s">
        <v>11</v>
      </c>
      <c r="AV33" s="123">
        <v>2014</v>
      </c>
      <c r="AW33" s="123">
        <v>2015</v>
      </c>
      <c r="AX33" s="129" t="s">
        <v>11</v>
      </c>
      <c r="AY33" s="113">
        <v>2014</v>
      </c>
      <c r="AZ33" s="123">
        <v>2015</v>
      </c>
      <c r="BA33" s="114" t="s">
        <v>11</v>
      </c>
      <c r="BB33" s="115">
        <v>2014</v>
      </c>
      <c r="BC33" s="116">
        <v>2015</v>
      </c>
      <c r="BD33" s="117" t="s">
        <v>11</v>
      </c>
    </row>
    <row r="34" spans="2:56" x14ac:dyDescent="0.25">
      <c r="B34" s="242"/>
      <c r="D34" s="240" t="s">
        <v>1</v>
      </c>
      <c r="E34" s="43" t="s">
        <v>2</v>
      </c>
      <c r="F34" s="90"/>
      <c r="G34" s="35"/>
      <c r="H34" s="36" t="e">
        <f>G34/F34-1</f>
        <v>#DIV/0!</v>
      </c>
      <c r="I34" s="90"/>
      <c r="J34" s="35"/>
      <c r="K34" s="36" t="e">
        <f>J34/I34-1</f>
        <v>#DIV/0!</v>
      </c>
      <c r="L34" s="90"/>
      <c r="M34" s="35"/>
      <c r="N34" s="38" t="e">
        <f>M34/L34-1</f>
        <v>#DIV/0!</v>
      </c>
      <c r="O34" s="37">
        <f>F34+I34+L34</f>
        <v>0</v>
      </c>
      <c r="P34" s="35">
        <f>G34+J34+M34</f>
        <v>0</v>
      </c>
      <c r="Q34" s="38" t="e">
        <f>P34/O34-1</f>
        <v>#DIV/0!</v>
      </c>
      <c r="R34" s="90"/>
      <c r="S34" s="35"/>
      <c r="T34" s="36" t="e">
        <f>S34/R34-1</f>
        <v>#DIV/0!</v>
      </c>
      <c r="U34" s="90"/>
      <c r="V34" s="35"/>
      <c r="W34" s="36" t="e">
        <f>V34/U34-1</f>
        <v>#DIV/0!</v>
      </c>
      <c r="X34" s="90"/>
      <c r="Y34" s="35"/>
      <c r="Z34" s="38" t="e">
        <f>Y34/X34-1</f>
        <v>#DIV/0!</v>
      </c>
      <c r="AA34" s="37">
        <f>R34+U34+X34</f>
        <v>0</v>
      </c>
      <c r="AB34" s="35">
        <f>S34+V34+Y34</f>
        <v>0</v>
      </c>
      <c r="AC34" s="38" t="e">
        <f>AB34/AA34-1</f>
        <v>#DIV/0!</v>
      </c>
      <c r="AD34" s="90"/>
      <c r="AE34" s="39"/>
      <c r="AF34" s="36" t="e">
        <f>AE34/AD34-1</f>
        <v>#DIV/0!</v>
      </c>
      <c r="AG34" s="90"/>
      <c r="AH34" s="40"/>
      <c r="AI34" s="36" t="e">
        <f>AH34/AG34-1</f>
        <v>#DIV/0!</v>
      </c>
      <c r="AJ34" s="90"/>
      <c r="AK34" s="40"/>
      <c r="AL34" s="38" t="e">
        <f>AK34/AJ34-1</f>
        <v>#DIV/0!</v>
      </c>
      <c r="AM34" s="104">
        <f>AD34+AG34+AJ34</f>
        <v>0</v>
      </c>
      <c r="AN34" s="80">
        <f>AE34+AH34+AK34</f>
        <v>0</v>
      </c>
      <c r="AO34" s="82" t="e">
        <f>AN34/AM34-1</f>
        <v>#DIV/0!</v>
      </c>
      <c r="AP34" s="90"/>
      <c r="AQ34" s="40"/>
      <c r="AR34" s="36" t="e">
        <f>AQ34/AP34-1</f>
        <v>#DIV/0!</v>
      </c>
      <c r="AS34" s="90"/>
      <c r="AT34" s="40"/>
      <c r="AU34" s="36" t="e">
        <f>AT34/AS34-1</f>
        <v>#DIV/0!</v>
      </c>
      <c r="AV34" s="90"/>
      <c r="AW34" s="40"/>
      <c r="AX34" s="38" t="e">
        <f>AW34/AV34-1</f>
        <v>#DIV/0!</v>
      </c>
      <c r="AY34" s="73">
        <f>AP34+AS34+AV34</f>
        <v>0</v>
      </c>
      <c r="AZ34" s="35">
        <f>AQ34+AT34+AW34</f>
        <v>0</v>
      </c>
      <c r="BA34" s="38" t="e">
        <f>AZ34/AY34-1</f>
        <v>#DIV/0!</v>
      </c>
      <c r="BB34" s="44">
        <f>O34+AA34+AM34+AY34</f>
        <v>0</v>
      </c>
      <c r="BC34" s="41">
        <f>P34+AB34+AN34+AZ34</f>
        <v>0</v>
      </c>
      <c r="BD34" s="42" t="e">
        <f>BC34/BB34-1</f>
        <v>#DIV/0!</v>
      </c>
    </row>
    <row r="35" spans="2:56" x14ac:dyDescent="0.25">
      <c r="B35" s="242"/>
      <c r="D35" s="240"/>
      <c r="E35" s="43" t="s">
        <v>3</v>
      </c>
      <c r="F35" s="90"/>
      <c r="G35" s="35"/>
      <c r="H35" s="8" t="e">
        <f t="shared" ref="H35:H41" si="50">G35/F35-1</f>
        <v>#DIV/0!</v>
      </c>
      <c r="I35" s="90"/>
      <c r="J35" s="90"/>
      <c r="K35" s="8" t="e">
        <f t="shared" ref="K35:K41" si="51">J35/I35-1</f>
        <v>#DIV/0!</v>
      </c>
      <c r="L35" s="90"/>
      <c r="M35" s="90"/>
      <c r="N35" s="15" t="e">
        <f t="shared" ref="N35:N41" si="52">M35/L35-1</f>
        <v>#DIV/0!</v>
      </c>
      <c r="O35" s="95">
        <f t="shared" ref="O35:O40" si="53">F35+I35+L35</f>
        <v>0</v>
      </c>
      <c r="P35" s="90">
        <f t="shared" ref="P35:P40" si="54">G35+J35+M35</f>
        <v>0</v>
      </c>
      <c r="Q35" s="15" t="e">
        <f t="shared" ref="Q35:Q41" si="55">P35/O35-1</f>
        <v>#DIV/0!</v>
      </c>
      <c r="R35" s="90"/>
      <c r="S35" s="90"/>
      <c r="T35" s="8" t="e">
        <f t="shared" ref="T35:T41" si="56">S35/R35-1</f>
        <v>#DIV/0!</v>
      </c>
      <c r="U35" s="90"/>
      <c r="V35" s="90"/>
      <c r="W35" s="8" t="e">
        <f t="shared" ref="W35:W41" si="57">V35/U35-1</f>
        <v>#DIV/0!</v>
      </c>
      <c r="X35" s="90"/>
      <c r="Y35" s="90"/>
      <c r="Z35" s="15" t="e">
        <f t="shared" ref="Z35:Z41" si="58">Y35/X35-1</f>
        <v>#DIV/0!</v>
      </c>
      <c r="AA35" s="95">
        <f t="shared" ref="AA35:AA40" si="59">R35+U35+X35</f>
        <v>0</v>
      </c>
      <c r="AB35" s="90">
        <f t="shared" ref="AB35:AB40" si="60">S35+V35+Y35</f>
        <v>0</v>
      </c>
      <c r="AC35" s="15" t="e">
        <f t="shared" ref="AC35:AC41" si="61">AB35/AA35-1</f>
        <v>#DIV/0!</v>
      </c>
      <c r="AD35" s="90"/>
      <c r="AE35" s="93"/>
      <c r="AF35" s="8" t="e">
        <f t="shared" ref="AF35:AF41" si="62">AE35/AD35-1</f>
        <v>#DIV/0!</v>
      </c>
      <c r="AG35" s="90"/>
      <c r="AH35" s="93"/>
      <c r="AI35" s="8" t="e">
        <f t="shared" ref="AI35:AI41" si="63">AH35/AG35-1</f>
        <v>#DIV/0!</v>
      </c>
      <c r="AJ35" s="90"/>
      <c r="AK35" s="93"/>
      <c r="AL35" s="15" t="e">
        <f t="shared" ref="AL35:AL41" si="64">AK35/AJ35-1</f>
        <v>#DIV/0!</v>
      </c>
      <c r="AM35" s="95">
        <f t="shared" ref="AM35:AM40" si="65">AD35+AG35+AJ35</f>
        <v>0</v>
      </c>
      <c r="AN35" s="90">
        <f t="shared" ref="AN35:AN40" si="66">AE35+AH35+AK35</f>
        <v>0</v>
      </c>
      <c r="AO35" s="15" t="e">
        <f t="shared" ref="AO35:AO41" si="67">AN35/AM35-1</f>
        <v>#DIV/0!</v>
      </c>
      <c r="AP35" s="90"/>
      <c r="AQ35" s="93"/>
      <c r="AR35" s="8" t="e">
        <f t="shared" ref="AR35:AR41" si="68">AQ35/AP35-1</f>
        <v>#DIV/0!</v>
      </c>
      <c r="AS35" s="90"/>
      <c r="AT35" s="93"/>
      <c r="AU35" s="8" t="e">
        <f t="shared" ref="AU35:AU41" si="69">AT35/AS35-1</f>
        <v>#DIV/0!</v>
      </c>
      <c r="AV35" s="90"/>
      <c r="AW35" s="93"/>
      <c r="AX35" s="15" t="e">
        <f t="shared" ref="AX35:AX41" si="70">AW35/AV35-1</f>
        <v>#DIV/0!</v>
      </c>
      <c r="AY35" s="94">
        <f t="shared" ref="AY35:AY40" si="71">AP35+AS35+AV35</f>
        <v>0</v>
      </c>
      <c r="AZ35" s="90">
        <f t="shared" ref="AZ35:AZ40" si="72">AQ35+AT35+AW35</f>
        <v>0</v>
      </c>
      <c r="BA35" s="15" t="e">
        <f t="shared" ref="BA35:BA41" si="73">AZ35/AY35-1</f>
        <v>#DIV/0!</v>
      </c>
      <c r="BB35" s="101">
        <f t="shared" ref="BB35:BB38" si="74">O35+AA35+AM35+AY35</f>
        <v>0</v>
      </c>
      <c r="BC35" s="92">
        <f t="shared" ref="BC35:BC40" si="75">P35+AB35+AN35+AZ35</f>
        <v>0</v>
      </c>
      <c r="BD35" s="20" t="e">
        <f t="shared" ref="BD35:BD38" si="76">BC35/BB35-1</f>
        <v>#DIV/0!</v>
      </c>
    </row>
    <row r="36" spans="2:56" x14ac:dyDescent="0.25">
      <c r="B36" s="242"/>
      <c r="D36" s="240"/>
      <c r="E36" s="43" t="s">
        <v>4</v>
      </c>
      <c r="F36" s="90"/>
      <c r="G36" s="90"/>
      <c r="H36" s="8" t="e">
        <f t="shared" si="50"/>
        <v>#DIV/0!</v>
      </c>
      <c r="I36" s="90"/>
      <c r="J36" s="90"/>
      <c r="K36" s="8" t="e">
        <f t="shared" si="51"/>
        <v>#DIV/0!</v>
      </c>
      <c r="L36" s="90"/>
      <c r="M36" s="90"/>
      <c r="N36" s="15" t="e">
        <f t="shared" si="52"/>
        <v>#DIV/0!</v>
      </c>
      <c r="O36" s="95">
        <f t="shared" si="53"/>
        <v>0</v>
      </c>
      <c r="P36" s="90">
        <f t="shared" si="54"/>
        <v>0</v>
      </c>
      <c r="Q36" s="15" t="e">
        <f t="shared" si="55"/>
        <v>#DIV/0!</v>
      </c>
      <c r="R36" s="90"/>
      <c r="S36" s="90"/>
      <c r="T36" s="8" t="e">
        <f t="shared" si="56"/>
        <v>#DIV/0!</v>
      </c>
      <c r="U36" s="90"/>
      <c r="V36" s="90"/>
      <c r="W36" s="8" t="e">
        <f t="shared" si="57"/>
        <v>#DIV/0!</v>
      </c>
      <c r="X36" s="90"/>
      <c r="Y36" s="90"/>
      <c r="Z36" s="15" t="e">
        <f t="shared" si="58"/>
        <v>#DIV/0!</v>
      </c>
      <c r="AA36" s="95">
        <f t="shared" si="59"/>
        <v>0</v>
      </c>
      <c r="AB36" s="90">
        <f t="shared" si="60"/>
        <v>0</v>
      </c>
      <c r="AC36" s="15" t="e">
        <f t="shared" si="61"/>
        <v>#DIV/0!</v>
      </c>
      <c r="AD36" s="90"/>
      <c r="AE36" s="93"/>
      <c r="AF36" s="8" t="e">
        <f t="shared" si="62"/>
        <v>#DIV/0!</v>
      </c>
      <c r="AG36" s="90"/>
      <c r="AH36" s="93"/>
      <c r="AI36" s="8" t="e">
        <f t="shared" si="63"/>
        <v>#DIV/0!</v>
      </c>
      <c r="AJ36" s="90"/>
      <c r="AK36" s="93"/>
      <c r="AL36" s="15" t="e">
        <f t="shared" si="64"/>
        <v>#DIV/0!</v>
      </c>
      <c r="AM36" s="95">
        <f t="shared" si="65"/>
        <v>0</v>
      </c>
      <c r="AN36" s="90">
        <f t="shared" si="66"/>
        <v>0</v>
      </c>
      <c r="AO36" s="15" t="e">
        <f t="shared" si="67"/>
        <v>#DIV/0!</v>
      </c>
      <c r="AP36" s="90"/>
      <c r="AQ36" s="93"/>
      <c r="AR36" s="8" t="e">
        <f t="shared" si="68"/>
        <v>#DIV/0!</v>
      </c>
      <c r="AS36" s="90"/>
      <c r="AT36" s="93"/>
      <c r="AU36" s="8" t="e">
        <f t="shared" si="69"/>
        <v>#DIV/0!</v>
      </c>
      <c r="AV36" s="90"/>
      <c r="AW36" s="93"/>
      <c r="AX36" s="15" t="e">
        <f t="shared" si="70"/>
        <v>#DIV/0!</v>
      </c>
      <c r="AY36" s="94">
        <f t="shared" si="71"/>
        <v>0</v>
      </c>
      <c r="AZ36" s="90">
        <f t="shared" si="72"/>
        <v>0</v>
      </c>
      <c r="BA36" s="15" t="e">
        <f t="shared" si="73"/>
        <v>#DIV/0!</v>
      </c>
      <c r="BB36" s="101">
        <f t="shared" si="74"/>
        <v>0</v>
      </c>
      <c r="BC36" s="92">
        <f t="shared" si="75"/>
        <v>0</v>
      </c>
      <c r="BD36" s="20" t="e">
        <f t="shared" si="76"/>
        <v>#DIV/0!</v>
      </c>
    </row>
    <row r="37" spans="2:56" x14ac:dyDescent="0.25">
      <c r="B37" s="242"/>
      <c r="D37" s="240"/>
      <c r="E37" s="43" t="s">
        <v>5</v>
      </c>
      <c r="F37" s="90"/>
      <c r="G37" s="90"/>
      <c r="H37" s="8" t="e">
        <f t="shared" si="50"/>
        <v>#DIV/0!</v>
      </c>
      <c r="I37" s="90"/>
      <c r="J37" s="90"/>
      <c r="K37" s="8" t="e">
        <f t="shared" si="51"/>
        <v>#DIV/0!</v>
      </c>
      <c r="L37" s="90"/>
      <c r="M37" s="90"/>
      <c r="N37" s="15" t="e">
        <f t="shared" si="52"/>
        <v>#DIV/0!</v>
      </c>
      <c r="O37" s="95">
        <f t="shared" si="53"/>
        <v>0</v>
      </c>
      <c r="P37" s="90">
        <f t="shared" si="54"/>
        <v>0</v>
      </c>
      <c r="Q37" s="15" t="e">
        <f t="shared" si="55"/>
        <v>#DIV/0!</v>
      </c>
      <c r="R37" s="90"/>
      <c r="S37" s="90"/>
      <c r="T37" s="8" t="e">
        <f t="shared" si="56"/>
        <v>#DIV/0!</v>
      </c>
      <c r="U37" s="90"/>
      <c r="V37" s="90"/>
      <c r="W37" s="8" t="e">
        <f t="shared" si="57"/>
        <v>#DIV/0!</v>
      </c>
      <c r="X37" s="90"/>
      <c r="Y37" s="90"/>
      <c r="Z37" s="15" t="e">
        <f t="shared" si="58"/>
        <v>#DIV/0!</v>
      </c>
      <c r="AA37" s="95">
        <f t="shared" si="59"/>
        <v>0</v>
      </c>
      <c r="AB37" s="90">
        <f t="shared" si="60"/>
        <v>0</v>
      </c>
      <c r="AC37" s="15" t="e">
        <f t="shared" si="61"/>
        <v>#DIV/0!</v>
      </c>
      <c r="AD37" s="90"/>
      <c r="AE37" s="93"/>
      <c r="AF37" s="8" t="e">
        <f t="shared" si="62"/>
        <v>#DIV/0!</v>
      </c>
      <c r="AG37" s="90"/>
      <c r="AH37" s="93"/>
      <c r="AI37" s="8" t="e">
        <f t="shared" si="63"/>
        <v>#DIV/0!</v>
      </c>
      <c r="AJ37" s="90"/>
      <c r="AK37" s="93"/>
      <c r="AL37" s="15" t="e">
        <f t="shared" si="64"/>
        <v>#DIV/0!</v>
      </c>
      <c r="AM37" s="95">
        <f t="shared" si="65"/>
        <v>0</v>
      </c>
      <c r="AN37" s="90">
        <f t="shared" si="66"/>
        <v>0</v>
      </c>
      <c r="AO37" s="15" t="e">
        <f t="shared" si="67"/>
        <v>#DIV/0!</v>
      </c>
      <c r="AP37" s="90"/>
      <c r="AQ37" s="93"/>
      <c r="AR37" s="8" t="e">
        <f t="shared" si="68"/>
        <v>#DIV/0!</v>
      </c>
      <c r="AS37" s="90"/>
      <c r="AT37" s="93"/>
      <c r="AU37" s="8" t="e">
        <f t="shared" si="69"/>
        <v>#DIV/0!</v>
      </c>
      <c r="AV37" s="90"/>
      <c r="AW37" s="93"/>
      <c r="AX37" s="15" t="e">
        <f t="shared" si="70"/>
        <v>#DIV/0!</v>
      </c>
      <c r="AY37" s="94">
        <f t="shared" si="71"/>
        <v>0</v>
      </c>
      <c r="AZ37" s="90">
        <f t="shared" si="72"/>
        <v>0</v>
      </c>
      <c r="BA37" s="15" t="e">
        <f t="shared" si="73"/>
        <v>#DIV/0!</v>
      </c>
      <c r="BB37" s="101">
        <f t="shared" si="74"/>
        <v>0</v>
      </c>
      <c r="BC37" s="92">
        <f t="shared" si="75"/>
        <v>0</v>
      </c>
      <c r="BD37" s="20" t="e">
        <f t="shared" si="76"/>
        <v>#DIV/0!</v>
      </c>
    </row>
    <row r="38" spans="2:56" x14ac:dyDescent="0.25">
      <c r="B38" s="242"/>
      <c r="D38" s="240"/>
      <c r="E38" s="43" t="s">
        <v>21</v>
      </c>
      <c r="F38" s="90"/>
      <c r="G38" s="90"/>
      <c r="H38" s="8" t="e">
        <f t="shared" si="50"/>
        <v>#DIV/0!</v>
      </c>
      <c r="I38" s="90"/>
      <c r="J38" s="90"/>
      <c r="K38" s="8" t="e">
        <f t="shared" si="51"/>
        <v>#DIV/0!</v>
      </c>
      <c r="L38" s="90"/>
      <c r="M38" s="90"/>
      <c r="N38" s="15" t="e">
        <f t="shared" si="52"/>
        <v>#DIV/0!</v>
      </c>
      <c r="O38" s="95">
        <f t="shared" si="53"/>
        <v>0</v>
      </c>
      <c r="P38" s="90">
        <f t="shared" si="54"/>
        <v>0</v>
      </c>
      <c r="Q38" s="15" t="e">
        <f t="shared" si="55"/>
        <v>#DIV/0!</v>
      </c>
      <c r="R38" s="90"/>
      <c r="S38" s="90"/>
      <c r="T38" s="8" t="e">
        <f t="shared" si="56"/>
        <v>#DIV/0!</v>
      </c>
      <c r="U38" s="90"/>
      <c r="V38" s="90"/>
      <c r="W38" s="8" t="e">
        <f t="shared" si="57"/>
        <v>#DIV/0!</v>
      </c>
      <c r="X38" s="90"/>
      <c r="Y38" s="90"/>
      <c r="Z38" s="15" t="e">
        <f t="shared" si="58"/>
        <v>#DIV/0!</v>
      </c>
      <c r="AA38" s="95">
        <f t="shared" si="59"/>
        <v>0</v>
      </c>
      <c r="AB38" s="90">
        <f t="shared" si="60"/>
        <v>0</v>
      </c>
      <c r="AC38" s="15" t="e">
        <f t="shared" si="61"/>
        <v>#DIV/0!</v>
      </c>
      <c r="AD38" s="90"/>
      <c r="AE38" s="93"/>
      <c r="AF38" s="8" t="e">
        <f t="shared" si="62"/>
        <v>#DIV/0!</v>
      </c>
      <c r="AG38" s="90"/>
      <c r="AH38" s="93"/>
      <c r="AI38" s="8" t="e">
        <f t="shared" si="63"/>
        <v>#DIV/0!</v>
      </c>
      <c r="AJ38" s="90"/>
      <c r="AK38" s="93"/>
      <c r="AL38" s="15" t="e">
        <f t="shared" si="64"/>
        <v>#DIV/0!</v>
      </c>
      <c r="AM38" s="95">
        <f t="shared" si="65"/>
        <v>0</v>
      </c>
      <c r="AN38" s="90">
        <f t="shared" si="66"/>
        <v>0</v>
      </c>
      <c r="AO38" s="15" t="e">
        <f t="shared" si="67"/>
        <v>#DIV/0!</v>
      </c>
      <c r="AP38" s="90"/>
      <c r="AQ38" s="93"/>
      <c r="AR38" s="8" t="e">
        <f t="shared" si="68"/>
        <v>#DIV/0!</v>
      </c>
      <c r="AS38" s="90"/>
      <c r="AT38" s="93"/>
      <c r="AU38" s="8" t="e">
        <f t="shared" si="69"/>
        <v>#DIV/0!</v>
      </c>
      <c r="AV38" s="90"/>
      <c r="AW38" s="93"/>
      <c r="AX38" s="15" t="e">
        <f t="shared" si="70"/>
        <v>#DIV/0!</v>
      </c>
      <c r="AY38" s="94">
        <f t="shared" si="71"/>
        <v>0</v>
      </c>
      <c r="AZ38" s="90">
        <f t="shared" si="72"/>
        <v>0</v>
      </c>
      <c r="BA38" s="15" t="e">
        <f t="shared" si="73"/>
        <v>#DIV/0!</v>
      </c>
      <c r="BB38" s="101">
        <f t="shared" si="74"/>
        <v>0</v>
      </c>
      <c r="BC38" s="92">
        <f t="shared" si="75"/>
        <v>0</v>
      </c>
      <c r="BD38" s="20" t="e">
        <f t="shared" si="76"/>
        <v>#DIV/0!</v>
      </c>
    </row>
    <row r="39" spans="2:56" x14ac:dyDescent="0.25">
      <c r="B39" s="242"/>
      <c r="D39" s="240"/>
      <c r="E39" s="43" t="s">
        <v>6</v>
      </c>
      <c r="F39" s="90"/>
      <c r="G39" s="90"/>
      <c r="H39" s="8" t="e">
        <f t="shared" si="50"/>
        <v>#DIV/0!</v>
      </c>
      <c r="I39" s="90"/>
      <c r="J39" s="90"/>
      <c r="K39" s="8" t="e">
        <f t="shared" si="51"/>
        <v>#DIV/0!</v>
      </c>
      <c r="L39" s="90"/>
      <c r="M39" s="90"/>
      <c r="N39" s="15" t="e">
        <f t="shared" si="52"/>
        <v>#DIV/0!</v>
      </c>
      <c r="O39" s="95">
        <f t="shared" si="53"/>
        <v>0</v>
      </c>
      <c r="P39" s="90">
        <f t="shared" si="54"/>
        <v>0</v>
      </c>
      <c r="Q39" s="15" t="e">
        <f t="shared" si="55"/>
        <v>#DIV/0!</v>
      </c>
      <c r="R39" s="90"/>
      <c r="S39" s="90"/>
      <c r="T39" s="8" t="e">
        <f t="shared" si="56"/>
        <v>#DIV/0!</v>
      </c>
      <c r="U39" s="90"/>
      <c r="V39" s="90"/>
      <c r="W39" s="8" t="e">
        <f t="shared" si="57"/>
        <v>#DIV/0!</v>
      </c>
      <c r="X39" s="90"/>
      <c r="Y39" s="90"/>
      <c r="Z39" s="15" t="e">
        <f t="shared" si="58"/>
        <v>#DIV/0!</v>
      </c>
      <c r="AA39" s="95">
        <f t="shared" si="59"/>
        <v>0</v>
      </c>
      <c r="AB39" s="90">
        <f t="shared" si="60"/>
        <v>0</v>
      </c>
      <c r="AC39" s="15" t="e">
        <f t="shared" si="61"/>
        <v>#DIV/0!</v>
      </c>
      <c r="AD39" s="90"/>
      <c r="AE39" s="93"/>
      <c r="AF39" s="8" t="e">
        <f t="shared" si="62"/>
        <v>#DIV/0!</v>
      </c>
      <c r="AG39" s="90"/>
      <c r="AH39" s="93"/>
      <c r="AI39" s="8" t="e">
        <f t="shared" si="63"/>
        <v>#DIV/0!</v>
      </c>
      <c r="AJ39" s="90"/>
      <c r="AK39" s="93"/>
      <c r="AL39" s="15" t="e">
        <f t="shared" si="64"/>
        <v>#DIV/0!</v>
      </c>
      <c r="AM39" s="95">
        <f t="shared" si="65"/>
        <v>0</v>
      </c>
      <c r="AN39" s="90">
        <f t="shared" si="66"/>
        <v>0</v>
      </c>
      <c r="AO39" s="15" t="e">
        <f t="shared" si="67"/>
        <v>#DIV/0!</v>
      </c>
      <c r="AP39" s="90"/>
      <c r="AQ39" s="93"/>
      <c r="AR39" s="8" t="e">
        <f t="shared" si="68"/>
        <v>#DIV/0!</v>
      </c>
      <c r="AS39" s="90"/>
      <c r="AT39" s="93"/>
      <c r="AU39" s="8" t="e">
        <f t="shared" si="69"/>
        <v>#DIV/0!</v>
      </c>
      <c r="AV39" s="90"/>
      <c r="AW39" s="93"/>
      <c r="AX39" s="15" t="e">
        <f t="shared" si="70"/>
        <v>#DIV/0!</v>
      </c>
      <c r="AY39" s="94">
        <f t="shared" si="71"/>
        <v>0</v>
      </c>
      <c r="AZ39" s="90">
        <f t="shared" si="72"/>
        <v>0</v>
      </c>
      <c r="BA39" s="15" t="e">
        <f t="shared" si="73"/>
        <v>#DIV/0!</v>
      </c>
      <c r="BB39" s="101">
        <f>O39+AA39+AM39+AY39</f>
        <v>0</v>
      </c>
      <c r="BC39" s="92">
        <f t="shared" si="75"/>
        <v>0</v>
      </c>
      <c r="BD39" s="20" t="e">
        <f>BC39/BB39-1</f>
        <v>#DIV/0!</v>
      </c>
    </row>
    <row r="40" spans="2:56" ht="15.75" thickBot="1" x14ac:dyDescent="0.3">
      <c r="B40" s="242"/>
      <c r="D40" s="240"/>
      <c r="E40" s="43" t="s">
        <v>12</v>
      </c>
      <c r="F40" s="90"/>
      <c r="G40" s="35"/>
      <c r="H40" s="8" t="e">
        <f t="shared" si="50"/>
        <v>#DIV/0!</v>
      </c>
      <c r="I40" s="90"/>
      <c r="J40" s="35"/>
      <c r="K40" s="8" t="e">
        <f t="shared" si="51"/>
        <v>#DIV/0!</v>
      </c>
      <c r="L40" s="90"/>
      <c r="M40" s="90"/>
      <c r="N40" s="15" t="e">
        <f t="shared" si="52"/>
        <v>#DIV/0!</v>
      </c>
      <c r="O40" s="95">
        <f t="shared" si="53"/>
        <v>0</v>
      </c>
      <c r="P40" s="90">
        <f t="shared" si="54"/>
        <v>0</v>
      </c>
      <c r="Q40" s="15" t="e">
        <f t="shared" si="55"/>
        <v>#DIV/0!</v>
      </c>
      <c r="R40" s="90"/>
      <c r="S40" s="35"/>
      <c r="T40" s="8" t="e">
        <f t="shared" si="56"/>
        <v>#DIV/0!</v>
      </c>
      <c r="U40" s="90"/>
      <c r="V40" s="35"/>
      <c r="W40" s="8" t="e">
        <f t="shared" si="57"/>
        <v>#DIV/0!</v>
      </c>
      <c r="X40" s="90"/>
      <c r="Y40" s="35"/>
      <c r="Z40" s="15" t="e">
        <f t="shared" si="58"/>
        <v>#DIV/0!</v>
      </c>
      <c r="AA40" s="95">
        <f t="shared" si="59"/>
        <v>0</v>
      </c>
      <c r="AB40" s="90">
        <f t="shared" si="60"/>
        <v>0</v>
      </c>
      <c r="AC40" s="15" t="e">
        <f t="shared" si="61"/>
        <v>#DIV/0!</v>
      </c>
      <c r="AD40" s="90"/>
      <c r="AE40" s="93"/>
      <c r="AF40" s="8" t="e">
        <f t="shared" si="62"/>
        <v>#DIV/0!</v>
      </c>
      <c r="AG40" s="90"/>
      <c r="AH40" s="93"/>
      <c r="AI40" s="8" t="e">
        <f t="shared" si="63"/>
        <v>#DIV/0!</v>
      </c>
      <c r="AJ40" s="90"/>
      <c r="AK40" s="93"/>
      <c r="AL40" s="15" t="e">
        <f t="shared" si="64"/>
        <v>#DIV/0!</v>
      </c>
      <c r="AM40" s="22">
        <f t="shared" si="65"/>
        <v>0</v>
      </c>
      <c r="AN40" s="96">
        <f t="shared" si="66"/>
        <v>0</v>
      </c>
      <c r="AO40" s="18" t="e">
        <f t="shared" si="67"/>
        <v>#DIV/0!</v>
      </c>
      <c r="AP40" s="90"/>
      <c r="AQ40" s="97"/>
      <c r="AR40" s="25" t="e">
        <f t="shared" si="68"/>
        <v>#DIV/0!</v>
      </c>
      <c r="AS40" s="90"/>
      <c r="AT40" s="97"/>
      <c r="AU40" s="25" t="e">
        <f t="shared" si="69"/>
        <v>#DIV/0!</v>
      </c>
      <c r="AV40" s="90"/>
      <c r="AW40" s="97"/>
      <c r="AX40" s="26" t="e">
        <f t="shared" si="70"/>
        <v>#DIV/0!</v>
      </c>
      <c r="AY40" s="94">
        <f t="shared" si="71"/>
        <v>0</v>
      </c>
      <c r="AZ40" s="90">
        <f t="shared" si="72"/>
        <v>0</v>
      </c>
      <c r="BA40" s="15" t="e">
        <f t="shared" si="73"/>
        <v>#DIV/0!</v>
      </c>
      <c r="BB40" s="101">
        <f>O40+AA40+AM40+AY40</f>
        <v>0</v>
      </c>
      <c r="BC40" s="92">
        <f t="shared" si="75"/>
        <v>0</v>
      </c>
      <c r="BD40" s="20" t="e">
        <f t="shared" ref="BD40:BD41" si="77">BC40/BB40-1</f>
        <v>#DIV/0!</v>
      </c>
    </row>
    <row r="41" spans="2:56" s="89" customFormat="1" ht="15.75" thickBot="1" x14ac:dyDescent="0.3">
      <c r="B41" s="243"/>
      <c r="D41" s="91"/>
      <c r="E41" s="45" t="s">
        <v>0</v>
      </c>
      <c r="F41" s="99">
        <v>0</v>
      </c>
      <c r="G41" s="98">
        <f>SUM(G34:G40)</f>
        <v>0</v>
      </c>
      <c r="H41" s="28" t="e">
        <f t="shared" si="50"/>
        <v>#DIV/0!</v>
      </c>
      <c r="I41" s="98">
        <v>0</v>
      </c>
      <c r="J41" s="98">
        <f>SUM(J34:J40)</f>
        <v>0</v>
      </c>
      <c r="K41" s="28" t="e">
        <f t="shared" si="51"/>
        <v>#DIV/0!</v>
      </c>
      <c r="L41" s="98">
        <v>0</v>
      </c>
      <c r="M41" s="98">
        <f>SUM(M34:M40)</f>
        <v>0</v>
      </c>
      <c r="N41" s="30" t="e">
        <f t="shared" si="52"/>
        <v>#DIV/0!</v>
      </c>
      <c r="O41" s="99">
        <f>SUM(O34:O40)</f>
        <v>0</v>
      </c>
      <c r="P41" s="98">
        <f>SUM(G41,J41,M41)</f>
        <v>0</v>
      </c>
      <c r="Q41" s="31" t="e">
        <f t="shared" si="55"/>
        <v>#DIV/0!</v>
      </c>
      <c r="R41" s="99">
        <v>0</v>
      </c>
      <c r="S41" s="98">
        <f>SUM(S34:S40)</f>
        <v>0</v>
      </c>
      <c r="T41" s="28" t="e">
        <f t="shared" si="56"/>
        <v>#DIV/0!</v>
      </c>
      <c r="U41" s="98">
        <v>0</v>
      </c>
      <c r="V41" s="98">
        <f>SUM(V34:V40)</f>
        <v>0</v>
      </c>
      <c r="W41" s="28" t="e">
        <f t="shared" si="57"/>
        <v>#DIV/0!</v>
      </c>
      <c r="X41" s="98">
        <v>0</v>
      </c>
      <c r="Y41" s="98">
        <f>SUM(Y34:Y40)</f>
        <v>0</v>
      </c>
      <c r="Z41" s="30" t="e">
        <f t="shared" si="58"/>
        <v>#DIV/0!</v>
      </c>
      <c r="AA41" s="32">
        <f>SUM(AA34:AA40)</f>
        <v>0</v>
      </c>
      <c r="AB41" s="33">
        <f>SUM(AB34:AB40)</f>
        <v>0</v>
      </c>
      <c r="AC41" s="31" t="e">
        <f t="shared" si="61"/>
        <v>#DIV/0!</v>
      </c>
      <c r="AD41" s="52">
        <v>0</v>
      </c>
      <c r="AE41" s="47">
        <f>SUM(AE34:AE40)</f>
        <v>0</v>
      </c>
      <c r="AF41" s="28" t="e">
        <f t="shared" si="62"/>
        <v>#DIV/0!</v>
      </c>
      <c r="AG41" s="47">
        <v>0</v>
      </c>
      <c r="AH41" s="47">
        <f>SUM(AH34:AH40)</f>
        <v>0</v>
      </c>
      <c r="AI41" s="28" t="e">
        <f t="shared" si="63"/>
        <v>#DIV/0!</v>
      </c>
      <c r="AJ41" s="47">
        <v>0</v>
      </c>
      <c r="AK41" s="47">
        <f>SUM(AK34:AK40)</f>
        <v>0</v>
      </c>
      <c r="AL41" s="30" t="e">
        <f t="shared" si="64"/>
        <v>#DIV/0!</v>
      </c>
      <c r="AM41" s="32">
        <f>SUM(AM34:AM40)</f>
        <v>0</v>
      </c>
      <c r="AN41" s="33">
        <f>SUM(AN34:AN40)</f>
        <v>0</v>
      </c>
      <c r="AO41" s="71" t="e">
        <f t="shared" si="67"/>
        <v>#DIV/0!</v>
      </c>
      <c r="AP41" s="46">
        <v>0</v>
      </c>
      <c r="AQ41" s="47">
        <f>SUM(AQ34:AQ40)</f>
        <v>0</v>
      </c>
      <c r="AR41" s="28" t="e">
        <f t="shared" si="68"/>
        <v>#DIV/0!</v>
      </c>
      <c r="AS41" s="47">
        <v>0</v>
      </c>
      <c r="AT41" s="76">
        <f>SUM(AT34:AT40)</f>
        <v>0</v>
      </c>
      <c r="AU41" s="72" t="e">
        <f t="shared" si="69"/>
        <v>#DIV/0!</v>
      </c>
      <c r="AV41" s="47">
        <v>0</v>
      </c>
      <c r="AW41" s="47">
        <f>SUM(AW34:AW40)</f>
        <v>0</v>
      </c>
      <c r="AX41" s="30" t="e">
        <f t="shared" si="70"/>
        <v>#DIV/0!</v>
      </c>
      <c r="AY41" s="32">
        <f>SUM(AY34:AY40)</f>
        <v>0</v>
      </c>
      <c r="AZ41" s="33">
        <f>SUM(AZ34:AZ40)</f>
        <v>0</v>
      </c>
      <c r="BA41" s="31" t="e">
        <f t="shared" si="73"/>
        <v>#DIV/0!</v>
      </c>
      <c r="BB41" s="99">
        <f>SUM(BB34:BB40)</f>
        <v>0</v>
      </c>
      <c r="BC41" s="98">
        <f>SUM(BC34:BC40)</f>
        <v>0</v>
      </c>
      <c r="BD41" s="30" t="e">
        <f t="shared" si="77"/>
        <v>#DIV/0!</v>
      </c>
    </row>
    <row r="43" spans="2:56" ht="15.75" thickBot="1" x14ac:dyDescent="0.3"/>
    <row r="44" spans="2:56" ht="15.75" thickBot="1" x14ac:dyDescent="0.3">
      <c r="B44" s="247"/>
      <c r="F44" s="221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2"/>
      <c r="AE44" s="222"/>
      <c r="AF44" s="222"/>
      <c r="AG44" s="222"/>
      <c r="AH44" s="222"/>
      <c r="AI44" s="222"/>
      <c r="AJ44" s="222"/>
      <c r="AK44" s="222"/>
      <c r="AL44" s="222"/>
      <c r="AM44" s="222"/>
      <c r="AN44" s="222"/>
      <c r="AO44" s="222"/>
      <c r="AP44" s="222"/>
      <c r="AQ44" s="222"/>
      <c r="AR44" s="222"/>
      <c r="AS44" s="222"/>
      <c r="AT44" s="222"/>
      <c r="AU44" s="222"/>
      <c r="AV44" s="222"/>
      <c r="AW44" s="222"/>
      <c r="AX44" s="222"/>
      <c r="AY44" s="222"/>
      <c r="AZ44" s="222"/>
      <c r="BA44" s="222"/>
      <c r="BB44" s="222"/>
      <c r="BC44" s="222"/>
      <c r="BD44" s="223"/>
    </row>
    <row r="45" spans="2:56" x14ac:dyDescent="0.25">
      <c r="B45" s="248"/>
      <c r="F45" s="120" t="s">
        <v>25</v>
      </c>
      <c r="G45" s="119"/>
      <c r="H45" s="191"/>
      <c r="I45" s="120" t="s">
        <v>26</v>
      </c>
      <c r="J45" s="119"/>
      <c r="K45" s="191"/>
      <c r="L45" s="120" t="s">
        <v>27</v>
      </c>
      <c r="M45" s="119"/>
      <c r="N45" s="119"/>
      <c r="O45" s="192" t="s">
        <v>7</v>
      </c>
      <c r="P45" s="193"/>
      <c r="Q45" s="194"/>
      <c r="R45" s="119" t="s">
        <v>28</v>
      </c>
      <c r="S45" s="119"/>
      <c r="T45" s="195"/>
      <c r="U45" s="120" t="s">
        <v>29</v>
      </c>
      <c r="V45" s="119"/>
      <c r="W45" s="191"/>
      <c r="X45" s="120" t="s">
        <v>30</v>
      </c>
      <c r="Y45" s="119"/>
      <c r="Z45" s="119"/>
      <c r="AA45" s="192" t="s">
        <v>8</v>
      </c>
      <c r="AB45" s="193"/>
      <c r="AC45" s="194"/>
      <c r="AD45" s="119" t="s">
        <v>31</v>
      </c>
      <c r="AE45" s="119"/>
      <c r="AF45" s="191"/>
      <c r="AG45" s="120" t="s">
        <v>32</v>
      </c>
      <c r="AH45" s="119"/>
      <c r="AI45" s="191"/>
      <c r="AJ45" s="120" t="s">
        <v>33</v>
      </c>
      <c r="AK45" s="119"/>
      <c r="AL45" s="119"/>
      <c r="AM45" s="192" t="s">
        <v>9</v>
      </c>
      <c r="AN45" s="193"/>
      <c r="AO45" s="194"/>
      <c r="AP45" s="196" t="s">
        <v>34</v>
      </c>
      <c r="AQ45" s="119"/>
      <c r="AR45" s="191"/>
      <c r="AS45" s="120" t="s">
        <v>35</v>
      </c>
      <c r="AT45" s="119"/>
      <c r="AU45" s="191"/>
      <c r="AV45" s="120" t="s">
        <v>36</v>
      </c>
      <c r="AW45" s="119"/>
      <c r="AX45" s="119"/>
      <c r="AY45" s="192" t="s">
        <v>10</v>
      </c>
      <c r="AZ45" s="193"/>
      <c r="BA45" s="194"/>
      <c r="BB45" s="197" t="s">
        <v>0</v>
      </c>
      <c r="BC45" s="198"/>
      <c r="BD45" s="199"/>
    </row>
    <row r="46" spans="2:56" ht="15.75" thickBot="1" x14ac:dyDescent="0.3">
      <c r="B46" s="248"/>
      <c r="F46" s="123">
        <v>2014</v>
      </c>
      <c r="G46" s="123">
        <v>2015</v>
      </c>
      <c r="H46" s="123" t="s">
        <v>11</v>
      </c>
      <c r="I46" s="123">
        <v>2014</v>
      </c>
      <c r="J46" s="123">
        <v>2015</v>
      </c>
      <c r="K46" s="123" t="s">
        <v>11</v>
      </c>
      <c r="L46" s="123">
        <v>2014</v>
      </c>
      <c r="M46" s="123">
        <v>2015</v>
      </c>
      <c r="N46" s="129" t="s">
        <v>11</v>
      </c>
      <c r="O46" s="113">
        <v>2014</v>
      </c>
      <c r="P46" s="123">
        <v>2015</v>
      </c>
      <c r="Q46" s="114" t="s">
        <v>11</v>
      </c>
      <c r="R46" s="118">
        <v>2014</v>
      </c>
      <c r="S46" s="123">
        <v>2015</v>
      </c>
      <c r="T46" s="123" t="s">
        <v>11</v>
      </c>
      <c r="U46" s="123">
        <v>2014</v>
      </c>
      <c r="V46" s="123">
        <v>2015</v>
      </c>
      <c r="W46" s="123" t="s">
        <v>11</v>
      </c>
      <c r="X46" s="123">
        <v>2014</v>
      </c>
      <c r="Y46" s="123">
        <v>2015</v>
      </c>
      <c r="Z46" s="129" t="s">
        <v>11</v>
      </c>
      <c r="AA46" s="113">
        <v>2014</v>
      </c>
      <c r="AB46" s="123">
        <v>2015</v>
      </c>
      <c r="AC46" s="114" t="s">
        <v>11</v>
      </c>
      <c r="AD46" s="118">
        <v>2014</v>
      </c>
      <c r="AE46" s="123">
        <v>2015</v>
      </c>
      <c r="AF46" s="123" t="s">
        <v>11</v>
      </c>
      <c r="AG46" s="123">
        <v>2014</v>
      </c>
      <c r="AH46" s="123">
        <v>2015</v>
      </c>
      <c r="AI46" s="123" t="s">
        <v>11</v>
      </c>
      <c r="AJ46" s="123">
        <v>2014</v>
      </c>
      <c r="AK46" s="123">
        <v>2015</v>
      </c>
      <c r="AL46" s="129" t="s">
        <v>11</v>
      </c>
      <c r="AM46" s="113">
        <v>2014</v>
      </c>
      <c r="AN46" s="123">
        <v>2015</v>
      </c>
      <c r="AO46" s="130" t="s">
        <v>11</v>
      </c>
      <c r="AP46" s="123">
        <v>2014</v>
      </c>
      <c r="AQ46" s="123">
        <v>2015</v>
      </c>
      <c r="AR46" s="123" t="s">
        <v>11</v>
      </c>
      <c r="AS46" s="123">
        <v>2014</v>
      </c>
      <c r="AT46" s="123">
        <v>2015</v>
      </c>
      <c r="AU46" s="123" t="s">
        <v>11</v>
      </c>
      <c r="AV46" s="123">
        <v>2014</v>
      </c>
      <c r="AW46" s="123">
        <v>2015</v>
      </c>
      <c r="AX46" s="129" t="s">
        <v>11</v>
      </c>
      <c r="AY46" s="113">
        <v>2014</v>
      </c>
      <c r="AZ46" s="123">
        <v>2015</v>
      </c>
      <c r="BA46" s="114" t="s">
        <v>11</v>
      </c>
      <c r="BB46" s="115">
        <v>2014</v>
      </c>
      <c r="BC46" s="116">
        <v>2015</v>
      </c>
      <c r="BD46" s="117" t="s">
        <v>11</v>
      </c>
    </row>
    <row r="47" spans="2:56" x14ac:dyDescent="0.25">
      <c r="B47" s="248"/>
      <c r="D47" s="240" t="s">
        <v>1</v>
      </c>
      <c r="E47" s="43" t="s">
        <v>2</v>
      </c>
      <c r="F47" s="90">
        <v>5533</v>
      </c>
      <c r="G47" s="35"/>
      <c r="H47" s="36">
        <f>G47/F47-1</f>
        <v>-1</v>
      </c>
      <c r="I47" s="90">
        <v>4745</v>
      </c>
      <c r="J47" s="35"/>
      <c r="K47" s="36">
        <f>J47/I47-1</f>
        <v>-1</v>
      </c>
      <c r="L47" s="90">
        <v>8154</v>
      </c>
      <c r="M47" s="35"/>
      <c r="N47" s="38">
        <f>M47/L47-1</f>
        <v>-1</v>
      </c>
      <c r="O47" s="37">
        <f>F47+I47+L47</f>
        <v>18432</v>
      </c>
      <c r="P47" s="35">
        <f>G47+J47+M47</f>
        <v>0</v>
      </c>
      <c r="Q47" s="38">
        <f>P47/O47-1</f>
        <v>-1</v>
      </c>
      <c r="R47" s="90">
        <v>8041</v>
      </c>
      <c r="S47" s="35"/>
      <c r="T47" s="36">
        <f>S47/R47-1</f>
        <v>-1</v>
      </c>
      <c r="U47" s="90">
        <v>6157</v>
      </c>
      <c r="V47" s="35"/>
      <c r="W47" s="36">
        <f>V47/U47-1</f>
        <v>-1</v>
      </c>
      <c r="X47" s="90">
        <v>6625</v>
      </c>
      <c r="Y47" s="35"/>
      <c r="Z47" s="38">
        <f>Y47/X47-1</f>
        <v>-1</v>
      </c>
      <c r="AA47" s="37">
        <f>R47+U47+X47</f>
        <v>20823</v>
      </c>
      <c r="AB47" s="35">
        <f>S47+V47+Y47</f>
        <v>0</v>
      </c>
      <c r="AC47" s="38">
        <f>AB47/AA47-1</f>
        <v>-1</v>
      </c>
      <c r="AD47" s="90">
        <v>6766</v>
      </c>
      <c r="AE47" s="39"/>
      <c r="AF47" s="36">
        <f>AE47/AD47-1</f>
        <v>-1</v>
      </c>
      <c r="AG47" s="90">
        <v>6450</v>
      </c>
      <c r="AH47" s="40"/>
      <c r="AI47" s="36">
        <f>AH47/AG47-1</f>
        <v>-1</v>
      </c>
      <c r="AJ47" s="90">
        <v>8284</v>
      </c>
      <c r="AK47" s="40"/>
      <c r="AL47" s="38">
        <f>AK47/AJ47-1</f>
        <v>-1</v>
      </c>
      <c r="AM47" s="104">
        <f>AD47+AG47+AJ47</f>
        <v>21500</v>
      </c>
      <c r="AN47" s="80">
        <f>AE47+AH47+AK47</f>
        <v>0</v>
      </c>
      <c r="AO47" s="82">
        <f>AN47/AM47-1</f>
        <v>-1</v>
      </c>
      <c r="AP47" s="90">
        <v>7452</v>
      </c>
      <c r="AQ47" s="40"/>
      <c r="AR47" s="36">
        <f>AQ47/AP47-1</f>
        <v>-1</v>
      </c>
      <c r="AS47" s="90">
        <v>7824</v>
      </c>
      <c r="AT47" s="40"/>
      <c r="AU47" s="36">
        <f>AT47/AS47-1</f>
        <v>-1</v>
      </c>
      <c r="AV47" s="90">
        <v>6484</v>
      </c>
      <c r="AW47" s="40"/>
      <c r="AX47" s="38">
        <f>AW47/AV47-1</f>
        <v>-1</v>
      </c>
      <c r="AY47" s="73">
        <f>AP47+AS47+AV47</f>
        <v>21760</v>
      </c>
      <c r="AZ47" s="35">
        <f>AQ47+AT47+AW47</f>
        <v>0</v>
      </c>
      <c r="BA47" s="38">
        <f>AZ47/AY47-1</f>
        <v>-1</v>
      </c>
      <c r="BB47" s="44">
        <f>O47+AA47+AM47+AY47</f>
        <v>82515</v>
      </c>
      <c r="BC47" s="41">
        <f>P47+AB47+AN47+AZ47</f>
        <v>0</v>
      </c>
      <c r="BD47" s="42">
        <f>BC47/BB47-1</f>
        <v>-1</v>
      </c>
    </row>
    <row r="48" spans="2:56" x14ac:dyDescent="0.25">
      <c r="B48" s="248"/>
      <c r="D48" s="240"/>
      <c r="E48" s="43" t="s">
        <v>3</v>
      </c>
      <c r="F48" s="90">
        <v>547</v>
      </c>
      <c r="G48" s="35"/>
      <c r="H48" s="8">
        <f t="shared" ref="H48:H54" si="78">G48/F48-1</f>
        <v>-1</v>
      </c>
      <c r="I48" s="90">
        <v>341</v>
      </c>
      <c r="J48" s="90"/>
      <c r="K48" s="8">
        <f t="shared" ref="K48:K54" si="79">J48/I48-1</f>
        <v>-1</v>
      </c>
      <c r="L48" s="90">
        <v>809</v>
      </c>
      <c r="M48" s="90"/>
      <c r="N48" s="15">
        <f t="shared" ref="N48:N54" si="80">M48/L48-1</f>
        <v>-1</v>
      </c>
      <c r="O48" s="95">
        <f t="shared" ref="O48:O53" si="81">F48+I48+L48</f>
        <v>1697</v>
      </c>
      <c r="P48" s="90">
        <f t="shared" ref="P48:P53" si="82">G48+J48+M48</f>
        <v>0</v>
      </c>
      <c r="Q48" s="15">
        <f t="shared" ref="Q48:Q54" si="83">P48/O48-1</f>
        <v>-1</v>
      </c>
      <c r="R48" s="90">
        <v>418</v>
      </c>
      <c r="S48" s="90"/>
      <c r="T48" s="8">
        <f t="shared" ref="T48:T54" si="84">S48/R48-1</f>
        <v>-1</v>
      </c>
      <c r="U48" s="90">
        <v>551</v>
      </c>
      <c r="V48" s="90"/>
      <c r="W48" s="8">
        <f t="shared" ref="W48:W54" si="85">V48/U48-1</f>
        <v>-1</v>
      </c>
      <c r="X48" s="90">
        <v>272</v>
      </c>
      <c r="Y48" s="90"/>
      <c r="Z48" s="15">
        <f t="shared" ref="Z48:Z54" si="86">Y48/X48-1</f>
        <v>-1</v>
      </c>
      <c r="AA48" s="95">
        <f t="shared" ref="AA48:AA53" si="87">R48+U48+X48</f>
        <v>1241</v>
      </c>
      <c r="AB48" s="90">
        <f t="shared" ref="AB48:AB53" si="88">S48+V48+Y48</f>
        <v>0</v>
      </c>
      <c r="AC48" s="15">
        <f t="shared" ref="AC48:AC54" si="89">AB48/AA48-1</f>
        <v>-1</v>
      </c>
      <c r="AD48" s="90">
        <v>266</v>
      </c>
      <c r="AE48" s="93"/>
      <c r="AF48" s="8">
        <f t="shared" ref="AF48:AF54" si="90">AE48/AD48-1</f>
        <v>-1</v>
      </c>
      <c r="AG48" s="90">
        <v>333</v>
      </c>
      <c r="AH48" s="93"/>
      <c r="AI48" s="8">
        <f t="shared" ref="AI48:AI54" si="91">AH48/AG48-1</f>
        <v>-1</v>
      </c>
      <c r="AJ48" s="90">
        <v>934</v>
      </c>
      <c r="AK48" s="93"/>
      <c r="AL48" s="15">
        <f t="shared" ref="AL48:AL54" si="92">AK48/AJ48-1</f>
        <v>-1</v>
      </c>
      <c r="AM48" s="95">
        <f t="shared" ref="AM48:AM53" si="93">AD48+AG48+AJ48</f>
        <v>1533</v>
      </c>
      <c r="AN48" s="90">
        <f t="shared" ref="AN48:AN53" si="94">AE48+AH48+AK48</f>
        <v>0</v>
      </c>
      <c r="AO48" s="15">
        <f t="shared" ref="AO48:AO54" si="95">AN48/AM48-1</f>
        <v>-1</v>
      </c>
      <c r="AP48" s="90">
        <v>336</v>
      </c>
      <c r="AQ48" s="93"/>
      <c r="AR48" s="8">
        <f t="shared" ref="AR48:AR54" si="96">AQ48/AP48-1</f>
        <v>-1</v>
      </c>
      <c r="AS48" s="90">
        <v>802</v>
      </c>
      <c r="AT48" s="93"/>
      <c r="AU48" s="8">
        <f t="shared" ref="AU48:AU54" si="97">AT48/AS48-1</f>
        <v>-1</v>
      </c>
      <c r="AV48" s="90">
        <v>843</v>
      </c>
      <c r="AW48" s="93"/>
      <c r="AX48" s="15">
        <f t="shared" ref="AX48:AX54" si="98">AW48/AV48-1</f>
        <v>-1</v>
      </c>
      <c r="AY48" s="94">
        <f t="shared" ref="AY48:AY53" si="99">AP48+AS48+AV48</f>
        <v>1981</v>
      </c>
      <c r="AZ48" s="90">
        <f t="shared" ref="AZ48:AZ53" si="100">AQ48+AT48+AW48</f>
        <v>0</v>
      </c>
      <c r="BA48" s="15">
        <f t="shared" ref="BA48:BA54" si="101">AZ48/AY48-1</f>
        <v>-1</v>
      </c>
      <c r="BB48" s="101">
        <f t="shared" ref="BB48:BB51" si="102">O48+AA48+AM48+AY48</f>
        <v>6452</v>
      </c>
      <c r="BC48" s="92">
        <f t="shared" ref="BC48:BC53" si="103">P48+AB48+AN48+AZ48</f>
        <v>0</v>
      </c>
      <c r="BD48" s="20">
        <f t="shared" ref="BD48:BD51" si="104">BC48/BB48-1</f>
        <v>-1</v>
      </c>
    </row>
    <row r="49" spans="2:56" x14ac:dyDescent="0.25">
      <c r="B49" s="248"/>
      <c r="D49" s="240"/>
      <c r="E49" s="43" t="s">
        <v>4</v>
      </c>
      <c r="F49" s="90">
        <v>660</v>
      </c>
      <c r="G49" s="90"/>
      <c r="H49" s="8">
        <f t="shared" si="78"/>
        <v>-1</v>
      </c>
      <c r="I49" s="90">
        <v>-5408</v>
      </c>
      <c r="J49" s="90"/>
      <c r="K49" s="8">
        <f t="shared" si="79"/>
        <v>-1</v>
      </c>
      <c r="L49" s="90">
        <v>537</v>
      </c>
      <c r="M49" s="90"/>
      <c r="N49" s="15">
        <f t="shared" si="80"/>
        <v>-1</v>
      </c>
      <c r="O49" s="95">
        <f t="shared" si="81"/>
        <v>-4211</v>
      </c>
      <c r="P49" s="90">
        <f t="shared" si="82"/>
        <v>0</v>
      </c>
      <c r="Q49" s="15">
        <f t="shared" si="83"/>
        <v>-1</v>
      </c>
      <c r="R49" s="90">
        <v>416</v>
      </c>
      <c r="S49" s="90"/>
      <c r="T49" s="8">
        <f t="shared" si="84"/>
        <v>-1</v>
      </c>
      <c r="U49" s="90">
        <v>241</v>
      </c>
      <c r="V49" s="90"/>
      <c r="W49" s="8">
        <f t="shared" si="85"/>
        <v>-1</v>
      </c>
      <c r="X49" s="90">
        <v>412</v>
      </c>
      <c r="Y49" s="90"/>
      <c r="Z49" s="15">
        <f t="shared" si="86"/>
        <v>-1</v>
      </c>
      <c r="AA49" s="95">
        <f t="shared" si="87"/>
        <v>1069</v>
      </c>
      <c r="AB49" s="90">
        <f t="shared" si="88"/>
        <v>0</v>
      </c>
      <c r="AC49" s="15">
        <f t="shared" si="89"/>
        <v>-1</v>
      </c>
      <c r="AD49" s="90">
        <v>594</v>
      </c>
      <c r="AE49" s="93"/>
      <c r="AF49" s="8">
        <f t="shared" si="90"/>
        <v>-1</v>
      </c>
      <c r="AG49" s="90">
        <v>432</v>
      </c>
      <c r="AH49" s="93"/>
      <c r="AI49" s="8">
        <f t="shared" si="91"/>
        <v>-1</v>
      </c>
      <c r="AJ49" s="90">
        <v>609</v>
      </c>
      <c r="AK49" s="93"/>
      <c r="AL49" s="15">
        <f t="shared" si="92"/>
        <v>-1</v>
      </c>
      <c r="AM49" s="95">
        <f t="shared" si="93"/>
        <v>1635</v>
      </c>
      <c r="AN49" s="90">
        <f t="shared" si="94"/>
        <v>0</v>
      </c>
      <c r="AO49" s="15">
        <f t="shared" si="95"/>
        <v>-1</v>
      </c>
      <c r="AP49" s="90">
        <v>490</v>
      </c>
      <c r="AQ49" s="93"/>
      <c r="AR49" s="8">
        <f t="shared" si="96"/>
        <v>-1</v>
      </c>
      <c r="AS49" s="90">
        <v>928</v>
      </c>
      <c r="AT49" s="93"/>
      <c r="AU49" s="8">
        <f t="shared" si="97"/>
        <v>-1</v>
      </c>
      <c r="AV49" s="90">
        <v>470</v>
      </c>
      <c r="AW49" s="93"/>
      <c r="AX49" s="15">
        <f t="shared" si="98"/>
        <v>-1</v>
      </c>
      <c r="AY49" s="94">
        <f t="shared" si="99"/>
        <v>1888</v>
      </c>
      <c r="AZ49" s="90">
        <f t="shared" si="100"/>
        <v>0</v>
      </c>
      <c r="BA49" s="15">
        <f t="shared" si="101"/>
        <v>-1</v>
      </c>
      <c r="BB49" s="101">
        <f t="shared" si="102"/>
        <v>381</v>
      </c>
      <c r="BC49" s="92">
        <f t="shared" si="103"/>
        <v>0</v>
      </c>
      <c r="BD49" s="20">
        <f t="shared" si="104"/>
        <v>-1</v>
      </c>
    </row>
    <row r="50" spans="2:56" x14ac:dyDescent="0.25">
      <c r="B50" s="248"/>
      <c r="D50" s="240"/>
      <c r="E50" s="43" t="s">
        <v>5</v>
      </c>
      <c r="F50" s="90">
        <v>565</v>
      </c>
      <c r="G50" s="90"/>
      <c r="H50" s="8">
        <f t="shared" si="78"/>
        <v>-1</v>
      </c>
      <c r="I50" s="90">
        <v>9185</v>
      </c>
      <c r="J50" s="90"/>
      <c r="K50" s="8">
        <f t="shared" si="79"/>
        <v>-1</v>
      </c>
      <c r="L50" s="90">
        <v>447</v>
      </c>
      <c r="M50" s="90"/>
      <c r="N50" s="15">
        <f t="shared" si="80"/>
        <v>-1</v>
      </c>
      <c r="O50" s="95">
        <f t="shared" si="81"/>
        <v>10197</v>
      </c>
      <c r="P50" s="90">
        <f t="shared" si="82"/>
        <v>0</v>
      </c>
      <c r="Q50" s="15">
        <f t="shared" si="83"/>
        <v>-1</v>
      </c>
      <c r="R50" s="90">
        <v>2156</v>
      </c>
      <c r="S50" s="90"/>
      <c r="T50" s="8">
        <f t="shared" si="84"/>
        <v>-1</v>
      </c>
      <c r="U50" s="90">
        <v>6016</v>
      </c>
      <c r="V50" s="90"/>
      <c r="W50" s="8">
        <f t="shared" si="85"/>
        <v>-1</v>
      </c>
      <c r="X50" s="90">
        <v>302</v>
      </c>
      <c r="Y50" s="90"/>
      <c r="Z50" s="15">
        <f t="shared" si="86"/>
        <v>-1</v>
      </c>
      <c r="AA50" s="95">
        <f t="shared" si="87"/>
        <v>8474</v>
      </c>
      <c r="AB50" s="90">
        <f t="shared" si="88"/>
        <v>0</v>
      </c>
      <c r="AC50" s="15">
        <f t="shared" si="89"/>
        <v>-1</v>
      </c>
      <c r="AD50" s="90">
        <v>1657</v>
      </c>
      <c r="AE50" s="93"/>
      <c r="AF50" s="8">
        <f t="shared" si="90"/>
        <v>-1</v>
      </c>
      <c r="AG50" s="90">
        <v>1562</v>
      </c>
      <c r="AH50" s="93"/>
      <c r="AI50" s="8">
        <f t="shared" si="91"/>
        <v>-1</v>
      </c>
      <c r="AJ50" s="90">
        <v>536</v>
      </c>
      <c r="AK50" s="93"/>
      <c r="AL50" s="15">
        <f t="shared" si="92"/>
        <v>-1</v>
      </c>
      <c r="AM50" s="95">
        <f t="shared" si="93"/>
        <v>3755</v>
      </c>
      <c r="AN50" s="90">
        <f t="shared" si="94"/>
        <v>0</v>
      </c>
      <c r="AO50" s="15">
        <f t="shared" si="95"/>
        <v>-1</v>
      </c>
      <c r="AP50" s="90">
        <v>135</v>
      </c>
      <c r="AQ50" s="93"/>
      <c r="AR50" s="8">
        <f t="shared" si="96"/>
        <v>-1</v>
      </c>
      <c r="AS50" s="90">
        <v>499</v>
      </c>
      <c r="AT50" s="93"/>
      <c r="AU50" s="8">
        <f t="shared" si="97"/>
        <v>-1</v>
      </c>
      <c r="AV50" s="90">
        <v>1132</v>
      </c>
      <c r="AW50" s="93"/>
      <c r="AX50" s="15">
        <f t="shared" si="98"/>
        <v>-1</v>
      </c>
      <c r="AY50" s="94">
        <f t="shared" si="99"/>
        <v>1766</v>
      </c>
      <c r="AZ50" s="90">
        <f t="shared" si="100"/>
        <v>0</v>
      </c>
      <c r="BA50" s="15">
        <f t="shared" si="101"/>
        <v>-1</v>
      </c>
      <c r="BB50" s="101">
        <f t="shared" si="102"/>
        <v>24192</v>
      </c>
      <c r="BC50" s="92">
        <f t="shared" si="103"/>
        <v>0</v>
      </c>
      <c r="BD50" s="20">
        <f t="shared" si="104"/>
        <v>-1</v>
      </c>
    </row>
    <row r="51" spans="2:56" x14ac:dyDescent="0.25">
      <c r="B51" s="248"/>
      <c r="D51" s="240"/>
      <c r="E51" s="43" t="s">
        <v>21</v>
      </c>
      <c r="F51" s="90">
        <v>-1</v>
      </c>
      <c r="G51" s="90"/>
      <c r="H51" s="8">
        <f t="shared" si="78"/>
        <v>-1</v>
      </c>
      <c r="I51" s="90">
        <v>0</v>
      </c>
      <c r="J51" s="90"/>
      <c r="K51" s="8" t="e">
        <f t="shared" si="79"/>
        <v>#DIV/0!</v>
      </c>
      <c r="L51" s="90">
        <v>449</v>
      </c>
      <c r="M51" s="90"/>
      <c r="N51" s="15">
        <f t="shared" si="80"/>
        <v>-1</v>
      </c>
      <c r="O51" s="95">
        <f t="shared" si="81"/>
        <v>448</v>
      </c>
      <c r="P51" s="90">
        <f t="shared" si="82"/>
        <v>0</v>
      </c>
      <c r="Q51" s="15">
        <f t="shared" si="83"/>
        <v>-1</v>
      </c>
      <c r="R51" s="90">
        <v>151</v>
      </c>
      <c r="S51" s="90"/>
      <c r="T51" s="8">
        <f t="shared" si="84"/>
        <v>-1</v>
      </c>
      <c r="U51" s="90">
        <v>0</v>
      </c>
      <c r="V51" s="90"/>
      <c r="W51" s="8" t="e">
        <f t="shared" si="85"/>
        <v>#DIV/0!</v>
      </c>
      <c r="X51" s="90">
        <v>0</v>
      </c>
      <c r="Y51" s="90"/>
      <c r="Z51" s="15" t="e">
        <f t="shared" si="86"/>
        <v>#DIV/0!</v>
      </c>
      <c r="AA51" s="95">
        <f t="shared" si="87"/>
        <v>151</v>
      </c>
      <c r="AB51" s="90">
        <f t="shared" si="88"/>
        <v>0</v>
      </c>
      <c r="AC51" s="15">
        <f t="shared" si="89"/>
        <v>-1</v>
      </c>
      <c r="AD51" s="90">
        <v>0</v>
      </c>
      <c r="AE51" s="93"/>
      <c r="AF51" s="8" t="e">
        <f t="shared" si="90"/>
        <v>#DIV/0!</v>
      </c>
      <c r="AG51" s="90">
        <v>0</v>
      </c>
      <c r="AH51" s="93"/>
      <c r="AI51" s="8" t="e">
        <f t="shared" si="91"/>
        <v>#DIV/0!</v>
      </c>
      <c r="AJ51" s="90">
        <v>-6000</v>
      </c>
      <c r="AK51" s="93"/>
      <c r="AL51" s="15">
        <f t="shared" si="92"/>
        <v>-1</v>
      </c>
      <c r="AM51" s="95">
        <f t="shared" si="93"/>
        <v>-6000</v>
      </c>
      <c r="AN51" s="90">
        <f t="shared" si="94"/>
        <v>0</v>
      </c>
      <c r="AO51" s="15">
        <f t="shared" si="95"/>
        <v>-1</v>
      </c>
      <c r="AP51" s="90">
        <v>0</v>
      </c>
      <c r="AQ51" s="93"/>
      <c r="AR51" s="8" t="e">
        <f t="shared" si="96"/>
        <v>#DIV/0!</v>
      </c>
      <c r="AS51" s="90">
        <v>1290</v>
      </c>
      <c r="AT51" s="93"/>
      <c r="AU51" s="8">
        <f t="shared" si="97"/>
        <v>-1</v>
      </c>
      <c r="AV51" s="90">
        <v>1565</v>
      </c>
      <c r="AW51" s="93"/>
      <c r="AX51" s="15">
        <f t="shared" si="98"/>
        <v>-1</v>
      </c>
      <c r="AY51" s="94">
        <f t="shared" si="99"/>
        <v>2855</v>
      </c>
      <c r="AZ51" s="90">
        <f t="shared" si="100"/>
        <v>0</v>
      </c>
      <c r="BA51" s="15">
        <f t="shared" si="101"/>
        <v>-1</v>
      </c>
      <c r="BB51" s="101">
        <f t="shared" si="102"/>
        <v>-2546</v>
      </c>
      <c r="BC51" s="92">
        <f t="shared" si="103"/>
        <v>0</v>
      </c>
      <c r="BD51" s="20">
        <f t="shared" si="104"/>
        <v>-1</v>
      </c>
    </row>
    <row r="52" spans="2:56" x14ac:dyDescent="0.25">
      <c r="B52" s="248"/>
      <c r="D52" s="240"/>
      <c r="E52" s="43" t="s">
        <v>6</v>
      </c>
      <c r="F52" s="90">
        <v>7889</v>
      </c>
      <c r="G52" s="90"/>
      <c r="H52" s="8">
        <f t="shared" si="78"/>
        <v>-1</v>
      </c>
      <c r="I52" s="90">
        <v>8928</v>
      </c>
      <c r="J52" s="90"/>
      <c r="K52" s="8">
        <f t="shared" si="79"/>
        <v>-1</v>
      </c>
      <c r="L52" s="90">
        <v>16424</v>
      </c>
      <c r="M52" s="90"/>
      <c r="N52" s="15">
        <f t="shared" si="80"/>
        <v>-1</v>
      </c>
      <c r="O52" s="95">
        <f t="shared" si="81"/>
        <v>33241</v>
      </c>
      <c r="P52" s="90">
        <f t="shared" si="82"/>
        <v>0</v>
      </c>
      <c r="Q52" s="15">
        <f t="shared" si="83"/>
        <v>-1</v>
      </c>
      <c r="R52" s="90">
        <v>9093</v>
      </c>
      <c r="S52" s="90"/>
      <c r="T52" s="8">
        <f t="shared" si="84"/>
        <v>-1</v>
      </c>
      <c r="U52" s="90">
        <v>9343</v>
      </c>
      <c r="V52" s="90"/>
      <c r="W52" s="8">
        <f t="shared" si="85"/>
        <v>-1</v>
      </c>
      <c r="X52" s="90">
        <v>11685</v>
      </c>
      <c r="Y52" s="90"/>
      <c r="Z52" s="15">
        <f t="shared" si="86"/>
        <v>-1</v>
      </c>
      <c r="AA52" s="95">
        <f t="shared" si="87"/>
        <v>30121</v>
      </c>
      <c r="AB52" s="90">
        <f t="shared" si="88"/>
        <v>0</v>
      </c>
      <c r="AC52" s="15">
        <f t="shared" si="89"/>
        <v>-1</v>
      </c>
      <c r="AD52" s="90">
        <v>7470</v>
      </c>
      <c r="AE52" s="93"/>
      <c r="AF52" s="8">
        <f t="shared" si="90"/>
        <v>-1</v>
      </c>
      <c r="AG52" s="90">
        <v>6423</v>
      </c>
      <c r="AH52" s="93"/>
      <c r="AI52" s="8">
        <f t="shared" si="91"/>
        <v>-1</v>
      </c>
      <c r="AJ52" s="90">
        <v>11409</v>
      </c>
      <c r="AK52" s="93"/>
      <c r="AL52" s="15">
        <f t="shared" si="92"/>
        <v>-1</v>
      </c>
      <c r="AM52" s="95">
        <f t="shared" si="93"/>
        <v>25302</v>
      </c>
      <c r="AN52" s="90">
        <f t="shared" si="94"/>
        <v>0</v>
      </c>
      <c r="AO52" s="15">
        <f t="shared" si="95"/>
        <v>-1</v>
      </c>
      <c r="AP52" s="90">
        <v>7695</v>
      </c>
      <c r="AQ52" s="93"/>
      <c r="AR52" s="8">
        <f t="shared" si="96"/>
        <v>-1</v>
      </c>
      <c r="AS52" s="90">
        <v>8379</v>
      </c>
      <c r="AT52" s="93"/>
      <c r="AU52" s="8">
        <f t="shared" si="97"/>
        <v>-1</v>
      </c>
      <c r="AV52" s="90">
        <v>12312</v>
      </c>
      <c r="AW52" s="93"/>
      <c r="AX52" s="15">
        <f t="shared" si="98"/>
        <v>-1</v>
      </c>
      <c r="AY52" s="94">
        <f t="shared" si="99"/>
        <v>28386</v>
      </c>
      <c r="AZ52" s="90">
        <f t="shared" si="100"/>
        <v>0</v>
      </c>
      <c r="BA52" s="15">
        <f t="shared" si="101"/>
        <v>-1</v>
      </c>
      <c r="BB52" s="101">
        <f>O52+AA52+AM52+AY52</f>
        <v>117050</v>
      </c>
      <c r="BC52" s="92">
        <f t="shared" si="103"/>
        <v>0</v>
      </c>
      <c r="BD52" s="20">
        <f>BC52/BB52-1</f>
        <v>-1</v>
      </c>
    </row>
    <row r="53" spans="2:56" ht="15.75" thickBot="1" x14ac:dyDescent="0.3">
      <c r="B53" s="248"/>
      <c r="D53" s="240"/>
      <c r="E53" s="43" t="s">
        <v>12</v>
      </c>
      <c r="F53" s="90">
        <v>502</v>
      </c>
      <c r="G53" s="35"/>
      <c r="H53" s="8">
        <f t="shared" si="78"/>
        <v>-1</v>
      </c>
      <c r="I53" s="90">
        <v>633</v>
      </c>
      <c r="J53" s="35"/>
      <c r="K53" s="8">
        <f t="shared" si="79"/>
        <v>-1</v>
      </c>
      <c r="L53" s="90">
        <v>720</v>
      </c>
      <c r="M53" s="90"/>
      <c r="N53" s="15">
        <f t="shared" si="80"/>
        <v>-1</v>
      </c>
      <c r="O53" s="95">
        <f t="shared" si="81"/>
        <v>1855</v>
      </c>
      <c r="P53" s="90">
        <f t="shared" si="82"/>
        <v>0</v>
      </c>
      <c r="Q53" s="15">
        <f t="shared" si="83"/>
        <v>-1</v>
      </c>
      <c r="R53" s="90">
        <v>622</v>
      </c>
      <c r="S53" s="35"/>
      <c r="T53" s="8">
        <f t="shared" si="84"/>
        <v>-1</v>
      </c>
      <c r="U53" s="90">
        <v>1027</v>
      </c>
      <c r="V53" s="35"/>
      <c r="W53" s="8">
        <f t="shared" si="85"/>
        <v>-1</v>
      </c>
      <c r="X53" s="90">
        <v>675</v>
      </c>
      <c r="Y53" s="35"/>
      <c r="Z53" s="15">
        <f t="shared" si="86"/>
        <v>-1</v>
      </c>
      <c r="AA53" s="95">
        <f t="shared" si="87"/>
        <v>2324</v>
      </c>
      <c r="AB53" s="90">
        <f t="shared" si="88"/>
        <v>0</v>
      </c>
      <c r="AC53" s="15">
        <f t="shared" si="89"/>
        <v>-1</v>
      </c>
      <c r="AD53" s="90">
        <v>508</v>
      </c>
      <c r="AE53" s="93"/>
      <c r="AF53" s="8">
        <f t="shared" si="90"/>
        <v>-1</v>
      </c>
      <c r="AG53" s="90">
        <v>664</v>
      </c>
      <c r="AH53" s="93"/>
      <c r="AI53" s="8">
        <f t="shared" si="91"/>
        <v>-1</v>
      </c>
      <c r="AJ53" s="90">
        <v>643</v>
      </c>
      <c r="AK53" s="93"/>
      <c r="AL53" s="15">
        <f t="shared" si="92"/>
        <v>-1</v>
      </c>
      <c r="AM53" s="22">
        <f t="shared" si="93"/>
        <v>1815</v>
      </c>
      <c r="AN53" s="96">
        <f t="shared" si="94"/>
        <v>0</v>
      </c>
      <c r="AO53" s="18">
        <f t="shared" si="95"/>
        <v>-1</v>
      </c>
      <c r="AP53" s="90">
        <v>685</v>
      </c>
      <c r="AQ53" s="97"/>
      <c r="AR53" s="25">
        <f t="shared" si="96"/>
        <v>-1</v>
      </c>
      <c r="AS53" s="90">
        <v>524</v>
      </c>
      <c r="AT53" s="97"/>
      <c r="AU53" s="25">
        <f t="shared" si="97"/>
        <v>-1</v>
      </c>
      <c r="AV53" s="90">
        <v>877</v>
      </c>
      <c r="AW53" s="97"/>
      <c r="AX53" s="26">
        <f t="shared" si="98"/>
        <v>-1</v>
      </c>
      <c r="AY53" s="94">
        <f t="shared" si="99"/>
        <v>2086</v>
      </c>
      <c r="AZ53" s="90">
        <f t="shared" si="100"/>
        <v>0</v>
      </c>
      <c r="BA53" s="15">
        <f t="shared" si="101"/>
        <v>-1</v>
      </c>
      <c r="BB53" s="101">
        <f>O53+AA53+AM53+AY53</f>
        <v>8080</v>
      </c>
      <c r="BC53" s="92">
        <f t="shared" si="103"/>
        <v>0</v>
      </c>
      <c r="BD53" s="20">
        <f t="shared" ref="BD53:BD54" si="105">BC53/BB53-1</f>
        <v>-1</v>
      </c>
    </row>
    <row r="54" spans="2:56" s="89" customFormat="1" ht="15.75" thickBot="1" x14ac:dyDescent="0.3">
      <c r="B54" s="249"/>
      <c r="D54" s="91"/>
      <c r="E54" s="45" t="s">
        <v>0</v>
      </c>
      <c r="F54" s="99">
        <v>15695</v>
      </c>
      <c r="G54" s="98">
        <f>SUM(G47:G53)</f>
        <v>0</v>
      </c>
      <c r="H54" s="28">
        <f t="shared" si="78"/>
        <v>-1</v>
      </c>
      <c r="I54" s="98">
        <v>18424</v>
      </c>
      <c r="J54" s="98">
        <v>18424</v>
      </c>
      <c r="K54" s="28">
        <f t="shared" si="79"/>
        <v>0</v>
      </c>
      <c r="L54" s="98">
        <v>27540</v>
      </c>
      <c r="M54" s="98">
        <f>SUM(M47:M53)</f>
        <v>0</v>
      </c>
      <c r="N54" s="30">
        <f t="shared" si="80"/>
        <v>-1</v>
      </c>
      <c r="O54" s="99">
        <f>SUM(O47:O53)</f>
        <v>61659</v>
      </c>
      <c r="P54" s="98">
        <f>SUM(G54,J54,M54)</f>
        <v>18424</v>
      </c>
      <c r="Q54" s="31">
        <f t="shared" si="83"/>
        <v>-0.70119528373797824</v>
      </c>
      <c r="R54" s="99">
        <v>20897</v>
      </c>
      <c r="S54" s="98">
        <v>20897</v>
      </c>
      <c r="T54" s="28">
        <f t="shared" si="84"/>
        <v>0</v>
      </c>
      <c r="U54" s="98">
        <v>23335</v>
      </c>
      <c r="V54" s="98">
        <f>SUM(V47:V53)</f>
        <v>0</v>
      </c>
      <c r="W54" s="28">
        <f t="shared" si="85"/>
        <v>-1</v>
      </c>
      <c r="X54" s="98">
        <v>19971</v>
      </c>
      <c r="Y54" s="98">
        <v>19971</v>
      </c>
      <c r="Z54" s="30">
        <f t="shared" si="86"/>
        <v>0</v>
      </c>
      <c r="AA54" s="32">
        <f>SUM(AA47:AA53)</f>
        <v>64203</v>
      </c>
      <c r="AB54" s="33">
        <f>SUM(AB47:AB53)</f>
        <v>0</v>
      </c>
      <c r="AC54" s="31">
        <f t="shared" si="89"/>
        <v>-1</v>
      </c>
      <c r="AD54" s="52">
        <v>17261</v>
      </c>
      <c r="AE54" s="47">
        <v>17261</v>
      </c>
      <c r="AF54" s="28">
        <f t="shared" si="90"/>
        <v>0</v>
      </c>
      <c r="AG54" s="47">
        <v>15864</v>
      </c>
      <c r="AH54" s="47">
        <f>SUM(AH47:AH53)</f>
        <v>0</v>
      </c>
      <c r="AI54" s="28">
        <f t="shared" si="91"/>
        <v>-1</v>
      </c>
      <c r="AJ54" s="47">
        <v>16415</v>
      </c>
      <c r="AK54" s="47">
        <v>16415</v>
      </c>
      <c r="AL54" s="30">
        <f t="shared" si="92"/>
        <v>0</v>
      </c>
      <c r="AM54" s="32">
        <f>SUM(AM47:AM53)</f>
        <v>49540</v>
      </c>
      <c r="AN54" s="33">
        <f>SUM(AN47:AN53)</f>
        <v>0</v>
      </c>
      <c r="AO54" s="71">
        <f t="shared" si="95"/>
        <v>-1</v>
      </c>
      <c r="AP54" s="46">
        <v>16793</v>
      </c>
      <c r="AQ54" s="47">
        <f>SUM(AQ47:AQ53)</f>
        <v>0</v>
      </c>
      <c r="AR54" s="28">
        <f t="shared" si="96"/>
        <v>-1</v>
      </c>
      <c r="AS54" s="47">
        <v>20246</v>
      </c>
      <c r="AT54" s="76">
        <v>20246</v>
      </c>
      <c r="AU54" s="72">
        <f t="shared" si="97"/>
        <v>0</v>
      </c>
      <c r="AV54" s="47">
        <v>23683</v>
      </c>
      <c r="AW54" s="47">
        <f>SUM(AW47:AW53)</f>
        <v>0</v>
      </c>
      <c r="AX54" s="30">
        <f t="shared" si="98"/>
        <v>-1</v>
      </c>
      <c r="AY54" s="32">
        <f>SUM(AY47:AY53)</f>
        <v>60722</v>
      </c>
      <c r="AZ54" s="33">
        <f>SUM(AZ47:AZ53)</f>
        <v>0</v>
      </c>
      <c r="BA54" s="31">
        <f t="shared" si="101"/>
        <v>-1</v>
      </c>
      <c r="BB54" s="99">
        <f>SUM(BB47:BB53)</f>
        <v>236124</v>
      </c>
      <c r="BC54" s="98">
        <f>SUM(BC47:BC53)</f>
        <v>0</v>
      </c>
      <c r="BD54" s="30">
        <f t="shared" si="105"/>
        <v>-1</v>
      </c>
    </row>
    <row r="56" spans="2:56" ht="15.75" thickBot="1" x14ac:dyDescent="0.3"/>
    <row r="57" spans="2:56" ht="15.75" thickBot="1" x14ac:dyDescent="0.3">
      <c r="B57" s="241" t="s">
        <v>24</v>
      </c>
      <c r="F57" s="206"/>
      <c r="G57" s="207"/>
      <c r="H57" s="207"/>
      <c r="I57" s="207"/>
      <c r="J57" s="207"/>
      <c r="K57" s="207"/>
      <c r="L57" s="207"/>
      <c r="M57" s="207"/>
      <c r="N57" s="207"/>
      <c r="O57" s="207"/>
      <c r="P57" s="207"/>
      <c r="Q57" s="207"/>
      <c r="R57" s="207"/>
      <c r="S57" s="207"/>
      <c r="T57" s="207"/>
      <c r="U57" s="207"/>
      <c r="V57" s="207"/>
      <c r="W57" s="207"/>
      <c r="X57" s="207"/>
      <c r="Y57" s="207"/>
      <c r="Z57" s="207"/>
      <c r="AA57" s="207"/>
      <c r="AB57" s="207"/>
      <c r="AC57" s="207"/>
      <c r="AD57" s="207"/>
      <c r="AE57" s="207"/>
      <c r="AF57" s="207"/>
      <c r="AG57" s="207"/>
      <c r="AH57" s="207"/>
      <c r="AI57" s="207"/>
      <c r="AJ57" s="207"/>
      <c r="AK57" s="207"/>
      <c r="AL57" s="207"/>
      <c r="AM57" s="207"/>
      <c r="AN57" s="207"/>
      <c r="AO57" s="207"/>
      <c r="AP57" s="207"/>
      <c r="AQ57" s="207"/>
      <c r="AR57" s="207"/>
      <c r="AS57" s="207"/>
      <c r="AT57" s="207"/>
      <c r="AU57" s="207"/>
      <c r="AV57" s="207"/>
      <c r="AW57" s="207"/>
      <c r="AX57" s="207"/>
      <c r="AY57" s="207"/>
      <c r="AZ57" s="207"/>
      <c r="BA57" s="207"/>
      <c r="BB57" s="207"/>
      <c r="BC57" s="207"/>
      <c r="BD57" s="208"/>
    </row>
    <row r="58" spans="2:56" x14ac:dyDescent="0.25">
      <c r="B58" s="242"/>
      <c r="F58" s="120" t="s">
        <v>25</v>
      </c>
      <c r="G58" s="119"/>
      <c r="H58" s="191"/>
      <c r="I58" s="120" t="s">
        <v>26</v>
      </c>
      <c r="J58" s="119"/>
      <c r="K58" s="191"/>
      <c r="L58" s="120" t="s">
        <v>27</v>
      </c>
      <c r="M58" s="119"/>
      <c r="N58" s="119"/>
      <c r="O58" s="192" t="s">
        <v>7</v>
      </c>
      <c r="P58" s="193"/>
      <c r="Q58" s="194"/>
      <c r="R58" s="119" t="s">
        <v>28</v>
      </c>
      <c r="S58" s="119"/>
      <c r="T58" s="195"/>
      <c r="U58" s="120" t="s">
        <v>29</v>
      </c>
      <c r="V58" s="119"/>
      <c r="W58" s="191"/>
      <c r="X58" s="120" t="s">
        <v>30</v>
      </c>
      <c r="Y58" s="119"/>
      <c r="Z58" s="119"/>
      <c r="AA58" s="192" t="s">
        <v>8</v>
      </c>
      <c r="AB58" s="193"/>
      <c r="AC58" s="194"/>
      <c r="AD58" s="119" t="s">
        <v>31</v>
      </c>
      <c r="AE58" s="119"/>
      <c r="AF58" s="191"/>
      <c r="AG58" s="120" t="s">
        <v>32</v>
      </c>
      <c r="AH58" s="119"/>
      <c r="AI58" s="191"/>
      <c r="AJ58" s="120" t="s">
        <v>33</v>
      </c>
      <c r="AK58" s="119"/>
      <c r="AL58" s="119"/>
      <c r="AM58" s="192" t="s">
        <v>9</v>
      </c>
      <c r="AN58" s="193"/>
      <c r="AO58" s="194"/>
      <c r="AP58" s="196" t="s">
        <v>34</v>
      </c>
      <c r="AQ58" s="119"/>
      <c r="AR58" s="191"/>
      <c r="AS58" s="120" t="s">
        <v>35</v>
      </c>
      <c r="AT58" s="119"/>
      <c r="AU58" s="191"/>
      <c r="AV58" s="120" t="s">
        <v>36</v>
      </c>
      <c r="AW58" s="119"/>
      <c r="AX58" s="119"/>
      <c r="AY58" s="192" t="s">
        <v>10</v>
      </c>
      <c r="AZ58" s="193"/>
      <c r="BA58" s="194"/>
      <c r="BB58" s="197" t="s">
        <v>0</v>
      </c>
      <c r="BC58" s="198"/>
      <c r="BD58" s="199"/>
    </row>
    <row r="59" spans="2:56" ht="15.75" thickBot="1" x14ac:dyDescent="0.3">
      <c r="B59" s="242"/>
      <c r="F59" s="123">
        <v>2014</v>
      </c>
      <c r="G59" s="123">
        <v>2015</v>
      </c>
      <c r="H59" s="123" t="s">
        <v>11</v>
      </c>
      <c r="I59" s="123">
        <v>2014</v>
      </c>
      <c r="J59" s="123">
        <v>2015</v>
      </c>
      <c r="K59" s="123" t="s">
        <v>11</v>
      </c>
      <c r="L59" s="123">
        <v>2014</v>
      </c>
      <c r="M59" s="123">
        <v>2015</v>
      </c>
      <c r="N59" s="129" t="s">
        <v>11</v>
      </c>
      <c r="O59" s="113">
        <v>2014</v>
      </c>
      <c r="P59" s="123">
        <v>2015</v>
      </c>
      <c r="Q59" s="114" t="s">
        <v>11</v>
      </c>
      <c r="R59" s="118">
        <v>2014</v>
      </c>
      <c r="S59" s="123">
        <v>2015</v>
      </c>
      <c r="T59" s="123" t="s">
        <v>11</v>
      </c>
      <c r="U59" s="123">
        <v>2014</v>
      </c>
      <c r="V59" s="123">
        <v>2015</v>
      </c>
      <c r="W59" s="123" t="s">
        <v>11</v>
      </c>
      <c r="X59" s="123">
        <v>2014</v>
      </c>
      <c r="Y59" s="123">
        <v>2015</v>
      </c>
      <c r="Z59" s="129" t="s">
        <v>11</v>
      </c>
      <c r="AA59" s="113">
        <v>2014</v>
      </c>
      <c r="AB59" s="123">
        <v>2015</v>
      </c>
      <c r="AC59" s="114" t="s">
        <v>11</v>
      </c>
      <c r="AD59" s="118">
        <v>2014</v>
      </c>
      <c r="AE59" s="123">
        <v>2015</v>
      </c>
      <c r="AF59" s="123" t="s">
        <v>11</v>
      </c>
      <c r="AG59" s="123">
        <v>2014</v>
      </c>
      <c r="AH59" s="123">
        <v>2015</v>
      </c>
      <c r="AI59" s="123" t="s">
        <v>11</v>
      </c>
      <c r="AJ59" s="123">
        <v>2014</v>
      </c>
      <c r="AK59" s="123">
        <v>2015</v>
      </c>
      <c r="AL59" s="129" t="s">
        <v>11</v>
      </c>
      <c r="AM59" s="113">
        <v>2014</v>
      </c>
      <c r="AN59" s="123">
        <v>2015</v>
      </c>
      <c r="AO59" s="130" t="s">
        <v>11</v>
      </c>
      <c r="AP59" s="123">
        <v>2014</v>
      </c>
      <c r="AQ59" s="123">
        <v>2015</v>
      </c>
      <c r="AR59" s="123" t="s">
        <v>11</v>
      </c>
      <c r="AS59" s="123">
        <v>2014</v>
      </c>
      <c r="AT59" s="123">
        <v>2015</v>
      </c>
      <c r="AU59" s="123" t="s">
        <v>11</v>
      </c>
      <c r="AV59" s="123">
        <v>2014</v>
      </c>
      <c r="AW59" s="123">
        <v>2015</v>
      </c>
      <c r="AX59" s="129" t="s">
        <v>11</v>
      </c>
      <c r="AY59" s="113">
        <v>2014</v>
      </c>
      <c r="AZ59" s="123">
        <v>2015</v>
      </c>
      <c r="BA59" s="114" t="s">
        <v>11</v>
      </c>
      <c r="BB59" s="115">
        <v>2014</v>
      </c>
      <c r="BC59" s="116">
        <v>2015</v>
      </c>
      <c r="BD59" s="117" t="s">
        <v>11</v>
      </c>
    </row>
    <row r="60" spans="2:56" x14ac:dyDescent="0.25">
      <c r="B60" s="242"/>
      <c r="D60" s="240" t="s">
        <v>1</v>
      </c>
      <c r="E60" s="43" t="s">
        <v>2</v>
      </c>
      <c r="F60" s="90"/>
      <c r="G60" s="35"/>
      <c r="H60" s="36" t="e">
        <f>G60/F60-1</f>
        <v>#DIV/0!</v>
      </c>
      <c r="I60" s="90"/>
      <c r="J60" s="35"/>
      <c r="K60" s="36" t="e">
        <f>J60/I60-1</f>
        <v>#DIV/0!</v>
      </c>
      <c r="L60" s="90"/>
      <c r="M60" s="35"/>
      <c r="N60" s="38" t="e">
        <f>M60/L60-1</f>
        <v>#DIV/0!</v>
      </c>
      <c r="O60" s="37">
        <f>F60+I60+L60</f>
        <v>0</v>
      </c>
      <c r="P60" s="35">
        <f>G60+J60+M60</f>
        <v>0</v>
      </c>
      <c r="Q60" s="38" t="e">
        <f>P60/O60-1</f>
        <v>#DIV/0!</v>
      </c>
      <c r="R60" s="90"/>
      <c r="S60" s="35"/>
      <c r="T60" s="36" t="e">
        <f>S60/R60-1</f>
        <v>#DIV/0!</v>
      </c>
      <c r="U60" s="90"/>
      <c r="V60" s="35"/>
      <c r="W60" s="36" t="e">
        <f>V60/U60-1</f>
        <v>#DIV/0!</v>
      </c>
      <c r="X60" s="90"/>
      <c r="Y60" s="35"/>
      <c r="Z60" s="38" t="e">
        <f>Y60/X60-1</f>
        <v>#DIV/0!</v>
      </c>
      <c r="AA60" s="37">
        <f>R60+U60+X60</f>
        <v>0</v>
      </c>
      <c r="AB60" s="35">
        <f>S60+V60+Y60</f>
        <v>0</v>
      </c>
      <c r="AC60" s="38" t="e">
        <f>AB60/AA60-1</f>
        <v>#DIV/0!</v>
      </c>
      <c r="AD60" s="90"/>
      <c r="AE60" s="39"/>
      <c r="AF60" s="36" t="e">
        <f>AE60/AD60-1</f>
        <v>#DIV/0!</v>
      </c>
      <c r="AG60" s="90"/>
      <c r="AH60" s="40"/>
      <c r="AI60" s="36" t="e">
        <f>AH60/AG60-1</f>
        <v>#DIV/0!</v>
      </c>
      <c r="AJ60" s="90"/>
      <c r="AK60" s="40"/>
      <c r="AL60" s="38" t="e">
        <f>AK60/AJ60-1</f>
        <v>#DIV/0!</v>
      </c>
      <c r="AM60" s="104">
        <f>AD60+AG60+AJ60</f>
        <v>0</v>
      </c>
      <c r="AN60" s="80">
        <f>AE60+AH60+AK60</f>
        <v>0</v>
      </c>
      <c r="AO60" s="82" t="e">
        <f>AN60/AM60-1</f>
        <v>#DIV/0!</v>
      </c>
      <c r="AP60" s="90"/>
      <c r="AQ60" s="40"/>
      <c r="AR60" s="36" t="e">
        <f>AQ60/AP60-1</f>
        <v>#DIV/0!</v>
      </c>
      <c r="AS60" s="90"/>
      <c r="AT60" s="40"/>
      <c r="AU60" s="36" t="e">
        <f>AT60/AS60-1</f>
        <v>#DIV/0!</v>
      </c>
      <c r="AV60" s="90"/>
      <c r="AW60" s="40"/>
      <c r="AX60" s="38" t="e">
        <f>AW60/AV60-1</f>
        <v>#DIV/0!</v>
      </c>
      <c r="AY60" s="73">
        <f>AP60+AS60+AV60</f>
        <v>0</v>
      </c>
      <c r="AZ60" s="35">
        <f>AQ60+AT60+AW60</f>
        <v>0</v>
      </c>
      <c r="BA60" s="38" t="e">
        <f>AZ60/AY60-1</f>
        <v>#DIV/0!</v>
      </c>
      <c r="BB60" s="44">
        <f>O60+AA60+AM60+AY60</f>
        <v>0</v>
      </c>
      <c r="BC60" s="41">
        <f>P60+AB60+AN60+AZ60</f>
        <v>0</v>
      </c>
      <c r="BD60" s="42" t="e">
        <f>BC60/BB60-1</f>
        <v>#DIV/0!</v>
      </c>
    </row>
    <row r="61" spans="2:56" x14ac:dyDescent="0.25">
      <c r="B61" s="242"/>
      <c r="D61" s="240"/>
      <c r="E61" s="43" t="s">
        <v>3</v>
      </c>
      <c r="F61" s="90"/>
      <c r="G61" s="35"/>
      <c r="H61" s="8" t="e">
        <f t="shared" ref="H61:H67" si="106">G61/F61-1</f>
        <v>#DIV/0!</v>
      </c>
      <c r="I61" s="90"/>
      <c r="J61" s="90"/>
      <c r="K61" s="8" t="e">
        <f t="shared" ref="K61:K67" si="107">J61/I61-1</f>
        <v>#DIV/0!</v>
      </c>
      <c r="L61" s="90"/>
      <c r="M61" s="90"/>
      <c r="N61" s="15" t="e">
        <f t="shared" ref="N61:N67" si="108">M61/L61-1</f>
        <v>#DIV/0!</v>
      </c>
      <c r="O61" s="95">
        <f t="shared" ref="O61:O66" si="109">F61+I61+L61</f>
        <v>0</v>
      </c>
      <c r="P61" s="90">
        <f t="shared" ref="P61:P66" si="110">G61+J61+M61</f>
        <v>0</v>
      </c>
      <c r="Q61" s="15" t="e">
        <f t="shared" ref="Q61:Q67" si="111">P61/O61-1</f>
        <v>#DIV/0!</v>
      </c>
      <c r="R61" s="90"/>
      <c r="S61" s="90"/>
      <c r="T61" s="8" t="e">
        <f t="shared" ref="T61:T67" si="112">S61/R61-1</f>
        <v>#DIV/0!</v>
      </c>
      <c r="U61" s="90"/>
      <c r="V61" s="90"/>
      <c r="W61" s="8" t="e">
        <f t="shared" ref="W61:W67" si="113">V61/U61-1</f>
        <v>#DIV/0!</v>
      </c>
      <c r="X61" s="90"/>
      <c r="Y61" s="90"/>
      <c r="Z61" s="15" t="e">
        <f t="shared" ref="Z61:Z67" si="114">Y61/X61-1</f>
        <v>#DIV/0!</v>
      </c>
      <c r="AA61" s="95">
        <f t="shared" ref="AA61:AA66" si="115">R61+U61+X61</f>
        <v>0</v>
      </c>
      <c r="AB61" s="90">
        <f t="shared" ref="AB61:AB66" si="116">S61+V61+Y61</f>
        <v>0</v>
      </c>
      <c r="AC61" s="15" t="e">
        <f t="shared" ref="AC61:AC67" si="117">AB61/AA61-1</f>
        <v>#DIV/0!</v>
      </c>
      <c r="AD61" s="90"/>
      <c r="AE61" s="93"/>
      <c r="AF61" s="8" t="e">
        <f t="shared" ref="AF61:AF67" si="118">AE61/AD61-1</f>
        <v>#DIV/0!</v>
      </c>
      <c r="AG61" s="90"/>
      <c r="AH61" s="93"/>
      <c r="AI61" s="8" t="e">
        <f t="shared" ref="AI61:AI67" si="119">AH61/AG61-1</f>
        <v>#DIV/0!</v>
      </c>
      <c r="AJ61" s="90"/>
      <c r="AK61" s="93"/>
      <c r="AL61" s="15" t="e">
        <f t="shared" ref="AL61:AL67" si="120">AK61/AJ61-1</f>
        <v>#DIV/0!</v>
      </c>
      <c r="AM61" s="95">
        <f t="shared" ref="AM61:AM66" si="121">AD61+AG61+AJ61</f>
        <v>0</v>
      </c>
      <c r="AN61" s="90">
        <f t="shared" ref="AN61:AN66" si="122">AE61+AH61+AK61</f>
        <v>0</v>
      </c>
      <c r="AO61" s="15" t="e">
        <f t="shared" ref="AO61:AO67" si="123">AN61/AM61-1</f>
        <v>#DIV/0!</v>
      </c>
      <c r="AP61" s="90"/>
      <c r="AQ61" s="93"/>
      <c r="AR61" s="8" t="e">
        <f t="shared" ref="AR61:AR67" si="124">AQ61/AP61-1</f>
        <v>#DIV/0!</v>
      </c>
      <c r="AS61" s="90"/>
      <c r="AT61" s="93"/>
      <c r="AU61" s="8" t="e">
        <f t="shared" ref="AU61:AU67" si="125">AT61/AS61-1</f>
        <v>#DIV/0!</v>
      </c>
      <c r="AV61" s="90"/>
      <c r="AW61" s="93"/>
      <c r="AX61" s="15" t="e">
        <f t="shared" ref="AX61:AX67" si="126">AW61/AV61-1</f>
        <v>#DIV/0!</v>
      </c>
      <c r="AY61" s="94">
        <f t="shared" ref="AY61:AY66" si="127">AP61+AS61+AV61</f>
        <v>0</v>
      </c>
      <c r="AZ61" s="90">
        <f t="shared" ref="AZ61:AZ66" si="128">AQ61+AT61+AW61</f>
        <v>0</v>
      </c>
      <c r="BA61" s="15" t="e">
        <f t="shared" ref="BA61:BA67" si="129">AZ61/AY61-1</f>
        <v>#DIV/0!</v>
      </c>
      <c r="BB61" s="101">
        <f t="shared" ref="BB61:BB64" si="130">O61+AA61+AM61+AY61</f>
        <v>0</v>
      </c>
      <c r="BC61" s="92">
        <f t="shared" ref="BC61:BC66" si="131">P61+AB61+AN61+AZ61</f>
        <v>0</v>
      </c>
      <c r="BD61" s="20" t="e">
        <f t="shared" ref="BD61:BD64" si="132">BC61/BB61-1</f>
        <v>#DIV/0!</v>
      </c>
    </row>
    <row r="62" spans="2:56" x14ac:dyDescent="0.25">
      <c r="B62" s="242"/>
      <c r="D62" s="240"/>
      <c r="E62" s="43" t="s">
        <v>4</v>
      </c>
      <c r="F62" s="90"/>
      <c r="G62" s="90"/>
      <c r="H62" s="8" t="e">
        <f t="shared" si="106"/>
        <v>#DIV/0!</v>
      </c>
      <c r="I62" s="90"/>
      <c r="J62" s="90"/>
      <c r="K62" s="8" t="e">
        <f t="shared" si="107"/>
        <v>#DIV/0!</v>
      </c>
      <c r="L62" s="90"/>
      <c r="M62" s="90"/>
      <c r="N62" s="15" t="e">
        <f t="shared" si="108"/>
        <v>#DIV/0!</v>
      </c>
      <c r="O62" s="95">
        <f t="shared" si="109"/>
        <v>0</v>
      </c>
      <c r="P62" s="90">
        <f t="shared" si="110"/>
        <v>0</v>
      </c>
      <c r="Q62" s="15" t="e">
        <f t="shared" si="111"/>
        <v>#DIV/0!</v>
      </c>
      <c r="R62" s="90"/>
      <c r="S62" s="90"/>
      <c r="T62" s="8" t="e">
        <f t="shared" si="112"/>
        <v>#DIV/0!</v>
      </c>
      <c r="U62" s="90"/>
      <c r="V62" s="90"/>
      <c r="W62" s="8" t="e">
        <f t="shared" si="113"/>
        <v>#DIV/0!</v>
      </c>
      <c r="X62" s="90"/>
      <c r="Y62" s="90"/>
      <c r="Z62" s="15" t="e">
        <f t="shared" si="114"/>
        <v>#DIV/0!</v>
      </c>
      <c r="AA62" s="95">
        <f t="shared" si="115"/>
        <v>0</v>
      </c>
      <c r="AB62" s="90">
        <f t="shared" si="116"/>
        <v>0</v>
      </c>
      <c r="AC62" s="15" t="e">
        <f t="shared" si="117"/>
        <v>#DIV/0!</v>
      </c>
      <c r="AD62" s="90"/>
      <c r="AE62" s="93"/>
      <c r="AF62" s="8" t="e">
        <f t="shared" si="118"/>
        <v>#DIV/0!</v>
      </c>
      <c r="AG62" s="90"/>
      <c r="AH62" s="93"/>
      <c r="AI62" s="8" t="e">
        <f t="shared" si="119"/>
        <v>#DIV/0!</v>
      </c>
      <c r="AJ62" s="90"/>
      <c r="AK62" s="93"/>
      <c r="AL62" s="15" t="e">
        <f t="shared" si="120"/>
        <v>#DIV/0!</v>
      </c>
      <c r="AM62" s="95">
        <f t="shared" si="121"/>
        <v>0</v>
      </c>
      <c r="AN62" s="90">
        <f t="shared" si="122"/>
        <v>0</v>
      </c>
      <c r="AO62" s="15" t="e">
        <f t="shared" si="123"/>
        <v>#DIV/0!</v>
      </c>
      <c r="AP62" s="90"/>
      <c r="AQ62" s="93"/>
      <c r="AR62" s="8" t="e">
        <f t="shared" si="124"/>
        <v>#DIV/0!</v>
      </c>
      <c r="AS62" s="90"/>
      <c r="AT62" s="93"/>
      <c r="AU62" s="8" t="e">
        <f t="shared" si="125"/>
        <v>#DIV/0!</v>
      </c>
      <c r="AV62" s="90"/>
      <c r="AW62" s="93"/>
      <c r="AX62" s="15" t="e">
        <f t="shared" si="126"/>
        <v>#DIV/0!</v>
      </c>
      <c r="AY62" s="94">
        <f t="shared" si="127"/>
        <v>0</v>
      </c>
      <c r="AZ62" s="90">
        <f t="shared" si="128"/>
        <v>0</v>
      </c>
      <c r="BA62" s="15" t="e">
        <f t="shared" si="129"/>
        <v>#DIV/0!</v>
      </c>
      <c r="BB62" s="101">
        <f t="shared" si="130"/>
        <v>0</v>
      </c>
      <c r="BC62" s="92">
        <f t="shared" si="131"/>
        <v>0</v>
      </c>
      <c r="BD62" s="20" t="e">
        <f t="shared" si="132"/>
        <v>#DIV/0!</v>
      </c>
    </row>
    <row r="63" spans="2:56" x14ac:dyDescent="0.25">
      <c r="B63" s="242"/>
      <c r="D63" s="240"/>
      <c r="E63" s="43" t="s">
        <v>5</v>
      </c>
      <c r="F63" s="90"/>
      <c r="G63" s="90"/>
      <c r="H63" s="8" t="e">
        <f t="shared" si="106"/>
        <v>#DIV/0!</v>
      </c>
      <c r="I63" s="90"/>
      <c r="J63" s="90"/>
      <c r="K63" s="8" t="e">
        <f t="shared" si="107"/>
        <v>#DIV/0!</v>
      </c>
      <c r="L63" s="90"/>
      <c r="M63" s="90"/>
      <c r="N63" s="15" t="e">
        <f t="shared" si="108"/>
        <v>#DIV/0!</v>
      </c>
      <c r="O63" s="95">
        <f t="shared" si="109"/>
        <v>0</v>
      </c>
      <c r="P63" s="90">
        <f t="shared" si="110"/>
        <v>0</v>
      </c>
      <c r="Q63" s="15" t="e">
        <f t="shared" si="111"/>
        <v>#DIV/0!</v>
      </c>
      <c r="R63" s="90"/>
      <c r="S63" s="90"/>
      <c r="T63" s="8" t="e">
        <f t="shared" si="112"/>
        <v>#DIV/0!</v>
      </c>
      <c r="U63" s="90"/>
      <c r="V63" s="90"/>
      <c r="W63" s="8" t="e">
        <f t="shared" si="113"/>
        <v>#DIV/0!</v>
      </c>
      <c r="X63" s="90"/>
      <c r="Y63" s="90"/>
      <c r="Z63" s="15" t="e">
        <f t="shared" si="114"/>
        <v>#DIV/0!</v>
      </c>
      <c r="AA63" s="95">
        <f t="shared" si="115"/>
        <v>0</v>
      </c>
      <c r="AB63" s="90">
        <f t="shared" si="116"/>
        <v>0</v>
      </c>
      <c r="AC63" s="15" t="e">
        <f t="shared" si="117"/>
        <v>#DIV/0!</v>
      </c>
      <c r="AD63" s="90"/>
      <c r="AE63" s="93"/>
      <c r="AF63" s="8" t="e">
        <f t="shared" si="118"/>
        <v>#DIV/0!</v>
      </c>
      <c r="AG63" s="90"/>
      <c r="AH63" s="93"/>
      <c r="AI63" s="8" t="e">
        <f t="shared" si="119"/>
        <v>#DIV/0!</v>
      </c>
      <c r="AJ63" s="90"/>
      <c r="AK63" s="93"/>
      <c r="AL63" s="15" t="e">
        <f t="shared" si="120"/>
        <v>#DIV/0!</v>
      </c>
      <c r="AM63" s="95">
        <f t="shared" si="121"/>
        <v>0</v>
      </c>
      <c r="AN63" s="90">
        <f t="shared" si="122"/>
        <v>0</v>
      </c>
      <c r="AO63" s="15" t="e">
        <f t="shared" si="123"/>
        <v>#DIV/0!</v>
      </c>
      <c r="AP63" s="90"/>
      <c r="AQ63" s="93"/>
      <c r="AR63" s="8" t="e">
        <f t="shared" si="124"/>
        <v>#DIV/0!</v>
      </c>
      <c r="AS63" s="90"/>
      <c r="AT63" s="93"/>
      <c r="AU63" s="8" t="e">
        <f t="shared" si="125"/>
        <v>#DIV/0!</v>
      </c>
      <c r="AV63" s="90"/>
      <c r="AW63" s="93"/>
      <c r="AX63" s="15" t="e">
        <f t="shared" si="126"/>
        <v>#DIV/0!</v>
      </c>
      <c r="AY63" s="94">
        <f t="shared" si="127"/>
        <v>0</v>
      </c>
      <c r="AZ63" s="90">
        <f t="shared" si="128"/>
        <v>0</v>
      </c>
      <c r="BA63" s="15" t="e">
        <f t="shared" si="129"/>
        <v>#DIV/0!</v>
      </c>
      <c r="BB63" s="101">
        <f t="shared" si="130"/>
        <v>0</v>
      </c>
      <c r="BC63" s="92">
        <f t="shared" si="131"/>
        <v>0</v>
      </c>
      <c r="BD63" s="20" t="e">
        <f t="shared" si="132"/>
        <v>#DIV/0!</v>
      </c>
    </row>
    <row r="64" spans="2:56" x14ac:dyDescent="0.25">
      <c r="B64" s="242"/>
      <c r="D64" s="240"/>
      <c r="E64" s="43" t="s">
        <v>21</v>
      </c>
      <c r="F64" s="90"/>
      <c r="G64" s="90"/>
      <c r="H64" s="8" t="e">
        <f t="shared" si="106"/>
        <v>#DIV/0!</v>
      </c>
      <c r="I64" s="90"/>
      <c r="J64" s="90"/>
      <c r="K64" s="8" t="e">
        <f t="shared" si="107"/>
        <v>#DIV/0!</v>
      </c>
      <c r="L64" s="90"/>
      <c r="M64" s="90"/>
      <c r="N64" s="15" t="e">
        <f t="shared" si="108"/>
        <v>#DIV/0!</v>
      </c>
      <c r="O64" s="95">
        <f t="shared" si="109"/>
        <v>0</v>
      </c>
      <c r="P64" s="90">
        <f t="shared" si="110"/>
        <v>0</v>
      </c>
      <c r="Q64" s="15" t="e">
        <f t="shared" si="111"/>
        <v>#DIV/0!</v>
      </c>
      <c r="R64" s="90"/>
      <c r="S64" s="90"/>
      <c r="T64" s="8" t="e">
        <f t="shared" si="112"/>
        <v>#DIV/0!</v>
      </c>
      <c r="U64" s="90"/>
      <c r="V64" s="90"/>
      <c r="W64" s="8" t="e">
        <f t="shared" si="113"/>
        <v>#DIV/0!</v>
      </c>
      <c r="X64" s="90"/>
      <c r="Y64" s="90"/>
      <c r="Z64" s="15" t="e">
        <f t="shared" si="114"/>
        <v>#DIV/0!</v>
      </c>
      <c r="AA64" s="95">
        <f t="shared" si="115"/>
        <v>0</v>
      </c>
      <c r="AB64" s="90">
        <f t="shared" si="116"/>
        <v>0</v>
      </c>
      <c r="AC64" s="15" t="e">
        <f t="shared" si="117"/>
        <v>#DIV/0!</v>
      </c>
      <c r="AD64" s="90"/>
      <c r="AE64" s="93"/>
      <c r="AF64" s="8" t="e">
        <f t="shared" si="118"/>
        <v>#DIV/0!</v>
      </c>
      <c r="AG64" s="90"/>
      <c r="AH64" s="93"/>
      <c r="AI64" s="8" t="e">
        <f t="shared" si="119"/>
        <v>#DIV/0!</v>
      </c>
      <c r="AJ64" s="90"/>
      <c r="AK64" s="93"/>
      <c r="AL64" s="15" t="e">
        <f t="shared" si="120"/>
        <v>#DIV/0!</v>
      </c>
      <c r="AM64" s="95">
        <f t="shared" si="121"/>
        <v>0</v>
      </c>
      <c r="AN64" s="90">
        <f t="shared" si="122"/>
        <v>0</v>
      </c>
      <c r="AO64" s="15" t="e">
        <f t="shared" si="123"/>
        <v>#DIV/0!</v>
      </c>
      <c r="AP64" s="90"/>
      <c r="AQ64" s="93"/>
      <c r="AR64" s="8" t="e">
        <f t="shared" si="124"/>
        <v>#DIV/0!</v>
      </c>
      <c r="AS64" s="90"/>
      <c r="AT64" s="93"/>
      <c r="AU64" s="8" t="e">
        <f t="shared" si="125"/>
        <v>#DIV/0!</v>
      </c>
      <c r="AV64" s="90"/>
      <c r="AW64" s="93"/>
      <c r="AX64" s="15" t="e">
        <f t="shared" si="126"/>
        <v>#DIV/0!</v>
      </c>
      <c r="AY64" s="94">
        <f t="shared" si="127"/>
        <v>0</v>
      </c>
      <c r="AZ64" s="90">
        <f t="shared" si="128"/>
        <v>0</v>
      </c>
      <c r="BA64" s="15" t="e">
        <f t="shared" si="129"/>
        <v>#DIV/0!</v>
      </c>
      <c r="BB64" s="101">
        <f t="shared" si="130"/>
        <v>0</v>
      </c>
      <c r="BC64" s="92">
        <f t="shared" si="131"/>
        <v>0</v>
      </c>
      <c r="BD64" s="20" t="e">
        <f t="shared" si="132"/>
        <v>#DIV/0!</v>
      </c>
    </row>
    <row r="65" spans="2:56" x14ac:dyDescent="0.25">
      <c r="B65" s="242"/>
      <c r="D65" s="240"/>
      <c r="E65" s="43" t="s">
        <v>6</v>
      </c>
      <c r="F65" s="90"/>
      <c r="G65" s="90"/>
      <c r="H65" s="8" t="e">
        <f t="shared" si="106"/>
        <v>#DIV/0!</v>
      </c>
      <c r="I65" s="90"/>
      <c r="J65" s="90"/>
      <c r="K65" s="8" t="e">
        <f t="shared" si="107"/>
        <v>#DIV/0!</v>
      </c>
      <c r="L65" s="90"/>
      <c r="M65" s="90"/>
      <c r="N65" s="15" t="e">
        <f t="shared" si="108"/>
        <v>#DIV/0!</v>
      </c>
      <c r="O65" s="95">
        <f t="shared" si="109"/>
        <v>0</v>
      </c>
      <c r="P65" s="90">
        <f t="shared" si="110"/>
        <v>0</v>
      </c>
      <c r="Q65" s="15" t="e">
        <f t="shared" si="111"/>
        <v>#DIV/0!</v>
      </c>
      <c r="R65" s="90"/>
      <c r="S65" s="90"/>
      <c r="T65" s="8" t="e">
        <f t="shared" si="112"/>
        <v>#DIV/0!</v>
      </c>
      <c r="U65" s="90"/>
      <c r="V65" s="90"/>
      <c r="W65" s="8" t="e">
        <f t="shared" si="113"/>
        <v>#DIV/0!</v>
      </c>
      <c r="X65" s="90"/>
      <c r="Y65" s="90"/>
      <c r="Z65" s="15" t="e">
        <f t="shared" si="114"/>
        <v>#DIV/0!</v>
      </c>
      <c r="AA65" s="95">
        <f t="shared" si="115"/>
        <v>0</v>
      </c>
      <c r="AB65" s="90">
        <f t="shared" si="116"/>
        <v>0</v>
      </c>
      <c r="AC65" s="15" t="e">
        <f t="shared" si="117"/>
        <v>#DIV/0!</v>
      </c>
      <c r="AD65" s="90"/>
      <c r="AE65" s="93"/>
      <c r="AF65" s="8" t="e">
        <f t="shared" si="118"/>
        <v>#DIV/0!</v>
      </c>
      <c r="AG65" s="90"/>
      <c r="AH65" s="93"/>
      <c r="AI65" s="8" t="e">
        <f t="shared" si="119"/>
        <v>#DIV/0!</v>
      </c>
      <c r="AJ65" s="90"/>
      <c r="AK65" s="93"/>
      <c r="AL65" s="15" t="e">
        <f t="shared" si="120"/>
        <v>#DIV/0!</v>
      </c>
      <c r="AM65" s="95">
        <f t="shared" si="121"/>
        <v>0</v>
      </c>
      <c r="AN65" s="90">
        <f t="shared" si="122"/>
        <v>0</v>
      </c>
      <c r="AO65" s="15" t="e">
        <f t="shared" si="123"/>
        <v>#DIV/0!</v>
      </c>
      <c r="AP65" s="90"/>
      <c r="AQ65" s="93"/>
      <c r="AR65" s="8" t="e">
        <f t="shared" si="124"/>
        <v>#DIV/0!</v>
      </c>
      <c r="AS65" s="90"/>
      <c r="AT65" s="93"/>
      <c r="AU65" s="8" t="e">
        <f t="shared" si="125"/>
        <v>#DIV/0!</v>
      </c>
      <c r="AV65" s="90"/>
      <c r="AW65" s="93"/>
      <c r="AX65" s="15" t="e">
        <f t="shared" si="126"/>
        <v>#DIV/0!</v>
      </c>
      <c r="AY65" s="94">
        <f t="shared" si="127"/>
        <v>0</v>
      </c>
      <c r="AZ65" s="90">
        <f t="shared" si="128"/>
        <v>0</v>
      </c>
      <c r="BA65" s="15" t="e">
        <f t="shared" si="129"/>
        <v>#DIV/0!</v>
      </c>
      <c r="BB65" s="101">
        <f>O65+AA65+AM65+AY65</f>
        <v>0</v>
      </c>
      <c r="BC65" s="92">
        <f t="shared" si="131"/>
        <v>0</v>
      </c>
      <c r="BD65" s="20" t="e">
        <f>BC65/BB65-1</f>
        <v>#DIV/0!</v>
      </c>
    </row>
    <row r="66" spans="2:56" ht="15.75" thickBot="1" x14ac:dyDescent="0.3">
      <c r="B66" s="242"/>
      <c r="D66" s="240"/>
      <c r="E66" s="43" t="s">
        <v>12</v>
      </c>
      <c r="F66" s="90"/>
      <c r="G66" s="35"/>
      <c r="H66" s="8" t="e">
        <f t="shared" si="106"/>
        <v>#DIV/0!</v>
      </c>
      <c r="I66" s="90"/>
      <c r="J66" s="35"/>
      <c r="K66" s="8" t="e">
        <f t="shared" si="107"/>
        <v>#DIV/0!</v>
      </c>
      <c r="L66" s="90"/>
      <c r="M66" s="90"/>
      <c r="N66" s="15" t="e">
        <f t="shared" si="108"/>
        <v>#DIV/0!</v>
      </c>
      <c r="O66" s="95">
        <f t="shared" si="109"/>
        <v>0</v>
      </c>
      <c r="P66" s="90">
        <f t="shared" si="110"/>
        <v>0</v>
      </c>
      <c r="Q66" s="15" t="e">
        <f t="shared" si="111"/>
        <v>#DIV/0!</v>
      </c>
      <c r="R66" s="90"/>
      <c r="S66" s="35"/>
      <c r="T66" s="8" t="e">
        <f t="shared" si="112"/>
        <v>#DIV/0!</v>
      </c>
      <c r="U66" s="90"/>
      <c r="V66" s="35"/>
      <c r="W66" s="8" t="e">
        <f t="shared" si="113"/>
        <v>#DIV/0!</v>
      </c>
      <c r="X66" s="90"/>
      <c r="Y66" s="35"/>
      <c r="Z66" s="15" t="e">
        <f t="shared" si="114"/>
        <v>#DIV/0!</v>
      </c>
      <c r="AA66" s="95">
        <f t="shared" si="115"/>
        <v>0</v>
      </c>
      <c r="AB66" s="90">
        <f t="shared" si="116"/>
        <v>0</v>
      </c>
      <c r="AC66" s="15" t="e">
        <f t="shared" si="117"/>
        <v>#DIV/0!</v>
      </c>
      <c r="AD66" s="90"/>
      <c r="AE66" s="93"/>
      <c r="AF66" s="8" t="e">
        <f t="shared" si="118"/>
        <v>#DIV/0!</v>
      </c>
      <c r="AG66" s="90"/>
      <c r="AH66" s="93"/>
      <c r="AI66" s="8" t="e">
        <f t="shared" si="119"/>
        <v>#DIV/0!</v>
      </c>
      <c r="AJ66" s="90"/>
      <c r="AK66" s="93"/>
      <c r="AL66" s="15" t="e">
        <f t="shared" si="120"/>
        <v>#DIV/0!</v>
      </c>
      <c r="AM66" s="22">
        <f t="shared" si="121"/>
        <v>0</v>
      </c>
      <c r="AN66" s="96">
        <f t="shared" si="122"/>
        <v>0</v>
      </c>
      <c r="AO66" s="18" t="e">
        <f t="shared" si="123"/>
        <v>#DIV/0!</v>
      </c>
      <c r="AP66" s="90"/>
      <c r="AQ66" s="97"/>
      <c r="AR66" s="25" t="e">
        <f t="shared" si="124"/>
        <v>#DIV/0!</v>
      </c>
      <c r="AS66" s="90"/>
      <c r="AT66" s="97"/>
      <c r="AU66" s="25" t="e">
        <f t="shared" si="125"/>
        <v>#DIV/0!</v>
      </c>
      <c r="AV66" s="90"/>
      <c r="AW66" s="97"/>
      <c r="AX66" s="26" t="e">
        <f t="shared" si="126"/>
        <v>#DIV/0!</v>
      </c>
      <c r="AY66" s="94">
        <f t="shared" si="127"/>
        <v>0</v>
      </c>
      <c r="AZ66" s="90">
        <f t="shared" si="128"/>
        <v>0</v>
      </c>
      <c r="BA66" s="15" t="e">
        <f t="shared" si="129"/>
        <v>#DIV/0!</v>
      </c>
      <c r="BB66" s="101">
        <f>O66+AA66+AM66+AY66</f>
        <v>0</v>
      </c>
      <c r="BC66" s="92">
        <f t="shared" si="131"/>
        <v>0</v>
      </c>
      <c r="BD66" s="20" t="e">
        <f t="shared" ref="BD66:BD67" si="133">BC66/BB66-1</f>
        <v>#DIV/0!</v>
      </c>
    </row>
    <row r="67" spans="2:56" s="89" customFormat="1" ht="15.75" thickBot="1" x14ac:dyDescent="0.3">
      <c r="B67" s="243"/>
      <c r="D67" s="91"/>
      <c r="E67" s="45" t="s">
        <v>0</v>
      </c>
      <c r="F67" s="99">
        <v>0</v>
      </c>
      <c r="G67" s="98">
        <f>SUM(G60:G66)</f>
        <v>0</v>
      </c>
      <c r="H67" s="28" t="e">
        <f t="shared" si="106"/>
        <v>#DIV/0!</v>
      </c>
      <c r="I67" s="98">
        <v>0</v>
      </c>
      <c r="J67" s="98">
        <f>SUM(J60:J66)</f>
        <v>0</v>
      </c>
      <c r="K67" s="28" t="e">
        <f t="shared" si="107"/>
        <v>#DIV/0!</v>
      </c>
      <c r="L67" s="98">
        <v>0</v>
      </c>
      <c r="M67" s="98">
        <f>SUM(M60:M66)</f>
        <v>0</v>
      </c>
      <c r="N67" s="30" t="e">
        <f t="shared" si="108"/>
        <v>#DIV/0!</v>
      </c>
      <c r="O67" s="99">
        <f>SUM(O60:O66)</f>
        <v>0</v>
      </c>
      <c r="P67" s="98">
        <f>SUM(G67,J67,M67)</f>
        <v>0</v>
      </c>
      <c r="Q67" s="31" t="e">
        <f t="shared" si="111"/>
        <v>#DIV/0!</v>
      </c>
      <c r="R67" s="99">
        <v>0</v>
      </c>
      <c r="S67" s="98">
        <f>SUM(S60:S66)</f>
        <v>0</v>
      </c>
      <c r="T67" s="28" t="e">
        <f t="shared" si="112"/>
        <v>#DIV/0!</v>
      </c>
      <c r="U67" s="98">
        <v>0</v>
      </c>
      <c r="V67" s="98">
        <f>SUM(V60:V66)</f>
        <v>0</v>
      </c>
      <c r="W67" s="28" t="e">
        <f t="shared" si="113"/>
        <v>#DIV/0!</v>
      </c>
      <c r="X67" s="98">
        <v>0</v>
      </c>
      <c r="Y67" s="98">
        <f>SUM(Y60:Y66)</f>
        <v>0</v>
      </c>
      <c r="Z67" s="30" t="e">
        <f t="shared" si="114"/>
        <v>#DIV/0!</v>
      </c>
      <c r="AA67" s="32">
        <f>SUM(AA60:AA66)</f>
        <v>0</v>
      </c>
      <c r="AB67" s="33">
        <f>SUM(AB60:AB66)</f>
        <v>0</v>
      </c>
      <c r="AC67" s="31" t="e">
        <f t="shared" si="117"/>
        <v>#DIV/0!</v>
      </c>
      <c r="AD67" s="52">
        <v>0</v>
      </c>
      <c r="AE67" s="47">
        <f>SUM(AE60:AE66)</f>
        <v>0</v>
      </c>
      <c r="AF67" s="28" t="e">
        <f t="shared" si="118"/>
        <v>#DIV/0!</v>
      </c>
      <c r="AG67" s="47">
        <v>0</v>
      </c>
      <c r="AH67" s="47">
        <f>SUM(AH60:AH66)</f>
        <v>0</v>
      </c>
      <c r="AI67" s="28" t="e">
        <f t="shared" si="119"/>
        <v>#DIV/0!</v>
      </c>
      <c r="AJ67" s="47">
        <v>0</v>
      </c>
      <c r="AK67" s="47">
        <f>SUM(AK60:AK66)</f>
        <v>0</v>
      </c>
      <c r="AL67" s="30" t="e">
        <f t="shared" si="120"/>
        <v>#DIV/0!</v>
      </c>
      <c r="AM67" s="32">
        <f>SUM(AM60:AM66)</f>
        <v>0</v>
      </c>
      <c r="AN67" s="33">
        <f>SUM(AN60:AN66)</f>
        <v>0</v>
      </c>
      <c r="AO67" s="71" t="e">
        <f t="shared" si="123"/>
        <v>#DIV/0!</v>
      </c>
      <c r="AP67" s="46">
        <v>0</v>
      </c>
      <c r="AQ67" s="47">
        <f>SUM(AQ60:AQ66)</f>
        <v>0</v>
      </c>
      <c r="AR67" s="28" t="e">
        <f t="shared" si="124"/>
        <v>#DIV/0!</v>
      </c>
      <c r="AS67" s="47">
        <v>0</v>
      </c>
      <c r="AT67" s="76">
        <f>SUM(AT60:AT66)</f>
        <v>0</v>
      </c>
      <c r="AU67" s="72" t="e">
        <f t="shared" si="125"/>
        <v>#DIV/0!</v>
      </c>
      <c r="AV67" s="47">
        <v>0</v>
      </c>
      <c r="AW67" s="47">
        <f>SUM(AW60:AW66)</f>
        <v>0</v>
      </c>
      <c r="AX67" s="30" t="e">
        <f t="shared" si="126"/>
        <v>#DIV/0!</v>
      </c>
      <c r="AY67" s="32">
        <f>SUM(AY60:AY66)</f>
        <v>0</v>
      </c>
      <c r="AZ67" s="33">
        <f>SUM(AZ60:AZ66)</f>
        <v>0</v>
      </c>
      <c r="BA67" s="31" t="e">
        <f t="shared" si="129"/>
        <v>#DIV/0!</v>
      </c>
      <c r="BB67" s="99">
        <f>SUM(BB60:BB66)</f>
        <v>0</v>
      </c>
      <c r="BC67" s="98">
        <f>SUM(BC60:BC66)</f>
        <v>0</v>
      </c>
      <c r="BD67" s="30" t="e">
        <f t="shared" si="133"/>
        <v>#DIV/0!</v>
      </c>
    </row>
    <row r="69" spans="2:56" ht="15.75" thickBot="1" x14ac:dyDescent="0.3"/>
    <row r="70" spans="2:56" ht="15.75" thickBot="1" x14ac:dyDescent="0.3">
      <c r="B70" s="247" t="s">
        <v>24</v>
      </c>
      <c r="F70" s="206"/>
      <c r="G70" s="207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7"/>
      <c r="S70" s="207"/>
      <c r="T70" s="207"/>
      <c r="U70" s="207"/>
      <c r="V70" s="207"/>
      <c r="W70" s="207"/>
      <c r="X70" s="207"/>
      <c r="Y70" s="207"/>
      <c r="Z70" s="207"/>
      <c r="AA70" s="207"/>
      <c r="AB70" s="207"/>
      <c r="AC70" s="207"/>
      <c r="AD70" s="207"/>
      <c r="AE70" s="207"/>
      <c r="AF70" s="207"/>
      <c r="AG70" s="207"/>
      <c r="AH70" s="207"/>
      <c r="AI70" s="207"/>
      <c r="AJ70" s="207"/>
      <c r="AK70" s="207"/>
      <c r="AL70" s="207"/>
      <c r="AM70" s="207"/>
      <c r="AN70" s="207"/>
      <c r="AO70" s="207"/>
      <c r="AP70" s="207"/>
      <c r="AQ70" s="207"/>
      <c r="AR70" s="207"/>
      <c r="AS70" s="207"/>
      <c r="AT70" s="207"/>
      <c r="AU70" s="207"/>
      <c r="AV70" s="207"/>
      <c r="AW70" s="207"/>
      <c r="AX70" s="207"/>
      <c r="AY70" s="207"/>
      <c r="AZ70" s="207"/>
      <c r="BA70" s="207"/>
      <c r="BB70" s="207"/>
      <c r="BC70" s="207"/>
      <c r="BD70" s="208"/>
    </row>
    <row r="71" spans="2:56" x14ac:dyDescent="0.25">
      <c r="B71" s="248"/>
      <c r="F71" s="120" t="s">
        <v>25</v>
      </c>
      <c r="G71" s="119"/>
      <c r="H71" s="191"/>
      <c r="I71" s="120" t="s">
        <v>26</v>
      </c>
      <c r="J71" s="119"/>
      <c r="K71" s="191"/>
      <c r="L71" s="120" t="s">
        <v>27</v>
      </c>
      <c r="M71" s="119"/>
      <c r="N71" s="119"/>
      <c r="O71" s="192" t="s">
        <v>7</v>
      </c>
      <c r="P71" s="193"/>
      <c r="Q71" s="194"/>
      <c r="R71" s="119" t="s">
        <v>28</v>
      </c>
      <c r="S71" s="119"/>
      <c r="T71" s="195"/>
      <c r="U71" s="120" t="s">
        <v>29</v>
      </c>
      <c r="V71" s="119"/>
      <c r="W71" s="191"/>
      <c r="X71" s="120" t="s">
        <v>30</v>
      </c>
      <c r="Y71" s="119"/>
      <c r="Z71" s="119"/>
      <c r="AA71" s="192" t="s">
        <v>8</v>
      </c>
      <c r="AB71" s="193"/>
      <c r="AC71" s="194"/>
      <c r="AD71" s="119" t="s">
        <v>31</v>
      </c>
      <c r="AE71" s="119"/>
      <c r="AF71" s="191"/>
      <c r="AG71" s="120" t="s">
        <v>32</v>
      </c>
      <c r="AH71" s="119"/>
      <c r="AI71" s="191"/>
      <c r="AJ71" s="120" t="s">
        <v>33</v>
      </c>
      <c r="AK71" s="119"/>
      <c r="AL71" s="119"/>
      <c r="AM71" s="192" t="s">
        <v>9</v>
      </c>
      <c r="AN71" s="193"/>
      <c r="AO71" s="194"/>
      <c r="AP71" s="196" t="s">
        <v>34</v>
      </c>
      <c r="AQ71" s="119"/>
      <c r="AR71" s="191"/>
      <c r="AS71" s="120" t="s">
        <v>35</v>
      </c>
      <c r="AT71" s="119"/>
      <c r="AU71" s="191"/>
      <c r="AV71" s="120" t="s">
        <v>36</v>
      </c>
      <c r="AW71" s="119"/>
      <c r="AX71" s="119"/>
      <c r="AY71" s="192" t="s">
        <v>10</v>
      </c>
      <c r="AZ71" s="193"/>
      <c r="BA71" s="194"/>
      <c r="BB71" s="197" t="s">
        <v>0</v>
      </c>
      <c r="BC71" s="198"/>
      <c r="BD71" s="199"/>
    </row>
    <row r="72" spans="2:56" ht="15.75" thickBot="1" x14ac:dyDescent="0.3">
      <c r="B72" s="248"/>
      <c r="F72" s="123">
        <v>2014</v>
      </c>
      <c r="G72" s="123">
        <v>2015</v>
      </c>
      <c r="H72" s="123" t="s">
        <v>11</v>
      </c>
      <c r="I72" s="123">
        <v>2014</v>
      </c>
      <c r="J72" s="123">
        <v>2015</v>
      </c>
      <c r="K72" s="123" t="s">
        <v>11</v>
      </c>
      <c r="L72" s="123">
        <v>2014</v>
      </c>
      <c r="M72" s="123">
        <v>2015</v>
      </c>
      <c r="N72" s="129" t="s">
        <v>11</v>
      </c>
      <c r="O72" s="113">
        <v>2014</v>
      </c>
      <c r="P72" s="123">
        <v>2015</v>
      </c>
      <c r="Q72" s="114" t="s">
        <v>11</v>
      </c>
      <c r="R72" s="118">
        <v>2014</v>
      </c>
      <c r="S72" s="123">
        <v>2015</v>
      </c>
      <c r="T72" s="123" t="s">
        <v>11</v>
      </c>
      <c r="U72" s="123">
        <v>2014</v>
      </c>
      <c r="V72" s="123">
        <v>2015</v>
      </c>
      <c r="W72" s="123" t="s">
        <v>11</v>
      </c>
      <c r="X72" s="123">
        <v>2014</v>
      </c>
      <c r="Y72" s="123">
        <v>2015</v>
      </c>
      <c r="Z72" s="129" t="s">
        <v>11</v>
      </c>
      <c r="AA72" s="113">
        <v>2014</v>
      </c>
      <c r="AB72" s="123">
        <v>2015</v>
      </c>
      <c r="AC72" s="114" t="s">
        <v>11</v>
      </c>
      <c r="AD72" s="118">
        <v>2014</v>
      </c>
      <c r="AE72" s="123">
        <v>2015</v>
      </c>
      <c r="AF72" s="123" t="s">
        <v>11</v>
      </c>
      <c r="AG72" s="123">
        <v>2014</v>
      </c>
      <c r="AH72" s="123">
        <v>2015</v>
      </c>
      <c r="AI72" s="123" t="s">
        <v>11</v>
      </c>
      <c r="AJ72" s="123">
        <v>2014</v>
      </c>
      <c r="AK72" s="123">
        <v>2015</v>
      </c>
      <c r="AL72" s="129" t="s">
        <v>11</v>
      </c>
      <c r="AM72" s="113">
        <v>2014</v>
      </c>
      <c r="AN72" s="123">
        <v>2015</v>
      </c>
      <c r="AO72" s="130" t="s">
        <v>11</v>
      </c>
      <c r="AP72" s="123">
        <v>2014</v>
      </c>
      <c r="AQ72" s="123">
        <v>2015</v>
      </c>
      <c r="AR72" s="123" t="s">
        <v>11</v>
      </c>
      <c r="AS72" s="123">
        <v>2014</v>
      </c>
      <c r="AT72" s="123">
        <v>2015</v>
      </c>
      <c r="AU72" s="123" t="s">
        <v>11</v>
      </c>
      <c r="AV72" s="123">
        <v>2014</v>
      </c>
      <c r="AW72" s="123">
        <v>2015</v>
      </c>
      <c r="AX72" s="129" t="s">
        <v>11</v>
      </c>
      <c r="AY72" s="113">
        <v>2014</v>
      </c>
      <c r="AZ72" s="123">
        <v>2015</v>
      </c>
      <c r="BA72" s="114" t="s">
        <v>11</v>
      </c>
      <c r="BB72" s="115">
        <v>2014</v>
      </c>
      <c r="BC72" s="116">
        <v>2015</v>
      </c>
      <c r="BD72" s="117" t="s">
        <v>11</v>
      </c>
    </row>
    <row r="73" spans="2:56" x14ac:dyDescent="0.25">
      <c r="B73" s="248"/>
      <c r="D73" s="240" t="s">
        <v>1</v>
      </c>
      <c r="E73" s="43" t="s">
        <v>2</v>
      </c>
      <c r="F73" s="90"/>
      <c r="G73" s="35"/>
      <c r="H73" s="36" t="e">
        <f>G73/F73-1</f>
        <v>#DIV/0!</v>
      </c>
      <c r="I73" s="90"/>
      <c r="J73" s="35"/>
      <c r="K73" s="36" t="e">
        <f>J73/I73-1</f>
        <v>#DIV/0!</v>
      </c>
      <c r="L73" s="90"/>
      <c r="M73" s="35"/>
      <c r="N73" s="38" t="e">
        <f>M73/L73-1</f>
        <v>#DIV/0!</v>
      </c>
      <c r="O73" s="37">
        <f>F73+I73+L73</f>
        <v>0</v>
      </c>
      <c r="P73" s="35">
        <f>G73+J73+M73</f>
        <v>0</v>
      </c>
      <c r="Q73" s="38" t="e">
        <f>P73/O73-1</f>
        <v>#DIV/0!</v>
      </c>
      <c r="R73" s="90"/>
      <c r="S73" s="35"/>
      <c r="T73" s="36" t="e">
        <f>S73/R73-1</f>
        <v>#DIV/0!</v>
      </c>
      <c r="U73" s="90"/>
      <c r="V73" s="35"/>
      <c r="W73" s="36" t="e">
        <f>V73/U73-1</f>
        <v>#DIV/0!</v>
      </c>
      <c r="X73" s="90"/>
      <c r="Y73" s="35"/>
      <c r="Z73" s="38" t="e">
        <f>Y73/X73-1</f>
        <v>#DIV/0!</v>
      </c>
      <c r="AA73" s="37">
        <f>R73+U73+X73</f>
        <v>0</v>
      </c>
      <c r="AB73" s="35">
        <f>S73+V73+Y73</f>
        <v>0</v>
      </c>
      <c r="AC73" s="38" t="e">
        <f>AB73/AA73-1</f>
        <v>#DIV/0!</v>
      </c>
      <c r="AD73" s="90"/>
      <c r="AE73" s="39"/>
      <c r="AF73" s="36" t="e">
        <f>AE73/AD73-1</f>
        <v>#DIV/0!</v>
      </c>
      <c r="AG73" s="90"/>
      <c r="AH73" s="40"/>
      <c r="AI73" s="36" t="e">
        <f>AH73/AG73-1</f>
        <v>#DIV/0!</v>
      </c>
      <c r="AJ73" s="90"/>
      <c r="AK73" s="40"/>
      <c r="AL73" s="38" t="e">
        <f>AK73/AJ73-1</f>
        <v>#DIV/0!</v>
      </c>
      <c r="AM73" s="104">
        <f>AD73+AG73+AJ73</f>
        <v>0</v>
      </c>
      <c r="AN73" s="80">
        <f>AE73+AH73+AK73</f>
        <v>0</v>
      </c>
      <c r="AO73" s="82" t="e">
        <f>AN73/AM73-1</f>
        <v>#DIV/0!</v>
      </c>
      <c r="AP73" s="90"/>
      <c r="AQ73" s="40"/>
      <c r="AR73" s="36" t="e">
        <f>AQ73/AP73-1</f>
        <v>#DIV/0!</v>
      </c>
      <c r="AS73" s="90"/>
      <c r="AT73" s="40"/>
      <c r="AU73" s="36" t="e">
        <f>AT73/AS73-1</f>
        <v>#DIV/0!</v>
      </c>
      <c r="AV73" s="90"/>
      <c r="AW73" s="40"/>
      <c r="AX73" s="38" t="e">
        <f>AW73/AV73-1</f>
        <v>#DIV/0!</v>
      </c>
      <c r="AY73" s="73">
        <f>AP73+AS73+AV73</f>
        <v>0</v>
      </c>
      <c r="AZ73" s="35">
        <f>AQ73+AT73+AW73</f>
        <v>0</v>
      </c>
      <c r="BA73" s="38" t="e">
        <f>AZ73/AY73-1</f>
        <v>#DIV/0!</v>
      </c>
      <c r="BB73" s="44">
        <f>O73+AA73+AM73+AY73</f>
        <v>0</v>
      </c>
      <c r="BC73" s="41">
        <f>P73+AB73+AN73+AZ73</f>
        <v>0</v>
      </c>
      <c r="BD73" s="42" t="e">
        <f>BC73/BB73-1</f>
        <v>#DIV/0!</v>
      </c>
    </row>
    <row r="74" spans="2:56" x14ac:dyDescent="0.25">
      <c r="B74" s="248"/>
      <c r="D74" s="240"/>
      <c r="E74" s="43" t="s">
        <v>3</v>
      </c>
      <c r="F74" s="90"/>
      <c r="G74" s="35"/>
      <c r="H74" s="8" t="e">
        <f t="shared" ref="H74:H80" si="134">G74/F74-1</f>
        <v>#DIV/0!</v>
      </c>
      <c r="I74" s="90"/>
      <c r="J74" s="90"/>
      <c r="K74" s="8" t="e">
        <f t="shared" ref="K74:K80" si="135">J74/I74-1</f>
        <v>#DIV/0!</v>
      </c>
      <c r="L74" s="90"/>
      <c r="M74" s="90"/>
      <c r="N74" s="15" t="e">
        <f t="shared" ref="N74:N80" si="136">M74/L74-1</f>
        <v>#DIV/0!</v>
      </c>
      <c r="O74" s="95">
        <f t="shared" ref="O74:O79" si="137">F74+I74+L74</f>
        <v>0</v>
      </c>
      <c r="P74" s="90">
        <f t="shared" ref="P74:P79" si="138">G74+J74+M74</f>
        <v>0</v>
      </c>
      <c r="Q74" s="15" t="e">
        <f t="shared" ref="Q74:Q80" si="139">P74/O74-1</f>
        <v>#DIV/0!</v>
      </c>
      <c r="R74" s="90"/>
      <c r="S74" s="90"/>
      <c r="T74" s="8" t="e">
        <f t="shared" ref="T74:T80" si="140">S74/R74-1</f>
        <v>#DIV/0!</v>
      </c>
      <c r="U74" s="90"/>
      <c r="V74" s="90"/>
      <c r="W74" s="8" t="e">
        <f t="shared" ref="W74:W80" si="141">V74/U74-1</f>
        <v>#DIV/0!</v>
      </c>
      <c r="X74" s="90"/>
      <c r="Y74" s="90"/>
      <c r="Z74" s="15" t="e">
        <f t="shared" ref="Z74:Z80" si="142">Y74/X74-1</f>
        <v>#DIV/0!</v>
      </c>
      <c r="AA74" s="95">
        <f t="shared" ref="AA74:AA79" si="143">R74+U74+X74</f>
        <v>0</v>
      </c>
      <c r="AB74" s="90">
        <f t="shared" ref="AB74:AB79" si="144">S74+V74+Y74</f>
        <v>0</v>
      </c>
      <c r="AC74" s="15" t="e">
        <f t="shared" ref="AC74:AC80" si="145">AB74/AA74-1</f>
        <v>#DIV/0!</v>
      </c>
      <c r="AD74" s="90"/>
      <c r="AE74" s="93"/>
      <c r="AF74" s="8" t="e">
        <f t="shared" ref="AF74:AF80" si="146">AE74/AD74-1</f>
        <v>#DIV/0!</v>
      </c>
      <c r="AG74" s="90"/>
      <c r="AH74" s="93"/>
      <c r="AI74" s="8" t="e">
        <f t="shared" ref="AI74:AI80" si="147">AH74/AG74-1</f>
        <v>#DIV/0!</v>
      </c>
      <c r="AJ74" s="90"/>
      <c r="AK74" s="93"/>
      <c r="AL74" s="15" t="e">
        <f t="shared" ref="AL74:AL80" si="148">AK74/AJ74-1</f>
        <v>#DIV/0!</v>
      </c>
      <c r="AM74" s="95">
        <f t="shared" ref="AM74:AM79" si="149">AD74+AG74+AJ74</f>
        <v>0</v>
      </c>
      <c r="AN74" s="90">
        <f t="shared" ref="AN74:AN79" si="150">AE74+AH74+AK74</f>
        <v>0</v>
      </c>
      <c r="AO74" s="15" t="e">
        <f t="shared" ref="AO74:AO80" si="151">AN74/AM74-1</f>
        <v>#DIV/0!</v>
      </c>
      <c r="AP74" s="90"/>
      <c r="AQ74" s="93"/>
      <c r="AR74" s="8" t="e">
        <f t="shared" ref="AR74:AR80" si="152">AQ74/AP74-1</f>
        <v>#DIV/0!</v>
      </c>
      <c r="AS74" s="90"/>
      <c r="AT74" s="93"/>
      <c r="AU74" s="8" t="e">
        <f t="shared" ref="AU74:AU80" si="153">AT74/AS74-1</f>
        <v>#DIV/0!</v>
      </c>
      <c r="AV74" s="90"/>
      <c r="AW74" s="93"/>
      <c r="AX74" s="15" t="e">
        <f t="shared" ref="AX74:AX80" si="154">AW74/AV74-1</f>
        <v>#DIV/0!</v>
      </c>
      <c r="AY74" s="94">
        <f t="shared" ref="AY74:AY79" si="155">AP74+AS74+AV74</f>
        <v>0</v>
      </c>
      <c r="AZ74" s="90">
        <f t="shared" ref="AZ74:AZ79" si="156">AQ74+AT74+AW74</f>
        <v>0</v>
      </c>
      <c r="BA74" s="15" t="e">
        <f t="shared" ref="BA74:BA80" si="157">AZ74/AY74-1</f>
        <v>#DIV/0!</v>
      </c>
      <c r="BB74" s="101">
        <f t="shared" ref="BB74:BB77" si="158">O74+AA74+AM74+AY74</f>
        <v>0</v>
      </c>
      <c r="BC74" s="92">
        <f t="shared" ref="BC74:BC79" si="159">P74+AB74+AN74+AZ74</f>
        <v>0</v>
      </c>
      <c r="BD74" s="20" t="e">
        <f t="shared" ref="BD74:BD77" si="160">BC74/BB74-1</f>
        <v>#DIV/0!</v>
      </c>
    </row>
    <row r="75" spans="2:56" x14ac:dyDescent="0.25">
      <c r="B75" s="248"/>
      <c r="D75" s="240"/>
      <c r="E75" s="43" t="s">
        <v>4</v>
      </c>
      <c r="F75" s="90"/>
      <c r="G75" s="90"/>
      <c r="H75" s="8" t="e">
        <f t="shared" si="134"/>
        <v>#DIV/0!</v>
      </c>
      <c r="I75" s="90"/>
      <c r="J75" s="90"/>
      <c r="K75" s="8" t="e">
        <f t="shared" si="135"/>
        <v>#DIV/0!</v>
      </c>
      <c r="L75" s="90"/>
      <c r="M75" s="90"/>
      <c r="N75" s="15" t="e">
        <f t="shared" si="136"/>
        <v>#DIV/0!</v>
      </c>
      <c r="O75" s="95">
        <f t="shared" si="137"/>
        <v>0</v>
      </c>
      <c r="P75" s="90">
        <f t="shared" si="138"/>
        <v>0</v>
      </c>
      <c r="Q75" s="15" t="e">
        <f t="shared" si="139"/>
        <v>#DIV/0!</v>
      </c>
      <c r="R75" s="90"/>
      <c r="S75" s="90"/>
      <c r="T75" s="8" t="e">
        <f t="shared" si="140"/>
        <v>#DIV/0!</v>
      </c>
      <c r="U75" s="90"/>
      <c r="V75" s="90"/>
      <c r="W75" s="8" t="e">
        <f t="shared" si="141"/>
        <v>#DIV/0!</v>
      </c>
      <c r="X75" s="90"/>
      <c r="Y75" s="90"/>
      <c r="Z75" s="15" t="e">
        <f t="shared" si="142"/>
        <v>#DIV/0!</v>
      </c>
      <c r="AA75" s="95">
        <f t="shared" si="143"/>
        <v>0</v>
      </c>
      <c r="AB75" s="90">
        <f t="shared" si="144"/>
        <v>0</v>
      </c>
      <c r="AC75" s="15" t="e">
        <f t="shared" si="145"/>
        <v>#DIV/0!</v>
      </c>
      <c r="AD75" s="90"/>
      <c r="AE75" s="93"/>
      <c r="AF75" s="8" t="e">
        <f t="shared" si="146"/>
        <v>#DIV/0!</v>
      </c>
      <c r="AG75" s="90"/>
      <c r="AH75" s="93"/>
      <c r="AI75" s="8" t="e">
        <f t="shared" si="147"/>
        <v>#DIV/0!</v>
      </c>
      <c r="AJ75" s="90"/>
      <c r="AK75" s="93"/>
      <c r="AL75" s="15" t="e">
        <f t="shared" si="148"/>
        <v>#DIV/0!</v>
      </c>
      <c r="AM75" s="95">
        <f t="shared" si="149"/>
        <v>0</v>
      </c>
      <c r="AN75" s="90">
        <f t="shared" si="150"/>
        <v>0</v>
      </c>
      <c r="AO75" s="15" t="e">
        <f t="shared" si="151"/>
        <v>#DIV/0!</v>
      </c>
      <c r="AP75" s="90"/>
      <c r="AQ75" s="93"/>
      <c r="AR75" s="8" t="e">
        <f t="shared" si="152"/>
        <v>#DIV/0!</v>
      </c>
      <c r="AS75" s="90"/>
      <c r="AT75" s="93"/>
      <c r="AU75" s="8" t="e">
        <f t="shared" si="153"/>
        <v>#DIV/0!</v>
      </c>
      <c r="AV75" s="90"/>
      <c r="AW75" s="93"/>
      <c r="AX75" s="15" t="e">
        <f t="shared" si="154"/>
        <v>#DIV/0!</v>
      </c>
      <c r="AY75" s="94">
        <f t="shared" si="155"/>
        <v>0</v>
      </c>
      <c r="AZ75" s="90">
        <f t="shared" si="156"/>
        <v>0</v>
      </c>
      <c r="BA75" s="15" t="e">
        <f t="shared" si="157"/>
        <v>#DIV/0!</v>
      </c>
      <c r="BB75" s="101">
        <f t="shared" si="158"/>
        <v>0</v>
      </c>
      <c r="BC75" s="92">
        <f t="shared" si="159"/>
        <v>0</v>
      </c>
      <c r="BD75" s="20" t="e">
        <f t="shared" si="160"/>
        <v>#DIV/0!</v>
      </c>
    </row>
    <row r="76" spans="2:56" x14ac:dyDescent="0.25">
      <c r="B76" s="248"/>
      <c r="D76" s="240"/>
      <c r="E76" s="43" t="s">
        <v>5</v>
      </c>
      <c r="F76" s="90"/>
      <c r="G76" s="90"/>
      <c r="H76" s="8" t="e">
        <f t="shared" si="134"/>
        <v>#DIV/0!</v>
      </c>
      <c r="I76" s="90"/>
      <c r="J76" s="90"/>
      <c r="K76" s="8" t="e">
        <f t="shared" si="135"/>
        <v>#DIV/0!</v>
      </c>
      <c r="L76" s="90"/>
      <c r="M76" s="90"/>
      <c r="N76" s="15" t="e">
        <f t="shared" si="136"/>
        <v>#DIV/0!</v>
      </c>
      <c r="O76" s="95">
        <f t="shared" si="137"/>
        <v>0</v>
      </c>
      <c r="P76" s="90">
        <f t="shared" si="138"/>
        <v>0</v>
      </c>
      <c r="Q76" s="15" t="e">
        <f t="shared" si="139"/>
        <v>#DIV/0!</v>
      </c>
      <c r="R76" s="90"/>
      <c r="S76" s="90"/>
      <c r="T76" s="8" t="e">
        <f t="shared" si="140"/>
        <v>#DIV/0!</v>
      </c>
      <c r="U76" s="90"/>
      <c r="V76" s="90"/>
      <c r="W76" s="8" t="e">
        <f t="shared" si="141"/>
        <v>#DIV/0!</v>
      </c>
      <c r="X76" s="90"/>
      <c r="Y76" s="90"/>
      <c r="Z76" s="15" t="e">
        <f t="shared" si="142"/>
        <v>#DIV/0!</v>
      </c>
      <c r="AA76" s="95">
        <f t="shared" si="143"/>
        <v>0</v>
      </c>
      <c r="AB76" s="90">
        <f t="shared" si="144"/>
        <v>0</v>
      </c>
      <c r="AC76" s="15" t="e">
        <f t="shared" si="145"/>
        <v>#DIV/0!</v>
      </c>
      <c r="AD76" s="90"/>
      <c r="AE76" s="93"/>
      <c r="AF76" s="8" t="e">
        <f t="shared" si="146"/>
        <v>#DIV/0!</v>
      </c>
      <c r="AG76" s="90"/>
      <c r="AH76" s="93"/>
      <c r="AI76" s="8" t="e">
        <f t="shared" si="147"/>
        <v>#DIV/0!</v>
      </c>
      <c r="AJ76" s="90"/>
      <c r="AK76" s="93"/>
      <c r="AL76" s="15" t="e">
        <f t="shared" si="148"/>
        <v>#DIV/0!</v>
      </c>
      <c r="AM76" s="95">
        <f t="shared" si="149"/>
        <v>0</v>
      </c>
      <c r="AN76" s="90">
        <f t="shared" si="150"/>
        <v>0</v>
      </c>
      <c r="AO76" s="15" t="e">
        <f t="shared" si="151"/>
        <v>#DIV/0!</v>
      </c>
      <c r="AP76" s="90"/>
      <c r="AQ76" s="93"/>
      <c r="AR76" s="8" t="e">
        <f t="shared" si="152"/>
        <v>#DIV/0!</v>
      </c>
      <c r="AS76" s="90"/>
      <c r="AT76" s="93"/>
      <c r="AU76" s="8" t="e">
        <f t="shared" si="153"/>
        <v>#DIV/0!</v>
      </c>
      <c r="AV76" s="90"/>
      <c r="AW76" s="93"/>
      <c r="AX76" s="15" t="e">
        <f t="shared" si="154"/>
        <v>#DIV/0!</v>
      </c>
      <c r="AY76" s="94">
        <f t="shared" si="155"/>
        <v>0</v>
      </c>
      <c r="AZ76" s="90">
        <f t="shared" si="156"/>
        <v>0</v>
      </c>
      <c r="BA76" s="15" t="e">
        <f t="shared" si="157"/>
        <v>#DIV/0!</v>
      </c>
      <c r="BB76" s="101">
        <f t="shared" si="158"/>
        <v>0</v>
      </c>
      <c r="BC76" s="92">
        <f t="shared" si="159"/>
        <v>0</v>
      </c>
      <c r="BD76" s="20" t="e">
        <f t="shared" si="160"/>
        <v>#DIV/0!</v>
      </c>
    </row>
    <row r="77" spans="2:56" x14ac:dyDescent="0.25">
      <c r="B77" s="248"/>
      <c r="D77" s="240"/>
      <c r="E77" s="43" t="s">
        <v>21</v>
      </c>
      <c r="F77" s="90"/>
      <c r="G77" s="90"/>
      <c r="H77" s="8" t="e">
        <f t="shared" si="134"/>
        <v>#DIV/0!</v>
      </c>
      <c r="I77" s="90"/>
      <c r="J77" s="90"/>
      <c r="K77" s="8" t="e">
        <f t="shared" si="135"/>
        <v>#DIV/0!</v>
      </c>
      <c r="L77" s="90"/>
      <c r="M77" s="90"/>
      <c r="N77" s="15" t="e">
        <f t="shared" si="136"/>
        <v>#DIV/0!</v>
      </c>
      <c r="O77" s="95">
        <f t="shared" si="137"/>
        <v>0</v>
      </c>
      <c r="P77" s="90">
        <f t="shared" si="138"/>
        <v>0</v>
      </c>
      <c r="Q77" s="15" t="e">
        <f t="shared" si="139"/>
        <v>#DIV/0!</v>
      </c>
      <c r="R77" s="90"/>
      <c r="S77" s="90"/>
      <c r="T77" s="8" t="e">
        <f t="shared" si="140"/>
        <v>#DIV/0!</v>
      </c>
      <c r="U77" s="90"/>
      <c r="V77" s="90"/>
      <c r="W77" s="8" t="e">
        <f t="shared" si="141"/>
        <v>#DIV/0!</v>
      </c>
      <c r="X77" s="90"/>
      <c r="Y77" s="90"/>
      <c r="Z77" s="15" t="e">
        <f t="shared" si="142"/>
        <v>#DIV/0!</v>
      </c>
      <c r="AA77" s="95">
        <f t="shared" si="143"/>
        <v>0</v>
      </c>
      <c r="AB77" s="90">
        <f t="shared" si="144"/>
        <v>0</v>
      </c>
      <c r="AC77" s="15" t="e">
        <f t="shared" si="145"/>
        <v>#DIV/0!</v>
      </c>
      <c r="AD77" s="90"/>
      <c r="AE77" s="93"/>
      <c r="AF77" s="8" t="e">
        <f t="shared" si="146"/>
        <v>#DIV/0!</v>
      </c>
      <c r="AG77" s="90"/>
      <c r="AH77" s="93"/>
      <c r="AI77" s="8" t="e">
        <f t="shared" si="147"/>
        <v>#DIV/0!</v>
      </c>
      <c r="AJ77" s="90"/>
      <c r="AK77" s="93"/>
      <c r="AL77" s="15" t="e">
        <f t="shared" si="148"/>
        <v>#DIV/0!</v>
      </c>
      <c r="AM77" s="95">
        <f t="shared" si="149"/>
        <v>0</v>
      </c>
      <c r="AN77" s="90">
        <f t="shared" si="150"/>
        <v>0</v>
      </c>
      <c r="AO77" s="15" t="e">
        <f t="shared" si="151"/>
        <v>#DIV/0!</v>
      </c>
      <c r="AP77" s="90"/>
      <c r="AQ77" s="93"/>
      <c r="AR77" s="8" t="e">
        <f t="shared" si="152"/>
        <v>#DIV/0!</v>
      </c>
      <c r="AS77" s="90"/>
      <c r="AT77" s="93"/>
      <c r="AU77" s="8" t="e">
        <f t="shared" si="153"/>
        <v>#DIV/0!</v>
      </c>
      <c r="AV77" s="90"/>
      <c r="AW77" s="93"/>
      <c r="AX77" s="15" t="e">
        <f t="shared" si="154"/>
        <v>#DIV/0!</v>
      </c>
      <c r="AY77" s="94">
        <f t="shared" si="155"/>
        <v>0</v>
      </c>
      <c r="AZ77" s="90">
        <f t="shared" si="156"/>
        <v>0</v>
      </c>
      <c r="BA77" s="15" t="e">
        <f t="shared" si="157"/>
        <v>#DIV/0!</v>
      </c>
      <c r="BB77" s="101">
        <f t="shared" si="158"/>
        <v>0</v>
      </c>
      <c r="BC77" s="92">
        <f t="shared" si="159"/>
        <v>0</v>
      </c>
      <c r="BD77" s="20" t="e">
        <f t="shared" si="160"/>
        <v>#DIV/0!</v>
      </c>
    </row>
    <row r="78" spans="2:56" x14ac:dyDescent="0.25">
      <c r="B78" s="248"/>
      <c r="D78" s="240"/>
      <c r="E78" s="43" t="s">
        <v>6</v>
      </c>
      <c r="F78" s="90"/>
      <c r="G78" s="90"/>
      <c r="H78" s="8" t="e">
        <f t="shared" si="134"/>
        <v>#DIV/0!</v>
      </c>
      <c r="I78" s="90"/>
      <c r="J78" s="90"/>
      <c r="K78" s="8" t="e">
        <f t="shared" si="135"/>
        <v>#DIV/0!</v>
      </c>
      <c r="L78" s="90"/>
      <c r="M78" s="90"/>
      <c r="N78" s="15" t="e">
        <f t="shared" si="136"/>
        <v>#DIV/0!</v>
      </c>
      <c r="O78" s="95">
        <f t="shared" si="137"/>
        <v>0</v>
      </c>
      <c r="P78" s="90">
        <f t="shared" si="138"/>
        <v>0</v>
      </c>
      <c r="Q78" s="15" t="e">
        <f t="shared" si="139"/>
        <v>#DIV/0!</v>
      </c>
      <c r="R78" s="90"/>
      <c r="S78" s="90"/>
      <c r="T78" s="8" t="e">
        <f t="shared" si="140"/>
        <v>#DIV/0!</v>
      </c>
      <c r="U78" s="90"/>
      <c r="V78" s="90"/>
      <c r="W78" s="8" t="e">
        <f t="shared" si="141"/>
        <v>#DIV/0!</v>
      </c>
      <c r="X78" s="90"/>
      <c r="Y78" s="90"/>
      <c r="Z78" s="15" t="e">
        <f t="shared" si="142"/>
        <v>#DIV/0!</v>
      </c>
      <c r="AA78" s="95">
        <f t="shared" si="143"/>
        <v>0</v>
      </c>
      <c r="AB78" s="90">
        <f t="shared" si="144"/>
        <v>0</v>
      </c>
      <c r="AC78" s="15" t="e">
        <f t="shared" si="145"/>
        <v>#DIV/0!</v>
      </c>
      <c r="AD78" s="90"/>
      <c r="AE78" s="93"/>
      <c r="AF78" s="8" t="e">
        <f t="shared" si="146"/>
        <v>#DIV/0!</v>
      </c>
      <c r="AG78" s="90"/>
      <c r="AH78" s="93"/>
      <c r="AI78" s="8" t="e">
        <f t="shared" si="147"/>
        <v>#DIV/0!</v>
      </c>
      <c r="AJ78" s="90"/>
      <c r="AK78" s="93"/>
      <c r="AL78" s="15" t="e">
        <f t="shared" si="148"/>
        <v>#DIV/0!</v>
      </c>
      <c r="AM78" s="95">
        <f t="shared" si="149"/>
        <v>0</v>
      </c>
      <c r="AN78" s="90">
        <f t="shared" si="150"/>
        <v>0</v>
      </c>
      <c r="AO78" s="15" t="e">
        <f t="shared" si="151"/>
        <v>#DIV/0!</v>
      </c>
      <c r="AP78" s="90"/>
      <c r="AQ78" s="93"/>
      <c r="AR78" s="8" t="e">
        <f t="shared" si="152"/>
        <v>#DIV/0!</v>
      </c>
      <c r="AS78" s="90"/>
      <c r="AT78" s="93"/>
      <c r="AU78" s="8" t="e">
        <f t="shared" si="153"/>
        <v>#DIV/0!</v>
      </c>
      <c r="AV78" s="90"/>
      <c r="AW78" s="93"/>
      <c r="AX78" s="15" t="e">
        <f t="shared" si="154"/>
        <v>#DIV/0!</v>
      </c>
      <c r="AY78" s="94">
        <f t="shared" si="155"/>
        <v>0</v>
      </c>
      <c r="AZ78" s="90">
        <f t="shared" si="156"/>
        <v>0</v>
      </c>
      <c r="BA78" s="15" t="e">
        <f t="shared" si="157"/>
        <v>#DIV/0!</v>
      </c>
      <c r="BB78" s="101">
        <f>O78+AA78+AM78+AY78</f>
        <v>0</v>
      </c>
      <c r="BC78" s="92">
        <f t="shared" si="159"/>
        <v>0</v>
      </c>
      <c r="BD78" s="20" t="e">
        <f>BC78/BB78-1</f>
        <v>#DIV/0!</v>
      </c>
    </row>
    <row r="79" spans="2:56" ht="15.75" thickBot="1" x14ac:dyDescent="0.3">
      <c r="B79" s="248"/>
      <c r="D79" s="240"/>
      <c r="E79" s="43" t="s">
        <v>12</v>
      </c>
      <c r="F79" s="90"/>
      <c r="G79" s="35"/>
      <c r="H79" s="8" t="e">
        <f t="shared" si="134"/>
        <v>#DIV/0!</v>
      </c>
      <c r="I79" s="90"/>
      <c r="J79" s="35"/>
      <c r="K79" s="8" t="e">
        <f t="shared" si="135"/>
        <v>#DIV/0!</v>
      </c>
      <c r="L79" s="90"/>
      <c r="M79" s="90"/>
      <c r="N79" s="15" t="e">
        <f t="shared" si="136"/>
        <v>#DIV/0!</v>
      </c>
      <c r="O79" s="95">
        <f t="shared" si="137"/>
        <v>0</v>
      </c>
      <c r="P79" s="90">
        <f t="shared" si="138"/>
        <v>0</v>
      </c>
      <c r="Q79" s="15" t="e">
        <f t="shared" si="139"/>
        <v>#DIV/0!</v>
      </c>
      <c r="R79" s="90"/>
      <c r="S79" s="35"/>
      <c r="T79" s="8" t="e">
        <f t="shared" si="140"/>
        <v>#DIV/0!</v>
      </c>
      <c r="U79" s="90"/>
      <c r="V79" s="35"/>
      <c r="W79" s="8" t="e">
        <f t="shared" si="141"/>
        <v>#DIV/0!</v>
      </c>
      <c r="X79" s="90"/>
      <c r="Y79" s="35"/>
      <c r="Z79" s="15" t="e">
        <f t="shared" si="142"/>
        <v>#DIV/0!</v>
      </c>
      <c r="AA79" s="95">
        <f t="shared" si="143"/>
        <v>0</v>
      </c>
      <c r="AB79" s="90">
        <f t="shared" si="144"/>
        <v>0</v>
      </c>
      <c r="AC79" s="15" t="e">
        <f t="shared" si="145"/>
        <v>#DIV/0!</v>
      </c>
      <c r="AD79" s="90"/>
      <c r="AE79" s="93"/>
      <c r="AF79" s="8" t="e">
        <f t="shared" si="146"/>
        <v>#DIV/0!</v>
      </c>
      <c r="AG79" s="90"/>
      <c r="AH79" s="93"/>
      <c r="AI79" s="8" t="e">
        <f t="shared" si="147"/>
        <v>#DIV/0!</v>
      </c>
      <c r="AJ79" s="90"/>
      <c r="AK79" s="93"/>
      <c r="AL79" s="15" t="e">
        <f t="shared" si="148"/>
        <v>#DIV/0!</v>
      </c>
      <c r="AM79" s="22">
        <f t="shared" si="149"/>
        <v>0</v>
      </c>
      <c r="AN79" s="96">
        <f t="shared" si="150"/>
        <v>0</v>
      </c>
      <c r="AO79" s="18" t="e">
        <f t="shared" si="151"/>
        <v>#DIV/0!</v>
      </c>
      <c r="AP79" s="90"/>
      <c r="AQ79" s="97"/>
      <c r="AR79" s="25" t="e">
        <f t="shared" si="152"/>
        <v>#DIV/0!</v>
      </c>
      <c r="AS79" s="90"/>
      <c r="AT79" s="97"/>
      <c r="AU79" s="25" t="e">
        <f t="shared" si="153"/>
        <v>#DIV/0!</v>
      </c>
      <c r="AV79" s="90"/>
      <c r="AW79" s="97"/>
      <c r="AX79" s="26" t="e">
        <f t="shared" si="154"/>
        <v>#DIV/0!</v>
      </c>
      <c r="AY79" s="94">
        <f t="shared" si="155"/>
        <v>0</v>
      </c>
      <c r="AZ79" s="90">
        <f t="shared" si="156"/>
        <v>0</v>
      </c>
      <c r="BA79" s="15" t="e">
        <f t="shared" si="157"/>
        <v>#DIV/0!</v>
      </c>
      <c r="BB79" s="101">
        <f>O79+AA79+AM79+AY79</f>
        <v>0</v>
      </c>
      <c r="BC79" s="92">
        <f t="shared" si="159"/>
        <v>0</v>
      </c>
      <c r="BD79" s="20" t="e">
        <f t="shared" ref="BD79:BD80" si="161">BC79/BB79-1</f>
        <v>#DIV/0!</v>
      </c>
    </row>
    <row r="80" spans="2:56" s="89" customFormat="1" ht="15.75" thickBot="1" x14ac:dyDescent="0.3">
      <c r="B80" s="249"/>
      <c r="D80" s="91"/>
      <c r="E80" s="45" t="s">
        <v>0</v>
      </c>
      <c r="F80" s="99">
        <v>0</v>
      </c>
      <c r="G80" s="98">
        <f>SUM(G73:G79)</f>
        <v>0</v>
      </c>
      <c r="H80" s="28" t="e">
        <f t="shared" si="134"/>
        <v>#DIV/0!</v>
      </c>
      <c r="I80" s="98">
        <v>0</v>
      </c>
      <c r="J80" s="98">
        <f>SUM(J73:J79)</f>
        <v>0</v>
      </c>
      <c r="K80" s="28" t="e">
        <f t="shared" si="135"/>
        <v>#DIV/0!</v>
      </c>
      <c r="L80" s="98">
        <v>0</v>
      </c>
      <c r="M80" s="98">
        <f>SUM(M73:M79)</f>
        <v>0</v>
      </c>
      <c r="N80" s="30" t="e">
        <f t="shared" si="136"/>
        <v>#DIV/0!</v>
      </c>
      <c r="O80" s="99">
        <f>SUM(O73:O79)</f>
        <v>0</v>
      </c>
      <c r="P80" s="98">
        <f>SUM(G80,J80,M80)</f>
        <v>0</v>
      </c>
      <c r="Q80" s="31" t="e">
        <f t="shared" si="139"/>
        <v>#DIV/0!</v>
      </c>
      <c r="R80" s="99">
        <v>0</v>
      </c>
      <c r="S80" s="98">
        <f>SUM(S73:S79)</f>
        <v>0</v>
      </c>
      <c r="T80" s="28" t="e">
        <f t="shared" si="140"/>
        <v>#DIV/0!</v>
      </c>
      <c r="U80" s="98">
        <v>0</v>
      </c>
      <c r="V80" s="98">
        <f>SUM(V73:V79)</f>
        <v>0</v>
      </c>
      <c r="W80" s="28" t="e">
        <f t="shared" si="141"/>
        <v>#DIV/0!</v>
      </c>
      <c r="X80" s="98">
        <v>0</v>
      </c>
      <c r="Y80" s="98">
        <f>SUM(Y73:Y79)</f>
        <v>0</v>
      </c>
      <c r="Z80" s="30" t="e">
        <f t="shared" si="142"/>
        <v>#DIV/0!</v>
      </c>
      <c r="AA80" s="32">
        <f>SUM(AA73:AA79)</f>
        <v>0</v>
      </c>
      <c r="AB80" s="33">
        <f>SUM(AB73:AB79)</f>
        <v>0</v>
      </c>
      <c r="AC80" s="31" t="e">
        <f t="shared" si="145"/>
        <v>#DIV/0!</v>
      </c>
      <c r="AD80" s="52">
        <v>0</v>
      </c>
      <c r="AE80" s="47">
        <f>SUM(AE73:AE79)</f>
        <v>0</v>
      </c>
      <c r="AF80" s="28" t="e">
        <f t="shared" si="146"/>
        <v>#DIV/0!</v>
      </c>
      <c r="AG80" s="47">
        <v>0</v>
      </c>
      <c r="AH80" s="47">
        <f>SUM(AH73:AH79)</f>
        <v>0</v>
      </c>
      <c r="AI80" s="28" t="e">
        <f t="shared" si="147"/>
        <v>#DIV/0!</v>
      </c>
      <c r="AJ80" s="47">
        <v>0</v>
      </c>
      <c r="AK80" s="47">
        <f>SUM(AK73:AK79)</f>
        <v>0</v>
      </c>
      <c r="AL80" s="30" t="e">
        <f t="shared" si="148"/>
        <v>#DIV/0!</v>
      </c>
      <c r="AM80" s="32">
        <f>SUM(AM73:AM79)</f>
        <v>0</v>
      </c>
      <c r="AN80" s="33">
        <f>SUM(AN73:AN79)</f>
        <v>0</v>
      </c>
      <c r="AO80" s="71" t="e">
        <f t="shared" si="151"/>
        <v>#DIV/0!</v>
      </c>
      <c r="AP80" s="46">
        <v>0</v>
      </c>
      <c r="AQ80" s="47">
        <f>SUM(AQ73:AQ79)</f>
        <v>0</v>
      </c>
      <c r="AR80" s="28" t="e">
        <f t="shared" si="152"/>
        <v>#DIV/0!</v>
      </c>
      <c r="AS80" s="47">
        <v>0</v>
      </c>
      <c r="AT80" s="76">
        <f>SUM(AT73:AT79)</f>
        <v>0</v>
      </c>
      <c r="AU80" s="72" t="e">
        <f t="shared" si="153"/>
        <v>#DIV/0!</v>
      </c>
      <c r="AV80" s="47">
        <v>0</v>
      </c>
      <c r="AW80" s="47">
        <f>SUM(AW73:AW79)</f>
        <v>0</v>
      </c>
      <c r="AX80" s="30" t="e">
        <f t="shared" si="154"/>
        <v>#DIV/0!</v>
      </c>
      <c r="AY80" s="32">
        <f>SUM(AY73:AY79)</f>
        <v>0</v>
      </c>
      <c r="AZ80" s="33">
        <f>SUM(AZ73:AZ79)</f>
        <v>0</v>
      </c>
      <c r="BA80" s="31" t="e">
        <f t="shared" si="157"/>
        <v>#DIV/0!</v>
      </c>
      <c r="BB80" s="99">
        <f>SUM(BB73:BB79)</f>
        <v>0</v>
      </c>
      <c r="BC80" s="98">
        <f>SUM(BC73:BC79)</f>
        <v>0</v>
      </c>
      <c r="BD80" s="30" t="e">
        <f t="shared" si="161"/>
        <v>#DIV/0!</v>
      </c>
    </row>
    <row r="83" spans="2:56" ht="15.75" thickBot="1" x14ac:dyDescent="0.3"/>
    <row r="84" spans="2:56" ht="15.75" thickBot="1" x14ac:dyDescent="0.3">
      <c r="B84" s="232" t="s">
        <v>17</v>
      </c>
      <c r="F84" s="217"/>
      <c r="G84" s="218"/>
      <c r="H84" s="218"/>
      <c r="I84" s="218"/>
      <c r="J84" s="218"/>
      <c r="K84" s="218"/>
      <c r="L84" s="218"/>
      <c r="M84" s="218"/>
      <c r="N84" s="218"/>
      <c r="O84" s="218"/>
      <c r="P84" s="218"/>
      <c r="Q84" s="218"/>
      <c r="R84" s="218"/>
      <c r="S84" s="218"/>
      <c r="T84" s="218"/>
      <c r="U84" s="218"/>
      <c r="V84" s="218"/>
      <c r="W84" s="218"/>
      <c r="X84" s="218"/>
      <c r="Y84" s="218"/>
      <c r="Z84" s="218"/>
      <c r="AA84" s="218"/>
      <c r="AB84" s="218"/>
      <c r="AC84" s="218"/>
      <c r="AD84" s="218"/>
      <c r="AE84" s="218"/>
      <c r="AF84" s="218"/>
      <c r="AG84" s="218"/>
      <c r="AH84" s="218"/>
      <c r="AI84" s="218"/>
      <c r="AJ84" s="218"/>
      <c r="AK84" s="218"/>
      <c r="AL84" s="218"/>
      <c r="AM84" s="218"/>
      <c r="AN84" s="218"/>
      <c r="AO84" s="218"/>
      <c r="AP84" s="218"/>
      <c r="AQ84" s="218"/>
      <c r="AR84" s="218"/>
      <c r="AS84" s="218"/>
      <c r="AT84" s="218"/>
      <c r="AU84" s="218"/>
      <c r="AV84" s="218"/>
      <c r="AW84" s="218"/>
      <c r="AX84" s="218"/>
      <c r="AY84" s="218"/>
      <c r="AZ84" s="218"/>
      <c r="BA84" s="218"/>
      <c r="BB84" s="218"/>
      <c r="BC84" s="218"/>
      <c r="BD84" s="219"/>
    </row>
    <row r="85" spans="2:56" x14ac:dyDescent="0.25">
      <c r="B85" s="233"/>
      <c r="F85" s="120" t="s">
        <v>25</v>
      </c>
      <c r="G85" s="119"/>
      <c r="H85" s="191"/>
      <c r="I85" s="120" t="s">
        <v>26</v>
      </c>
      <c r="J85" s="119"/>
      <c r="K85" s="191"/>
      <c r="L85" s="120" t="s">
        <v>27</v>
      </c>
      <c r="M85" s="119"/>
      <c r="N85" s="119"/>
      <c r="O85" s="192" t="s">
        <v>7</v>
      </c>
      <c r="P85" s="193"/>
      <c r="Q85" s="194"/>
      <c r="R85" s="119" t="s">
        <v>28</v>
      </c>
      <c r="S85" s="119"/>
      <c r="T85" s="195"/>
      <c r="U85" s="120" t="s">
        <v>29</v>
      </c>
      <c r="V85" s="119"/>
      <c r="W85" s="191"/>
      <c r="X85" s="120" t="s">
        <v>30</v>
      </c>
      <c r="Y85" s="119"/>
      <c r="Z85" s="119"/>
      <c r="AA85" s="192" t="s">
        <v>8</v>
      </c>
      <c r="AB85" s="193"/>
      <c r="AC85" s="194"/>
      <c r="AD85" s="119" t="s">
        <v>31</v>
      </c>
      <c r="AE85" s="119"/>
      <c r="AF85" s="191"/>
      <c r="AG85" s="120" t="s">
        <v>32</v>
      </c>
      <c r="AH85" s="119"/>
      <c r="AI85" s="191"/>
      <c r="AJ85" s="120" t="s">
        <v>33</v>
      </c>
      <c r="AK85" s="119"/>
      <c r="AL85" s="119"/>
      <c r="AM85" s="192" t="s">
        <v>9</v>
      </c>
      <c r="AN85" s="193"/>
      <c r="AO85" s="194"/>
      <c r="AP85" s="196" t="s">
        <v>34</v>
      </c>
      <c r="AQ85" s="119"/>
      <c r="AR85" s="191"/>
      <c r="AS85" s="120" t="s">
        <v>35</v>
      </c>
      <c r="AT85" s="119"/>
      <c r="AU85" s="191"/>
      <c r="AV85" s="120" t="s">
        <v>36</v>
      </c>
      <c r="AW85" s="119"/>
      <c r="AX85" s="119"/>
      <c r="AY85" s="192" t="s">
        <v>10</v>
      </c>
      <c r="AZ85" s="193"/>
      <c r="BA85" s="194"/>
      <c r="BB85" s="197" t="s">
        <v>0</v>
      </c>
      <c r="BC85" s="198"/>
      <c r="BD85" s="199"/>
    </row>
    <row r="86" spans="2:56" ht="15.75" thickBot="1" x14ac:dyDescent="0.3">
      <c r="B86" s="233"/>
      <c r="F86" s="123">
        <v>2014</v>
      </c>
      <c r="G86" s="123">
        <v>2015</v>
      </c>
      <c r="H86" s="123" t="s">
        <v>11</v>
      </c>
      <c r="I86" s="123">
        <v>2014</v>
      </c>
      <c r="J86" s="123">
        <v>2015</v>
      </c>
      <c r="K86" s="123" t="s">
        <v>11</v>
      </c>
      <c r="L86" s="123">
        <v>2014</v>
      </c>
      <c r="M86" s="123">
        <v>2015</v>
      </c>
      <c r="N86" s="129" t="s">
        <v>11</v>
      </c>
      <c r="O86" s="113">
        <v>2014</v>
      </c>
      <c r="P86" s="123">
        <v>2015</v>
      </c>
      <c r="Q86" s="114" t="s">
        <v>11</v>
      </c>
      <c r="R86" s="118">
        <v>2014</v>
      </c>
      <c r="S86" s="123">
        <v>2015</v>
      </c>
      <c r="T86" s="123" t="s">
        <v>11</v>
      </c>
      <c r="U86" s="123">
        <v>2014</v>
      </c>
      <c r="V86" s="123">
        <v>2015</v>
      </c>
      <c r="W86" s="123" t="s">
        <v>11</v>
      </c>
      <c r="X86" s="123">
        <v>2014</v>
      </c>
      <c r="Y86" s="123">
        <v>2015</v>
      </c>
      <c r="Z86" s="129" t="s">
        <v>11</v>
      </c>
      <c r="AA86" s="113">
        <v>2014</v>
      </c>
      <c r="AB86" s="123">
        <v>2015</v>
      </c>
      <c r="AC86" s="114" t="s">
        <v>11</v>
      </c>
      <c r="AD86" s="118">
        <v>2014</v>
      </c>
      <c r="AE86" s="123">
        <v>2015</v>
      </c>
      <c r="AF86" s="123" t="s">
        <v>11</v>
      </c>
      <c r="AG86" s="123">
        <v>2014</v>
      </c>
      <c r="AH86" s="123">
        <v>2015</v>
      </c>
      <c r="AI86" s="123" t="s">
        <v>11</v>
      </c>
      <c r="AJ86" s="123">
        <v>2014</v>
      </c>
      <c r="AK86" s="123">
        <v>2015</v>
      </c>
      <c r="AL86" s="129" t="s">
        <v>11</v>
      </c>
      <c r="AM86" s="113">
        <v>2014</v>
      </c>
      <c r="AN86" s="123">
        <v>2015</v>
      </c>
      <c r="AO86" s="130" t="s">
        <v>11</v>
      </c>
      <c r="AP86" s="123">
        <v>2014</v>
      </c>
      <c r="AQ86" s="123">
        <v>2015</v>
      </c>
      <c r="AR86" s="123" t="s">
        <v>11</v>
      </c>
      <c r="AS86" s="123">
        <v>2014</v>
      </c>
      <c r="AT86" s="123">
        <v>2015</v>
      </c>
      <c r="AU86" s="123" t="s">
        <v>11</v>
      </c>
      <c r="AV86" s="123">
        <v>2014</v>
      </c>
      <c r="AW86" s="123">
        <v>2015</v>
      </c>
      <c r="AX86" s="129" t="s">
        <v>11</v>
      </c>
      <c r="AY86" s="113">
        <v>2014</v>
      </c>
      <c r="AZ86" s="123">
        <v>2015</v>
      </c>
      <c r="BA86" s="114" t="s">
        <v>11</v>
      </c>
      <c r="BB86" s="115">
        <v>2014</v>
      </c>
      <c r="BC86" s="116">
        <v>2015</v>
      </c>
      <c r="BD86" s="117" t="s">
        <v>11</v>
      </c>
    </row>
    <row r="87" spans="2:56" x14ac:dyDescent="0.25">
      <c r="B87" s="233"/>
      <c r="D87" s="235" t="s">
        <v>1</v>
      </c>
      <c r="E87" s="43" t="s">
        <v>2</v>
      </c>
      <c r="F87" s="40">
        <v>10221</v>
      </c>
      <c r="G87" s="40">
        <f>SUM(G73,G60,G47,G34,G21,G8)</f>
        <v>0</v>
      </c>
      <c r="H87" s="36">
        <f>G87/F87-1</f>
        <v>-1</v>
      </c>
      <c r="I87" s="93">
        <v>10283</v>
      </c>
      <c r="J87" s="35">
        <f>SUM(J73,J60,J47,J34,J21,J8)</f>
        <v>0</v>
      </c>
      <c r="K87" s="36">
        <f>J87/I87-1</f>
        <v>-1</v>
      </c>
      <c r="L87" s="93">
        <v>12295</v>
      </c>
      <c r="M87" s="35">
        <f>SUM(M73,M60,M47,M34,M21,M8)</f>
        <v>0</v>
      </c>
      <c r="N87" s="38">
        <f>M87/L87-1</f>
        <v>-1</v>
      </c>
      <c r="O87" s="37">
        <f>F87+I87+L87</f>
        <v>32799</v>
      </c>
      <c r="P87" s="35">
        <f>G87+J87+M87</f>
        <v>0</v>
      </c>
      <c r="Q87" s="38">
        <f>P87/O87-1</f>
        <v>-1</v>
      </c>
      <c r="R87" s="48">
        <v>12226</v>
      </c>
      <c r="S87" s="35">
        <f>SUM(S73,S60,S47,S34,S21,S8)</f>
        <v>0</v>
      </c>
      <c r="T87" s="36">
        <f>S87/R87-1</f>
        <v>-1</v>
      </c>
      <c r="U87" s="93">
        <v>10174</v>
      </c>
      <c r="V87" s="35">
        <f>SUM(V73,V60,V47,V34,V21,V8)</f>
        <v>0</v>
      </c>
      <c r="W87" s="36">
        <f>V87/U87-1</f>
        <v>-1</v>
      </c>
      <c r="X87" s="93">
        <v>11892</v>
      </c>
      <c r="Y87" s="35">
        <f>SUM(Y73,Y60,Y47,Y34,Y21,Y8)</f>
        <v>0</v>
      </c>
      <c r="Z87" s="38">
        <f>Y87/X87-1</f>
        <v>-1</v>
      </c>
      <c r="AA87" s="37">
        <f>R87+U87+X87</f>
        <v>34292</v>
      </c>
      <c r="AB87" s="35">
        <f>S87+V87+Y87</f>
        <v>0</v>
      </c>
      <c r="AC87" s="38">
        <f>AB87/AA87-1</f>
        <v>-1</v>
      </c>
      <c r="AD87" s="49">
        <v>12318</v>
      </c>
      <c r="AE87" s="50">
        <f>SUM(AE73,AE60,AE47,AE34,AE21,AE8)</f>
        <v>0</v>
      </c>
      <c r="AF87" s="36">
        <f>AE87/AD87-1</f>
        <v>-1</v>
      </c>
      <c r="AG87" s="93">
        <v>9926</v>
      </c>
      <c r="AH87" s="40">
        <f>SUM(AH73,AH60,AH47,AH34,AH21,AH8)</f>
        <v>0</v>
      </c>
      <c r="AI87" s="36">
        <f>AH87/AG87-1</f>
        <v>-1</v>
      </c>
      <c r="AJ87" s="93">
        <v>13658</v>
      </c>
      <c r="AK87" s="40">
        <f>SUM(AK73,AK60,AK47,AK34,AK21,AK8)</f>
        <v>0</v>
      </c>
      <c r="AL87" s="38">
        <f>AK87/AJ87-1</f>
        <v>-1</v>
      </c>
      <c r="AM87" s="37">
        <f>SUM(AJ87,AG87,AD87)</f>
        <v>35902</v>
      </c>
      <c r="AN87" s="37">
        <f>SUM(AK87,AH87,AE87)</f>
        <v>0</v>
      </c>
      <c r="AO87" s="38">
        <f>AN87/AM87-1</f>
        <v>-1</v>
      </c>
      <c r="AP87" s="93">
        <v>12526</v>
      </c>
      <c r="AQ87" s="40">
        <f>SUM(AQ73,AQ60,AQ47,AQ34,AQ21,AQ8)</f>
        <v>0</v>
      </c>
      <c r="AR87" s="36">
        <f>AQ87/AP87-1</f>
        <v>-1</v>
      </c>
      <c r="AS87" s="93">
        <v>12209</v>
      </c>
      <c r="AT87" s="40">
        <f>SUM(AT73,AT60,AT47,AT34,AT21,AT8)</f>
        <v>0</v>
      </c>
      <c r="AU87" s="36">
        <f>AT87/AS87-1</f>
        <v>-1</v>
      </c>
      <c r="AV87" s="93">
        <v>11692</v>
      </c>
      <c r="AW87" s="40">
        <f>SUM(AW73,AW60,AW47,AW34,AW21,AW8)</f>
        <v>0</v>
      </c>
      <c r="AX87" s="38">
        <f>AW87/AV87-1</f>
        <v>-1</v>
      </c>
      <c r="AY87" s="37">
        <f>AP87+AS87+AV87</f>
        <v>36427</v>
      </c>
      <c r="AZ87" s="35">
        <f>AQ87+AT87+AW87</f>
        <v>0</v>
      </c>
      <c r="BA87" s="38">
        <f>AZ87/AY87-1</f>
        <v>-1</v>
      </c>
      <c r="BB87" s="101">
        <f t="shared" ref="BB87:BB93" si="162">O87+AA87+AM87+AY87</f>
        <v>139420</v>
      </c>
      <c r="BC87" s="41">
        <f>P87+AB87+AN87+AZ87</f>
        <v>0</v>
      </c>
      <c r="BD87" s="42">
        <f t="shared" ref="BD87:BD94" si="163">BC87/BB87-1</f>
        <v>-1</v>
      </c>
    </row>
    <row r="88" spans="2:56" x14ac:dyDescent="0.25">
      <c r="B88" s="233"/>
      <c r="D88" s="236"/>
      <c r="E88" s="43" t="s">
        <v>3</v>
      </c>
      <c r="F88" s="40">
        <v>1402</v>
      </c>
      <c r="G88" s="40">
        <f t="shared" ref="G88" si="164">SUM(G74,G61,G48,G35,G22,G9)</f>
        <v>0</v>
      </c>
      <c r="H88" s="8">
        <f t="shared" ref="H88:H94" si="165">G88/F88-1</f>
        <v>-1</v>
      </c>
      <c r="I88" s="93">
        <v>1226</v>
      </c>
      <c r="J88" s="35">
        <f t="shared" ref="J88" si="166">SUM(J74,J61,J48,J35,J22,J9)</f>
        <v>0</v>
      </c>
      <c r="K88" s="8">
        <f t="shared" ref="K88:K94" si="167">J88/I88-1</f>
        <v>-1</v>
      </c>
      <c r="L88" s="93">
        <v>1503</v>
      </c>
      <c r="M88" s="35">
        <f t="shared" ref="M88" si="168">SUM(M74,M61,M48,M35,M22,M9)</f>
        <v>0</v>
      </c>
      <c r="N88" s="15">
        <f t="shared" ref="N88:N94" si="169">M88/L88-1</f>
        <v>-1</v>
      </c>
      <c r="O88" s="95">
        <f t="shared" ref="O88:O93" si="170">F88+I88+L88</f>
        <v>4131</v>
      </c>
      <c r="P88" s="90">
        <f t="shared" ref="P88:P93" si="171">G88+J88+M88</f>
        <v>0</v>
      </c>
      <c r="Q88" s="15">
        <f t="shared" ref="Q88:Q94" si="172">P88/O88-1</f>
        <v>-1</v>
      </c>
      <c r="R88" s="48">
        <v>1528</v>
      </c>
      <c r="S88" s="35">
        <f t="shared" ref="S88" si="173">SUM(S74,S61,S48,S35,S22,S9)</f>
        <v>0</v>
      </c>
      <c r="T88" s="8">
        <f t="shared" ref="T88:T94" si="174">S88/R88-1</f>
        <v>-1</v>
      </c>
      <c r="U88" s="93">
        <v>978</v>
      </c>
      <c r="V88" s="35">
        <f t="shared" ref="V88" si="175">SUM(V74,V61,V48,V35,V22,V9)</f>
        <v>0</v>
      </c>
      <c r="W88" s="8">
        <f t="shared" ref="W88:W94" si="176">V88/U88-1</f>
        <v>-1</v>
      </c>
      <c r="X88" s="93">
        <v>920</v>
      </c>
      <c r="Y88" s="35">
        <f t="shared" ref="Y88" si="177">SUM(Y74,Y61,Y48,Y35,Y22,Y9)</f>
        <v>0</v>
      </c>
      <c r="Z88" s="15">
        <f t="shared" ref="Z88:Z94" si="178">Y88/X88-1</f>
        <v>-1</v>
      </c>
      <c r="AA88" s="95">
        <f t="shared" ref="AA88:AA93" si="179">R88+U88+X88</f>
        <v>3426</v>
      </c>
      <c r="AB88" s="90">
        <f t="shared" ref="AB88:AB93" si="180">S88+V88+Y88</f>
        <v>0</v>
      </c>
      <c r="AC88" s="15">
        <f t="shared" ref="AC88:AC94" si="181">AB88/AA88-1</f>
        <v>-1</v>
      </c>
      <c r="AD88" s="49">
        <v>1071</v>
      </c>
      <c r="AE88" s="50">
        <f t="shared" ref="AE88" si="182">SUM(AE74,AE61,AE48,AE35,AE22,AE9)</f>
        <v>0</v>
      </c>
      <c r="AF88" s="8">
        <f t="shared" ref="AF88:AF94" si="183">AE88/AD88-1</f>
        <v>-1</v>
      </c>
      <c r="AG88" s="93">
        <v>696</v>
      </c>
      <c r="AH88" s="40">
        <f t="shared" ref="AH88" si="184">SUM(AH74,AH61,AH48,AH35,AH22,AH9)</f>
        <v>0</v>
      </c>
      <c r="AI88" s="8">
        <f t="shared" ref="AI88:AI94" si="185">AH88/AG88-1</f>
        <v>-1</v>
      </c>
      <c r="AJ88" s="93">
        <v>1489</v>
      </c>
      <c r="AK88" s="40">
        <f t="shared" ref="AK88" si="186">SUM(AK74,AK61,AK48,AK35,AK22,AK9)</f>
        <v>0</v>
      </c>
      <c r="AL88" s="15">
        <f t="shared" ref="AL88:AL94" si="187">AK88/AJ88-1</f>
        <v>-1</v>
      </c>
      <c r="AM88" s="95">
        <f t="shared" ref="AM88:AM93" si="188">AD88+AG88+AJ88</f>
        <v>3256</v>
      </c>
      <c r="AN88" s="90">
        <f t="shared" ref="AN88:AN93" si="189">AE88+AH88+AK88</f>
        <v>0</v>
      </c>
      <c r="AO88" s="15">
        <f t="shared" ref="AO88:AO94" si="190">AN88/AM88-1</f>
        <v>-1</v>
      </c>
      <c r="AP88" s="93">
        <v>1187</v>
      </c>
      <c r="AQ88" s="40">
        <f t="shared" ref="AQ88" si="191">SUM(AQ74,AQ61,AQ48,AQ35,AQ22,AQ9)</f>
        <v>0</v>
      </c>
      <c r="AR88" s="8">
        <f t="shared" ref="AR88:AR94" si="192">AQ88/AP88-1</f>
        <v>-1</v>
      </c>
      <c r="AS88" s="93">
        <v>1338</v>
      </c>
      <c r="AT88" s="40">
        <f t="shared" ref="AT88" si="193">SUM(AT74,AT61,AT48,AT35,AT22,AT9)</f>
        <v>0</v>
      </c>
      <c r="AU88" s="8">
        <f t="shared" ref="AU88:AU94" si="194">AT88/AS88-1</f>
        <v>-1</v>
      </c>
      <c r="AV88" s="93">
        <v>2132</v>
      </c>
      <c r="AW88" s="40">
        <f t="shared" ref="AW88" si="195">SUM(AW74,AW61,AW48,AW35,AW22,AW9)</f>
        <v>0</v>
      </c>
      <c r="AX88" s="15">
        <f t="shared" ref="AX88:AX94" si="196">AW88/AV88-1</f>
        <v>-1</v>
      </c>
      <c r="AY88" s="95">
        <f t="shared" ref="AY88:AY93" si="197">AP88+AS88+AV88</f>
        <v>4657</v>
      </c>
      <c r="AZ88" s="90">
        <f t="shared" ref="AZ88:AZ93" si="198">AQ88+AT88+AW88</f>
        <v>0</v>
      </c>
      <c r="BA88" s="15">
        <f t="shared" ref="BA88:BA94" si="199">AZ88/AY88-1</f>
        <v>-1</v>
      </c>
      <c r="BB88" s="101">
        <f t="shared" si="162"/>
        <v>15470</v>
      </c>
      <c r="BC88" s="92">
        <f t="shared" ref="BC88:BC93" si="200">P88+AB88+AN88+AZ88</f>
        <v>0</v>
      </c>
      <c r="BD88" s="20">
        <f t="shared" si="163"/>
        <v>-1</v>
      </c>
    </row>
    <row r="89" spans="2:56" x14ac:dyDescent="0.25">
      <c r="B89" s="233"/>
      <c r="D89" s="236"/>
      <c r="E89" s="43" t="s">
        <v>4</v>
      </c>
      <c r="F89" s="40">
        <v>1842</v>
      </c>
      <c r="G89" s="40">
        <f t="shared" ref="G89" si="201">SUM(G75,G62,G49,G36,G23,G10)</f>
        <v>0</v>
      </c>
      <c r="H89" s="8">
        <f t="shared" si="165"/>
        <v>-1</v>
      </c>
      <c r="I89" s="93">
        <v>-4704</v>
      </c>
      <c r="J89" s="35">
        <f t="shared" ref="J89" si="202">SUM(J75,J62,J49,J36,J23,J10)</f>
        <v>0</v>
      </c>
      <c r="K89" s="8">
        <f t="shared" si="167"/>
        <v>-1</v>
      </c>
      <c r="L89" s="93">
        <v>1016</v>
      </c>
      <c r="M89" s="35">
        <f t="shared" ref="M89" si="203">SUM(M75,M62,M49,M36,M23,M10)</f>
        <v>0</v>
      </c>
      <c r="N89" s="15">
        <f t="shared" si="169"/>
        <v>-1</v>
      </c>
      <c r="O89" s="95">
        <f t="shared" si="170"/>
        <v>-1846</v>
      </c>
      <c r="P89" s="90">
        <f t="shared" si="171"/>
        <v>0</v>
      </c>
      <c r="Q89" s="15">
        <f t="shared" si="172"/>
        <v>-1</v>
      </c>
      <c r="R89" s="48">
        <v>836</v>
      </c>
      <c r="S89" s="35">
        <f t="shared" ref="S89" si="204">SUM(S75,S62,S49,S36,S23,S10)</f>
        <v>0</v>
      </c>
      <c r="T89" s="8">
        <f t="shared" si="174"/>
        <v>-1</v>
      </c>
      <c r="U89" s="93">
        <v>759</v>
      </c>
      <c r="V89" s="35">
        <f t="shared" ref="V89" si="205">SUM(V75,V62,V49,V36,V23,V10)</f>
        <v>0</v>
      </c>
      <c r="W89" s="8">
        <f t="shared" si="176"/>
        <v>-1</v>
      </c>
      <c r="X89" s="93">
        <v>825</v>
      </c>
      <c r="Y89" s="35">
        <f t="shared" ref="Y89" si="206">SUM(Y75,Y62,Y49,Y36,Y23,Y10)</f>
        <v>0</v>
      </c>
      <c r="Z89" s="15">
        <f t="shared" si="178"/>
        <v>-1</v>
      </c>
      <c r="AA89" s="95">
        <f t="shared" si="179"/>
        <v>2420</v>
      </c>
      <c r="AB89" s="90">
        <f t="shared" si="180"/>
        <v>0</v>
      </c>
      <c r="AC89" s="15">
        <f t="shared" si="181"/>
        <v>-1</v>
      </c>
      <c r="AD89" s="49">
        <v>1182</v>
      </c>
      <c r="AE89" s="50">
        <f t="shared" ref="AE89" si="207">SUM(AE75,AE62,AE49,AE36,AE23,AE10)</f>
        <v>0</v>
      </c>
      <c r="AF89" s="8">
        <f t="shared" si="183"/>
        <v>-1</v>
      </c>
      <c r="AG89" s="93">
        <v>707</v>
      </c>
      <c r="AH89" s="40">
        <f t="shared" ref="AH89" si="208">SUM(AH75,AH62,AH49,AH36,AH23,AH10)</f>
        <v>0</v>
      </c>
      <c r="AI89" s="8">
        <f t="shared" si="185"/>
        <v>-1</v>
      </c>
      <c r="AJ89" s="93">
        <v>1057</v>
      </c>
      <c r="AK89" s="40">
        <f t="shared" ref="AK89" si="209">SUM(AK75,AK62,AK49,AK36,AK23,AK10)</f>
        <v>0</v>
      </c>
      <c r="AL89" s="15">
        <f t="shared" si="187"/>
        <v>-1</v>
      </c>
      <c r="AM89" s="95">
        <f t="shared" si="188"/>
        <v>2946</v>
      </c>
      <c r="AN89" s="90">
        <f t="shared" si="189"/>
        <v>0</v>
      </c>
      <c r="AO89" s="15">
        <f t="shared" si="190"/>
        <v>-1</v>
      </c>
      <c r="AP89" s="93">
        <v>1062</v>
      </c>
      <c r="AQ89" s="40">
        <f t="shared" ref="AQ89" si="210">SUM(AQ75,AQ62,AQ49,AQ36,AQ23,AQ10)</f>
        <v>0</v>
      </c>
      <c r="AR89" s="8">
        <f t="shared" si="192"/>
        <v>-1</v>
      </c>
      <c r="AS89" s="93">
        <v>1405</v>
      </c>
      <c r="AT89" s="40">
        <f t="shared" ref="AT89" si="211">SUM(AT75,AT62,AT49,AT36,AT23,AT10)</f>
        <v>0</v>
      </c>
      <c r="AU89" s="8">
        <f t="shared" si="194"/>
        <v>-1</v>
      </c>
      <c r="AV89" s="93">
        <v>764</v>
      </c>
      <c r="AW89" s="40">
        <f t="shared" ref="AW89" si="212">SUM(AW75,AW62,AW49,AW36,AW23,AW10)</f>
        <v>0</v>
      </c>
      <c r="AX89" s="15">
        <f t="shared" si="196"/>
        <v>-1</v>
      </c>
      <c r="AY89" s="95">
        <f t="shared" si="197"/>
        <v>3231</v>
      </c>
      <c r="AZ89" s="90">
        <f t="shared" si="198"/>
        <v>0</v>
      </c>
      <c r="BA89" s="15">
        <f t="shared" si="199"/>
        <v>-1</v>
      </c>
      <c r="BB89" s="101">
        <f t="shared" si="162"/>
        <v>6751</v>
      </c>
      <c r="BC89" s="92">
        <f t="shared" si="200"/>
        <v>0</v>
      </c>
      <c r="BD89" s="20">
        <f t="shared" si="163"/>
        <v>-1</v>
      </c>
    </row>
    <row r="90" spans="2:56" x14ac:dyDescent="0.25">
      <c r="B90" s="233"/>
      <c r="D90" s="236"/>
      <c r="E90" s="43" t="s">
        <v>5</v>
      </c>
      <c r="F90" s="40">
        <v>921</v>
      </c>
      <c r="G90" s="40">
        <f t="shared" ref="G90" si="213">SUM(G76,G63,G50,G37,G24,G11)</f>
        <v>0</v>
      </c>
      <c r="H90" s="8">
        <f t="shared" si="165"/>
        <v>-1</v>
      </c>
      <c r="I90" s="93">
        <v>9608</v>
      </c>
      <c r="J90" s="35">
        <f t="shared" ref="J90" si="214">SUM(J76,J63,J50,J37,J24,J11)</f>
        <v>0</v>
      </c>
      <c r="K90" s="8">
        <f t="shared" si="167"/>
        <v>-1</v>
      </c>
      <c r="L90" s="93">
        <v>651</v>
      </c>
      <c r="M90" s="35">
        <f t="shared" ref="M90" si="215">SUM(M76,M63,M50,M37,M24,M11)</f>
        <v>0</v>
      </c>
      <c r="N90" s="15">
        <f t="shared" si="169"/>
        <v>-1</v>
      </c>
      <c r="O90" s="95">
        <f t="shared" si="170"/>
        <v>11180</v>
      </c>
      <c r="P90" s="90">
        <f t="shared" si="171"/>
        <v>0</v>
      </c>
      <c r="Q90" s="15">
        <f t="shared" si="172"/>
        <v>-1</v>
      </c>
      <c r="R90" s="48">
        <v>2723</v>
      </c>
      <c r="S90" s="35">
        <f t="shared" ref="S90" si="216">SUM(S76,S63,S50,S37,S24,S11)</f>
        <v>0</v>
      </c>
      <c r="T90" s="8">
        <f t="shared" si="174"/>
        <v>-1</v>
      </c>
      <c r="U90" s="93">
        <v>6417</v>
      </c>
      <c r="V90" s="35">
        <f t="shared" ref="V90" si="217">SUM(V76,V63,V50,V37,V24,V11)</f>
        <v>0</v>
      </c>
      <c r="W90" s="8">
        <f t="shared" si="176"/>
        <v>-1</v>
      </c>
      <c r="X90" s="93">
        <v>755</v>
      </c>
      <c r="Y90" s="35">
        <f t="shared" ref="Y90" si="218">SUM(Y76,Y63,Y50,Y37,Y24,Y11)</f>
        <v>0</v>
      </c>
      <c r="Z90" s="15">
        <f t="shared" si="178"/>
        <v>-1</v>
      </c>
      <c r="AA90" s="95">
        <f t="shared" si="179"/>
        <v>9895</v>
      </c>
      <c r="AB90" s="90">
        <f t="shared" si="180"/>
        <v>0</v>
      </c>
      <c r="AC90" s="15">
        <f t="shared" si="181"/>
        <v>-1</v>
      </c>
      <c r="AD90" s="49">
        <v>1994</v>
      </c>
      <c r="AE90" s="50">
        <f t="shared" ref="AE90" si="219">SUM(AE76,AE63,AE50,AE37,AE24,AE11)</f>
        <v>0</v>
      </c>
      <c r="AF90" s="8">
        <f t="shared" si="183"/>
        <v>-1</v>
      </c>
      <c r="AG90" s="93">
        <v>2015</v>
      </c>
      <c r="AH90" s="40">
        <f t="shared" ref="AH90" si="220">SUM(AH76,AH63,AH50,AH37,AH24,AH11)</f>
        <v>0</v>
      </c>
      <c r="AI90" s="8">
        <f t="shared" si="185"/>
        <v>-1</v>
      </c>
      <c r="AJ90" s="93">
        <v>857</v>
      </c>
      <c r="AK90" s="40">
        <f t="shared" ref="AK90" si="221">SUM(AK76,AK63,AK50,AK37,AK24,AK11)</f>
        <v>0</v>
      </c>
      <c r="AL90" s="15">
        <f t="shared" si="187"/>
        <v>-1</v>
      </c>
      <c r="AM90" s="95">
        <f t="shared" si="188"/>
        <v>4866</v>
      </c>
      <c r="AN90" s="90">
        <f t="shared" si="189"/>
        <v>0</v>
      </c>
      <c r="AO90" s="15">
        <f t="shared" si="190"/>
        <v>-1</v>
      </c>
      <c r="AP90" s="93">
        <v>671</v>
      </c>
      <c r="AQ90" s="40">
        <f t="shared" ref="AQ90" si="222">SUM(AQ76,AQ63,AQ50,AQ37,AQ24,AQ11)</f>
        <v>0</v>
      </c>
      <c r="AR90" s="8">
        <f t="shared" si="192"/>
        <v>-1</v>
      </c>
      <c r="AS90" s="93">
        <v>940</v>
      </c>
      <c r="AT90" s="40">
        <f t="shared" ref="AT90" si="223">SUM(AT76,AT63,AT50,AT37,AT24,AT11)</f>
        <v>0</v>
      </c>
      <c r="AU90" s="8">
        <f t="shared" si="194"/>
        <v>-1</v>
      </c>
      <c r="AV90" s="93">
        <v>2797</v>
      </c>
      <c r="AW90" s="40">
        <f t="shared" ref="AW90" si="224">SUM(AW76,AW63,AW50,AW37,AW24,AW11)</f>
        <v>0</v>
      </c>
      <c r="AX90" s="15">
        <f t="shared" si="196"/>
        <v>-1</v>
      </c>
      <c r="AY90" s="95">
        <f t="shared" si="197"/>
        <v>4408</v>
      </c>
      <c r="AZ90" s="90">
        <f t="shared" si="198"/>
        <v>0</v>
      </c>
      <c r="BA90" s="15">
        <f t="shared" si="199"/>
        <v>-1</v>
      </c>
      <c r="BB90" s="101">
        <f t="shared" si="162"/>
        <v>30349</v>
      </c>
      <c r="BC90" s="92">
        <f t="shared" si="200"/>
        <v>0</v>
      </c>
      <c r="BD90" s="20">
        <f t="shared" si="163"/>
        <v>-1</v>
      </c>
    </row>
    <row r="91" spans="2:56" x14ac:dyDescent="0.25">
      <c r="B91" s="233"/>
      <c r="D91" s="236"/>
      <c r="E91" s="43" t="s">
        <v>21</v>
      </c>
      <c r="F91" s="40">
        <v>-1</v>
      </c>
      <c r="G91" s="40">
        <f t="shared" ref="G91" si="225">SUM(G77,G64,G51,G38,G25,G12)</f>
        <v>0</v>
      </c>
      <c r="H91" s="8">
        <f t="shared" si="165"/>
        <v>-1</v>
      </c>
      <c r="I91" s="93">
        <v>0</v>
      </c>
      <c r="J91" s="35">
        <f t="shared" ref="J91" si="226">SUM(J77,J64,J51,J38,J25,J12)</f>
        <v>0</v>
      </c>
      <c r="K91" s="8" t="e">
        <f t="shared" si="167"/>
        <v>#DIV/0!</v>
      </c>
      <c r="L91" s="93">
        <v>449</v>
      </c>
      <c r="M91" s="35">
        <f t="shared" ref="M91" si="227">SUM(M77,M64,M51,M38,M25,M12)</f>
        <v>0</v>
      </c>
      <c r="N91" s="15">
        <f t="shared" si="169"/>
        <v>-1</v>
      </c>
      <c r="O91" s="95">
        <f>F91+I91+L91</f>
        <v>448</v>
      </c>
      <c r="P91" s="90">
        <f t="shared" si="171"/>
        <v>0</v>
      </c>
      <c r="Q91" s="15">
        <f t="shared" si="172"/>
        <v>-1</v>
      </c>
      <c r="R91" s="48">
        <v>909</v>
      </c>
      <c r="S91" s="35">
        <f t="shared" ref="S91" si="228">SUM(S77,S64,S51,S38,S25,S12)</f>
        <v>0</v>
      </c>
      <c r="T91" s="8">
        <f t="shared" si="174"/>
        <v>-1</v>
      </c>
      <c r="U91" s="93">
        <v>0</v>
      </c>
      <c r="V91" s="35">
        <f t="shared" ref="V91" si="229">SUM(V77,V64,V51,V38,V25,V12)</f>
        <v>0</v>
      </c>
      <c r="W91" s="8" t="e">
        <f t="shared" si="176"/>
        <v>#DIV/0!</v>
      </c>
      <c r="X91" s="93">
        <v>0</v>
      </c>
      <c r="Y91" s="35">
        <f t="shared" ref="Y91" si="230">SUM(Y77,Y64,Y51,Y38,Y25,Y12)</f>
        <v>0</v>
      </c>
      <c r="Z91" s="15" t="e">
        <f t="shared" si="178"/>
        <v>#DIV/0!</v>
      </c>
      <c r="AA91" s="95">
        <f>R91+U91+X91</f>
        <v>909</v>
      </c>
      <c r="AB91" s="90">
        <f t="shared" si="180"/>
        <v>0</v>
      </c>
      <c r="AC91" s="15">
        <f t="shared" si="181"/>
        <v>-1</v>
      </c>
      <c r="AD91" s="49">
        <v>0</v>
      </c>
      <c r="AE91" s="50">
        <f t="shared" ref="AE91" si="231">SUM(AE77,AE64,AE51,AE38,AE25,AE12)</f>
        <v>0</v>
      </c>
      <c r="AF91" s="8" t="e">
        <f t="shared" si="183"/>
        <v>#DIV/0!</v>
      </c>
      <c r="AG91" s="93">
        <v>0</v>
      </c>
      <c r="AH91" s="40">
        <f t="shared" ref="AH91" si="232">SUM(AH77,AH64,AH51,AH38,AH25,AH12)</f>
        <v>0</v>
      </c>
      <c r="AI91" s="8" t="e">
        <f t="shared" si="185"/>
        <v>#DIV/0!</v>
      </c>
      <c r="AJ91" s="93">
        <v>-6000</v>
      </c>
      <c r="AK91" s="40">
        <f t="shared" ref="AK91" si="233">SUM(AK77,AK64,AK51,AK38,AK25,AK12)</f>
        <v>0</v>
      </c>
      <c r="AL91" s="15">
        <f t="shared" si="187"/>
        <v>-1</v>
      </c>
      <c r="AM91" s="95">
        <f t="shared" si="188"/>
        <v>-6000</v>
      </c>
      <c r="AN91" s="90">
        <f t="shared" si="189"/>
        <v>0</v>
      </c>
      <c r="AO91" s="15">
        <f t="shared" si="190"/>
        <v>-1</v>
      </c>
      <c r="AP91" s="93">
        <v>0</v>
      </c>
      <c r="AQ91" s="40">
        <f t="shared" ref="AQ91" si="234">SUM(AQ77,AQ64,AQ51,AQ38,AQ25,AQ12)</f>
        <v>0</v>
      </c>
      <c r="AR91" s="8" t="e">
        <f t="shared" si="192"/>
        <v>#DIV/0!</v>
      </c>
      <c r="AS91" s="93">
        <v>1571</v>
      </c>
      <c r="AT91" s="40">
        <f t="shared" ref="AT91" si="235">SUM(AT77,AT64,AT51,AT38,AT25,AT12)</f>
        <v>0</v>
      </c>
      <c r="AU91" s="8">
        <f t="shared" si="194"/>
        <v>-1</v>
      </c>
      <c r="AV91" s="93">
        <v>1959</v>
      </c>
      <c r="AW91" s="40">
        <f t="shared" ref="AW91" si="236">SUM(AW77,AW64,AW51,AW38,AW25,AW12)</f>
        <v>0</v>
      </c>
      <c r="AX91" s="15">
        <f t="shared" si="196"/>
        <v>-1</v>
      </c>
      <c r="AY91" s="95">
        <f t="shared" si="197"/>
        <v>3530</v>
      </c>
      <c r="AZ91" s="90">
        <f t="shared" si="198"/>
        <v>0</v>
      </c>
      <c r="BA91" s="15">
        <f t="shared" si="199"/>
        <v>-1</v>
      </c>
      <c r="BB91" s="101">
        <f>O91+AA91+AM91+AY91</f>
        <v>-1113</v>
      </c>
      <c r="BC91" s="92">
        <f t="shared" si="200"/>
        <v>0</v>
      </c>
      <c r="BD91" s="20">
        <f t="shared" si="163"/>
        <v>-1</v>
      </c>
    </row>
    <row r="92" spans="2:56" x14ac:dyDescent="0.25">
      <c r="B92" s="233"/>
      <c r="D92" s="236"/>
      <c r="E92" s="43" t="s">
        <v>6</v>
      </c>
      <c r="F92" s="40">
        <v>12614</v>
      </c>
      <c r="G92" s="40">
        <f t="shared" ref="G92" si="237">SUM(G78,G65,G52,G39,G26,G13)</f>
        <v>0</v>
      </c>
      <c r="H92" s="8">
        <f t="shared" si="165"/>
        <v>-1</v>
      </c>
      <c r="I92" s="93">
        <v>14271</v>
      </c>
      <c r="J92" s="35">
        <f t="shared" ref="J92" si="238">SUM(J78,J65,J52,J39,J26,J13)</f>
        <v>0</v>
      </c>
      <c r="K92" s="8">
        <f t="shared" si="167"/>
        <v>-1</v>
      </c>
      <c r="L92" s="93">
        <v>21207</v>
      </c>
      <c r="M92" s="35">
        <f t="shared" ref="M92" si="239">SUM(M78,M65,M52,M39,M26,M13)</f>
        <v>0</v>
      </c>
      <c r="N92" s="15">
        <f t="shared" si="169"/>
        <v>-1</v>
      </c>
      <c r="O92" s="95">
        <f t="shared" si="170"/>
        <v>48092</v>
      </c>
      <c r="P92" s="90">
        <f t="shared" si="171"/>
        <v>0</v>
      </c>
      <c r="Q92" s="15">
        <f t="shared" si="172"/>
        <v>-1</v>
      </c>
      <c r="R92" s="48">
        <v>14242</v>
      </c>
      <c r="S92" s="35">
        <f t="shared" ref="S92:S93" si="240">SUM(S78,S65,S52,S39,S26,S13)</f>
        <v>0</v>
      </c>
      <c r="T92" s="8">
        <f t="shared" si="174"/>
        <v>-1</v>
      </c>
      <c r="U92" s="93">
        <v>13836</v>
      </c>
      <c r="V92" s="35">
        <f t="shared" ref="V92" si="241">SUM(V78,V65,V52,V39,V26,V13)</f>
        <v>0</v>
      </c>
      <c r="W92" s="8">
        <f t="shared" si="176"/>
        <v>-1</v>
      </c>
      <c r="X92" s="93">
        <v>16542</v>
      </c>
      <c r="Y92" s="35">
        <f t="shared" ref="Y92" si="242">SUM(Y78,Y65,Y52,Y39,Y26,Y13)</f>
        <v>0</v>
      </c>
      <c r="Z92" s="15">
        <f t="shared" si="178"/>
        <v>-1</v>
      </c>
      <c r="AA92" s="95">
        <f t="shared" si="179"/>
        <v>44620</v>
      </c>
      <c r="AB92" s="90">
        <f t="shared" si="180"/>
        <v>0</v>
      </c>
      <c r="AC92" s="15">
        <f t="shared" si="181"/>
        <v>-1</v>
      </c>
      <c r="AD92" s="49">
        <v>12469</v>
      </c>
      <c r="AE92" s="50">
        <f t="shared" ref="AE92" si="243">SUM(AE78,AE65,AE52,AE39,AE26,AE13)</f>
        <v>0</v>
      </c>
      <c r="AF92" s="8">
        <f t="shared" si="183"/>
        <v>-1</v>
      </c>
      <c r="AG92" s="93">
        <v>10380</v>
      </c>
      <c r="AH92" s="40">
        <f t="shared" ref="AH92" si="244">SUM(AH78,AH65,AH52,AH39,AH26,AH13)</f>
        <v>0</v>
      </c>
      <c r="AI92" s="8">
        <f t="shared" si="185"/>
        <v>-1</v>
      </c>
      <c r="AJ92" s="93">
        <v>16425</v>
      </c>
      <c r="AK92" s="40">
        <f t="shared" ref="AK92" si="245">SUM(AK78,AK65,AK52,AK39,AK26,AK13)</f>
        <v>0</v>
      </c>
      <c r="AL92" s="15">
        <f t="shared" si="187"/>
        <v>-1</v>
      </c>
      <c r="AM92" s="95">
        <f t="shared" si="188"/>
        <v>39274</v>
      </c>
      <c r="AN92" s="90">
        <f t="shared" si="189"/>
        <v>0</v>
      </c>
      <c r="AO92" s="15">
        <f t="shared" si="190"/>
        <v>-1</v>
      </c>
      <c r="AP92" s="93">
        <v>12325</v>
      </c>
      <c r="AQ92" s="40">
        <f t="shared" ref="AQ92" si="246">SUM(AQ78,AQ65,AQ52,AQ39,AQ26,AQ13)</f>
        <v>0</v>
      </c>
      <c r="AR92" s="8">
        <f t="shared" si="192"/>
        <v>-1</v>
      </c>
      <c r="AS92" s="93">
        <v>13058</v>
      </c>
      <c r="AT92" s="40">
        <f t="shared" ref="AT92" si="247">SUM(AT78,AT65,AT52,AT39,AT26,AT13)</f>
        <v>0</v>
      </c>
      <c r="AU92" s="8">
        <f t="shared" si="194"/>
        <v>-1</v>
      </c>
      <c r="AV92" s="93">
        <v>16768</v>
      </c>
      <c r="AW92" s="40">
        <f t="shared" ref="AW92" si="248">SUM(AW78,AW65,AW52,AW39,AW26,AW13)</f>
        <v>0</v>
      </c>
      <c r="AX92" s="15">
        <f t="shared" si="196"/>
        <v>-1</v>
      </c>
      <c r="AY92" s="95">
        <f t="shared" si="197"/>
        <v>42151</v>
      </c>
      <c r="AZ92" s="90">
        <f t="shared" si="198"/>
        <v>0</v>
      </c>
      <c r="BA92" s="15">
        <f t="shared" si="199"/>
        <v>-1</v>
      </c>
      <c r="BB92" s="101">
        <f t="shared" si="162"/>
        <v>174137</v>
      </c>
      <c r="BC92" s="92">
        <f t="shared" si="200"/>
        <v>0</v>
      </c>
      <c r="BD92" s="20">
        <f t="shared" si="163"/>
        <v>-1</v>
      </c>
    </row>
    <row r="93" spans="2:56" ht="15.75" thickBot="1" x14ac:dyDescent="0.3">
      <c r="B93" s="233"/>
      <c r="D93" s="236"/>
      <c r="E93" s="43" t="s">
        <v>12</v>
      </c>
      <c r="F93" s="40">
        <v>807</v>
      </c>
      <c r="G93" s="40">
        <f t="shared" ref="G93" si="249">SUM(G79,G66,G53,G40,G27,G14)</f>
        <v>0</v>
      </c>
      <c r="H93" s="8">
        <f t="shared" si="165"/>
        <v>-1</v>
      </c>
      <c r="I93" s="93">
        <v>984</v>
      </c>
      <c r="J93" s="35">
        <f t="shared" ref="J93" si="250">SUM(J79,J66,J53,J40,J27,J14)</f>
        <v>0</v>
      </c>
      <c r="K93" s="8">
        <f t="shared" si="167"/>
        <v>-1</v>
      </c>
      <c r="L93" s="93">
        <v>919</v>
      </c>
      <c r="M93" s="35">
        <f t="shared" ref="M93" si="251">SUM(M79,M66,M53,M40,M27,M14)</f>
        <v>0</v>
      </c>
      <c r="N93" s="15">
        <f t="shared" si="169"/>
        <v>-1</v>
      </c>
      <c r="O93" s="95">
        <f t="shared" si="170"/>
        <v>2710</v>
      </c>
      <c r="P93" s="90">
        <f t="shared" si="171"/>
        <v>0</v>
      </c>
      <c r="Q93" s="15">
        <f t="shared" si="172"/>
        <v>-1</v>
      </c>
      <c r="R93" s="48">
        <v>743</v>
      </c>
      <c r="S93" s="35">
        <f t="shared" si="240"/>
        <v>0</v>
      </c>
      <c r="T93" s="8">
        <f t="shared" si="174"/>
        <v>-1</v>
      </c>
      <c r="U93" s="93">
        <v>1308</v>
      </c>
      <c r="V93" s="35">
        <f t="shared" ref="V93" si="252">SUM(V79,V66,V53,V40,V27,V14)</f>
        <v>0</v>
      </c>
      <c r="W93" s="8">
        <f t="shared" si="176"/>
        <v>-1</v>
      </c>
      <c r="X93" s="93">
        <v>838</v>
      </c>
      <c r="Y93" s="35">
        <f t="shared" ref="Y93" si="253">SUM(Y79,Y66,Y53,Y40,Y27,Y14)</f>
        <v>0</v>
      </c>
      <c r="Z93" s="15">
        <f t="shared" si="178"/>
        <v>-1</v>
      </c>
      <c r="AA93" s="95">
        <f t="shared" si="179"/>
        <v>2889</v>
      </c>
      <c r="AB93" s="90">
        <f t="shared" si="180"/>
        <v>0</v>
      </c>
      <c r="AC93" s="15">
        <f t="shared" si="181"/>
        <v>-1</v>
      </c>
      <c r="AD93" s="49">
        <v>815</v>
      </c>
      <c r="AE93" s="50">
        <f t="shared" ref="AE93" si="254">SUM(AE79,AE66,AE53,AE40,AE27,AE14)</f>
        <v>0</v>
      </c>
      <c r="AF93" s="8">
        <f t="shared" si="183"/>
        <v>-1</v>
      </c>
      <c r="AG93" s="93">
        <v>931</v>
      </c>
      <c r="AH93" s="40">
        <f t="shared" ref="AH93" si="255">SUM(AH79,AH66,AH53,AH40,AH27,AH14)</f>
        <v>0</v>
      </c>
      <c r="AI93" s="8">
        <f t="shared" si="185"/>
        <v>-1</v>
      </c>
      <c r="AJ93" s="93">
        <v>745</v>
      </c>
      <c r="AK93" s="40">
        <f t="shared" ref="AK93" si="256">SUM(AK79,AK66,AK53,AK40,AK27,AK14)</f>
        <v>0</v>
      </c>
      <c r="AL93" s="15">
        <f t="shared" si="187"/>
        <v>-1</v>
      </c>
      <c r="AM93" s="95">
        <f t="shared" si="188"/>
        <v>2491</v>
      </c>
      <c r="AN93" s="90">
        <f t="shared" si="189"/>
        <v>0</v>
      </c>
      <c r="AO93" s="15">
        <f t="shared" si="190"/>
        <v>-1</v>
      </c>
      <c r="AP93" s="93">
        <v>918</v>
      </c>
      <c r="AQ93" s="40">
        <f t="shared" ref="AQ93" si="257">SUM(AQ79,AQ66,AQ53,AQ40,AQ27,AQ14)</f>
        <v>0</v>
      </c>
      <c r="AR93" s="8">
        <f t="shared" si="192"/>
        <v>-1</v>
      </c>
      <c r="AS93" s="93">
        <v>674</v>
      </c>
      <c r="AT93" s="40">
        <f t="shared" ref="AT93" si="258">SUM(AT79,AT66,AT53,AT40,AT27,AT14)</f>
        <v>0</v>
      </c>
      <c r="AU93" s="8">
        <f t="shared" si="194"/>
        <v>-1</v>
      </c>
      <c r="AV93" s="93">
        <v>1047</v>
      </c>
      <c r="AW93" s="40">
        <f t="shared" ref="AW93" si="259">SUM(AW79,AW66,AW53,AW40,AW27,AW14)</f>
        <v>0</v>
      </c>
      <c r="AX93" s="15">
        <f t="shared" si="196"/>
        <v>-1</v>
      </c>
      <c r="AY93" s="95">
        <f t="shared" si="197"/>
        <v>2639</v>
      </c>
      <c r="AZ93" s="90">
        <f t="shared" si="198"/>
        <v>0</v>
      </c>
      <c r="BA93" s="15">
        <f t="shared" si="199"/>
        <v>-1</v>
      </c>
      <c r="BB93" s="101">
        <f t="shared" si="162"/>
        <v>10729</v>
      </c>
      <c r="BC93" s="92">
        <f t="shared" si="200"/>
        <v>0</v>
      </c>
      <c r="BD93" s="20">
        <f t="shared" si="163"/>
        <v>-1</v>
      </c>
    </row>
    <row r="94" spans="2:56" s="89" customFormat="1" ht="15.75" thickBot="1" x14ac:dyDescent="0.3">
      <c r="B94" s="234"/>
      <c r="D94" s="91"/>
      <c r="E94" s="45" t="s">
        <v>0</v>
      </c>
      <c r="F94" s="99">
        <v>27806</v>
      </c>
      <c r="G94" s="98">
        <f>SUM(G87:G93)</f>
        <v>0</v>
      </c>
      <c r="H94" s="28">
        <f t="shared" si="165"/>
        <v>-1</v>
      </c>
      <c r="I94" s="98">
        <v>31668</v>
      </c>
      <c r="J94" s="98">
        <f>SUM(J87:J93)</f>
        <v>0</v>
      </c>
      <c r="K94" s="28">
        <f t="shared" si="167"/>
        <v>-1</v>
      </c>
      <c r="L94" s="98">
        <v>38040</v>
      </c>
      <c r="M94" s="98">
        <f>SUM(M87:M93)</f>
        <v>0</v>
      </c>
      <c r="N94" s="30">
        <f t="shared" si="169"/>
        <v>-1</v>
      </c>
      <c r="O94" s="99">
        <f>SUM(O87:O93)</f>
        <v>97514</v>
      </c>
      <c r="P94" s="98">
        <f>SUM(G94,J94,M94)</f>
        <v>0</v>
      </c>
      <c r="Q94" s="31">
        <f t="shared" si="172"/>
        <v>-1</v>
      </c>
      <c r="R94" s="99">
        <v>33207</v>
      </c>
      <c r="S94" s="98">
        <f>SUM(S87:S93)</f>
        <v>0</v>
      </c>
      <c r="T94" s="28">
        <f t="shared" si="174"/>
        <v>-1</v>
      </c>
      <c r="U94" s="98">
        <v>33472</v>
      </c>
      <c r="V94" s="98">
        <f>SUM(V87:V93)</f>
        <v>0</v>
      </c>
      <c r="W94" s="28">
        <f t="shared" si="176"/>
        <v>-1</v>
      </c>
      <c r="X94" s="98">
        <v>31772</v>
      </c>
      <c r="Y94" s="98">
        <f>SUM(Y87:Y93)</f>
        <v>0</v>
      </c>
      <c r="Z94" s="30">
        <f t="shared" si="178"/>
        <v>-1</v>
      </c>
      <c r="AA94" s="32">
        <f>SUM(AA87:AA93)</f>
        <v>98451</v>
      </c>
      <c r="AB94" s="33">
        <f>SUM(AB87:AB93)</f>
        <v>0</v>
      </c>
      <c r="AC94" s="31">
        <f t="shared" si="181"/>
        <v>-1</v>
      </c>
      <c r="AD94" s="52">
        <v>29849</v>
      </c>
      <c r="AE94" s="47">
        <f>SUM(AE87:AE93)</f>
        <v>0</v>
      </c>
      <c r="AF94" s="28">
        <f t="shared" si="183"/>
        <v>-1</v>
      </c>
      <c r="AG94" s="47">
        <v>24655</v>
      </c>
      <c r="AH94" s="47">
        <f>SUM(AH87:AH93)</f>
        <v>0</v>
      </c>
      <c r="AI94" s="28">
        <f t="shared" si="185"/>
        <v>-1</v>
      </c>
      <c r="AJ94" s="47">
        <v>28231</v>
      </c>
      <c r="AK94" s="47">
        <f>SUM(AK87:AK93)</f>
        <v>0</v>
      </c>
      <c r="AL94" s="30">
        <f t="shared" si="187"/>
        <v>-1</v>
      </c>
      <c r="AM94" s="32">
        <f>SUM(AM87:AM93)</f>
        <v>82735</v>
      </c>
      <c r="AN94" s="33">
        <f>SUM(AN87:AN93)</f>
        <v>0</v>
      </c>
      <c r="AO94" s="31">
        <f t="shared" si="190"/>
        <v>-1</v>
      </c>
      <c r="AP94" s="46">
        <v>28689</v>
      </c>
      <c r="AQ94" s="47">
        <f>SUM(AQ87:AQ93)</f>
        <v>0</v>
      </c>
      <c r="AR94" s="28">
        <f t="shared" si="192"/>
        <v>-1</v>
      </c>
      <c r="AS94" s="47">
        <v>31195</v>
      </c>
      <c r="AT94" s="47">
        <f>SUM(AT87:AT93)</f>
        <v>0</v>
      </c>
      <c r="AU94" s="28">
        <f t="shared" si="194"/>
        <v>-1</v>
      </c>
      <c r="AV94" s="47">
        <v>37159</v>
      </c>
      <c r="AW94" s="47">
        <f>SUM(AW87:AW93)</f>
        <v>0</v>
      </c>
      <c r="AX94" s="30">
        <f t="shared" si="196"/>
        <v>-1</v>
      </c>
      <c r="AY94" s="32">
        <f>SUM(AY87:AY93)</f>
        <v>97043</v>
      </c>
      <c r="AZ94" s="33">
        <f>SUM(AZ87:AZ93)</f>
        <v>0</v>
      </c>
      <c r="BA94" s="31">
        <f t="shared" si="199"/>
        <v>-1</v>
      </c>
      <c r="BB94" s="99">
        <f>SUM(BB87:BB93)</f>
        <v>375743</v>
      </c>
      <c r="BC94" s="98">
        <f>SUM(BC87:BC93)</f>
        <v>0</v>
      </c>
      <c r="BD94" s="30">
        <f t="shared" si="163"/>
        <v>-1</v>
      </c>
    </row>
  </sheetData>
  <mergeCells count="14">
    <mergeCell ref="B70:B80"/>
    <mergeCell ref="B57:B67"/>
    <mergeCell ref="D73:D79"/>
    <mergeCell ref="B18:B28"/>
    <mergeCell ref="D87:D93"/>
    <mergeCell ref="B84:B94"/>
    <mergeCell ref="D60:D66"/>
    <mergeCell ref="D47:D53"/>
    <mergeCell ref="B5:B15"/>
    <mergeCell ref="D8:D14"/>
    <mergeCell ref="D21:D27"/>
    <mergeCell ref="D34:D40"/>
    <mergeCell ref="B44:B54"/>
    <mergeCell ref="B31:B41"/>
  </mergeCells>
  <pageMargins left="0.70866141732283472" right="0.70866141732283472" top="0.74803149606299213" bottom="0.74803149606299213" header="0.31496062992125984" footer="0.31496062992125984"/>
  <pageSetup scale="70" orientation="landscape" r:id="rId1"/>
  <rowBreaks count="1" manualBreakCount="1">
    <brk id="43" max="16383" man="1"/>
  </rowBreaks>
  <colBreaks count="3" manualBreakCount="3">
    <brk id="17" max="1048575" man="1"/>
    <brk id="29" max="1048575" man="1"/>
    <brk id="41" max="1048575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BD120"/>
  <sheetViews>
    <sheetView zoomScaleNormal="100" workbookViewId="0">
      <selection activeCell="B1" sqref="B1"/>
    </sheetView>
  </sheetViews>
  <sheetFormatPr defaultColWidth="9.140625" defaultRowHeight="15" x14ac:dyDescent="0.25"/>
  <cols>
    <col min="1" max="1" width="1.85546875" style="88" customWidth="1"/>
    <col min="2" max="2" width="11" style="88" customWidth="1"/>
    <col min="3" max="3" width="5.5703125" style="88" customWidth="1"/>
    <col min="4" max="4" width="9.5703125" style="88" customWidth="1"/>
    <col min="5" max="5" width="15.7109375" style="88" bestFit="1" customWidth="1"/>
    <col min="6" max="29" width="9.140625" style="88"/>
    <col min="30" max="30" width="11" style="51" customWidth="1"/>
    <col min="31" max="33" width="9.140625" style="88"/>
    <col min="34" max="34" width="9.85546875" style="88" bestFit="1" customWidth="1"/>
    <col min="35" max="36" width="9.140625" style="88"/>
    <col min="37" max="37" width="9.85546875" style="88" bestFit="1" customWidth="1"/>
    <col min="38" max="41" width="9.140625" style="88"/>
    <col min="42" max="42" width="9.85546875" style="88" bestFit="1" customWidth="1"/>
    <col min="43" max="43" width="9.85546875" style="88" customWidth="1"/>
    <col min="44" max="44" width="9.140625" style="88"/>
    <col min="45" max="46" width="9.85546875" style="88" bestFit="1" customWidth="1"/>
    <col min="47" max="47" width="9.140625" style="88"/>
    <col min="48" max="48" width="9.85546875" style="88" bestFit="1" customWidth="1"/>
    <col min="49" max="49" width="10.85546875" style="88" customWidth="1"/>
    <col min="50" max="53" width="9.140625" style="88"/>
    <col min="54" max="55" width="11.28515625" style="88" bestFit="1" customWidth="1"/>
    <col min="56" max="16384" width="9.140625" style="88"/>
  </cols>
  <sheetData>
    <row r="2" spans="2:56" ht="19.149999999999999" customHeight="1" x14ac:dyDescent="0.3">
      <c r="C2" s="105" t="s">
        <v>18</v>
      </c>
      <c r="D2" s="105"/>
      <c r="E2" s="106"/>
    </row>
    <row r="3" spans="2:56" ht="15" customHeight="1" x14ac:dyDescent="0.3">
      <c r="C3" s="105"/>
      <c r="D3" s="105"/>
      <c r="E3" s="106"/>
    </row>
    <row r="4" spans="2:56" ht="15.75" thickBot="1" x14ac:dyDescent="0.3"/>
    <row r="5" spans="2:56" ht="15.75" thickBot="1" x14ac:dyDescent="0.3">
      <c r="B5" s="241"/>
      <c r="F5" s="206"/>
      <c r="G5" s="207"/>
      <c r="H5" s="207"/>
      <c r="I5" s="207"/>
      <c r="J5" s="207"/>
      <c r="K5" s="207"/>
      <c r="L5" s="207"/>
      <c r="M5" s="207"/>
      <c r="N5" s="207"/>
      <c r="O5" s="207"/>
      <c r="P5" s="207"/>
      <c r="Q5" s="207"/>
      <c r="R5" s="207"/>
      <c r="S5" s="207"/>
      <c r="T5" s="207"/>
      <c r="U5" s="207"/>
      <c r="V5" s="207"/>
      <c r="W5" s="207"/>
      <c r="X5" s="207"/>
      <c r="Y5" s="207"/>
      <c r="Z5" s="207"/>
      <c r="AA5" s="207"/>
      <c r="AB5" s="207"/>
      <c r="AC5" s="207"/>
      <c r="AD5" s="207"/>
      <c r="AE5" s="207"/>
      <c r="AF5" s="207"/>
      <c r="AG5" s="207"/>
      <c r="AH5" s="207"/>
      <c r="AI5" s="207"/>
      <c r="AJ5" s="207"/>
      <c r="AK5" s="207"/>
      <c r="AL5" s="207"/>
      <c r="AM5" s="207"/>
      <c r="AN5" s="207"/>
      <c r="AO5" s="207"/>
      <c r="AP5" s="207"/>
      <c r="AQ5" s="207"/>
      <c r="AR5" s="207"/>
      <c r="AS5" s="207"/>
      <c r="AT5" s="207"/>
      <c r="AU5" s="207"/>
      <c r="AV5" s="207"/>
      <c r="AW5" s="207"/>
      <c r="AX5" s="207"/>
      <c r="AY5" s="207"/>
      <c r="AZ5" s="207"/>
      <c r="BA5" s="207"/>
      <c r="BB5" s="207"/>
      <c r="BC5" s="207"/>
      <c r="BD5" s="208"/>
    </row>
    <row r="6" spans="2:56" x14ac:dyDescent="0.25">
      <c r="B6" s="242"/>
      <c r="F6" s="120" t="s">
        <v>25</v>
      </c>
      <c r="G6" s="119"/>
      <c r="H6" s="191"/>
      <c r="I6" s="120" t="s">
        <v>26</v>
      </c>
      <c r="J6" s="119"/>
      <c r="K6" s="191"/>
      <c r="L6" s="120" t="s">
        <v>27</v>
      </c>
      <c r="M6" s="119"/>
      <c r="N6" s="119"/>
      <c r="O6" s="192" t="s">
        <v>7</v>
      </c>
      <c r="P6" s="193"/>
      <c r="Q6" s="194"/>
      <c r="R6" s="119" t="s">
        <v>28</v>
      </c>
      <c r="S6" s="119"/>
      <c r="T6" s="195"/>
      <c r="U6" s="120" t="s">
        <v>29</v>
      </c>
      <c r="V6" s="119"/>
      <c r="W6" s="191"/>
      <c r="X6" s="120" t="s">
        <v>30</v>
      </c>
      <c r="Y6" s="119"/>
      <c r="Z6" s="119"/>
      <c r="AA6" s="192" t="s">
        <v>8</v>
      </c>
      <c r="AB6" s="193"/>
      <c r="AC6" s="194"/>
      <c r="AD6" s="119" t="s">
        <v>31</v>
      </c>
      <c r="AE6" s="119"/>
      <c r="AF6" s="191"/>
      <c r="AG6" s="120" t="s">
        <v>32</v>
      </c>
      <c r="AH6" s="119"/>
      <c r="AI6" s="191"/>
      <c r="AJ6" s="120" t="s">
        <v>33</v>
      </c>
      <c r="AK6" s="119"/>
      <c r="AL6" s="119"/>
      <c r="AM6" s="192" t="s">
        <v>9</v>
      </c>
      <c r="AN6" s="193"/>
      <c r="AO6" s="194"/>
      <c r="AP6" s="196" t="s">
        <v>34</v>
      </c>
      <c r="AQ6" s="119"/>
      <c r="AR6" s="191"/>
      <c r="AS6" s="120" t="s">
        <v>35</v>
      </c>
      <c r="AT6" s="119"/>
      <c r="AU6" s="191"/>
      <c r="AV6" s="120" t="s">
        <v>36</v>
      </c>
      <c r="AW6" s="119"/>
      <c r="AX6" s="119"/>
      <c r="AY6" s="192" t="s">
        <v>10</v>
      </c>
      <c r="AZ6" s="193"/>
      <c r="BA6" s="194"/>
      <c r="BB6" s="197" t="s">
        <v>0</v>
      </c>
      <c r="BC6" s="198"/>
      <c r="BD6" s="199"/>
    </row>
    <row r="7" spans="2:56" ht="15.75" thickBot="1" x14ac:dyDescent="0.3">
      <c r="B7" s="242"/>
      <c r="F7" s="123">
        <v>2014</v>
      </c>
      <c r="G7" s="123">
        <v>2015</v>
      </c>
      <c r="H7" s="123" t="s">
        <v>11</v>
      </c>
      <c r="I7" s="123">
        <v>2014</v>
      </c>
      <c r="J7" s="123">
        <v>2015</v>
      </c>
      <c r="K7" s="123" t="s">
        <v>11</v>
      </c>
      <c r="L7" s="123">
        <v>2014</v>
      </c>
      <c r="M7" s="123">
        <v>2015</v>
      </c>
      <c r="N7" s="129" t="s">
        <v>11</v>
      </c>
      <c r="O7" s="113">
        <v>2014</v>
      </c>
      <c r="P7" s="123">
        <v>2015</v>
      </c>
      <c r="Q7" s="114" t="s">
        <v>11</v>
      </c>
      <c r="R7" s="118">
        <v>2014</v>
      </c>
      <c r="S7" s="123">
        <v>2015</v>
      </c>
      <c r="T7" s="123" t="s">
        <v>11</v>
      </c>
      <c r="U7" s="123">
        <v>2014</v>
      </c>
      <c r="V7" s="123">
        <v>2015</v>
      </c>
      <c r="W7" s="123" t="s">
        <v>11</v>
      </c>
      <c r="X7" s="123">
        <v>2014</v>
      </c>
      <c r="Y7" s="123">
        <v>2015</v>
      </c>
      <c r="Z7" s="129" t="s">
        <v>11</v>
      </c>
      <c r="AA7" s="113">
        <v>2014</v>
      </c>
      <c r="AB7" s="123">
        <v>2015</v>
      </c>
      <c r="AC7" s="114" t="s">
        <v>11</v>
      </c>
      <c r="AD7" s="118">
        <v>2014</v>
      </c>
      <c r="AE7" s="123">
        <v>2015</v>
      </c>
      <c r="AF7" s="123" t="s">
        <v>11</v>
      </c>
      <c r="AG7" s="123">
        <v>2014</v>
      </c>
      <c r="AH7" s="123">
        <v>2015</v>
      </c>
      <c r="AI7" s="123" t="s">
        <v>11</v>
      </c>
      <c r="AJ7" s="123">
        <v>2014</v>
      </c>
      <c r="AK7" s="123">
        <v>2015</v>
      </c>
      <c r="AL7" s="129" t="s">
        <v>11</v>
      </c>
      <c r="AM7" s="113">
        <v>2014</v>
      </c>
      <c r="AN7" s="123">
        <v>2015</v>
      </c>
      <c r="AO7" s="130" t="s">
        <v>11</v>
      </c>
      <c r="AP7" s="123">
        <v>2014</v>
      </c>
      <c r="AQ7" s="123">
        <v>2015</v>
      </c>
      <c r="AR7" s="123" t="s">
        <v>11</v>
      </c>
      <c r="AS7" s="123">
        <v>2014</v>
      </c>
      <c r="AT7" s="123">
        <v>2015</v>
      </c>
      <c r="AU7" s="123" t="s">
        <v>11</v>
      </c>
      <c r="AV7" s="123">
        <v>2014</v>
      </c>
      <c r="AW7" s="123">
        <v>2015</v>
      </c>
      <c r="AX7" s="129" t="s">
        <v>11</v>
      </c>
      <c r="AY7" s="113">
        <v>2014</v>
      </c>
      <c r="AZ7" s="123">
        <v>2015</v>
      </c>
      <c r="BA7" s="114" t="s">
        <v>11</v>
      </c>
      <c r="BB7" s="115">
        <v>2014</v>
      </c>
      <c r="BC7" s="116">
        <v>2015</v>
      </c>
      <c r="BD7" s="117" t="s">
        <v>11</v>
      </c>
    </row>
    <row r="8" spans="2:56" x14ac:dyDescent="0.25">
      <c r="B8" s="242"/>
      <c r="D8" s="240" t="s">
        <v>1</v>
      </c>
      <c r="E8" s="43" t="s">
        <v>2</v>
      </c>
      <c r="F8" s="90"/>
      <c r="G8" s="35"/>
      <c r="H8" s="36" t="e">
        <f>G8/F8-1</f>
        <v>#DIV/0!</v>
      </c>
      <c r="I8" s="90"/>
      <c r="J8" s="35"/>
      <c r="K8" s="36" t="e">
        <f>J8/I8-1</f>
        <v>#DIV/0!</v>
      </c>
      <c r="L8" s="90"/>
      <c r="M8" s="35"/>
      <c r="N8" s="38" t="e">
        <f>M8/L8-1</f>
        <v>#DIV/0!</v>
      </c>
      <c r="O8" s="37">
        <f>F8+I8+L8</f>
        <v>0</v>
      </c>
      <c r="P8" s="35">
        <f>G8+J8+M8</f>
        <v>0</v>
      </c>
      <c r="Q8" s="38" t="e">
        <f>P8/O8-1</f>
        <v>#DIV/0!</v>
      </c>
      <c r="R8" s="90">
        <v>0</v>
      </c>
      <c r="S8" s="35"/>
      <c r="T8" s="36" t="e">
        <f>S8/R8-1</f>
        <v>#DIV/0!</v>
      </c>
      <c r="U8" s="90"/>
      <c r="V8" s="35"/>
      <c r="W8" s="36" t="e">
        <f>V8/U8-1</f>
        <v>#DIV/0!</v>
      </c>
      <c r="X8" s="90"/>
      <c r="Y8" s="35"/>
      <c r="Z8" s="38" t="e">
        <f>Y8/X8-1</f>
        <v>#DIV/0!</v>
      </c>
      <c r="AA8" s="37">
        <f>R8+U8+X8</f>
        <v>0</v>
      </c>
      <c r="AB8" s="35">
        <f>S8+V8+Y8</f>
        <v>0</v>
      </c>
      <c r="AC8" s="38" t="e">
        <f>AB8/AA8-1</f>
        <v>#DIV/0!</v>
      </c>
      <c r="AD8" s="90"/>
      <c r="AE8" s="39"/>
      <c r="AF8" s="36" t="e">
        <f>AE8/AD8-1</f>
        <v>#DIV/0!</v>
      </c>
      <c r="AG8" s="90"/>
      <c r="AH8" s="40"/>
      <c r="AI8" s="36" t="e">
        <f>AH8/AG8-1</f>
        <v>#DIV/0!</v>
      </c>
      <c r="AJ8" s="90"/>
      <c r="AK8" s="40"/>
      <c r="AL8" s="38" t="e">
        <f>AK8/AJ8-1</f>
        <v>#DIV/0!</v>
      </c>
      <c r="AM8" s="104">
        <f>AD8+AG8+AJ8</f>
        <v>0</v>
      </c>
      <c r="AN8" s="80">
        <f>AE8+AH8+AK8</f>
        <v>0</v>
      </c>
      <c r="AO8" s="82" t="e">
        <f>AN8/AM8-1</f>
        <v>#DIV/0!</v>
      </c>
      <c r="AP8" s="90"/>
      <c r="AQ8" s="40"/>
      <c r="AR8" s="36" t="e">
        <f>AQ8/AP8-1</f>
        <v>#DIV/0!</v>
      </c>
      <c r="AS8" s="90"/>
      <c r="AT8" s="40"/>
      <c r="AU8" s="36" t="e">
        <f>AT8/AS8-1</f>
        <v>#DIV/0!</v>
      </c>
      <c r="AV8" s="90"/>
      <c r="AW8" s="40"/>
      <c r="AX8" s="38" t="e">
        <f>AW8/AV8-1</f>
        <v>#DIV/0!</v>
      </c>
      <c r="AY8" s="73">
        <f>AP8+AS8+AV8</f>
        <v>0</v>
      </c>
      <c r="AZ8" s="35">
        <f>AQ8+AT8+AW8</f>
        <v>0</v>
      </c>
      <c r="BA8" s="38" t="e">
        <f>AZ8/AY8-1</f>
        <v>#DIV/0!</v>
      </c>
      <c r="BB8" s="44">
        <f>O8+AA8+AM8+AY8</f>
        <v>0</v>
      </c>
      <c r="BC8" s="41">
        <f>P8+AB8+AN8+AZ8</f>
        <v>0</v>
      </c>
      <c r="BD8" s="42" t="e">
        <f>BC8/BB8-1</f>
        <v>#DIV/0!</v>
      </c>
    </row>
    <row r="9" spans="2:56" x14ac:dyDescent="0.25">
      <c r="B9" s="242"/>
      <c r="D9" s="240"/>
      <c r="E9" s="43" t="s">
        <v>3</v>
      </c>
      <c r="F9" s="90"/>
      <c r="G9" s="35"/>
      <c r="H9" s="8" t="e">
        <f t="shared" ref="H9:H15" si="0">G9/F9-1</f>
        <v>#DIV/0!</v>
      </c>
      <c r="I9" s="90"/>
      <c r="J9" s="90"/>
      <c r="K9" s="8" t="e">
        <f t="shared" ref="K9:K15" si="1">J9/I9-1</f>
        <v>#DIV/0!</v>
      </c>
      <c r="L9" s="90"/>
      <c r="M9" s="90"/>
      <c r="N9" s="15" t="e">
        <f t="shared" ref="N9:N15" si="2">M9/L9-1</f>
        <v>#DIV/0!</v>
      </c>
      <c r="O9" s="95">
        <f t="shared" ref="O9:P14" si="3">F9+I9+L9</f>
        <v>0</v>
      </c>
      <c r="P9" s="90">
        <f t="shared" si="3"/>
        <v>0</v>
      </c>
      <c r="Q9" s="15" t="e">
        <f t="shared" ref="Q9:Q15" si="4">P9/O9-1</f>
        <v>#DIV/0!</v>
      </c>
      <c r="R9" s="90">
        <v>0</v>
      </c>
      <c r="S9" s="90"/>
      <c r="T9" s="8" t="e">
        <f t="shared" ref="T9:T15" si="5">S9/R9-1</f>
        <v>#DIV/0!</v>
      </c>
      <c r="U9" s="90"/>
      <c r="V9" s="90"/>
      <c r="W9" s="8" t="e">
        <f t="shared" ref="W9:W15" si="6">V9/U9-1</f>
        <v>#DIV/0!</v>
      </c>
      <c r="X9" s="90"/>
      <c r="Y9" s="90"/>
      <c r="Z9" s="15" t="e">
        <f t="shared" ref="Z9:Z15" si="7">Y9/X9-1</f>
        <v>#DIV/0!</v>
      </c>
      <c r="AA9" s="95">
        <f t="shared" ref="AA9:AB14" si="8">R9+U9+X9</f>
        <v>0</v>
      </c>
      <c r="AB9" s="90">
        <f t="shared" si="8"/>
        <v>0</v>
      </c>
      <c r="AC9" s="15" t="e">
        <f t="shared" ref="AC9:AC15" si="9">AB9/AA9-1</f>
        <v>#DIV/0!</v>
      </c>
      <c r="AD9" s="90"/>
      <c r="AE9" s="93"/>
      <c r="AF9" s="8" t="e">
        <f t="shared" ref="AF9:AF15" si="10">AE9/AD9-1</f>
        <v>#DIV/0!</v>
      </c>
      <c r="AG9" s="90"/>
      <c r="AH9" s="93"/>
      <c r="AI9" s="8" t="e">
        <f t="shared" ref="AI9:AI15" si="11">AH9/AG9-1</f>
        <v>#DIV/0!</v>
      </c>
      <c r="AJ9" s="90"/>
      <c r="AK9" s="93"/>
      <c r="AL9" s="15" t="e">
        <f t="shared" ref="AL9:AL15" si="12">AK9/AJ9-1</f>
        <v>#DIV/0!</v>
      </c>
      <c r="AM9" s="95">
        <f t="shared" ref="AM9:AN14" si="13">AD9+AG9+AJ9</f>
        <v>0</v>
      </c>
      <c r="AN9" s="90">
        <f t="shared" si="13"/>
        <v>0</v>
      </c>
      <c r="AO9" s="15" t="e">
        <f t="shared" ref="AO9:AO15" si="14">AN9/AM9-1</f>
        <v>#DIV/0!</v>
      </c>
      <c r="AP9" s="90"/>
      <c r="AQ9" s="93"/>
      <c r="AR9" s="8" t="e">
        <f t="shared" ref="AR9:AR15" si="15">AQ9/AP9-1</f>
        <v>#DIV/0!</v>
      </c>
      <c r="AS9" s="90"/>
      <c r="AT9" s="93"/>
      <c r="AU9" s="8" t="e">
        <f t="shared" ref="AU9:AU15" si="16">AT9/AS9-1</f>
        <v>#DIV/0!</v>
      </c>
      <c r="AV9" s="90"/>
      <c r="AW9" s="93"/>
      <c r="AX9" s="15" t="e">
        <f t="shared" ref="AX9:AX15" si="17">AW9/AV9-1</f>
        <v>#DIV/0!</v>
      </c>
      <c r="AY9" s="94">
        <f t="shared" ref="AY9:AZ14" si="18">AP9+AS9+AV9</f>
        <v>0</v>
      </c>
      <c r="AZ9" s="90">
        <f t="shared" si="18"/>
        <v>0</v>
      </c>
      <c r="BA9" s="15" t="e">
        <f t="shared" ref="BA9:BA15" si="19">AZ9/AY9-1</f>
        <v>#DIV/0!</v>
      </c>
      <c r="BB9" s="101">
        <f t="shared" ref="BB9:BC14" si="20">O9+AA9+AM9+AY9</f>
        <v>0</v>
      </c>
      <c r="BC9" s="92">
        <f t="shared" si="20"/>
        <v>0</v>
      </c>
      <c r="BD9" s="20" t="e">
        <f t="shared" ref="BD9:BD15" si="21">BC9/BB9-1</f>
        <v>#DIV/0!</v>
      </c>
    </row>
    <row r="10" spans="2:56" x14ac:dyDescent="0.25">
      <c r="B10" s="242"/>
      <c r="D10" s="240"/>
      <c r="E10" s="43" t="s">
        <v>4</v>
      </c>
      <c r="F10" s="90"/>
      <c r="G10" s="90"/>
      <c r="H10" s="8" t="e">
        <f t="shared" si="0"/>
        <v>#DIV/0!</v>
      </c>
      <c r="I10" s="90"/>
      <c r="J10" s="90"/>
      <c r="K10" s="8" t="e">
        <f t="shared" si="1"/>
        <v>#DIV/0!</v>
      </c>
      <c r="L10" s="90"/>
      <c r="M10" s="90"/>
      <c r="N10" s="15" t="e">
        <f t="shared" si="2"/>
        <v>#DIV/0!</v>
      </c>
      <c r="O10" s="95">
        <f t="shared" si="3"/>
        <v>0</v>
      </c>
      <c r="P10" s="90">
        <f t="shared" si="3"/>
        <v>0</v>
      </c>
      <c r="Q10" s="15" t="e">
        <f t="shared" si="4"/>
        <v>#DIV/0!</v>
      </c>
      <c r="R10" s="90">
        <v>0</v>
      </c>
      <c r="S10" s="90"/>
      <c r="T10" s="8" t="e">
        <f t="shared" si="5"/>
        <v>#DIV/0!</v>
      </c>
      <c r="U10" s="90"/>
      <c r="V10" s="90"/>
      <c r="W10" s="8" t="e">
        <f t="shared" si="6"/>
        <v>#DIV/0!</v>
      </c>
      <c r="X10" s="90"/>
      <c r="Y10" s="90"/>
      <c r="Z10" s="15" t="e">
        <f t="shared" si="7"/>
        <v>#DIV/0!</v>
      </c>
      <c r="AA10" s="95">
        <f t="shared" si="8"/>
        <v>0</v>
      </c>
      <c r="AB10" s="90">
        <f t="shared" si="8"/>
        <v>0</v>
      </c>
      <c r="AC10" s="15" t="e">
        <f t="shared" si="9"/>
        <v>#DIV/0!</v>
      </c>
      <c r="AD10" s="90"/>
      <c r="AE10" s="93"/>
      <c r="AF10" s="8" t="e">
        <f t="shared" si="10"/>
        <v>#DIV/0!</v>
      </c>
      <c r="AG10" s="90"/>
      <c r="AH10" s="93"/>
      <c r="AI10" s="8" t="e">
        <f t="shared" si="11"/>
        <v>#DIV/0!</v>
      </c>
      <c r="AJ10" s="90"/>
      <c r="AK10" s="93"/>
      <c r="AL10" s="15" t="e">
        <f t="shared" si="12"/>
        <v>#DIV/0!</v>
      </c>
      <c r="AM10" s="95">
        <f t="shared" si="13"/>
        <v>0</v>
      </c>
      <c r="AN10" s="90">
        <f t="shared" si="13"/>
        <v>0</v>
      </c>
      <c r="AO10" s="15" t="e">
        <f t="shared" si="14"/>
        <v>#DIV/0!</v>
      </c>
      <c r="AP10" s="90"/>
      <c r="AQ10" s="93"/>
      <c r="AR10" s="8" t="e">
        <f t="shared" si="15"/>
        <v>#DIV/0!</v>
      </c>
      <c r="AS10" s="90"/>
      <c r="AT10" s="93"/>
      <c r="AU10" s="8" t="e">
        <f t="shared" si="16"/>
        <v>#DIV/0!</v>
      </c>
      <c r="AV10" s="90"/>
      <c r="AW10" s="93"/>
      <c r="AX10" s="15" t="e">
        <f t="shared" si="17"/>
        <v>#DIV/0!</v>
      </c>
      <c r="AY10" s="94">
        <f t="shared" si="18"/>
        <v>0</v>
      </c>
      <c r="AZ10" s="90">
        <f t="shared" si="18"/>
        <v>0</v>
      </c>
      <c r="BA10" s="15" t="e">
        <f t="shared" si="19"/>
        <v>#DIV/0!</v>
      </c>
      <c r="BB10" s="101">
        <f t="shared" si="20"/>
        <v>0</v>
      </c>
      <c r="BC10" s="92">
        <f t="shared" si="20"/>
        <v>0</v>
      </c>
      <c r="BD10" s="20" t="e">
        <f t="shared" si="21"/>
        <v>#DIV/0!</v>
      </c>
    </row>
    <row r="11" spans="2:56" x14ac:dyDescent="0.25">
      <c r="B11" s="242"/>
      <c r="D11" s="240"/>
      <c r="E11" s="43" t="s">
        <v>5</v>
      </c>
      <c r="F11" s="90"/>
      <c r="G11" s="90"/>
      <c r="H11" s="8" t="e">
        <f t="shared" si="0"/>
        <v>#DIV/0!</v>
      </c>
      <c r="I11" s="90"/>
      <c r="J11" s="90"/>
      <c r="K11" s="8" t="e">
        <f t="shared" si="1"/>
        <v>#DIV/0!</v>
      </c>
      <c r="L11" s="90"/>
      <c r="M11" s="90"/>
      <c r="N11" s="15" t="e">
        <f t="shared" si="2"/>
        <v>#DIV/0!</v>
      </c>
      <c r="O11" s="95">
        <f t="shared" si="3"/>
        <v>0</v>
      </c>
      <c r="P11" s="90">
        <f t="shared" si="3"/>
        <v>0</v>
      </c>
      <c r="Q11" s="15" t="e">
        <f t="shared" si="4"/>
        <v>#DIV/0!</v>
      </c>
      <c r="R11" s="90">
        <v>0</v>
      </c>
      <c r="S11" s="90"/>
      <c r="T11" s="8" t="e">
        <f t="shared" si="5"/>
        <v>#DIV/0!</v>
      </c>
      <c r="U11" s="90"/>
      <c r="V11" s="90"/>
      <c r="W11" s="8" t="e">
        <f t="shared" si="6"/>
        <v>#DIV/0!</v>
      </c>
      <c r="X11" s="90"/>
      <c r="Y11" s="90"/>
      <c r="Z11" s="15" t="e">
        <f t="shared" si="7"/>
        <v>#DIV/0!</v>
      </c>
      <c r="AA11" s="95">
        <f t="shared" si="8"/>
        <v>0</v>
      </c>
      <c r="AB11" s="90">
        <f t="shared" si="8"/>
        <v>0</v>
      </c>
      <c r="AC11" s="15" t="e">
        <f t="shared" si="9"/>
        <v>#DIV/0!</v>
      </c>
      <c r="AD11" s="90"/>
      <c r="AE11" s="93"/>
      <c r="AF11" s="8" t="e">
        <f t="shared" si="10"/>
        <v>#DIV/0!</v>
      </c>
      <c r="AG11" s="90"/>
      <c r="AH11" s="93"/>
      <c r="AI11" s="8" t="e">
        <f t="shared" si="11"/>
        <v>#DIV/0!</v>
      </c>
      <c r="AJ11" s="90"/>
      <c r="AK11" s="93"/>
      <c r="AL11" s="15" t="e">
        <f t="shared" si="12"/>
        <v>#DIV/0!</v>
      </c>
      <c r="AM11" s="95">
        <f t="shared" si="13"/>
        <v>0</v>
      </c>
      <c r="AN11" s="90">
        <f t="shared" si="13"/>
        <v>0</v>
      </c>
      <c r="AO11" s="15" t="e">
        <f t="shared" si="14"/>
        <v>#DIV/0!</v>
      </c>
      <c r="AP11" s="90"/>
      <c r="AQ11" s="93"/>
      <c r="AR11" s="8" t="e">
        <f t="shared" si="15"/>
        <v>#DIV/0!</v>
      </c>
      <c r="AS11" s="90"/>
      <c r="AT11" s="93"/>
      <c r="AU11" s="8" t="e">
        <f t="shared" si="16"/>
        <v>#DIV/0!</v>
      </c>
      <c r="AV11" s="90"/>
      <c r="AW11" s="93"/>
      <c r="AX11" s="15" t="e">
        <f t="shared" si="17"/>
        <v>#DIV/0!</v>
      </c>
      <c r="AY11" s="94">
        <f t="shared" si="18"/>
        <v>0</v>
      </c>
      <c r="AZ11" s="90">
        <f t="shared" si="18"/>
        <v>0</v>
      </c>
      <c r="BA11" s="15" t="e">
        <f t="shared" si="19"/>
        <v>#DIV/0!</v>
      </c>
      <c r="BB11" s="101">
        <f t="shared" si="20"/>
        <v>0</v>
      </c>
      <c r="BC11" s="92">
        <f t="shared" si="20"/>
        <v>0</v>
      </c>
      <c r="BD11" s="20" t="e">
        <f t="shared" si="21"/>
        <v>#DIV/0!</v>
      </c>
    </row>
    <row r="12" spans="2:56" x14ac:dyDescent="0.25">
      <c r="B12" s="242"/>
      <c r="D12" s="240"/>
      <c r="E12" s="43" t="s">
        <v>21</v>
      </c>
      <c r="F12" s="90"/>
      <c r="G12" s="90"/>
      <c r="H12" s="8" t="e">
        <f t="shared" si="0"/>
        <v>#DIV/0!</v>
      </c>
      <c r="I12" s="90"/>
      <c r="J12" s="90"/>
      <c r="K12" s="8" t="e">
        <f t="shared" si="1"/>
        <v>#DIV/0!</v>
      </c>
      <c r="L12" s="90"/>
      <c r="M12" s="90"/>
      <c r="N12" s="15" t="e">
        <f t="shared" si="2"/>
        <v>#DIV/0!</v>
      </c>
      <c r="O12" s="95">
        <f t="shared" si="3"/>
        <v>0</v>
      </c>
      <c r="P12" s="90">
        <f t="shared" si="3"/>
        <v>0</v>
      </c>
      <c r="Q12" s="15" t="e">
        <f t="shared" si="4"/>
        <v>#DIV/0!</v>
      </c>
      <c r="R12" s="90">
        <v>0</v>
      </c>
      <c r="S12" s="90"/>
      <c r="T12" s="8" t="e">
        <f t="shared" si="5"/>
        <v>#DIV/0!</v>
      </c>
      <c r="U12" s="90"/>
      <c r="V12" s="90"/>
      <c r="W12" s="8" t="e">
        <f t="shared" si="6"/>
        <v>#DIV/0!</v>
      </c>
      <c r="X12" s="90"/>
      <c r="Y12" s="90"/>
      <c r="Z12" s="15" t="e">
        <f t="shared" si="7"/>
        <v>#DIV/0!</v>
      </c>
      <c r="AA12" s="95">
        <f t="shared" si="8"/>
        <v>0</v>
      </c>
      <c r="AB12" s="90">
        <f t="shared" si="8"/>
        <v>0</v>
      </c>
      <c r="AC12" s="15" t="e">
        <f t="shared" si="9"/>
        <v>#DIV/0!</v>
      </c>
      <c r="AD12" s="90"/>
      <c r="AE12" s="93"/>
      <c r="AF12" s="8" t="e">
        <f t="shared" si="10"/>
        <v>#DIV/0!</v>
      </c>
      <c r="AG12" s="90"/>
      <c r="AH12" s="93"/>
      <c r="AI12" s="8" t="e">
        <f t="shared" si="11"/>
        <v>#DIV/0!</v>
      </c>
      <c r="AJ12" s="90"/>
      <c r="AK12" s="93"/>
      <c r="AL12" s="15" t="e">
        <f t="shared" si="12"/>
        <v>#DIV/0!</v>
      </c>
      <c r="AM12" s="95">
        <f t="shared" si="13"/>
        <v>0</v>
      </c>
      <c r="AN12" s="90">
        <f t="shared" si="13"/>
        <v>0</v>
      </c>
      <c r="AO12" s="15" t="e">
        <f t="shared" si="14"/>
        <v>#DIV/0!</v>
      </c>
      <c r="AP12" s="90"/>
      <c r="AQ12" s="93"/>
      <c r="AR12" s="8" t="e">
        <f t="shared" si="15"/>
        <v>#DIV/0!</v>
      </c>
      <c r="AS12" s="90"/>
      <c r="AT12" s="93"/>
      <c r="AU12" s="8" t="e">
        <f t="shared" si="16"/>
        <v>#DIV/0!</v>
      </c>
      <c r="AV12" s="90"/>
      <c r="AW12" s="93"/>
      <c r="AX12" s="15" t="e">
        <f t="shared" si="17"/>
        <v>#DIV/0!</v>
      </c>
      <c r="AY12" s="94">
        <f t="shared" si="18"/>
        <v>0</v>
      </c>
      <c r="AZ12" s="90">
        <f t="shared" si="18"/>
        <v>0</v>
      </c>
      <c r="BA12" s="15" t="e">
        <f t="shared" si="19"/>
        <v>#DIV/0!</v>
      </c>
      <c r="BB12" s="101">
        <f t="shared" si="20"/>
        <v>0</v>
      </c>
      <c r="BC12" s="92">
        <f t="shared" si="20"/>
        <v>0</v>
      </c>
      <c r="BD12" s="20" t="e">
        <f t="shared" si="21"/>
        <v>#DIV/0!</v>
      </c>
    </row>
    <row r="13" spans="2:56" x14ac:dyDescent="0.25">
      <c r="B13" s="242"/>
      <c r="D13" s="240"/>
      <c r="E13" s="43" t="s">
        <v>6</v>
      </c>
      <c r="F13" s="90">
        <v>2722</v>
      </c>
      <c r="G13" s="90"/>
      <c r="H13" s="8">
        <f t="shared" si="0"/>
        <v>-1</v>
      </c>
      <c r="I13" s="90">
        <v>1841</v>
      </c>
      <c r="J13" s="90"/>
      <c r="K13" s="8">
        <f t="shared" si="1"/>
        <v>-1</v>
      </c>
      <c r="L13" s="90">
        <v>2404</v>
      </c>
      <c r="M13" s="90"/>
      <c r="N13" s="15">
        <f t="shared" si="2"/>
        <v>-1</v>
      </c>
      <c r="O13" s="95">
        <f t="shared" si="3"/>
        <v>6967</v>
      </c>
      <c r="P13" s="90">
        <f t="shared" si="3"/>
        <v>0</v>
      </c>
      <c r="Q13" s="15">
        <f t="shared" si="4"/>
        <v>-1</v>
      </c>
      <c r="R13" s="90">
        <v>3389</v>
      </c>
      <c r="S13" s="90"/>
      <c r="T13" s="8">
        <f t="shared" si="5"/>
        <v>-1</v>
      </c>
      <c r="U13" s="90">
        <v>1305</v>
      </c>
      <c r="V13" s="90"/>
      <c r="W13" s="8">
        <f t="shared" si="6"/>
        <v>-1</v>
      </c>
      <c r="X13" s="90">
        <v>2289</v>
      </c>
      <c r="Y13" s="90"/>
      <c r="Z13" s="15">
        <f t="shared" si="7"/>
        <v>-1</v>
      </c>
      <c r="AA13" s="95">
        <f t="shared" si="8"/>
        <v>6983</v>
      </c>
      <c r="AB13" s="90">
        <f t="shared" si="8"/>
        <v>0</v>
      </c>
      <c r="AC13" s="15">
        <f t="shared" si="9"/>
        <v>-1</v>
      </c>
      <c r="AD13" s="90">
        <v>3241</v>
      </c>
      <c r="AE13" s="93"/>
      <c r="AF13" s="8">
        <f t="shared" si="10"/>
        <v>-1</v>
      </c>
      <c r="AG13" s="90">
        <v>767</v>
      </c>
      <c r="AI13" s="8">
        <f t="shared" si="11"/>
        <v>-1</v>
      </c>
      <c r="AJ13" s="90"/>
      <c r="AK13" s="93"/>
      <c r="AL13" s="15" t="e">
        <f t="shared" si="12"/>
        <v>#DIV/0!</v>
      </c>
      <c r="AM13" s="95">
        <f t="shared" si="13"/>
        <v>4008</v>
      </c>
      <c r="AN13" s="90">
        <f t="shared" si="13"/>
        <v>0</v>
      </c>
      <c r="AO13" s="15">
        <f t="shared" si="14"/>
        <v>-1</v>
      </c>
      <c r="AP13" s="90">
        <v>4170</v>
      </c>
      <c r="AQ13" s="93"/>
      <c r="AR13" s="8">
        <f t="shared" si="15"/>
        <v>-1</v>
      </c>
      <c r="AS13" s="90">
        <v>779</v>
      </c>
      <c r="AT13" s="93"/>
      <c r="AU13" s="8">
        <f t="shared" si="16"/>
        <v>-1</v>
      </c>
      <c r="AV13" s="90">
        <v>1116</v>
      </c>
      <c r="AW13" s="93"/>
      <c r="AX13" s="15">
        <f t="shared" si="17"/>
        <v>-1</v>
      </c>
      <c r="AY13" s="94">
        <f t="shared" si="18"/>
        <v>6065</v>
      </c>
      <c r="AZ13" s="90">
        <f t="shared" si="18"/>
        <v>0</v>
      </c>
      <c r="BA13" s="15">
        <f t="shared" si="19"/>
        <v>-1</v>
      </c>
      <c r="BB13" s="101">
        <f>O13+AA13+AM13+AY13</f>
        <v>24023</v>
      </c>
      <c r="BC13" s="92">
        <f t="shared" si="20"/>
        <v>0</v>
      </c>
      <c r="BD13" s="20">
        <f>BC13/BB13-1</f>
        <v>-1</v>
      </c>
    </row>
    <row r="14" spans="2:56" ht="15.75" thickBot="1" x14ac:dyDescent="0.3">
      <c r="B14" s="242"/>
      <c r="D14" s="240"/>
      <c r="E14" s="43" t="s">
        <v>12</v>
      </c>
      <c r="F14" s="90"/>
      <c r="G14" s="35"/>
      <c r="H14" s="8" t="e">
        <f t="shared" si="0"/>
        <v>#DIV/0!</v>
      </c>
      <c r="I14" s="90"/>
      <c r="J14" s="35"/>
      <c r="K14" s="8" t="e">
        <f t="shared" si="1"/>
        <v>#DIV/0!</v>
      </c>
      <c r="L14" s="90"/>
      <c r="M14" s="90"/>
      <c r="N14" s="15" t="e">
        <f t="shared" si="2"/>
        <v>#DIV/0!</v>
      </c>
      <c r="O14" s="95">
        <f t="shared" si="3"/>
        <v>0</v>
      </c>
      <c r="P14" s="90">
        <f t="shared" si="3"/>
        <v>0</v>
      </c>
      <c r="Q14" s="15" t="e">
        <f t="shared" si="4"/>
        <v>#DIV/0!</v>
      </c>
      <c r="R14" s="90">
        <v>91</v>
      </c>
      <c r="S14" s="35"/>
      <c r="T14" s="8">
        <f t="shared" si="5"/>
        <v>-1</v>
      </c>
      <c r="U14" s="90"/>
      <c r="V14" s="35"/>
      <c r="W14" s="8" t="e">
        <f t="shared" si="6"/>
        <v>#DIV/0!</v>
      </c>
      <c r="X14" s="90"/>
      <c r="Y14" s="35"/>
      <c r="Z14" s="15" t="e">
        <f t="shared" si="7"/>
        <v>#DIV/0!</v>
      </c>
      <c r="AA14" s="95">
        <f t="shared" si="8"/>
        <v>91</v>
      </c>
      <c r="AB14" s="90">
        <f t="shared" si="8"/>
        <v>0</v>
      </c>
      <c r="AC14" s="15">
        <f t="shared" si="9"/>
        <v>-1</v>
      </c>
      <c r="AD14" s="90"/>
      <c r="AE14" s="93"/>
      <c r="AF14" s="8" t="e">
        <f t="shared" si="10"/>
        <v>#DIV/0!</v>
      </c>
      <c r="AG14" s="90">
        <v>45</v>
      </c>
      <c r="AI14" s="8">
        <f t="shared" si="11"/>
        <v>-1</v>
      </c>
      <c r="AJ14" s="90"/>
      <c r="AK14" s="93"/>
      <c r="AL14" s="15" t="e">
        <f t="shared" si="12"/>
        <v>#DIV/0!</v>
      </c>
      <c r="AM14" s="22">
        <f t="shared" si="13"/>
        <v>45</v>
      </c>
      <c r="AN14" s="96">
        <f t="shared" si="13"/>
        <v>0</v>
      </c>
      <c r="AO14" s="18">
        <f t="shared" si="14"/>
        <v>-1</v>
      </c>
      <c r="AP14" s="90">
        <v>114</v>
      </c>
      <c r="AQ14" s="97"/>
      <c r="AR14" s="25">
        <f t="shared" si="15"/>
        <v>-1</v>
      </c>
      <c r="AS14" s="90"/>
      <c r="AT14" s="97"/>
      <c r="AU14" s="25" t="e">
        <f t="shared" si="16"/>
        <v>#DIV/0!</v>
      </c>
      <c r="AV14" s="90">
        <v>0</v>
      </c>
      <c r="AW14" s="97"/>
      <c r="AX14" s="26" t="e">
        <f t="shared" si="17"/>
        <v>#DIV/0!</v>
      </c>
      <c r="AY14" s="94">
        <f t="shared" si="18"/>
        <v>114</v>
      </c>
      <c r="AZ14" s="90">
        <f t="shared" si="18"/>
        <v>0</v>
      </c>
      <c r="BA14" s="15">
        <f t="shared" si="19"/>
        <v>-1</v>
      </c>
      <c r="BB14" s="101">
        <f>O14+AA14+AM14+AY14</f>
        <v>250</v>
      </c>
      <c r="BC14" s="92">
        <f t="shared" si="20"/>
        <v>0</v>
      </c>
      <c r="BD14" s="20">
        <f t="shared" si="21"/>
        <v>-1</v>
      </c>
    </row>
    <row r="15" spans="2:56" s="89" customFormat="1" ht="15.75" thickBot="1" x14ac:dyDescent="0.3">
      <c r="B15" s="243"/>
      <c r="D15" s="91"/>
      <c r="E15" s="45" t="s">
        <v>0</v>
      </c>
      <c r="F15" s="99">
        <v>2722</v>
      </c>
      <c r="G15" s="98">
        <f>SUM(G8:G14)</f>
        <v>0</v>
      </c>
      <c r="H15" s="28">
        <f t="shared" si="0"/>
        <v>-1</v>
      </c>
      <c r="I15" s="98">
        <v>1841</v>
      </c>
      <c r="J15" s="98">
        <f>SUM(J8:J14)</f>
        <v>0</v>
      </c>
      <c r="K15" s="28">
        <f t="shared" si="1"/>
        <v>-1</v>
      </c>
      <c r="L15" s="98">
        <v>2404</v>
      </c>
      <c r="M15" s="98">
        <f>SUM(M8:M14)</f>
        <v>0</v>
      </c>
      <c r="N15" s="30">
        <f t="shared" si="2"/>
        <v>-1</v>
      </c>
      <c r="O15" s="99">
        <f>SUM(O8:O14)</f>
        <v>6967</v>
      </c>
      <c r="P15" s="98">
        <f>SUM(G15,J15,M15)</f>
        <v>0</v>
      </c>
      <c r="Q15" s="31">
        <f t="shared" si="4"/>
        <v>-1</v>
      </c>
      <c r="R15" s="99">
        <v>3480</v>
      </c>
      <c r="S15" s="98">
        <f>SUM(S8:S14)</f>
        <v>0</v>
      </c>
      <c r="T15" s="28">
        <f t="shared" si="5"/>
        <v>-1</v>
      </c>
      <c r="U15" s="98">
        <v>1305</v>
      </c>
      <c r="V15" s="98">
        <f>SUM(V8:V14)</f>
        <v>0</v>
      </c>
      <c r="W15" s="28">
        <f t="shared" si="6"/>
        <v>-1</v>
      </c>
      <c r="X15" s="98">
        <v>2289</v>
      </c>
      <c r="Y15" s="98">
        <f>SUM(Y8:Y14)</f>
        <v>0</v>
      </c>
      <c r="Z15" s="30">
        <f t="shared" si="7"/>
        <v>-1</v>
      </c>
      <c r="AA15" s="32">
        <f>SUM(AA8:AA14)</f>
        <v>7074</v>
      </c>
      <c r="AB15" s="33">
        <f>SUM(AB8:AB14)</f>
        <v>0</v>
      </c>
      <c r="AC15" s="31">
        <f t="shared" si="9"/>
        <v>-1</v>
      </c>
      <c r="AD15" s="52">
        <v>3241</v>
      </c>
      <c r="AE15" s="47">
        <f>SUM(AE8:AE14)</f>
        <v>0</v>
      </c>
      <c r="AF15" s="28">
        <f t="shared" si="10"/>
        <v>-1</v>
      </c>
      <c r="AG15" s="47">
        <v>812</v>
      </c>
      <c r="AH15" s="47">
        <f>SUM(AH8:AH14)</f>
        <v>0</v>
      </c>
      <c r="AI15" s="28">
        <f t="shared" si="11"/>
        <v>-1</v>
      </c>
      <c r="AJ15" s="47">
        <v>0</v>
      </c>
      <c r="AK15" s="47">
        <f>SUM(AK8:AK14)</f>
        <v>0</v>
      </c>
      <c r="AL15" s="30" t="e">
        <f t="shared" si="12"/>
        <v>#DIV/0!</v>
      </c>
      <c r="AM15" s="32">
        <f>SUM(AM8:AM14)</f>
        <v>4053</v>
      </c>
      <c r="AN15" s="33">
        <f>SUM(AN8:AN14)</f>
        <v>0</v>
      </c>
      <c r="AO15" s="71">
        <f t="shared" si="14"/>
        <v>-1</v>
      </c>
      <c r="AP15" s="46">
        <v>4284</v>
      </c>
      <c r="AQ15" s="47">
        <f>SUM(AQ8:AQ14)</f>
        <v>0</v>
      </c>
      <c r="AR15" s="28">
        <f t="shared" si="15"/>
        <v>-1</v>
      </c>
      <c r="AS15" s="47">
        <v>779</v>
      </c>
      <c r="AT15" s="76">
        <f>SUM(AT8:AT14)</f>
        <v>0</v>
      </c>
      <c r="AU15" s="72">
        <f t="shared" si="16"/>
        <v>-1</v>
      </c>
      <c r="AV15" s="47">
        <v>1116</v>
      </c>
      <c r="AW15" s="47">
        <f>SUM(AW8:AW14)</f>
        <v>0</v>
      </c>
      <c r="AX15" s="30">
        <f t="shared" si="17"/>
        <v>-1</v>
      </c>
      <c r="AY15" s="32">
        <f>SUM(AY8:AY14)</f>
        <v>6179</v>
      </c>
      <c r="AZ15" s="33">
        <f>SUM(AZ8:AZ14)</f>
        <v>0</v>
      </c>
      <c r="BA15" s="31">
        <f t="shared" si="19"/>
        <v>-1</v>
      </c>
      <c r="BB15" s="99">
        <f>SUM(BB8:BB14)</f>
        <v>24273</v>
      </c>
      <c r="BC15" s="98">
        <f>SUM(BC8:BC14)</f>
        <v>0</v>
      </c>
      <c r="BD15" s="30">
        <f t="shared" si="21"/>
        <v>-1</v>
      </c>
    </row>
    <row r="17" spans="2:56" ht="15.75" thickBot="1" x14ac:dyDescent="0.3"/>
    <row r="18" spans="2:56" ht="15.75" thickBot="1" x14ac:dyDescent="0.3">
      <c r="B18" s="247"/>
      <c r="F18" s="206"/>
      <c r="G18" s="207"/>
      <c r="H18" s="207"/>
      <c r="I18" s="207"/>
      <c r="J18" s="207"/>
      <c r="K18" s="207"/>
      <c r="L18" s="207"/>
      <c r="M18" s="207"/>
      <c r="N18" s="207"/>
      <c r="O18" s="207"/>
      <c r="P18" s="207"/>
      <c r="Q18" s="207"/>
      <c r="R18" s="207"/>
      <c r="S18" s="207"/>
      <c r="T18" s="207"/>
      <c r="U18" s="207"/>
      <c r="V18" s="207"/>
      <c r="W18" s="207"/>
      <c r="X18" s="207"/>
      <c r="Y18" s="207"/>
      <c r="Z18" s="207"/>
      <c r="AA18" s="207"/>
      <c r="AB18" s="207"/>
      <c r="AC18" s="207"/>
      <c r="AD18" s="207"/>
      <c r="AE18" s="207"/>
      <c r="AF18" s="207"/>
      <c r="AG18" s="207"/>
      <c r="AH18" s="207"/>
      <c r="AI18" s="207"/>
      <c r="AJ18" s="207"/>
      <c r="AK18" s="207"/>
      <c r="AL18" s="207"/>
      <c r="AM18" s="207"/>
      <c r="AN18" s="207"/>
      <c r="AO18" s="207"/>
      <c r="AP18" s="207"/>
      <c r="AQ18" s="207"/>
      <c r="AR18" s="207"/>
      <c r="AS18" s="207"/>
      <c r="AT18" s="207"/>
      <c r="AU18" s="207"/>
      <c r="AV18" s="207"/>
      <c r="AW18" s="207"/>
      <c r="AX18" s="207"/>
      <c r="AY18" s="207"/>
      <c r="AZ18" s="207"/>
      <c r="BA18" s="207"/>
      <c r="BB18" s="207"/>
      <c r="BC18" s="207"/>
      <c r="BD18" s="208"/>
    </row>
    <row r="19" spans="2:56" x14ac:dyDescent="0.25">
      <c r="B19" s="248"/>
      <c r="F19" s="120" t="s">
        <v>25</v>
      </c>
      <c r="G19" s="119"/>
      <c r="H19" s="191"/>
      <c r="I19" s="120" t="s">
        <v>26</v>
      </c>
      <c r="J19" s="119"/>
      <c r="K19" s="191"/>
      <c r="L19" s="120" t="s">
        <v>27</v>
      </c>
      <c r="M19" s="119"/>
      <c r="N19" s="119"/>
      <c r="O19" s="192" t="s">
        <v>7</v>
      </c>
      <c r="P19" s="193"/>
      <c r="Q19" s="194"/>
      <c r="R19" s="119" t="s">
        <v>28</v>
      </c>
      <c r="S19" s="119"/>
      <c r="T19" s="195"/>
      <c r="U19" s="120" t="s">
        <v>29</v>
      </c>
      <c r="V19" s="119"/>
      <c r="W19" s="191"/>
      <c r="X19" s="120" t="s">
        <v>30</v>
      </c>
      <c r="Y19" s="119"/>
      <c r="Z19" s="119"/>
      <c r="AA19" s="192" t="s">
        <v>8</v>
      </c>
      <c r="AB19" s="193"/>
      <c r="AC19" s="194"/>
      <c r="AD19" s="119" t="s">
        <v>31</v>
      </c>
      <c r="AE19" s="119"/>
      <c r="AF19" s="191"/>
      <c r="AG19" s="120" t="s">
        <v>32</v>
      </c>
      <c r="AH19" s="119"/>
      <c r="AI19" s="191"/>
      <c r="AJ19" s="120" t="s">
        <v>33</v>
      </c>
      <c r="AK19" s="119"/>
      <c r="AL19" s="119"/>
      <c r="AM19" s="192" t="s">
        <v>9</v>
      </c>
      <c r="AN19" s="193"/>
      <c r="AO19" s="194"/>
      <c r="AP19" s="196" t="s">
        <v>34</v>
      </c>
      <c r="AQ19" s="119"/>
      <c r="AR19" s="191"/>
      <c r="AS19" s="120" t="s">
        <v>35</v>
      </c>
      <c r="AT19" s="119"/>
      <c r="AU19" s="191"/>
      <c r="AV19" s="120" t="s">
        <v>36</v>
      </c>
      <c r="AW19" s="119"/>
      <c r="AX19" s="119"/>
      <c r="AY19" s="192" t="s">
        <v>10</v>
      </c>
      <c r="AZ19" s="193"/>
      <c r="BA19" s="194"/>
      <c r="BB19" s="197" t="s">
        <v>0</v>
      </c>
      <c r="BC19" s="198"/>
      <c r="BD19" s="199"/>
    </row>
    <row r="20" spans="2:56" ht="15.75" thickBot="1" x14ac:dyDescent="0.3">
      <c r="B20" s="248"/>
      <c r="F20" s="123">
        <v>2014</v>
      </c>
      <c r="G20" s="123">
        <v>2015</v>
      </c>
      <c r="H20" s="123" t="s">
        <v>11</v>
      </c>
      <c r="I20" s="123">
        <v>2014</v>
      </c>
      <c r="J20" s="123">
        <v>2015</v>
      </c>
      <c r="K20" s="123" t="s">
        <v>11</v>
      </c>
      <c r="L20" s="123">
        <v>2014</v>
      </c>
      <c r="M20" s="123">
        <v>2015</v>
      </c>
      <c r="N20" s="129" t="s">
        <v>11</v>
      </c>
      <c r="O20" s="113">
        <v>2014</v>
      </c>
      <c r="P20" s="123">
        <v>2015</v>
      </c>
      <c r="Q20" s="114" t="s">
        <v>11</v>
      </c>
      <c r="R20" s="118">
        <v>2014</v>
      </c>
      <c r="S20" s="123">
        <v>2015</v>
      </c>
      <c r="T20" s="123" t="s">
        <v>11</v>
      </c>
      <c r="U20" s="123">
        <v>2014</v>
      </c>
      <c r="V20" s="123">
        <v>2015</v>
      </c>
      <c r="W20" s="123" t="s">
        <v>11</v>
      </c>
      <c r="X20" s="123">
        <v>2014</v>
      </c>
      <c r="Y20" s="123">
        <v>2015</v>
      </c>
      <c r="Z20" s="129" t="s">
        <v>11</v>
      </c>
      <c r="AA20" s="113">
        <v>2014</v>
      </c>
      <c r="AB20" s="123">
        <v>2015</v>
      </c>
      <c r="AC20" s="114" t="s">
        <v>11</v>
      </c>
      <c r="AD20" s="118">
        <v>2014</v>
      </c>
      <c r="AE20" s="123">
        <v>2015</v>
      </c>
      <c r="AF20" s="123" t="s">
        <v>11</v>
      </c>
      <c r="AG20" s="123">
        <v>2014</v>
      </c>
      <c r="AH20" s="123">
        <v>2015</v>
      </c>
      <c r="AI20" s="123" t="s">
        <v>11</v>
      </c>
      <c r="AJ20" s="123">
        <v>2014</v>
      </c>
      <c r="AK20" s="123">
        <v>2015</v>
      </c>
      <c r="AL20" s="129" t="s">
        <v>11</v>
      </c>
      <c r="AM20" s="113">
        <v>2014</v>
      </c>
      <c r="AN20" s="123">
        <v>2015</v>
      </c>
      <c r="AO20" s="130" t="s">
        <v>11</v>
      </c>
      <c r="AP20" s="123">
        <v>2014</v>
      </c>
      <c r="AQ20" s="123">
        <v>2015</v>
      </c>
      <c r="AR20" s="123" t="s">
        <v>11</v>
      </c>
      <c r="AS20" s="123">
        <v>2014</v>
      </c>
      <c r="AT20" s="123">
        <v>2015</v>
      </c>
      <c r="AU20" s="123" t="s">
        <v>11</v>
      </c>
      <c r="AV20" s="123">
        <v>2014</v>
      </c>
      <c r="AW20" s="123">
        <v>2015</v>
      </c>
      <c r="AX20" s="129" t="s">
        <v>11</v>
      </c>
      <c r="AY20" s="113">
        <v>2014</v>
      </c>
      <c r="AZ20" s="123">
        <v>2015</v>
      </c>
      <c r="BA20" s="114" t="s">
        <v>11</v>
      </c>
      <c r="BB20" s="115">
        <v>2014</v>
      </c>
      <c r="BC20" s="116">
        <v>2015</v>
      </c>
      <c r="BD20" s="117" t="s">
        <v>11</v>
      </c>
    </row>
    <row r="21" spans="2:56" x14ac:dyDescent="0.25">
      <c r="B21" s="248"/>
      <c r="D21" s="240" t="s">
        <v>1</v>
      </c>
      <c r="E21" s="43" t="s">
        <v>2</v>
      </c>
      <c r="F21" s="90"/>
      <c r="G21" s="35"/>
      <c r="H21" s="36" t="e">
        <f>G21/F21-1</f>
        <v>#DIV/0!</v>
      </c>
      <c r="I21" s="90"/>
      <c r="J21" s="35"/>
      <c r="K21" s="36" t="e">
        <f>J21/I21-1</f>
        <v>#DIV/0!</v>
      </c>
      <c r="L21" s="90"/>
      <c r="M21" s="35"/>
      <c r="N21" s="38" t="e">
        <f>M21/L21-1</f>
        <v>#DIV/0!</v>
      </c>
      <c r="O21" s="37">
        <f>F21+I21+L21</f>
        <v>0</v>
      </c>
      <c r="P21" s="35">
        <f>G21+J21+M21</f>
        <v>0</v>
      </c>
      <c r="Q21" s="38" t="e">
        <f>P21/O21-1</f>
        <v>#DIV/0!</v>
      </c>
      <c r="R21" s="90">
        <v>0</v>
      </c>
      <c r="S21" s="35"/>
      <c r="T21" s="36" t="e">
        <f>S21/R21-1</f>
        <v>#DIV/0!</v>
      </c>
      <c r="U21" s="90"/>
      <c r="V21" s="35"/>
      <c r="W21" s="36" t="e">
        <f>V21/U21-1</f>
        <v>#DIV/0!</v>
      </c>
      <c r="X21" s="90"/>
      <c r="Y21" s="35"/>
      <c r="Z21" s="38" t="e">
        <f>Y21/X21-1</f>
        <v>#DIV/0!</v>
      </c>
      <c r="AA21" s="37">
        <f>R21+U21+X21</f>
        <v>0</v>
      </c>
      <c r="AB21" s="35">
        <f>S21+V21+Y21</f>
        <v>0</v>
      </c>
      <c r="AC21" s="38" t="e">
        <f>AB21/AA21-1</f>
        <v>#DIV/0!</v>
      </c>
      <c r="AD21" s="90"/>
      <c r="AE21" s="39"/>
      <c r="AF21" s="36" t="e">
        <f>AE21/AD21-1</f>
        <v>#DIV/0!</v>
      </c>
      <c r="AG21" s="90"/>
      <c r="AH21" s="40"/>
      <c r="AI21" s="36" t="e">
        <f>AH21/AG21-1</f>
        <v>#DIV/0!</v>
      </c>
      <c r="AJ21" s="90"/>
      <c r="AK21" s="40"/>
      <c r="AL21" s="38" t="e">
        <f>AK21/AJ21-1</f>
        <v>#DIV/0!</v>
      </c>
      <c r="AM21" s="104">
        <f>AD21+AG21+AJ21</f>
        <v>0</v>
      </c>
      <c r="AN21" s="80">
        <f>AE21+AH21+AK21</f>
        <v>0</v>
      </c>
      <c r="AO21" s="82" t="e">
        <f>AN21/AM21-1</f>
        <v>#DIV/0!</v>
      </c>
      <c r="AP21" s="90"/>
      <c r="AQ21" s="40"/>
      <c r="AR21" s="36" t="e">
        <f>AQ21/AP21-1</f>
        <v>#DIV/0!</v>
      </c>
      <c r="AS21" s="90"/>
      <c r="AT21" s="40"/>
      <c r="AU21" s="36" t="e">
        <f>AT21/AS21-1</f>
        <v>#DIV/0!</v>
      </c>
      <c r="AV21" s="90"/>
      <c r="AW21" s="40"/>
      <c r="AX21" s="38" t="e">
        <f>AW21/AV21-1</f>
        <v>#DIV/0!</v>
      </c>
      <c r="AY21" s="73">
        <f>AP21+AS21+AV21</f>
        <v>0</v>
      </c>
      <c r="AZ21" s="35">
        <f>AQ21+AT21+AW21</f>
        <v>0</v>
      </c>
      <c r="BA21" s="38" t="e">
        <f>AZ21/AY21-1</f>
        <v>#DIV/0!</v>
      </c>
      <c r="BB21" s="44">
        <f>O21+AA21+AM21+AY21</f>
        <v>0</v>
      </c>
      <c r="BC21" s="41">
        <f>P21+AB21+AN21+AZ21</f>
        <v>0</v>
      </c>
      <c r="BD21" s="42" t="e">
        <f>BC21/BB21-1</f>
        <v>#DIV/0!</v>
      </c>
    </row>
    <row r="22" spans="2:56" x14ac:dyDescent="0.25">
      <c r="B22" s="248"/>
      <c r="D22" s="240"/>
      <c r="E22" s="43" t="s">
        <v>3</v>
      </c>
      <c r="F22" s="90"/>
      <c r="G22" s="35"/>
      <c r="H22" s="8" t="e">
        <f t="shared" ref="H22:H28" si="22">G22/F22-1</f>
        <v>#DIV/0!</v>
      </c>
      <c r="I22" s="90"/>
      <c r="J22" s="90"/>
      <c r="K22" s="8" t="e">
        <f t="shared" ref="K22:K28" si="23">J22/I22-1</f>
        <v>#DIV/0!</v>
      </c>
      <c r="L22" s="90"/>
      <c r="M22" s="90"/>
      <c r="N22" s="15" t="e">
        <f t="shared" ref="N22:N28" si="24">M22/L22-1</f>
        <v>#DIV/0!</v>
      </c>
      <c r="O22" s="95">
        <f t="shared" ref="O22:O27" si="25">F22+I22+L22</f>
        <v>0</v>
      </c>
      <c r="P22" s="90">
        <f t="shared" ref="P22:P27" si="26">G22+J22+M22</f>
        <v>0</v>
      </c>
      <c r="Q22" s="15" t="e">
        <f t="shared" ref="Q22:Q28" si="27">P22/O22-1</f>
        <v>#DIV/0!</v>
      </c>
      <c r="R22" s="90">
        <v>0</v>
      </c>
      <c r="S22" s="90"/>
      <c r="T22" s="8" t="e">
        <f t="shared" ref="T22:T28" si="28">S22/R22-1</f>
        <v>#DIV/0!</v>
      </c>
      <c r="U22" s="90"/>
      <c r="V22" s="90"/>
      <c r="W22" s="8" t="e">
        <f t="shared" ref="W22:W28" si="29">V22/U22-1</f>
        <v>#DIV/0!</v>
      </c>
      <c r="X22" s="90"/>
      <c r="Y22" s="90"/>
      <c r="Z22" s="15" t="e">
        <f t="shared" ref="Z22:Z28" si="30">Y22/X22-1</f>
        <v>#DIV/0!</v>
      </c>
      <c r="AA22" s="95">
        <f t="shared" ref="AA22:AA27" si="31">R22+U22+X22</f>
        <v>0</v>
      </c>
      <c r="AB22" s="90">
        <f t="shared" ref="AB22:AB27" si="32">S22+V22+Y22</f>
        <v>0</v>
      </c>
      <c r="AC22" s="15" t="e">
        <f t="shared" ref="AC22:AC28" si="33">AB22/AA22-1</f>
        <v>#DIV/0!</v>
      </c>
      <c r="AD22" s="90"/>
      <c r="AE22" s="93"/>
      <c r="AF22" s="8" t="e">
        <f t="shared" ref="AF22:AF28" si="34">AE22/AD22-1</f>
        <v>#DIV/0!</v>
      </c>
      <c r="AG22" s="90"/>
      <c r="AH22" s="93"/>
      <c r="AI22" s="8" t="e">
        <f t="shared" ref="AI22:AI28" si="35">AH22/AG22-1</f>
        <v>#DIV/0!</v>
      </c>
      <c r="AJ22" s="90"/>
      <c r="AK22" s="93"/>
      <c r="AL22" s="15" t="e">
        <f t="shared" ref="AL22:AL28" si="36">AK22/AJ22-1</f>
        <v>#DIV/0!</v>
      </c>
      <c r="AM22" s="95">
        <f t="shared" ref="AM22:AM27" si="37">AD22+AG22+AJ22</f>
        <v>0</v>
      </c>
      <c r="AN22" s="90">
        <f t="shared" ref="AN22:AN27" si="38">AE22+AH22+AK22</f>
        <v>0</v>
      </c>
      <c r="AO22" s="15" t="e">
        <f t="shared" ref="AO22:AO28" si="39">AN22/AM22-1</f>
        <v>#DIV/0!</v>
      </c>
      <c r="AP22" s="90"/>
      <c r="AQ22" s="93"/>
      <c r="AR22" s="8" t="e">
        <f t="shared" ref="AR22:AR28" si="40">AQ22/AP22-1</f>
        <v>#DIV/0!</v>
      </c>
      <c r="AS22" s="90"/>
      <c r="AT22" s="93"/>
      <c r="AU22" s="8" t="e">
        <f t="shared" ref="AU22:AU28" si="41">AT22/AS22-1</f>
        <v>#DIV/0!</v>
      </c>
      <c r="AV22" s="90"/>
      <c r="AW22" s="93"/>
      <c r="AX22" s="15" t="e">
        <f t="shared" ref="AX22:AX28" si="42">AW22/AV22-1</f>
        <v>#DIV/0!</v>
      </c>
      <c r="AY22" s="94">
        <f t="shared" ref="AY22:AY27" si="43">AP22+AS22+AV22</f>
        <v>0</v>
      </c>
      <c r="AZ22" s="90">
        <f t="shared" ref="AZ22:AZ27" si="44">AQ22+AT22+AW22</f>
        <v>0</v>
      </c>
      <c r="BA22" s="15" t="e">
        <f t="shared" ref="BA22:BA28" si="45">AZ22/AY22-1</f>
        <v>#DIV/0!</v>
      </c>
      <c r="BB22" s="101">
        <f t="shared" ref="BB22:BB25" si="46">O22+AA22+AM22+AY22</f>
        <v>0</v>
      </c>
      <c r="BC22" s="92">
        <f t="shared" ref="BC22:BC27" si="47">P22+AB22+AN22+AZ22</f>
        <v>0</v>
      </c>
      <c r="BD22" s="20" t="e">
        <f t="shared" ref="BD22:BD25" si="48">BC22/BB22-1</f>
        <v>#DIV/0!</v>
      </c>
    </row>
    <row r="23" spans="2:56" x14ac:dyDescent="0.25">
      <c r="B23" s="248"/>
      <c r="D23" s="240"/>
      <c r="E23" s="43" t="s">
        <v>4</v>
      </c>
      <c r="F23" s="90"/>
      <c r="G23" s="90"/>
      <c r="H23" s="8" t="e">
        <f t="shared" si="22"/>
        <v>#DIV/0!</v>
      </c>
      <c r="I23" s="90"/>
      <c r="J23" s="90"/>
      <c r="K23" s="8" t="e">
        <f t="shared" si="23"/>
        <v>#DIV/0!</v>
      </c>
      <c r="L23" s="90"/>
      <c r="M23" s="90"/>
      <c r="N23" s="15" t="e">
        <f t="shared" si="24"/>
        <v>#DIV/0!</v>
      </c>
      <c r="O23" s="95">
        <f t="shared" si="25"/>
        <v>0</v>
      </c>
      <c r="P23" s="90">
        <f t="shared" si="26"/>
        <v>0</v>
      </c>
      <c r="Q23" s="15" t="e">
        <f t="shared" si="27"/>
        <v>#DIV/0!</v>
      </c>
      <c r="R23" s="90">
        <v>0</v>
      </c>
      <c r="S23" s="90"/>
      <c r="T23" s="8" t="e">
        <f t="shared" si="28"/>
        <v>#DIV/0!</v>
      </c>
      <c r="U23" s="90"/>
      <c r="V23" s="90"/>
      <c r="W23" s="8" t="e">
        <f t="shared" si="29"/>
        <v>#DIV/0!</v>
      </c>
      <c r="X23" s="90"/>
      <c r="Y23" s="90"/>
      <c r="Z23" s="15" t="e">
        <f t="shared" si="30"/>
        <v>#DIV/0!</v>
      </c>
      <c r="AA23" s="95">
        <f t="shared" si="31"/>
        <v>0</v>
      </c>
      <c r="AB23" s="90">
        <f t="shared" si="32"/>
        <v>0</v>
      </c>
      <c r="AC23" s="15" t="e">
        <f t="shared" si="33"/>
        <v>#DIV/0!</v>
      </c>
      <c r="AD23" s="90"/>
      <c r="AE23" s="93"/>
      <c r="AF23" s="8" t="e">
        <f t="shared" si="34"/>
        <v>#DIV/0!</v>
      </c>
      <c r="AG23" s="90"/>
      <c r="AH23" s="93"/>
      <c r="AI23" s="8" t="e">
        <f t="shared" si="35"/>
        <v>#DIV/0!</v>
      </c>
      <c r="AJ23" s="90"/>
      <c r="AK23" s="93"/>
      <c r="AL23" s="15" t="e">
        <f t="shared" si="36"/>
        <v>#DIV/0!</v>
      </c>
      <c r="AM23" s="95">
        <f t="shared" si="37"/>
        <v>0</v>
      </c>
      <c r="AN23" s="90">
        <f t="shared" si="38"/>
        <v>0</v>
      </c>
      <c r="AO23" s="15" t="e">
        <f t="shared" si="39"/>
        <v>#DIV/0!</v>
      </c>
      <c r="AP23" s="90"/>
      <c r="AQ23" s="93"/>
      <c r="AR23" s="8" t="e">
        <f t="shared" si="40"/>
        <v>#DIV/0!</v>
      </c>
      <c r="AS23" s="90"/>
      <c r="AT23" s="93"/>
      <c r="AU23" s="8" t="e">
        <f t="shared" si="41"/>
        <v>#DIV/0!</v>
      </c>
      <c r="AV23" s="90"/>
      <c r="AW23" s="93"/>
      <c r="AX23" s="15" t="e">
        <f t="shared" si="42"/>
        <v>#DIV/0!</v>
      </c>
      <c r="AY23" s="94">
        <f t="shared" si="43"/>
        <v>0</v>
      </c>
      <c r="AZ23" s="90">
        <f t="shared" si="44"/>
        <v>0</v>
      </c>
      <c r="BA23" s="15" t="e">
        <f t="shared" si="45"/>
        <v>#DIV/0!</v>
      </c>
      <c r="BB23" s="101">
        <f t="shared" si="46"/>
        <v>0</v>
      </c>
      <c r="BC23" s="92">
        <f t="shared" si="47"/>
        <v>0</v>
      </c>
      <c r="BD23" s="20" t="e">
        <f t="shared" si="48"/>
        <v>#DIV/0!</v>
      </c>
    </row>
    <row r="24" spans="2:56" x14ac:dyDescent="0.25">
      <c r="B24" s="248"/>
      <c r="D24" s="240"/>
      <c r="E24" s="43" t="s">
        <v>5</v>
      </c>
      <c r="F24" s="90"/>
      <c r="G24" s="90"/>
      <c r="H24" s="8" t="e">
        <f t="shared" si="22"/>
        <v>#DIV/0!</v>
      </c>
      <c r="I24" s="90"/>
      <c r="J24" s="90"/>
      <c r="K24" s="8" t="e">
        <f t="shared" si="23"/>
        <v>#DIV/0!</v>
      </c>
      <c r="L24" s="90"/>
      <c r="M24" s="90"/>
      <c r="N24" s="15" t="e">
        <f t="shared" si="24"/>
        <v>#DIV/0!</v>
      </c>
      <c r="O24" s="95">
        <f t="shared" si="25"/>
        <v>0</v>
      </c>
      <c r="P24" s="90">
        <f t="shared" si="26"/>
        <v>0</v>
      </c>
      <c r="Q24" s="15" t="e">
        <f t="shared" si="27"/>
        <v>#DIV/0!</v>
      </c>
      <c r="R24" s="90">
        <v>0</v>
      </c>
      <c r="S24" s="90"/>
      <c r="T24" s="8" t="e">
        <f t="shared" si="28"/>
        <v>#DIV/0!</v>
      </c>
      <c r="U24" s="90"/>
      <c r="V24" s="90"/>
      <c r="W24" s="8" t="e">
        <f t="shared" si="29"/>
        <v>#DIV/0!</v>
      </c>
      <c r="X24" s="90"/>
      <c r="Y24" s="90"/>
      <c r="Z24" s="15" t="e">
        <f t="shared" si="30"/>
        <v>#DIV/0!</v>
      </c>
      <c r="AA24" s="95">
        <f t="shared" si="31"/>
        <v>0</v>
      </c>
      <c r="AB24" s="90">
        <f t="shared" si="32"/>
        <v>0</v>
      </c>
      <c r="AC24" s="15" t="e">
        <f t="shared" si="33"/>
        <v>#DIV/0!</v>
      </c>
      <c r="AD24" s="90"/>
      <c r="AE24" s="93"/>
      <c r="AF24" s="8" t="e">
        <f t="shared" si="34"/>
        <v>#DIV/0!</v>
      </c>
      <c r="AG24" s="90"/>
      <c r="AH24" s="93"/>
      <c r="AI24" s="8" t="e">
        <f t="shared" si="35"/>
        <v>#DIV/0!</v>
      </c>
      <c r="AJ24" s="90"/>
      <c r="AK24" s="93"/>
      <c r="AL24" s="15" t="e">
        <f t="shared" si="36"/>
        <v>#DIV/0!</v>
      </c>
      <c r="AM24" s="95">
        <f t="shared" si="37"/>
        <v>0</v>
      </c>
      <c r="AN24" s="90">
        <f t="shared" si="38"/>
        <v>0</v>
      </c>
      <c r="AO24" s="15" t="e">
        <f t="shared" si="39"/>
        <v>#DIV/0!</v>
      </c>
      <c r="AP24" s="90"/>
      <c r="AQ24" s="93"/>
      <c r="AR24" s="8" t="e">
        <f t="shared" si="40"/>
        <v>#DIV/0!</v>
      </c>
      <c r="AS24" s="90"/>
      <c r="AT24" s="93"/>
      <c r="AU24" s="8" t="e">
        <f t="shared" si="41"/>
        <v>#DIV/0!</v>
      </c>
      <c r="AV24" s="90"/>
      <c r="AW24" s="93"/>
      <c r="AX24" s="15" t="e">
        <f t="shared" si="42"/>
        <v>#DIV/0!</v>
      </c>
      <c r="AY24" s="94">
        <f t="shared" si="43"/>
        <v>0</v>
      </c>
      <c r="AZ24" s="90">
        <f t="shared" si="44"/>
        <v>0</v>
      </c>
      <c r="BA24" s="15" t="e">
        <f t="shared" si="45"/>
        <v>#DIV/0!</v>
      </c>
      <c r="BB24" s="101">
        <f t="shared" si="46"/>
        <v>0</v>
      </c>
      <c r="BC24" s="92">
        <f t="shared" si="47"/>
        <v>0</v>
      </c>
      <c r="BD24" s="20" t="e">
        <f t="shared" si="48"/>
        <v>#DIV/0!</v>
      </c>
    </row>
    <row r="25" spans="2:56" x14ac:dyDescent="0.25">
      <c r="B25" s="248"/>
      <c r="D25" s="240"/>
      <c r="E25" s="43" t="s">
        <v>21</v>
      </c>
      <c r="F25" s="90"/>
      <c r="G25" s="90"/>
      <c r="H25" s="8" t="e">
        <f t="shared" si="22"/>
        <v>#DIV/0!</v>
      </c>
      <c r="I25" s="90"/>
      <c r="J25" s="90"/>
      <c r="K25" s="8" t="e">
        <f t="shared" si="23"/>
        <v>#DIV/0!</v>
      </c>
      <c r="L25" s="90"/>
      <c r="M25" s="90"/>
      <c r="N25" s="15" t="e">
        <f t="shared" si="24"/>
        <v>#DIV/0!</v>
      </c>
      <c r="O25" s="95">
        <f t="shared" si="25"/>
        <v>0</v>
      </c>
      <c r="P25" s="90">
        <f t="shared" si="26"/>
        <v>0</v>
      </c>
      <c r="Q25" s="15" t="e">
        <f t="shared" si="27"/>
        <v>#DIV/0!</v>
      </c>
      <c r="R25" s="90">
        <v>0</v>
      </c>
      <c r="S25" s="90"/>
      <c r="T25" s="8" t="e">
        <f t="shared" si="28"/>
        <v>#DIV/0!</v>
      </c>
      <c r="U25" s="90"/>
      <c r="V25" s="90"/>
      <c r="W25" s="8" t="e">
        <f t="shared" si="29"/>
        <v>#DIV/0!</v>
      </c>
      <c r="X25" s="90"/>
      <c r="Y25" s="90"/>
      <c r="Z25" s="15" t="e">
        <f t="shared" si="30"/>
        <v>#DIV/0!</v>
      </c>
      <c r="AA25" s="95">
        <f t="shared" si="31"/>
        <v>0</v>
      </c>
      <c r="AB25" s="90">
        <f t="shared" si="32"/>
        <v>0</v>
      </c>
      <c r="AC25" s="15" t="e">
        <f t="shared" si="33"/>
        <v>#DIV/0!</v>
      </c>
      <c r="AD25" s="90"/>
      <c r="AE25" s="93"/>
      <c r="AF25" s="8" t="e">
        <f t="shared" si="34"/>
        <v>#DIV/0!</v>
      </c>
      <c r="AG25" s="90"/>
      <c r="AH25" s="93"/>
      <c r="AI25" s="8" t="e">
        <f t="shared" si="35"/>
        <v>#DIV/0!</v>
      </c>
      <c r="AJ25" s="90"/>
      <c r="AK25" s="93"/>
      <c r="AL25" s="15" t="e">
        <f t="shared" si="36"/>
        <v>#DIV/0!</v>
      </c>
      <c r="AM25" s="95">
        <f t="shared" si="37"/>
        <v>0</v>
      </c>
      <c r="AN25" s="90">
        <f t="shared" si="38"/>
        <v>0</v>
      </c>
      <c r="AO25" s="15" t="e">
        <f t="shared" si="39"/>
        <v>#DIV/0!</v>
      </c>
      <c r="AP25" s="90"/>
      <c r="AQ25" s="93"/>
      <c r="AR25" s="8" t="e">
        <f t="shared" si="40"/>
        <v>#DIV/0!</v>
      </c>
      <c r="AS25" s="90"/>
      <c r="AT25" s="93"/>
      <c r="AU25" s="8" t="e">
        <f t="shared" si="41"/>
        <v>#DIV/0!</v>
      </c>
      <c r="AV25" s="90"/>
      <c r="AW25" s="93"/>
      <c r="AX25" s="15" t="e">
        <f t="shared" si="42"/>
        <v>#DIV/0!</v>
      </c>
      <c r="AY25" s="94">
        <f t="shared" si="43"/>
        <v>0</v>
      </c>
      <c r="AZ25" s="90">
        <f t="shared" si="44"/>
        <v>0</v>
      </c>
      <c r="BA25" s="15" t="e">
        <f t="shared" si="45"/>
        <v>#DIV/0!</v>
      </c>
      <c r="BB25" s="101">
        <f t="shared" si="46"/>
        <v>0</v>
      </c>
      <c r="BC25" s="92">
        <f t="shared" si="47"/>
        <v>0</v>
      </c>
      <c r="BD25" s="20" t="e">
        <f t="shared" si="48"/>
        <v>#DIV/0!</v>
      </c>
    </row>
    <row r="26" spans="2:56" x14ac:dyDescent="0.25">
      <c r="B26" s="248"/>
      <c r="D26" s="240"/>
      <c r="E26" s="43" t="s">
        <v>6</v>
      </c>
      <c r="F26" s="90">
        <v>16990</v>
      </c>
      <c r="G26" s="90"/>
      <c r="H26" s="8">
        <f t="shared" si="22"/>
        <v>-1</v>
      </c>
      <c r="I26" s="90"/>
      <c r="J26" s="90"/>
      <c r="K26" s="8" t="e">
        <f t="shared" si="23"/>
        <v>#DIV/0!</v>
      </c>
      <c r="L26" s="90">
        <v>9692</v>
      </c>
      <c r="M26" s="90"/>
      <c r="N26" s="15">
        <f t="shared" si="24"/>
        <v>-1</v>
      </c>
      <c r="O26" s="95">
        <f t="shared" si="25"/>
        <v>26682</v>
      </c>
      <c r="P26" s="90">
        <f t="shared" si="26"/>
        <v>0</v>
      </c>
      <c r="Q26" s="15">
        <f t="shared" si="27"/>
        <v>-1</v>
      </c>
      <c r="R26" s="90">
        <v>7100</v>
      </c>
      <c r="S26" s="90"/>
      <c r="T26" s="8">
        <f t="shared" si="28"/>
        <v>-1</v>
      </c>
      <c r="U26" s="90">
        <v>14756</v>
      </c>
      <c r="V26" s="90"/>
      <c r="W26" s="8">
        <f t="shared" si="29"/>
        <v>-1</v>
      </c>
      <c r="X26" s="90"/>
      <c r="Y26" s="90"/>
      <c r="Z26" s="15" t="e">
        <f t="shared" si="30"/>
        <v>#DIV/0!</v>
      </c>
      <c r="AA26" s="95">
        <f t="shared" si="31"/>
        <v>21856</v>
      </c>
      <c r="AB26" s="90">
        <f t="shared" si="32"/>
        <v>0</v>
      </c>
      <c r="AC26" s="15">
        <f t="shared" si="33"/>
        <v>-1</v>
      </c>
      <c r="AD26" s="90">
        <v>7836</v>
      </c>
      <c r="AE26" s="93"/>
      <c r="AF26" s="8">
        <f t="shared" si="34"/>
        <v>-1</v>
      </c>
      <c r="AG26" s="90">
        <v>6353</v>
      </c>
      <c r="AH26" s="108"/>
      <c r="AI26" s="8">
        <f t="shared" si="35"/>
        <v>-1</v>
      </c>
      <c r="AJ26" s="90">
        <v>8618</v>
      </c>
      <c r="AK26" s="93"/>
      <c r="AL26" s="15">
        <f t="shared" si="36"/>
        <v>-1</v>
      </c>
      <c r="AM26" s="95">
        <f t="shared" si="37"/>
        <v>22807</v>
      </c>
      <c r="AN26" s="90">
        <f t="shared" si="38"/>
        <v>0</v>
      </c>
      <c r="AO26" s="15">
        <f t="shared" si="39"/>
        <v>-1</v>
      </c>
      <c r="AP26" s="90">
        <v>7119</v>
      </c>
      <c r="AQ26" s="93"/>
      <c r="AR26" s="8">
        <f t="shared" si="40"/>
        <v>-1</v>
      </c>
      <c r="AS26" s="90">
        <v>5771</v>
      </c>
      <c r="AT26" s="93"/>
      <c r="AU26" s="8">
        <f t="shared" si="41"/>
        <v>-1</v>
      </c>
      <c r="AV26" s="90">
        <v>7769</v>
      </c>
      <c r="AW26" s="93"/>
      <c r="AX26" s="15">
        <f t="shared" si="42"/>
        <v>-1</v>
      </c>
      <c r="AY26" s="94">
        <f t="shared" si="43"/>
        <v>20659</v>
      </c>
      <c r="AZ26" s="90">
        <f t="shared" si="44"/>
        <v>0</v>
      </c>
      <c r="BA26" s="15">
        <f t="shared" si="45"/>
        <v>-1</v>
      </c>
      <c r="BB26" s="101">
        <f>O26+AA26+AM26+AY26</f>
        <v>92004</v>
      </c>
      <c r="BC26" s="92">
        <f t="shared" si="47"/>
        <v>0</v>
      </c>
      <c r="BD26" s="20">
        <f>BC26/BB26-1</f>
        <v>-1</v>
      </c>
    </row>
    <row r="27" spans="2:56" ht="15.75" thickBot="1" x14ac:dyDescent="0.3">
      <c r="B27" s="248"/>
      <c r="D27" s="240"/>
      <c r="E27" s="43" t="s">
        <v>12</v>
      </c>
      <c r="F27" s="90">
        <v>1673</v>
      </c>
      <c r="G27" s="35"/>
      <c r="H27" s="8">
        <f t="shared" si="22"/>
        <v>-1</v>
      </c>
      <c r="I27" s="90">
        <v>2273</v>
      </c>
      <c r="J27" s="35"/>
      <c r="K27" s="8">
        <f t="shared" si="23"/>
        <v>-1</v>
      </c>
      <c r="L27" s="90">
        <v>2303</v>
      </c>
      <c r="M27" s="90"/>
      <c r="N27" s="15">
        <f t="shared" si="24"/>
        <v>-1</v>
      </c>
      <c r="O27" s="95">
        <f t="shared" si="25"/>
        <v>6249</v>
      </c>
      <c r="P27" s="90">
        <f t="shared" si="26"/>
        <v>0</v>
      </c>
      <c r="Q27" s="15">
        <f t="shared" si="27"/>
        <v>-1</v>
      </c>
      <c r="R27" s="90">
        <v>645</v>
      </c>
      <c r="S27" s="35"/>
      <c r="T27" s="8">
        <f t="shared" si="28"/>
        <v>-1</v>
      </c>
      <c r="U27" s="90">
        <v>1012</v>
      </c>
      <c r="V27" s="35"/>
      <c r="W27" s="8">
        <f t="shared" si="29"/>
        <v>-1</v>
      </c>
      <c r="Y27" s="35"/>
      <c r="Z27" s="15" t="e">
        <f t="shared" si="30"/>
        <v>#DIV/0!</v>
      </c>
      <c r="AA27" s="95">
        <f t="shared" si="31"/>
        <v>1657</v>
      </c>
      <c r="AB27" s="90">
        <f t="shared" si="32"/>
        <v>0</v>
      </c>
      <c r="AC27" s="15">
        <f t="shared" si="33"/>
        <v>-1</v>
      </c>
      <c r="AD27" s="90">
        <v>873</v>
      </c>
      <c r="AE27" s="93"/>
      <c r="AF27" s="8">
        <f t="shared" si="34"/>
        <v>-1</v>
      </c>
      <c r="AG27" s="90">
        <v>898</v>
      </c>
      <c r="AI27" s="8">
        <f t="shared" si="35"/>
        <v>-1</v>
      </c>
      <c r="AJ27" s="90">
        <v>1291</v>
      </c>
      <c r="AK27" s="93"/>
      <c r="AL27" s="15">
        <f t="shared" si="36"/>
        <v>-1</v>
      </c>
      <c r="AM27" s="22">
        <f t="shared" si="37"/>
        <v>3062</v>
      </c>
      <c r="AN27" s="96">
        <f t="shared" si="38"/>
        <v>0</v>
      </c>
      <c r="AO27" s="18">
        <f t="shared" si="39"/>
        <v>-1</v>
      </c>
      <c r="AP27" s="90">
        <v>830</v>
      </c>
      <c r="AQ27" s="97"/>
      <c r="AR27" s="25">
        <f t="shared" si="40"/>
        <v>-1</v>
      </c>
      <c r="AS27" s="90">
        <v>733</v>
      </c>
      <c r="AT27" s="97"/>
      <c r="AU27" s="25">
        <f t="shared" si="41"/>
        <v>-1</v>
      </c>
      <c r="AV27" s="90">
        <v>924</v>
      </c>
      <c r="AW27" s="97"/>
      <c r="AX27" s="26">
        <f t="shared" si="42"/>
        <v>-1</v>
      </c>
      <c r="AY27" s="94">
        <f t="shared" si="43"/>
        <v>2487</v>
      </c>
      <c r="AZ27" s="90">
        <f t="shared" si="44"/>
        <v>0</v>
      </c>
      <c r="BA27" s="15">
        <f t="shared" si="45"/>
        <v>-1</v>
      </c>
      <c r="BB27" s="101">
        <f>O27+AA27+AM27+AY27</f>
        <v>13455</v>
      </c>
      <c r="BC27" s="92">
        <f t="shared" si="47"/>
        <v>0</v>
      </c>
      <c r="BD27" s="20">
        <f t="shared" ref="BD27:BD28" si="49">BC27/BB27-1</f>
        <v>-1</v>
      </c>
    </row>
    <row r="28" spans="2:56" s="89" customFormat="1" ht="15.75" thickBot="1" x14ac:dyDescent="0.3">
      <c r="B28" s="249"/>
      <c r="D28" s="91"/>
      <c r="E28" s="45" t="s">
        <v>0</v>
      </c>
      <c r="F28" s="99">
        <v>18663</v>
      </c>
      <c r="G28" s="98">
        <f>SUM(G21:G27)</f>
        <v>0</v>
      </c>
      <c r="H28" s="28">
        <f t="shared" si="22"/>
        <v>-1</v>
      </c>
      <c r="I28" s="98">
        <v>2273</v>
      </c>
      <c r="J28" s="98">
        <f>SUM(J21:J27)</f>
        <v>0</v>
      </c>
      <c r="K28" s="28">
        <f t="shared" si="23"/>
        <v>-1</v>
      </c>
      <c r="L28" s="98">
        <v>11995</v>
      </c>
      <c r="M28" s="98">
        <f>SUM(M21:M27)</f>
        <v>0</v>
      </c>
      <c r="N28" s="30">
        <f t="shared" si="24"/>
        <v>-1</v>
      </c>
      <c r="O28" s="99">
        <f>SUM(O21:O27)</f>
        <v>32931</v>
      </c>
      <c r="P28" s="98">
        <f>SUM(G28,J28,M28)</f>
        <v>0</v>
      </c>
      <c r="Q28" s="31">
        <f t="shared" si="27"/>
        <v>-1</v>
      </c>
      <c r="R28" s="99">
        <v>7745</v>
      </c>
      <c r="S28" s="98">
        <f>SUM(S21:S27)</f>
        <v>0</v>
      </c>
      <c r="T28" s="28">
        <f t="shared" si="28"/>
        <v>-1</v>
      </c>
      <c r="U28" s="98">
        <v>15768</v>
      </c>
      <c r="V28" s="98">
        <f>SUM(V21:V27)</f>
        <v>0</v>
      </c>
      <c r="W28" s="28">
        <f t="shared" si="29"/>
        <v>-1</v>
      </c>
      <c r="X28" s="98">
        <v>0</v>
      </c>
      <c r="Y28" s="98">
        <f>SUM(Y21:Y27)</f>
        <v>0</v>
      </c>
      <c r="Z28" s="30" t="e">
        <f t="shared" si="30"/>
        <v>#DIV/0!</v>
      </c>
      <c r="AA28" s="32">
        <f>SUM(AA21:AA27)</f>
        <v>23513</v>
      </c>
      <c r="AB28" s="33">
        <f>SUM(AB21:AB27)</f>
        <v>0</v>
      </c>
      <c r="AC28" s="31">
        <f t="shared" si="33"/>
        <v>-1</v>
      </c>
      <c r="AD28" s="52">
        <v>8709</v>
      </c>
      <c r="AE28" s="47">
        <f>SUM(AE21:AE27)</f>
        <v>0</v>
      </c>
      <c r="AF28" s="28">
        <f t="shared" si="34"/>
        <v>-1</v>
      </c>
      <c r="AG28" s="47">
        <v>7251</v>
      </c>
      <c r="AH28" s="47">
        <f>SUM(AH21:AH27)</f>
        <v>0</v>
      </c>
      <c r="AI28" s="28">
        <f t="shared" si="35"/>
        <v>-1</v>
      </c>
      <c r="AJ28" s="47">
        <v>9909</v>
      </c>
      <c r="AK28" s="47">
        <f>SUM(AK21:AK27)</f>
        <v>0</v>
      </c>
      <c r="AL28" s="30">
        <f t="shared" si="36"/>
        <v>-1</v>
      </c>
      <c r="AM28" s="32">
        <f>SUM(AM21:AM27)</f>
        <v>25869</v>
      </c>
      <c r="AN28" s="33">
        <f>SUM(AN21:AN27)</f>
        <v>0</v>
      </c>
      <c r="AO28" s="71">
        <f t="shared" si="39"/>
        <v>-1</v>
      </c>
      <c r="AP28" s="46">
        <v>7949</v>
      </c>
      <c r="AQ28" s="47">
        <f>SUM(AQ21:AQ27)</f>
        <v>0</v>
      </c>
      <c r="AR28" s="28">
        <f t="shared" si="40"/>
        <v>-1</v>
      </c>
      <c r="AS28" s="47">
        <v>6504</v>
      </c>
      <c r="AT28" s="76">
        <f>SUM(AT21:AT27)</f>
        <v>0</v>
      </c>
      <c r="AU28" s="72">
        <f t="shared" si="41"/>
        <v>-1</v>
      </c>
      <c r="AV28" s="47">
        <v>8693</v>
      </c>
      <c r="AW28" s="47">
        <f>SUM(AW21:AW27)</f>
        <v>0</v>
      </c>
      <c r="AX28" s="30">
        <f t="shared" si="42"/>
        <v>-1</v>
      </c>
      <c r="AY28" s="32">
        <f>SUM(AY21:AY27)</f>
        <v>23146</v>
      </c>
      <c r="AZ28" s="33">
        <f>SUM(AZ21:AZ27)</f>
        <v>0</v>
      </c>
      <c r="BA28" s="31">
        <f t="shared" si="45"/>
        <v>-1</v>
      </c>
      <c r="BB28" s="99">
        <f>SUM(BB21:BB27)</f>
        <v>105459</v>
      </c>
      <c r="BC28" s="98">
        <f>SUM(BC21:BC27)</f>
        <v>0</v>
      </c>
      <c r="BD28" s="30">
        <f t="shared" si="49"/>
        <v>-1</v>
      </c>
    </row>
    <row r="30" spans="2:56" ht="15.75" thickBot="1" x14ac:dyDescent="0.3"/>
    <row r="31" spans="2:56" ht="15.75" thickBot="1" x14ac:dyDescent="0.3">
      <c r="B31" s="241"/>
      <c r="F31" s="206"/>
      <c r="G31" s="207"/>
      <c r="H31" s="207"/>
      <c r="I31" s="207"/>
      <c r="J31" s="207"/>
      <c r="K31" s="207"/>
      <c r="L31" s="207"/>
      <c r="M31" s="207"/>
      <c r="N31" s="207"/>
      <c r="O31" s="207"/>
      <c r="P31" s="207"/>
      <c r="Q31" s="207"/>
      <c r="R31" s="207"/>
      <c r="S31" s="207"/>
      <c r="T31" s="207"/>
      <c r="U31" s="207"/>
      <c r="V31" s="207"/>
      <c r="W31" s="207"/>
      <c r="X31" s="207"/>
      <c r="Y31" s="207"/>
      <c r="Z31" s="207"/>
      <c r="AA31" s="207"/>
      <c r="AB31" s="207"/>
      <c r="AC31" s="207"/>
      <c r="AD31" s="207"/>
      <c r="AE31" s="207"/>
      <c r="AF31" s="207"/>
      <c r="AG31" s="207"/>
      <c r="AH31" s="207"/>
      <c r="AI31" s="207"/>
      <c r="AJ31" s="207"/>
      <c r="AK31" s="207"/>
      <c r="AL31" s="207"/>
      <c r="AM31" s="207"/>
      <c r="AN31" s="207"/>
      <c r="AO31" s="207"/>
      <c r="AP31" s="207"/>
      <c r="AQ31" s="207"/>
      <c r="AR31" s="207"/>
      <c r="AS31" s="207"/>
      <c r="AT31" s="207"/>
      <c r="AU31" s="207"/>
      <c r="AV31" s="207"/>
      <c r="AW31" s="207"/>
      <c r="AX31" s="207"/>
      <c r="AY31" s="207"/>
      <c r="AZ31" s="207"/>
      <c r="BA31" s="207"/>
      <c r="BB31" s="207"/>
      <c r="BC31" s="207"/>
      <c r="BD31" s="208"/>
    </row>
    <row r="32" spans="2:56" x14ac:dyDescent="0.25">
      <c r="B32" s="242"/>
      <c r="F32" s="120" t="s">
        <v>25</v>
      </c>
      <c r="G32" s="119"/>
      <c r="H32" s="191"/>
      <c r="I32" s="120" t="s">
        <v>26</v>
      </c>
      <c r="J32" s="119"/>
      <c r="K32" s="191"/>
      <c r="L32" s="120" t="s">
        <v>27</v>
      </c>
      <c r="M32" s="119"/>
      <c r="N32" s="119"/>
      <c r="O32" s="192" t="s">
        <v>7</v>
      </c>
      <c r="P32" s="193"/>
      <c r="Q32" s="194"/>
      <c r="R32" s="119" t="s">
        <v>28</v>
      </c>
      <c r="S32" s="119"/>
      <c r="T32" s="195"/>
      <c r="U32" s="120" t="s">
        <v>29</v>
      </c>
      <c r="V32" s="119"/>
      <c r="W32" s="191"/>
      <c r="X32" s="120" t="s">
        <v>30</v>
      </c>
      <c r="Y32" s="119"/>
      <c r="Z32" s="119"/>
      <c r="AA32" s="192" t="s">
        <v>8</v>
      </c>
      <c r="AB32" s="193"/>
      <c r="AC32" s="194"/>
      <c r="AD32" s="119" t="s">
        <v>31</v>
      </c>
      <c r="AE32" s="119"/>
      <c r="AF32" s="191"/>
      <c r="AG32" s="120" t="s">
        <v>32</v>
      </c>
      <c r="AH32" s="119"/>
      <c r="AI32" s="191"/>
      <c r="AJ32" s="120" t="s">
        <v>33</v>
      </c>
      <c r="AK32" s="119"/>
      <c r="AL32" s="119"/>
      <c r="AM32" s="192" t="s">
        <v>9</v>
      </c>
      <c r="AN32" s="193"/>
      <c r="AO32" s="194"/>
      <c r="AP32" s="196" t="s">
        <v>34</v>
      </c>
      <c r="AQ32" s="119"/>
      <c r="AR32" s="191"/>
      <c r="AS32" s="120" t="s">
        <v>35</v>
      </c>
      <c r="AT32" s="119"/>
      <c r="AU32" s="191"/>
      <c r="AV32" s="120" t="s">
        <v>36</v>
      </c>
      <c r="AW32" s="119"/>
      <c r="AX32" s="119"/>
      <c r="AY32" s="192" t="s">
        <v>10</v>
      </c>
      <c r="AZ32" s="193"/>
      <c r="BA32" s="194"/>
      <c r="BB32" s="197" t="s">
        <v>0</v>
      </c>
      <c r="BC32" s="198"/>
      <c r="BD32" s="199"/>
    </row>
    <row r="33" spans="2:56" ht="15.75" thickBot="1" x14ac:dyDescent="0.3">
      <c r="B33" s="242"/>
      <c r="F33" s="123">
        <v>2014</v>
      </c>
      <c r="G33" s="123">
        <v>2015</v>
      </c>
      <c r="H33" s="123" t="s">
        <v>11</v>
      </c>
      <c r="I33" s="123">
        <v>2014</v>
      </c>
      <c r="J33" s="123">
        <v>2015</v>
      </c>
      <c r="K33" s="123" t="s">
        <v>11</v>
      </c>
      <c r="L33" s="123">
        <v>2014</v>
      </c>
      <c r="M33" s="123">
        <v>2015</v>
      </c>
      <c r="N33" s="129" t="s">
        <v>11</v>
      </c>
      <c r="O33" s="113">
        <v>2014</v>
      </c>
      <c r="P33" s="123">
        <v>2015</v>
      </c>
      <c r="Q33" s="114" t="s">
        <v>11</v>
      </c>
      <c r="R33" s="118">
        <v>2014</v>
      </c>
      <c r="S33" s="123">
        <v>2015</v>
      </c>
      <c r="T33" s="123" t="s">
        <v>11</v>
      </c>
      <c r="U33" s="123">
        <v>2014</v>
      </c>
      <c r="V33" s="123">
        <v>2015</v>
      </c>
      <c r="W33" s="123" t="s">
        <v>11</v>
      </c>
      <c r="X33" s="123">
        <v>2014</v>
      </c>
      <c r="Y33" s="123">
        <v>2015</v>
      </c>
      <c r="Z33" s="129" t="s">
        <v>11</v>
      </c>
      <c r="AA33" s="113">
        <v>2014</v>
      </c>
      <c r="AB33" s="123">
        <v>2015</v>
      </c>
      <c r="AC33" s="114" t="s">
        <v>11</v>
      </c>
      <c r="AD33" s="118">
        <v>2014</v>
      </c>
      <c r="AE33" s="123">
        <v>2015</v>
      </c>
      <c r="AF33" s="123" t="s">
        <v>11</v>
      </c>
      <c r="AG33" s="123">
        <v>2014</v>
      </c>
      <c r="AH33" s="123">
        <v>2015</v>
      </c>
      <c r="AI33" s="123" t="s">
        <v>11</v>
      </c>
      <c r="AJ33" s="123">
        <v>2014</v>
      </c>
      <c r="AK33" s="123">
        <v>2015</v>
      </c>
      <c r="AL33" s="129" t="s">
        <v>11</v>
      </c>
      <c r="AM33" s="113">
        <v>2014</v>
      </c>
      <c r="AN33" s="123">
        <v>2015</v>
      </c>
      <c r="AO33" s="130" t="s">
        <v>11</v>
      </c>
      <c r="AP33" s="123">
        <v>2014</v>
      </c>
      <c r="AQ33" s="123">
        <v>2015</v>
      </c>
      <c r="AR33" s="123" t="s">
        <v>11</v>
      </c>
      <c r="AS33" s="123">
        <v>2014</v>
      </c>
      <c r="AT33" s="123">
        <v>2015</v>
      </c>
      <c r="AU33" s="123" t="s">
        <v>11</v>
      </c>
      <c r="AV33" s="123">
        <v>2014</v>
      </c>
      <c r="AW33" s="123">
        <v>2015</v>
      </c>
      <c r="AX33" s="129" t="s">
        <v>11</v>
      </c>
      <c r="AY33" s="113">
        <v>2014</v>
      </c>
      <c r="AZ33" s="123">
        <v>2015</v>
      </c>
      <c r="BA33" s="114" t="s">
        <v>11</v>
      </c>
      <c r="BB33" s="115">
        <v>2014</v>
      </c>
      <c r="BC33" s="116">
        <v>2015</v>
      </c>
      <c r="BD33" s="117" t="s">
        <v>11</v>
      </c>
    </row>
    <row r="34" spans="2:56" x14ac:dyDescent="0.25">
      <c r="B34" s="242"/>
      <c r="D34" s="240" t="s">
        <v>1</v>
      </c>
      <c r="E34" s="43" t="s">
        <v>2</v>
      </c>
      <c r="F34" s="90">
        <v>108</v>
      </c>
      <c r="G34" s="35"/>
      <c r="H34" s="36">
        <f>G34/F34-1</f>
        <v>-1</v>
      </c>
      <c r="I34" s="90">
        <v>817</v>
      </c>
      <c r="J34" s="35"/>
      <c r="K34" s="36">
        <f>J34/I34-1</f>
        <v>-1</v>
      </c>
      <c r="L34" s="90">
        <v>253</v>
      </c>
      <c r="M34" s="35"/>
      <c r="N34" s="38">
        <f>M34/L34-1</f>
        <v>-1</v>
      </c>
      <c r="O34" s="37">
        <f>F34+I34+L34</f>
        <v>1178</v>
      </c>
      <c r="P34" s="35">
        <f>G34+J34+M34</f>
        <v>0</v>
      </c>
      <c r="Q34" s="38">
        <f>P34/O34-1</f>
        <v>-1</v>
      </c>
      <c r="R34" s="90">
        <v>617</v>
      </c>
      <c r="S34" s="35"/>
      <c r="T34" s="36">
        <f>S34/R34-1</f>
        <v>-1</v>
      </c>
      <c r="U34" s="90">
        <v>237</v>
      </c>
      <c r="V34" s="35"/>
      <c r="W34" s="36">
        <f>V34/U34-1</f>
        <v>-1</v>
      </c>
      <c r="X34" s="90">
        <v>594</v>
      </c>
      <c r="Y34" s="35"/>
      <c r="Z34" s="38">
        <f>Y34/X34-1</f>
        <v>-1</v>
      </c>
      <c r="AA34" s="37">
        <f>R34+U34+X34</f>
        <v>1448</v>
      </c>
      <c r="AB34" s="35">
        <f>S34+V34+Y34</f>
        <v>0</v>
      </c>
      <c r="AC34" s="38">
        <f>AB34/AA34-1</f>
        <v>-1</v>
      </c>
      <c r="AD34" s="90">
        <v>381</v>
      </c>
      <c r="AE34" s="39"/>
      <c r="AF34" s="36">
        <f>AE34/AD34-1</f>
        <v>-1</v>
      </c>
      <c r="AG34" s="90">
        <v>306</v>
      </c>
      <c r="AH34" s="176"/>
      <c r="AI34" s="36">
        <f>AH34/AG34-1</f>
        <v>-1</v>
      </c>
      <c r="AJ34" s="90">
        <v>134</v>
      </c>
      <c r="AK34" s="40"/>
      <c r="AL34" s="38">
        <f>AK34/AJ34-1</f>
        <v>-1</v>
      </c>
      <c r="AM34" s="104">
        <f>AD34+AG34+AJ34</f>
        <v>821</v>
      </c>
      <c r="AN34" s="80">
        <f>AE34+AH34+AK34</f>
        <v>0</v>
      </c>
      <c r="AO34" s="82">
        <f>AN34/AM34-1</f>
        <v>-1</v>
      </c>
      <c r="AP34" s="90">
        <v>244</v>
      </c>
      <c r="AQ34" s="40"/>
      <c r="AR34" s="36">
        <f>AQ34/AP34-1</f>
        <v>-1</v>
      </c>
      <c r="AS34" s="90">
        <v>435</v>
      </c>
      <c r="AT34" s="40"/>
      <c r="AU34" s="36">
        <f>AT34/AS34-1</f>
        <v>-1</v>
      </c>
      <c r="AV34" s="90">
        <v>72</v>
      </c>
      <c r="AW34" s="40"/>
      <c r="AX34" s="38">
        <f>AW34/AV34-1</f>
        <v>-1</v>
      </c>
      <c r="AY34" s="73">
        <f>AP34+AS34+AV34</f>
        <v>751</v>
      </c>
      <c r="AZ34" s="35">
        <f>AQ34+AT34+AW34</f>
        <v>0</v>
      </c>
      <c r="BA34" s="38">
        <f>AZ34/AY34-1</f>
        <v>-1</v>
      </c>
      <c r="BB34" s="44">
        <f>O34+AA34+AM34+AY34</f>
        <v>4198</v>
      </c>
      <c r="BC34" s="41">
        <f>P34+AB34+AN34+AZ34</f>
        <v>0</v>
      </c>
      <c r="BD34" s="42">
        <f>BC34/BB34-1</f>
        <v>-1</v>
      </c>
    </row>
    <row r="35" spans="2:56" x14ac:dyDescent="0.25">
      <c r="B35" s="242"/>
      <c r="D35" s="240"/>
      <c r="E35" s="43" t="s">
        <v>3</v>
      </c>
      <c r="F35" s="90">
        <v>0</v>
      </c>
      <c r="G35" s="35"/>
      <c r="H35" s="8" t="e">
        <f t="shared" ref="H35:H41" si="50">G35/F35-1</f>
        <v>#DIV/0!</v>
      </c>
      <c r="I35" s="90">
        <v>292</v>
      </c>
      <c r="J35" s="90"/>
      <c r="K35" s="8">
        <f t="shared" ref="K35:K41" si="51">J35/I35-1</f>
        <v>-1</v>
      </c>
      <c r="L35" s="90">
        <v>29</v>
      </c>
      <c r="M35" s="90"/>
      <c r="N35" s="15">
        <f t="shared" ref="N35:N41" si="52">M35/L35-1</f>
        <v>-1</v>
      </c>
      <c r="O35" s="95">
        <f t="shared" ref="O35:O40" si="53">F35+I35+L35</f>
        <v>321</v>
      </c>
      <c r="P35" s="90">
        <f t="shared" ref="P35:P40" si="54">G35+J35+M35</f>
        <v>0</v>
      </c>
      <c r="Q35" s="15">
        <f t="shared" ref="Q35:Q41" si="55">P35/O35-1</f>
        <v>-1</v>
      </c>
      <c r="R35" s="90">
        <v>552</v>
      </c>
      <c r="S35" s="90"/>
      <c r="T35" s="8">
        <f t="shared" ref="T35:T41" si="56">S35/R35-1</f>
        <v>-1</v>
      </c>
      <c r="U35" s="90">
        <v>38</v>
      </c>
      <c r="V35" s="90"/>
      <c r="W35" s="8">
        <f t="shared" ref="W35:W41" si="57">V35/U35-1</f>
        <v>-1</v>
      </c>
      <c r="X35" s="90">
        <v>215</v>
      </c>
      <c r="Y35" s="90"/>
      <c r="Z35" s="15">
        <f t="shared" ref="Z35:Z41" si="58">Y35/X35-1</f>
        <v>-1</v>
      </c>
      <c r="AA35" s="95">
        <f t="shared" ref="AA35:AA40" si="59">R35+U35+X35</f>
        <v>805</v>
      </c>
      <c r="AB35" s="90">
        <f t="shared" ref="AB35:AB40" si="60">S35+V35+Y35</f>
        <v>0</v>
      </c>
      <c r="AC35" s="15">
        <f t="shared" ref="AC35:AC41" si="61">AB35/AA35-1</f>
        <v>-1</v>
      </c>
      <c r="AD35" s="90">
        <v>414</v>
      </c>
      <c r="AE35" s="93"/>
      <c r="AF35" s="8">
        <f t="shared" ref="AF35:AF41" si="62">AE35/AD35-1</f>
        <v>-1</v>
      </c>
      <c r="AG35" s="90">
        <v>73</v>
      </c>
      <c r="AH35" s="176"/>
      <c r="AI35" s="8">
        <f t="shared" ref="AI35:AI41" si="63">AH35/AG35-1</f>
        <v>-1</v>
      </c>
      <c r="AJ35" s="90">
        <v>55</v>
      </c>
      <c r="AK35" s="93"/>
      <c r="AL35" s="15">
        <f t="shared" ref="AL35:AL41" si="64">AK35/AJ35-1</f>
        <v>-1</v>
      </c>
      <c r="AM35" s="95">
        <f t="shared" ref="AM35:AM40" si="65">AD35+AG35+AJ35</f>
        <v>542</v>
      </c>
      <c r="AN35" s="90">
        <f t="shared" ref="AN35:AN40" si="66">AE35+AH35+AK35</f>
        <v>0</v>
      </c>
      <c r="AO35" s="15">
        <f t="shared" ref="AO35:AO41" si="67">AN35/AM35-1</f>
        <v>-1</v>
      </c>
      <c r="AP35" s="90">
        <v>270</v>
      </c>
      <c r="AQ35" s="93"/>
      <c r="AR35" s="8">
        <f t="shared" ref="AR35:AR41" si="68">AQ35/AP35-1</f>
        <v>-1</v>
      </c>
      <c r="AS35" s="90">
        <v>250</v>
      </c>
      <c r="AT35" s="93"/>
      <c r="AU35" s="8">
        <f t="shared" ref="AU35:AU41" si="69">AT35/AS35-1</f>
        <v>-1</v>
      </c>
      <c r="AV35" s="90">
        <v>164</v>
      </c>
      <c r="AW35" s="93"/>
      <c r="AX35" s="15">
        <f t="shared" ref="AX35:AX41" si="70">AW35/AV35-1</f>
        <v>-1</v>
      </c>
      <c r="AY35" s="94">
        <f t="shared" ref="AY35:AY40" si="71">AP35+AS35+AV35</f>
        <v>684</v>
      </c>
      <c r="AZ35" s="90">
        <f t="shared" ref="AZ35:AZ40" si="72">AQ35+AT35+AW35</f>
        <v>0</v>
      </c>
      <c r="BA35" s="15">
        <f t="shared" ref="BA35:BA41" si="73">AZ35/AY35-1</f>
        <v>-1</v>
      </c>
      <c r="BB35" s="101">
        <f t="shared" ref="BB35:BB38" si="74">O35+AA35+AM35+AY35</f>
        <v>2352</v>
      </c>
      <c r="BC35" s="92">
        <f t="shared" ref="BC35:BC40" si="75">P35+AB35+AN35+AZ35</f>
        <v>0</v>
      </c>
      <c r="BD35" s="20">
        <f t="shared" ref="BD35:BD38" si="76">BC35/BB35-1</f>
        <v>-1</v>
      </c>
    </row>
    <row r="36" spans="2:56" x14ac:dyDescent="0.25">
      <c r="B36" s="242"/>
      <c r="D36" s="240"/>
      <c r="E36" s="43" t="s">
        <v>4</v>
      </c>
      <c r="F36" s="90">
        <v>0</v>
      </c>
      <c r="G36" s="90"/>
      <c r="H36" s="8" t="e">
        <f t="shared" si="50"/>
        <v>#DIV/0!</v>
      </c>
      <c r="I36" s="90">
        <v>0</v>
      </c>
      <c r="J36" s="90"/>
      <c r="K36" s="8" t="e">
        <f t="shared" si="51"/>
        <v>#DIV/0!</v>
      </c>
      <c r="L36" s="90">
        <v>0</v>
      </c>
      <c r="M36" s="90"/>
      <c r="N36" s="15" t="e">
        <f t="shared" si="52"/>
        <v>#DIV/0!</v>
      </c>
      <c r="O36" s="95">
        <f t="shared" si="53"/>
        <v>0</v>
      </c>
      <c r="P36" s="90">
        <f t="shared" si="54"/>
        <v>0</v>
      </c>
      <c r="Q36" s="15" t="e">
        <f t="shared" si="55"/>
        <v>#DIV/0!</v>
      </c>
      <c r="R36" s="90">
        <v>0</v>
      </c>
      <c r="S36" s="90"/>
      <c r="T36" s="8" t="e">
        <f t="shared" si="56"/>
        <v>#DIV/0!</v>
      </c>
      <c r="U36" s="90">
        <v>0</v>
      </c>
      <c r="V36" s="90"/>
      <c r="W36" s="8" t="e">
        <f t="shared" si="57"/>
        <v>#DIV/0!</v>
      </c>
      <c r="X36" s="90">
        <v>0</v>
      </c>
      <c r="Y36" s="90"/>
      <c r="Z36" s="15" t="e">
        <f t="shared" si="58"/>
        <v>#DIV/0!</v>
      </c>
      <c r="AA36" s="95">
        <f t="shared" si="59"/>
        <v>0</v>
      </c>
      <c r="AB36" s="90">
        <f t="shared" si="60"/>
        <v>0</v>
      </c>
      <c r="AC36" s="15" t="e">
        <f t="shared" si="61"/>
        <v>#DIV/0!</v>
      </c>
      <c r="AD36" s="90">
        <v>0</v>
      </c>
      <c r="AE36" s="93"/>
      <c r="AF36" s="8" t="e">
        <f t="shared" si="62"/>
        <v>#DIV/0!</v>
      </c>
      <c r="AG36" s="90">
        <v>42</v>
      </c>
      <c r="AH36" s="176"/>
      <c r="AI36" s="8">
        <f t="shared" si="63"/>
        <v>-1</v>
      </c>
      <c r="AJ36" s="90">
        <v>0</v>
      </c>
      <c r="AK36" s="93"/>
      <c r="AL36" s="15" t="e">
        <f t="shared" si="64"/>
        <v>#DIV/0!</v>
      </c>
      <c r="AM36" s="95">
        <f t="shared" si="65"/>
        <v>42</v>
      </c>
      <c r="AN36" s="90">
        <f t="shared" si="66"/>
        <v>0</v>
      </c>
      <c r="AO36" s="15">
        <f t="shared" si="67"/>
        <v>-1</v>
      </c>
      <c r="AP36" s="90">
        <v>0</v>
      </c>
      <c r="AQ36" s="93"/>
      <c r="AR36" s="8" t="e">
        <f t="shared" si="68"/>
        <v>#DIV/0!</v>
      </c>
      <c r="AS36" s="90">
        <v>0</v>
      </c>
      <c r="AT36" s="93"/>
      <c r="AU36" s="8" t="e">
        <f t="shared" si="69"/>
        <v>#DIV/0!</v>
      </c>
      <c r="AV36" s="90">
        <v>0</v>
      </c>
      <c r="AW36" s="93"/>
      <c r="AX36" s="15" t="e">
        <f t="shared" si="70"/>
        <v>#DIV/0!</v>
      </c>
      <c r="AY36" s="94">
        <f t="shared" si="71"/>
        <v>0</v>
      </c>
      <c r="AZ36" s="90">
        <f t="shared" si="72"/>
        <v>0</v>
      </c>
      <c r="BA36" s="15" t="e">
        <f t="shared" si="73"/>
        <v>#DIV/0!</v>
      </c>
      <c r="BB36" s="101">
        <f t="shared" si="74"/>
        <v>42</v>
      </c>
      <c r="BC36" s="92">
        <f t="shared" si="75"/>
        <v>0</v>
      </c>
      <c r="BD36" s="20">
        <f t="shared" si="76"/>
        <v>-1</v>
      </c>
    </row>
    <row r="37" spans="2:56" x14ac:dyDescent="0.25">
      <c r="B37" s="242"/>
      <c r="D37" s="240"/>
      <c r="E37" s="43" t="s">
        <v>5</v>
      </c>
      <c r="F37" s="90">
        <v>0</v>
      </c>
      <c r="G37" s="90"/>
      <c r="H37" s="8" t="e">
        <f t="shared" si="50"/>
        <v>#DIV/0!</v>
      </c>
      <c r="I37" s="90">
        <v>68</v>
      </c>
      <c r="J37" s="90"/>
      <c r="K37" s="8">
        <f t="shared" si="51"/>
        <v>-1</v>
      </c>
      <c r="L37" s="90">
        <v>0</v>
      </c>
      <c r="M37" s="90"/>
      <c r="N37" s="15" t="e">
        <f t="shared" si="52"/>
        <v>#DIV/0!</v>
      </c>
      <c r="O37" s="95">
        <f t="shared" si="53"/>
        <v>68</v>
      </c>
      <c r="P37" s="90">
        <f t="shared" si="54"/>
        <v>0</v>
      </c>
      <c r="Q37" s="15">
        <f t="shared" si="55"/>
        <v>-1</v>
      </c>
      <c r="R37" s="90">
        <v>0</v>
      </c>
      <c r="S37" s="90"/>
      <c r="T37" s="8" t="e">
        <f t="shared" si="56"/>
        <v>#DIV/0!</v>
      </c>
      <c r="U37" s="90">
        <v>142</v>
      </c>
      <c r="V37" s="90"/>
      <c r="W37" s="8">
        <f t="shared" si="57"/>
        <v>-1</v>
      </c>
      <c r="X37" s="90">
        <v>213</v>
      </c>
      <c r="Y37" s="90"/>
      <c r="Z37" s="15">
        <f t="shared" si="58"/>
        <v>-1</v>
      </c>
      <c r="AA37" s="95">
        <f t="shared" si="59"/>
        <v>355</v>
      </c>
      <c r="AB37" s="90">
        <f t="shared" si="60"/>
        <v>0</v>
      </c>
      <c r="AC37" s="15">
        <f t="shared" si="61"/>
        <v>-1</v>
      </c>
      <c r="AD37" s="90">
        <v>71</v>
      </c>
      <c r="AE37" s="93"/>
      <c r="AF37" s="8">
        <f t="shared" si="62"/>
        <v>-1</v>
      </c>
      <c r="AG37" s="90">
        <v>0</v>
      </c>
      <c r="AH37" s="176"/>
      <c r="AI37" s="8" t="e">
        <f t="shared" si="63"/>
        <v>#DIV/0!</v>
      </c>
      <c r="AJ37" s="90">
        <v>404</v>
      </c>
      <c r="AK37" s="93"/>
      <c r="AL37" s="15">
        <f t="shared" si="64"/>
        <v>-1</v>
      </c>
      <c r="AM37" s="95">
        <f t="shared" si="65"/>
        <v>475</v>
      </c>
      <c r="AN37" s="90">
        <f t="shared" si="66"/>
        <v>0</v>
      </c>
      <c r="AO37" s="15">
        <f t="shared" si="67"/>
        <v>-1</v>
      </c>
      <c r="AP37" s="90">
        <v>72</v>
      </c>
      <c r="AQ37" s="93"/>
      <c r="AR37" s="8">
        <f t="shared" si="68"/>
        <v>-1</v>
      </c>
      <c r="AS37" s="90">
        <v>0</v>
      </c>
      <c r="AT37" s="93"/>
      <c r="AU37" s="8" t="e">
        <f t="shared" si="69"/>
        <v>#DIV/0!</v>
      </c>
      <c r="AV37" s="90">
        <v>0</v>
      </c>
      <c r="AW37" s="93"/>
      <c r="AX37" s="15" t="e">
        <f t="shared" si="70"/>
        <v>#DIV/0!</v>
      </c>
      <c r="AY37" s="94">
        <f t="shared" si="71"/>
        <v>72</v>
      </c>
      <c r="AZ37" s="90">
        <f t="shared" si="72"/>
        <v>0</v>
      </c>
      <c r="BA37" s="15">
        <f t="shared" si="73"/>
        <v>-1</v>
      </c>
      <c r="BB37" s="101">
        <f t="shared" si="74"/>
        <v>970</v>
      </c>
      <c r="BC37" s="92">
        <f t="shared" si="75"/>
        <v>0</v>
      </c>
      <c r="BD37" s="20">
        <f t="shared" si="76"/>
        <v>-1</v>
      </c>
    </row>
    <row r="38" spans="2:56" x14ac:dyDescent="0.25">
      <c r="B38" s="242"/>
      <c r="D38" s="240"/>
      <c r="E38" s="43" t="s">
        <v>21</v>
      </c>
      <c r="F38" s="90">
        <v>0</v>
      </c>
      <c r="G38" s="90"/>
      <c r="H38" s="8" t="e">
        <f t="shared" si="50"/>
        <v>#DIV/0!</v>
      </c>
      <c r="I38" s="90">
        <v>0</v>
      </c>
      <c r="J38" s="90"/>
      <c r="K38" s="8" t="e">
        <f t="shared" si="51"/>
        <v>#DIV/0!</v>
      </c>
      <c r="L38" s="90">
        <v>0</v>
      </c>
      <c r="M38" s="90"/>
      <c r="N38" s="15" t="e">
        <f t="shared" si="52"/>
        <v>#DIV/0!</v>
      </c>
      <c r="O38" s="95">
        <f t="shared" si="53"/>
        <v>0</v>
      </c>
      <c r="P38" s="90">
        <f t="shared" si="54"/>
        <v>0</v>
      </c>
      <c r="Q38" s="15" t="e">
        <f t="shared" si="55"/>
        <v>#DIV/0!</v>
      </c>
      <c r="R38" s="90">
        <v>0</v>
      </c>
      <c r="S38" s="90"/>
      <c r="T38" s="8" t="e">
        <f t="shared" si="56"/>
        <v>#DIV/0!</v>
      </c>
      <c r="U38" s="90">
        <v>0</v>
      </c>
      <c r="V38" s="90"/>
      <c r="W38" s="8" t="e">
        <f t="shared" si="57"/>
        <v>#DIV/0!</v>
      </c>
      <c r="X38" s="90">
        <v>0</v>
      </c>
      <c r="Y38" s="90"/>
      <c r="Z38" s="15" t="e">
        <f t="shared" si="58"/>
        <v>#DIV/0!</v>
      </c>
      <c r="AA38" s="95">
        <f t="shared" si="59"/>
        <v>0</v>
      </c>
      <c r="AB38" s="90">
        <f t="shared" si="60"/>
        <v>0</v>
      </c>
      <c r="AC38" s="15" t="e">
        <f t="shared" si="61"/>
        <v>#DIV/0!</v>
      </c>
      <c r="AD38" s="90">
        <v>0</v>
      </c>
      <c r="AE38" s="93"/>
      <c r="AF38" s="8" t="e">
        <f t="shared" si="62"/>
        <v>#DIV/0!</v>
      </c>
      <c r="AG38" s="90">
        <v>0</v>
      </c>
      <c r="AH38" s="176"/>
      <c r="AI38" s="8" t="e">
        <f t="shared" si="63"/>
        <v>#DIV/0!</v>
      </c>
      <c r="AJ38" s="90">
        <v>0</v>
      </c>
      <c r="AK38" s="93"/>
      <c r="AL38" s="15" t="e">
        <f t="shared" si="64"/>
        <v>#DIV/0!</v>
      </c>
      <c r="AM38" s="95">
        <f t="shared" si="65"/>
        <v>0</v>
      </c>
      <c r="AN38" s="90">
        <f t="shared" si="66"/>
        <v>0</v>
      </c>
      <c r="AO38" s="15" t="e">
        <f t="shared" si="67"/>
        <v>#DIV/0!</v>
      </c>
      <c r="AP38" s="90">
        <v>0</v>
      </c>
      <c r="AQ38" s="93"/>
      <c r="AR38" s="8" t="e">
        <f t="shared" si="68"/>
        <v>#DIV/0!</v>
      </c>
      <c r="AS38" s="90">
        <v>990</v>
      </c>
      <c r="AT38" s="93"/>
      <c r="AU38" s="8">
        <f t="shared" si="69"/>
        <v>-1</v>
      </c>
      <c r="AV38" s="90">
        <v>0</v>
      </c>
      <c r="AW38" s="93"/>
      <c r="AX38" s="15" t="e">
        <f t="shared" si="70"/>
        <v>#DIV/0!</v>
      </c>
      <c r="AY38" s="94">
        <f t="shared" si="71"/>
        <v>990</v>
      </c>
      <c r="AZ38" s="90">
        <f t="shared" si="72"/>
        <v>0</v>
      </c>
      <c r="BA38" s="15">
        <f t="shared" si="73"/>
        <v>-1</v>
      </c>
      <c r="BB38" s="101">
        <f t="shared" si="74"/>
        <v>990</v>
      </c>
      <c r="BC38" s="92">
        <f t="shared" si="75"/>
        <v>0</v>
      </c>
      <c r="BD38" s="20">
        <f t="shared" si="76"/>
        <v>-1</v>
      </c>
    </row>
    <row r="39" spans="2:56" x14ac:dyDescent="0.25">
      <c r="B39" s="242"/>
      <c r="D39" s="240"/>
      <c r="E39" s="43" t="s">
        <v>6</v>
      </c>
      <c r="F39" s="90">
        <v>35795</v>
      </c>
      <c r="G39" s="90"/>
      <c r="H39" s="8">
        <f t="shared" si="50"/>
        <v>-1</v>
      </c>
      <c r="I39" s="90">
        <v>43371</v>
      </c>
      <c r="J39" s="90"/>
      <c r="K39" s="8">
        <f t="shared" si="51"/>
        <v>-1</v>
      </c>
      <c r="L39" s="90">
        <v>29618</v>
      </c>
      <c r="M39" s="90"/>
      <c r="N39" s="15">
        <f t="shared" si="52"/>
        <v>-1</v>
      </c>
      <c r="O39" s="95">
        <f t="shared" si="53"/>
        <v>108784</v>
      </c>
      <c r="P39" s="90">
        <f t="shared" si="54"/>
        <v>0</v>
      </c>
      <c r="Q39" s="15">
        <f t="shared" si="55"/>
        <v>-1</v>
      </c>
      <c r="R39" s="90">
        <v>35307</v>
      </c>
      <c r="S39" s="90"/>
      <c r="T39" s="8">
        <f t="shared" si="56"/>
        <v>-1</v>
      </c>
      <c r="U39" s="90">
        <v>31125</v>
      </c>
      <c r="V39" s="90"/>
      <c r="W39" s="8">
        <f t="shared" si="57"/>
        <v>-1</v>
      </c>
      <c r="X39" s="90">
        <v>51765</v>
      </c>
      <c r="Y39" s="90"/>
      <c r="Z39" s="15">
        <f t="shared" si="58"/>
        <v>-1</v>
      </c>
      <c r="AA39" s="95">
        <f t="shared" si="59"/>
        <v>118197</v>
      </c>
      <c r="AB39" s="90">
        <f t="shared" si="60"/>
        <v>0</v>
      </c>
      <c r="AC39" s="15">
        <f t="shared" si="61"/>
        <v>-1</v>
      </c>
      <c r="AD39" s="90">
        <v>30390</v>
      </c>
      <c r="AE39" s="93"/>
      <c r="AF39" s="8">
        <f t="shared" si="62"/>
        <v>-1</v>
      </c>
      <c r="AG39" s="90">
        <v>17661</v>
      </c>
      <c r="AH39" s="124"/>
      <c r="AI39" s="8">
        <f t="shared" si="63"/>
        <v>-1</v>
      </c>
      <c r="AJ39" s="90">
        <v>24459</v>
      </c>
      <c r="AK39" s="93"/>
      <c r="AL39" s="15">
        <f t="shared" si="64"/>
        <v>-1</v>
      </c>
      <c r="AM39" s="95">
        <f t="shared" si="65"/>
        <v>72510</v>
      </c>
      <c r="AN39" s="90">
        <f t="shared" si="66"/>
        <v>0</v>
      </c>
      <c r="AO39" s="15">
        <f t="shared" si="67"/>
        <v>-1</v>
      </c>
      <c r="AP39" s="90">
        <v>32034</v>
      </c>
      <c r="AQ39" s="93"/>
      <c r="AR39" s="8">
        <f t="shared" si="68"/>
        <v>-1</v>
      </c>
      <c r="AS39" s="90">
        <v>21985</v>
      </c>
      <c r="AT39" s="93"/>
      <c r="AU39" s="8">
        <f t="shared" si="69"/>
        <v>-1</v>
      </c>
      <c r="AV39" s="90">
        <v>31461</v>
      </c>
      <c r="AW39" s="93"/>
      <c r="AX39" s="15">
        <f t="shared" si="70"/>
        <v>-1</v>
      </c>
      <c r="AY39" s="94">
        <f t="shared" si="71"/>
        <v>85480</v>
      </c>
      <c r="AZ39" s="90">
        <f t="shared" si="72"/>
        <v>0</v>
      </c>
      <c r="BA39" s="15">
        <f t="shared" si="73"/>
        <v>-1</v>
      </c>
      <c r="BB39" s="101">
        <f>O39+AA39+AM39+AY39</f>
        <v>384971</v>
      </c>
      <c r="BC39" s="92">
        <f t="shared" si="75"/>
        <v>0</v>
      </c>
      <c r="BD39" s="20">
        <f>BC39/BB39-1</f>
        <v>-1</v>
      </c>
    </row>
    <row r="40" spans="2:56" ht="15.75" thickBot="1" x14ac:dyDescent="0.3">
      <c r="B40" s="242"/>
      <c r="D40" s="240"/>
      <c r="E40" s="43" t="s">
        <v>12</v>
      </c>
      <c r="F40" s="90">
        <v>0</v>
      </c>
      <c r="G40" s="35"/>
      <c r="H40" s="8" t="e">
        <f t="shared" si="50"/>
        <v>#DIV/0!</v>
      </c>
      <c r="I40" s="90">
        <v>0</v>
      </c>
      <c r="J40" s="35"/>
      <c r="K40" s="8" t="e">
        <f t="shared" si="51"/>
        <v>#DIV/0!</v>
      </c>
      <c r="L40" s="90">
        <v>0</v>
      </c>
      <c r="M40" s="90"/>
      <c r="N40" s="15" t="e">
        <f t="shared" si="52"/>
        <v>#DIV/0!</v>
      </c>
      <c r="O40" s="95">
        <f t="shared" si="53"/>
        <v>0</v>
      </c>
      <c r="P40" s="90">
        <f t="shared" si="54"/>
        <v>0</v>
      </c>
      <c r="Q40" s="15" t="e">
        <f t="shared" si="55"/>
        <v>#DIV/0!</v>
      </c>
      <c r="R40" s="90">
        <v>0</v>
      </c>
      <c r="S40" s="35"/>
      <c r="T40" s="8" t="e">
        <f t="shared" si="56"/>
        <v>#DIV/0!</v>
      </c>
      <c r="U40" s="90">
        <v>0</v>
      </c>
      <c r="V40" s="35"/>
      <c r="W40" s="8" t="e">
        <f t="shared" si="57"/>
        <v>#DIV/0!</v>
      </c>
      <c r="X40" s="90">
        <v>0</v>
      </c>
      <c r="Y40" s="35"/>
      <c r="Z40" s="15" t="e">
        <f t="shared" si="58"/>
        <v>#DIV/0!</v>
      </c>
      <c r="AA40" s="95">
        <f t="shared" si="59"/>
        <v>0</v>
      </c>
      <c r="AB40" s="90">
        <f t="shared" si="60"/>
        <v>0</v>
      </c>
      <c r="AC40" s="15" t="e">
        <f t="shared" si="61"/>
        <v>#DIV/0!</v>
      </c>
      <c r="AD40" s="90">
        <v>0</v>
      </c>
      <c r="AE40" s="93"/>
      <c r="AF40" s="8" t="e">
        <f t="shared" si="62"/>
        <v>#DIV/0!</v>
      </c>
      <c r="AG40" s="90">
        <v>0</v>
      </c>
      <c r="AH40" s="176"/>
      <c r="AI40" s="8" t="e">
        <f t="shared" si="63"/>
        <v>#DIV/0!</v>
      </c>
      <c r="AJ40" s="90">
        <v>0</v>
      </c>
      <c r="AK40" s="93"/>
      <c r="AL40" s="15" t="e">
        <f t="shared" si="64"/>
        <v>#DIV/0!</v>
      </c>
      <c r="AM40" s="22">
        <f t="shared" si="65"/>
        <v>0</v>
      </c>
      <c r="AN40" s="96">
        <f t="shared" si="66"/>
        <v>0</v>
      </c>
      <c r="AO40" s="18" t="e">
        <f t="shared" si="67"/>
        <v>#DIV/0!</v>
      </c>
      <c r="AP40" s="90">
        <v>0</v>
      </c>
      <c r="AQ40" s="97"/>
      <c r="AR40" s="25" t="e">
        <f t="shared" si="68"/>
        <v>#DIV/0!</v>
      </c>
      <c r="AS40" s="90">
        <v>0</v>
      </c>
      <c r="AT40" s="97"/>
      <c r="AU40" s="25" t="e">
        <f t="shared" si="69"/>
        <v>#DIV/0!</v>
      </c>
      <c r="AV40" s="90">
        <v>0</v>
      </c>
      <c r="AW40" s="97"/>
      <c r="AX40" s="26" t="e">
        <f t="shared" si="70"/>
        <v>#DIV/0!</v>
      </c>
      <c r="AY40" s="94">
        <f t="shared" si="71"/>
        <v>0</v>
      </c>
      <c r="AZ40" s="90">
        <f t="shared" si="72"/>
        <v>0</v>
      </c>
      <c r="BA40" s="15" t="e">
        <f t="shared" si="73"/>
        <v>#DIV/0!</v>
      </c>
      <c r="BB40" s="101">
        <f>O40+AA40+AM40+AY40</f>
        <v>0</v>
      </c>
      <c r="BC40" s="92">
        <f t="shared" si="75"/>
        <v>0</v>
      </c>
      <c r="BD40" s="20" t="e">
        <f t="shared" ref="BD40:BD41" si="77">BC40/BB40-1</f>
        <v>#DIV/0!</v>
      </c>
    </row>
    <row r="41" spans="2:56" s="89" customFormat="1" ht="15.75" thickBot="1" x14ac:dyDescent="0.3">
      <c r="B41" s="243"/>
      <c r="D41" s="91"/>
      <c r="E41" s="45" t="s">
        <v>0</v>
      </c>
      <c r="F41" s="99">
        <v>35903</v>
      </c>
      <c r="G41" s="98">
        <f>SUM(G34:G40)</f>
        <v>0</v>
      </c>
      <c r="H41" s="28">
        <f t="shared" si="50"/>
        <v>-1</v>
      </c>
      <c r="I41" s="98">
        <v>44548</v>
      </c>
      <c r="J41" s="98">
        <f>SUM(J34:J40)</f>
        <v>0</v>
      </c>
      <c r="K41" s="28">
        <f t="shared" si="51"/>
        <v>-1</v>
      </c>
      <c r="L41" s="98">
        <v>29900</v>
      </c>
      <c r="M41" s="98">
        <f>SUM(M34:M40)</f>
        <v>0</v>
      </c>
      <c r="N41" s="30">
        <f t="shared" si="52"/>
        <v>-1</v>
      </c>
      <c r="O41" s="99">
        <f>SUM(O34:O40)</f>
        <v>110351</v>
      </c>
      <c r="P41" s="98">
        <f>SUM(G41,J41,M41)</f>
        <v>0</v>
      </c>
      <c r="Q41" s="31">
        <f t="shared" si="55"/>
        <v>-1</v>
      </c>
      <c r="R41" s="99">
        <v>36476</v>
      </c>
      <c r="S41" s="98">
        <f>SUM(S34:S40)</f>
        <v>0</v>
      </c>
      <c r="T41" s="28">
        <f t="shared" si="56"/>
        <v>-1</v>
      </c>
      <c r="U41" s="98">
        <v>31542</v>
      </c>
      <c r="V41" s="98">
        <f>SUM(V34:V40)</f>
        <v>0</v>
      </c>
      <c r="W41" s="28">
        <f t="shared" si="57"/>
        <v>-1</v>
      </c>
      <c r="X41" s="98">
        <v>52787</v>
      </c>
      <c r="Y41" s="98">
        <f>SUM(Y34:Y40)</f>
        <v>0</v>
      </c>
      <c r="Z41" s="30">
        <f t="shared" si="58"/>
        <v>-1</v>
      </c>
      <c r="AA41" s="32">
        <f>SUM(AA34:AA40)</f>
        <v>120805</v>
      </c>
      <c r="AB41" s="33">
        <f>SUM(AB34:AB40)</f>
        <v>0</v>
      </c>
      <c r="AC41" s="31">
        <f t="shared" si="61"/>
        <v>-1</v>
      </c>
      <c r="AD41" s="52">
        <v>31256</v>
      </c>
      <c r="AE41" s="47">
        <f>SUM(AE34:AE40)</f>
        <v>0</v>
      </c>
      <c r="AF41" s="28">
        <f t="shared" si="62"/>
        <v>-1</v>
      </c>
      <c r="AG41" s="47">
        <v>18082</v>
      </c>
      <c r="AH41" s="177">
        <f>SUM(AH34:AH40)</f>
        <v>0</v>
      </c>
      <c r="AI41" s="28">
        <f t="shared" si="63"/>
        <v>-1</v>
      </c>
      <c r="AJ41" s="47">
        <v>25052</v>
      </c>
      <c r="AK41" s="47">
        <f>SUM(AK34:AK40)</f>
        <v>0</v>
      </c>
      <c r="AL41" s="30">
        <f t="shared" si="64"/>
        <v>-1</v>
      </c>
      <c r="AM41" s="32">
        <f>SUM(AM34:AM40)</f>
        <v>74390</v>
      </c>
      <c r="AN41" s="33">
        <f>SUM(AN34:AN40)</f>
        <v>0</v>
      </c>
      <c r="AO41" s="71">
        <f t="shared" si="67"/>
        <v>-1</v>
      </c>
      <c r="AP41" s="46">
        <v>32620</v>
      </c>
      <c r="AQ41" s="47">
        <f>SUM(AQ34:AQ40)</f>
        <v>0</v>
      </c>
      <c r="AR41" s="28">
        <f t="shared" si="68"/>
        <v>-1</v>
      </c>
      <c r="AS41" s="47">
        <v>23660</v>
      </c>
      <c r="AT41" s="76">
        <f>SUM(AT34:AT40)</f>
        <v>0</v>
      </c>
      <c r="AU41" s="72">
        <f t="shared" si="69"/>
        <v>-1</v>
      </c>
      <c r="AV41" s="47">
        <v>31697</v>
      </c>
      <c r="AW41" s="47">
        <f>SUM(AW34:AW40)</f>
        <v>0</v>
      </c>
      <c r="AX41" s="30">
        <f t="shared" si="70"/>
        <v>-1</v>
      </c>
      <c r="AY41" s="32">
        <f>SUM(AY34:AY40)</f>
        <v>87977</v>
      </c>
      <c r="AZ41" s="33">
        <f>SUM(AZ34:AZ40)</f>
        <v>0</v>
      </c>
      <c r="BA41" s="31">
        <f t="shared" si="73"/>
        <v>-1</v>
      </c>
      <c r="BB41" s="99">
        <f>SUM(BB34:BB40)</f>
        <v>393523</v>
      </c>
      <c r="BC41" s="98">
        <f>SUM(BC34:BC40)</f>
        <v>0</v>
      </c>
      <c r="BD41" s="30">
        <f t="shared" si="77"/>
        <v>-1</v>
      </c>
    </row>
    <row r="43" spans="2:56" ht="15.75" thickBot="1" x14ac:dyDescent="0.3"/>
    <row r="44" spans="2:56" ht="15.75" thickBot="1" x14ac:dyDescent="0.3">
      <c r="B44" s="247"/>
      <c r="F44" s="224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5"/>
      <c r="AE44" s="225"/>
      <c r="AF44" s="225"/>
      <c r="AG44" s="225"/>
      <c r="AH44" s="225"/>
      <c r="AI44" s="225"/>
      <c r="AJ44" s="225"/>
      <c r="AK44" s="225"/>
      <c r="AL44" s="225"/>
      <c r="AM44" s="225"/>
      <c r="AN44" s="225"/>
      <c r="AO44" s="225"/>
      <c r="AP44" s="225"/>
      <c r="AQ44" s="225"/>
      <c r="AR44" s="225"/>
      <c r="AS44" s="225"/>
      <c r="AT44" s="225"/>
      <c r="AU44" s="225"/>
      <c r="AV44" s="225"/>
      <c r="AW44" s="225"/>
      <c r="AX44" s="225"/>
      <c r="AY44" s="225"/>
      <c r="AZ44" s="225"/>
      <c r="BA44" s="225"/>
      <c r="BB44" s="225"/>
      <c r="BC44" s="225"/>
      <c r="BD44" s="225"/>
    </row>
    <row r="45" spans="2:56" x14ac:dyDescent="0.25">
      <c r="B45" s="248"/>
      <c r="F45" s="120" t="s">
        <v>25</v>
      </c>
      <c r="G45" s="119"/>
      <c r="H45" s="191"/>
      <c r="I45" s="120" t="s">
        <v>26</v>
      </c>
      <c r="J45" s="119"/>
      <c r="K45" s="191"/>
      <c r="L45" s="120" t="s">
        <v>27</v>
      </c>
      <c r="M45" s="119"/>
      <c r="N45" s="119"/>
      <c r="O45" s="192" t="s">
        <v>7</v>
      </c>
      <c r="P45" s="193"/>
      <c r="Q45" s="194"/>
      <c r="R45" s="119" t="s">
        <v>28</v>
      </c>
      <c r="S45" s="119"/>
      <c r="T45" s="195"/>
      <c r="U45" s="120" t="s">
        <v>29</v>
      </c>
      <c r="V45" s="119"/>
      <c r="W45" s="191"/>
      <c r="X45" s="120" t="s">
        <v>30</v>
      </c>
      <c r="Y45" s="119"/>
      <c r="Z45" s="119"/>
      <c r="AA45" s="192" t="s">
        <v>8</v>
      </c>
      <c r="AB45" s="193"/>
      <c r="AC45" s="194"/>
      <c r="AD45" s="119" t="s">
        <v>31</v>
      </c>
      <c r="AE45" s="119"/>
      <c r="AF45" s="191"/>
      <c r="AG45" s="120" t="s">
        <v>32</v>
      </c>
      <c r="AH45" s="119"/>
      <c r="AI45" s="191"/>
      <c r="AJ45" s="120" t="s">
        <v>33</v>
      </c>
      <c r="AK45" s="119"/>
      <c r="AL45" s="119"/>
      <c r="AM45" s="192" t="s">
        <v>9</v>
      </c>
      <c r="AN45" s="193"/>
      <c r="AO45" s="194"/>
      <c r="AP45" s="196" t="s">
        <v>34</v>
      </c>
      <c r="AQ45" s="119"/>
      <c r="AR45" s="191"/>
      <c r="AS45" s="120" t="s">
        <v>35</v>
      </c>
      <c r="AT45" s="119"/>
      <c r="AU45" s="191"/>
      <c r="AV45" s="120" t="s">
        <v>36</v>
      </c>
      <c r="AW45" s="119"/>
      <c r="AX45" s="119"/>
      <c r="AY45" s="192" t="s">
        <v>10</v>
      </c>
      <c r="AZ45" s="193"/>
      <c r="BA45" s="194"/>
      <c r="BB45" s="197" t="s">
        <v>0</v>
      </c>
      <c r="BC45" s="198"/>
      <c r="BD45" s="199"/>
    </row>
    <row r="46" spans="2:56" ht="15.75" thickBot="1" x14ac:dyDescent="0.3">
      <c r="B46" s="248"/>
      <c r="F46" s="123">
        <v>2014</v>
      </c>
      <c r="G46" s="123">
        <v>2015</v>
      </c>
      <c r="H46" s="123" t="s">
        <v>11</v>
      </c>
      <c r="I46" s="123">
        <v>2014</v>
      </c>
      <c r="J46" s="123">
        <v>2015</v>
      </c>
      <c r="K46" s="123" t="s">
        <v>11</v>
      </c>
      <c r="L46" s="123">
        <v>2014</v>
      </c>
      <c r="M46" s="123">
        <v>2015</v>
      </c>
      <c r="N46" s="129" t="s">
        <v>11</v>
      </c>
      <c r="O46" s="113">
        <v>2014</v>
      </c>
      <c r="P46" s="123">
        <v>2015</v>
      </c>
      <c r="Q46" s="114" t="s">
        <v>11</v>
      </c>
      <c r="R46" s="118">
        <v>2014</v>
      </c>
      <c r="S46" s="123">
        <v>2015</v>
      </c>
      <c r="T46" s="123" t="s">
        <v>11</v>
      </c>
      <c r="U46" s="123">
        <v>2014</v>
      </c>
      <c r="V46" s="123">
        <v>2015</v>
      </c>
      <c r="W46" s="123" t="s">
        <v>11</v>
      </c>
      <c r="X46" s="123">
        <v>2014</v>
      </c>
      <c r="Y46" s="123">
        <v>2015</v>
      </c>
      <c r="Z46" s="129" t="s">
        <v>11</v>
      </c>
      <c r="AA46" s="113">
        <v>2014</v>
      </c>
      <c r="AB46" s="123">
        <v>2015</v>
      </c>
      <c r="AC46" s="114" t="s">
        <v>11</v>
      </c>
      <c r="AD46" s="118">
        <v>2014</v>
      </c>
      <c r="AE46" s="123">
        <v>2015</v>
      </c>
      <c r="AF46" s="123" t="s">
        <v>11</v>
      </c>
      <c r="AG46" s="123">
        <v>2014</v>
      </c>
      <c r="AH46" s="123">
        <v>2015</v>
      </c>
      <c r="AI46" s="123" t="s">
        <v>11</v>
      </c>
      <c r="AJ46" s="123">
        <v>2014</v>
      </c>
      <c r="AK46" s="123">
        <v>2015</v>
      </c>
      <c r="AL46" s="129" t="s">
        <v>11</v>
      </c>
      <c r="AM46" s="113">
        <v>2014</v>
      </c>
      <c r="AN46" s="123">
        <v>2015</v>
      </c>
      <c r="AO46" s="130" t="s">
        <v>11</v>
      </c>
      <c r="AP46" s="123">
        <v>2014</v>
      </c>
      <c r="AQ46" s="123">
        <v>2015</v>
      </c>
      <c r="AR46" s="123" t="s">
        <v>11</v>
      </c>
      <c r="AS46" s="123">
        <v>2014</v>
      </c>
      <c r="AT46" s="123">
        <v>2015</v>
      </c>
      <c r="AU46" s="123" t="s">
        <v>11</v>
      </c>
      <c r="AV46" s="123">
        <v>2014</v>
      </c>
      <c r="AW46" s="123">
        <v>2015</v>
      </c>
      <c r="AX46" s="129" t="s">
        <v>11</v>
      </c>
      <c r="AY46" s="113">
        <v>2014</v>
      </c>
      <c r="AZ46" s="123">
        <v>2015</v>
      </c>
      <c r="BA46" s="114" t="s">
        <v>11</v>
      </c>
      <c r="BB46" s="115">
        <v>2014</v>
      </c>
      <c r="BC46" s="116">
        <v>2015</v>
      </c>
      <c r="BD46" s="117" t="s">
        <v>11</v>
      </c>
    </row>
    <row r="47" spans="2:56" x14ac:dyDescent="0.25">
      <c r="B47" s="248"/>
      <c r="D47" s="240" t="s">
        <v>1</v>
      </c>
      <c r="E47" s="43" t="s">
        <v>2</v>
      </c>
      <c r="F47" s="90">
        <v>0</v>
      </c>
      <c r="G47" s="35"/>
      <c r="H47" s="36" t="e">
        <f>G47/F47-1</f>
        <v>#DIV/0!</v>
      </c>
      <c r="I47" s="90"/>
      <c r="J47" s="35"/>
      <c r="K47" s="36" t="e">
        <f>J47/I47-1</f>
        <v>#DIV/0!</v>
      </c>
      <c r="L47" s="90">
        <v>0</v>
      </c>
      <c r="M47" s="35"/>
      <c r="N47" s="38" t="e">
        <f>M47/L47-1</f>
        <v>#DIV/0!</v>
      </c>
      <c r="O47" s="37">
        <f>F47+I47+L47</f>
        <v>0</v>
      </c>
      <c r="P47" s="35">
        <f>G47+J47+M47</f>
        <v>0</v>
      </c>
      <c r="Q47" s="38" t="e">
        <f>P47/O47-1</f>
        <v>#DIV/0!</v>
      </c>
      <c r="R47" s="90">
        <v>0</v>
      </c>
      <c r="S47" s="35"/>
      <c r="T47" s="36" t="e">
        <f>S47/R47-1</f>
        <v>#DIV/0!</v>
      </c>
      <c r="U47" s="90">
        <v>0</v>
      </c>
      <c r="V47" s="35"/>
      <c r="W47" s="36" t="e">
        <f>V47/U47-1</f>
        <v>#DIV/0!</v>
      </c>
      <c r="X47" s="90"/>
      <c r="Y47" s="35"/>
      <c r="Z47" s="38" t="e">
        <f>Y47/X47-1</f>
        <v>#DIV/0!</v>
      </c>
      <c r="AA47" s="37">
        <f>R47+U47+X47</f>
        <v>0</v>
      </c>
      <c r="AB47" s="35">
        <f>S47+V47+Y47</f>
        <v>0</v>
      </c>
      <c r="AC47" s="38" t="e">
        <f>AB47/AA47-1</f>
        <v>#DIV/0!</v>
      </c>
      <c r="AD47" s="90"/>
      <c r="AE47" s="39"/>
      <c r="AF47" s="36" t="e">
        <f>AE47/AD47-1</f>
        <v>#DIV/0!</v>
      </c>
      <c r="AG47" s="90"/>
      <c r="AH47" s="128"/>
      <c r="AI47" s="36" t="e">
        <f>AH47/AG47-1</f>
        <v>#DIV/0!</v>
      </c>
      <c r="AJ47" s="90">
        <v>0</v>
      </c>
      <c r="AK47" s="40"/>
      <c r="AL47" s="38" t="e">
        <f>AK47/AJ47-1</f>
        <v>#DIV/0!</v>
      </c>
      <c r="AM47" s="104">
        <f>AD47+AG47+AJ47</f>
        <v>0</v>
      </c>
      <c r="AN47" s="80">
        <f>AE47+AH47+AK47</f>
        <v>0</v>
      </c>
      <c r="AO47" s="82" t="e">
        <f>AN47/AM47-1</f>
        <v>#DIV/0!</v>
      </c>
      <c r="AP47" s="90">
        <v>0</v>
      </c>
      <c r="AQ47" s="40"/>
      <c r="AR47" s="36" t="e">
        <f>AQ47/AP47-1</f>
        <v>#DIV/0!</v>
      </c>
      <c r="AS47" s="90"/>
      <c r="AT47" s="40"/>
      <c r="AU47" s="36" t="e">
        <f>AT47/AS47-1</f>
        <v>#DIV/0!</v>
      </c>
      <c r="AV47" s="90">
        <v>0</v>
      </c>
      <c r="AW47" s="40"/>
      <c r="AX47" s="38" t="e">
        <f>AW47/AV47-1</f>
        <v>#DIV/0!</v>
      </c>
      <c r="AY47" s="73">
        <f>AP47+AS47+AV47</f>
        <v>0</v>
      </c>
      <c r="AZ47" s="35">
        <f>AQ47+AT47+AW47</f>
        <v>0</v>
      </c>
      <c r="BA47" s="38" t="e">
        <f>AZ47/AY47-1</f>
        <v>#DIV/0!</v>
      </c>
      <c r="BB47" s="44">
        <f>O47+AA47+AM47+AY47</f>
        <v>0</v>
      </c>
      <c r="BC47" s="41">
        <f>P47+AB47+AN47+AZ47</f>
        <v>0</v>
      </c>
      <c r="BD47" s="42" t="e">
        <f>BC47/BB47-1</f>
        <v>#DIV/0!</v>
      </c>
    </row>
    <row r="48" spans="2:56" x14ac:dyDescent="0.25">
      <c r="B48" s="248"/>
      <c r="D48" s="240"/>
      <c r="E48" s="43" t="s">
        <v>3</v>
      </c>
      <c r="F48" s="90">
        <v>0</v>
      </c>
      <c r="G48" s="35"/>
      <c r="H48" s="8" t="e">
        <f t="shared" ref="H48:H54" si="78">G48/F48-1</f>
        <v>#DIV/0!</v>
      </c>
      <c r="I48" s="90"/>
      <c r="J48" s="90"/>
      <c r="K48" s="8" t="e">
        <f t="shared" ref="K48:K54" si="79">J48/I48-1</f>
        <v>#DIV/0!</v>
      </c>
      <c r="L48" s="90">
        <v>0</v>
      </c>
      <c r="M48" s="90"/>
      <c r="N48" s="15" t="e">
        <f t="shared" ref="N48:N54" si="80">M48/L48-1</f>
        <v>#DIV/0!</v>
      </c>
      <c r="O48" s="95">
        <f t="shared" ref="O48:O53" si="81">F48+I48+L48</f>
        <v>0</v>
      </c>
      <c r="P48" s="90">
        <f t="shared" ref="P48:P53" si="82">G48+J48+M48</f>
        <v>0</v>
      </c>
      <c r="Q48" s="15" t="e">
        <f t="shared" ref="Q48:Q54" si="83">P48/O48-1</f>
        <v>#DIV/0!</v>
      </c>
      <c r="R48" s="90">
        <v>0</v>
      </c>
      <c r="S48" s="90"/>
      <c r="T48" s="8" t="e">
        <f t="shared" ref="T48:T54" si="84">S48/R48-1</f>
        <v>#DIV/0!</v>
      </c>
      <c r="U48" s="90">
        <v>0</v>
      </c>
      <c r="V48" s="90"/>
      <c r="W48" s="8" t="e">
        <f t="shared" ref="W48:W54" si="85">V48/U48-1</f>
        <v>#DIV/0!</v>
      </c>
      <c r="X48" s="90"/>
      <c r="Y48" s="90"/>
      <c r="Z48" s="15" t="e">
        <f t="shared" ref="Z48:Z54" si="86">Y48/X48-1</f>
        <v>#DIV/0!</v>
      </c>
      <c r="AA48" s="95">
        <f t="shared" ref="AA48:AA53" si="87">R48+U48+X48</f>
        <v>0</v>
      </c>
      <c r="AB48" s="90">
        <f t="shared" ref="AB48:AB53" si="88">S48+V48+Y48</f>
        <v>0</v>
      </c>
      <c r="AC48" s="15" t="e">
        <f t="shared" ref="AC48:AC54" si="89">AB48/AA48-1</f>
        <v>#DIV/0!</v>
      </c>
      <c r="AD48" s="90"/>
      <c r="AE48" s="93"/>
      <c r="AF48" s="8" t="e">
        <f t="shared" ref="AF48:AF54" si="90">AE48/AD48-1</f>
        <v>#DIV/0!</v>
      </c>
      <c r="AG48" s="90"/>
      <c r="AH48" s="128"/>
      <c r="AI48" s="8" t="e">
        <f t="shared" ref="AI48:AI54" si="91">AH48/AG48-1</f>
        <v>#DIV/0!</v>
      </c>
      <c r="AJ48" s="90">
        <v>0</v>
      </c>
      <c r="AK48" s="93"/>
      <c r="AL48" s="15" t="e">
        <f t="shared" ref="AL48:AL54" si="92">AK48/AJ48-1</f>
        <v>#DIV/0!</v>
      </c>
      <c r="AM48" s="95">
        <f t="shared" ref="AM48:AM53" si="93">AD48+AG48+AJ48</f>
        <v>0</v>
      </c>
      <c r="AN48" s="90">
        <f t="shared" ref="AN48:AN53" si="94">AE48+AH48+AK48</f>
        <v>0</v>
      </c>
      <c r="AO48" s="15" t="e">
        <f t="shared" ref="AO48:AO54" si="95">AN48/AM48-1</f>
        <v>#DIV/0!</v>
      </c>
      <c r="AP48" s="90">
        <v>0</v>
      </c>
      <c r="AQ48" s="93"/>
      <c r="AR48" s="8" t="e">
        <f t="shared" ref="AR48:AR54" si="96">AQ48/AP48-1</f>
        <v>#DIV/0!</v>
      </c>
      <c r="AS48" s="90"/>
      <c r="AT48" s="93"/>
      <c r="AU48" s="8" t="e">
        <f t="shared" ref="AU48:AU54" si="97">AT48/AS48-1</f>
        <v>#DIV/0!</v>
      </c>
      <c r="AV48" s="90">
        <v>0</v>
      </c>
      <c r="AW48" s="93"/>
      <c r="AX48" s="15" t="e">
        <f t="shared" ref="AX48:AX54" si="98">AW48/AV48-1</f>
        <v>#DIV/0!</v>
      </c>
      <c r="AY48" s="94">
        <f t="shared" ref="AY48:AY53" si="99">AP48+AS48+AV48</f>
        <v>0</v>
      </c>
      <c r="AZ48" s="90">
        <f t="shared" ref="AZ48:AZ53" si="100">AQ48+AT48+AW48</f>
        <v>0</v>
      </c>
      <c r="BA48" s="15" t="e">
        <f t="shared" ref="BA48:BA54" si="101">AZ48/AY48-1</f>
        <v>#DIV/0!</v>
      </c>
      <c r="BB48" s="101">
        <f t="shared" ref="BB48:BB51" si="102">O48+AA48+AM48+AY48</f>
        <v>0</v>
      </c>
      <c r="BC48" s="92">
        <f t="shared" ref="BC48:BC53" si="103">P48+AB48+AN48+AZ48</f>
        <v>0</v>
      </c>
      <c r="BD48" s="20" t="e">
        <f t="shared" ref="BD48:BD51" si="104">BC48/BB48-1</f>
        <v>#DIV/0!</v>
      </c>
    </row>
    <row r="49" spans="2:56" x14ac:dyDescent="0.25">
      <c r="B49" s="248"/>
      <c r="D49" s="240"/>
      <c r="E49" s="43" t="s">
        <v>4</v>
      </c>
      <c r="F49" s="90">
        <v>0</v>
      </c>
      <c r="G49" s="90"/>
      <c r="H49" s="8" t="e">
        <f t="shared" si="78"/>
        <v>#DIV/0!</v>
      </c>
      <c r="I49" s="90"/>
      <c r="J49" s="90"/>
      <c r="K49" s="8" t="e">
        <f t="shared" si="79"/>
        <v>#DIV/0!</v>
      </c>
      <c r="L49" s="90">
        <v>0</v>
      </c>
      <c r="M49" s="90"/>
      <c r="N49" s="15" t="e">
        <f t="shared" si="80"/>
        <v>#DIV/0!</v>
      </c>
      <c r="O49" s="95">
        <f t="shared" si="81"/>
        <v>0</v>
      </c>
      <c r="P49" s="90">
        <f t="shared" si="82"/>
        <v>0</v>
      </c>
      <c r="Q49" s="15" t="e">
        <f t="shared" si="83"/>
        <v>#DIV/0!</v>
      </c>
      <c r="R49" s="90">
        <v>0</v>
      </c>
      <c r="S49" s="90"/>
      <c r="T49" s="8" t="e">
        <f t="shared" si="84"/>
        <v>#DIV/0!</v>
      </c>
      <c r="U49" s="90">
        <v>0</v>
      </c>
      <c r="V49" s="90"/>
      <c r="W49" s="8" t="e">
        <f t="shared" si="85"/>
        <v>#DIV/0!</v>
      </c>
      <c r="X49" s="90"/>
      <c r="Y49" s="90"/>
      <c r="Z49" s="15" t="e">
        <f t="shared" si="86"/>
        <v>#DIV/0!</v>
      </c>
      <c r="AA49" s="95">
        <f t="shared" si="87"/>
        <v>0</v>
      </c>
      <c r="AB49" s="90">
        <f t="shared" si="88"/>
        <v>0</v>
      </c>
      <c r="AC49" s="15" t="e">
        <f t="shared" si="89"/>
        <v>#DIV/0!</v>
      </c>
      <c r="AD49" s="90"/>
      <c r="AE49" s="93"/>
      <c r="AF49" s="8" t="e">
        <f t="shared" si="90"/>
        <v>#DIV/0!</v>
      </c>
      <c r="AG49" s="90"/>
      <c r="AH49" s="128"/>
      <c r="AI49" s="8" t="e">
        <f t="shared" si="91"/>
        <v>#DIV/0!</v>
      </c>
      <c r="AJ49" s="90">
        <v>0</v>
      </c>
      <c r="AK49" s="93"/>
      <c r="AL49" s="15" t="e">
        <f t="shared" si="92"/>
        <v>#DIV/0!</v>
      </c>
      <c r="AM49" s="95">
        <f t="shared" si="93"/>
        <v>0</v>
      </c>
      <c r="AN49" s="90">
        <f t="shared" si="94"/>
        <v>0</v>
      </c>
      <c r="AO49" s="15" t="e">
        <f t="shared" si="95"/>
        <v>#DIV/0!</v>
      </c>
      <c r="AP49" s="90">
        <v>0</v>
      </c>
      <c r="AQ49" s="93"/>
      <c r="AR49" s="8" t="e">
        <f t="shared" si="96"/>
        <v>#DIV/0!</v>
      </c>
      <c r="AS49" s="90"/>
      <c r="AT49" s="93"/>
      <c r="AU49" s="8" t="e">
        <f t="shared" si="97"/>
        <v>#DIV/0!</v>
      </c>
      <c r="AV49" s="90">
        <v>0</v>
      </c>
      <c r="AW49" s="93"/>
      <c r="AX49" s="15" t="e">
        <f t="shared" si="98"/>
        <v>#DIV/0!</v>
      </c>
      <c r="AY49" s="94">
        <f t="shared" si="99"/>
        <v>0</v>
      </c>
      <c r="AZ49" s="90">
        <f t="shared" si="100"/>
        <v>0</v>
      </c>
      <c r="BA49" s="15" t="e">
        <f t="shared" si="101"/>
        <v>#DIV/0!</v>
      </c>
      <c r="BB49" s="101">
        <f t="shared" si="102"/>
        <v>0</v>
      </c>
      <c r="BC49" s="92">
        <f t="shared" si="103"/>
        <v>0</v>
      </c>
      <c r="BD49" s="20" t="e">
        <f t="shared" si="104"/>
        <v>#DIV/0!</v>
      </c>
    </row>
    <row r="50" spans="2:56" x14ac:dyDescent="0.25">
      <c r="B50" s="248"/>
      <c r="D50" s="240"/>
      <c r="E50" s="43" t="s">
        <v>5</v>
      </c>
      <c r="F50" s="90"/>
      <c r="G50" s="90"/>
      <c r="H50" s="8" t="e">
        <f t="shared" si="78"/>
        <v>#DIV/0!</v>
      </c>
      <c r="I50" s="90"/>
      <c r="J50" s="90"/>
      <c r="K50" s="8" t="e">
        <f t="shared" si="79"/>
        <v>#DIV/0!</v>
      </c>
      <c r="L50" s="90">
        <v>57</v>
      </c>
      <c r="M50" s="90"/>
      <c r="N50" s="15">
        <f t="shared" si="80"/>
        <v>-1</v>
      </c>
      <c r="O50" s="95">
        <f t="shared" si="81"/>
        <v>57</v>
      </c>
      <c r="P50" s="90">
        <f t="shared" si="82"/>
        <v>0</v>
      </c>
      <c r="Q50" s="15">
        <f t="shared" si="83"/>
        <v>-1</v>
      </c>
      <c r="R50" s="90">
        <v>0</v>
      </c>
      <c r="S50" s="90"/>
      <c r="T50" s="8" t="e">
        <f t="shared" si="84"/>
        <v>#DIV/0!</v>
      </c>
      <c r="U50" s="90">
        <v>57</v>
      </c>
      <c r="V50" s="90"/>
      <c r="W50" s="8">
        <f t="shared" si="85"/>
        <v>-1</v>
      </c>
      <c r="X50" s="90"/>
      <c r="Y50" s="90"/>
      <c r="Z50" s="15" t="e">
        <f t="shared" si="86"/>
        <v>#DIV/0!</v>
      </c>
      <c r="AA50" s="95">
        <f t="shared" si="87"/>
        <v>57</v>
      </c>
      <c r="AB50" s="90">
        <f t="shared" si="88"/>
        <v>0</v>
      </c>
      <c r="AC50" s="15">
        <f t="shared" si="89"/>
        <v>-1</v>
      </c>
      <c r="AD50" s="90"/>
      <c r="AE50" s="93"/>
      <c r="AF50" s="8" t="e">
        <f t="shared" si="90"/>
        <v>#DIV/0!</v>
      </c>
      <c r="AG50" s="90">
        <v>57</v>
      </c>
      <c r="AH50" s="176"/>
      <c r="AI50" s="8">
        <f t="shared" si="91"/>
        <v>-1</v>
      </c>
      <c r="AJ50" s="90">
        <v>0</v>
      </c>
      <c r="AK50" s="93"/>
      <c r="AL50" s="15" t="e">
        <f t="shared" si="92"/>
        <v>#DIV/0!</v>
      </c>
      <c r="AM50" s="95">
        <f t="shared" si="93"/>
        <v>57</v>
      </c>
      <c r="AN50" s="90">
        <f t="shared" si="94"/>
        <v>0</v>
      </c>
      <c r="AO50" s="15">
        <f t="shared" si="95"/>
        <v>-1</v>
      </c>
      <c r="AP50" s="90">
        <v>0</v>
      </c>
      <c r="AQ50" s="93"/>
      <c r="AR50" s="8" t="e">
        <f t="shared" si="96"/>
        <v>#DIV/0!</v>
      </c>
      <c r="AS50" s="90"/>
      <c r="AT50" s="93"/>
      <c r="AU50" s="8" t="e">
        <f t="shared" si="97"/>
        <v>#DIV/0!</v>
      </c>
      <c r="AV50" s="90">
        <v>51</v>
      </c>
      <c r="AW50" s="93"/>
      <c r="AX50" s="15">
        <f t="shared" si="98"/>
        <v>-1</v>
      </c>
      <c r="AY50" s="94">
        <f t="shared" si="99"/>
        <v>51</v>
      </c>
      <c r="AZ50" s="90">
        <f t="shared" si="100"/>
        <v>0</v>
      </c>
      <c r="BA50" s="15">
        <f t="shared" si="101"/>
        <v>-1</v>
      </c>
      <c r="BB50" s="101">
        <f t="shared" si="102"/>
        <v>222</v>
      </c>
      <c r="BC50" s="92">
        <f t="shared" si="103"/>
        <v>0</v>
      </c>
      <c r="BD50" s="20">
        <f t="shared" si="104"/>
        <v>-1</v>
      </c>
    </row>
    <row r="51" spans="2:56" x14ac:dyDescent="0.25">
      <c r="B51" s="248"/>
      <c r="D51" s="240"/>
      <c r="E51" s="43" t="s">
        <v>21</v>
      </c>
      <c r="F51" s="90">
        <v>0</v>
      </c>
      <c r="G51" s="90"/>
      <c r="H51" s="8" t="e">
        <f t="shared" si="78"/>
        <v>#DIV/0!</v>
      </c>
      <c r="I51" s="90"/>
      <c r="J51" s="90"/>
      <c r="K51" s="8" t="e">
        <f t="shared" si="79"/>
        <v>#DIV/0!</v>
      </c>
      <c r="L51" s="90">
        <v>0</v>
      </c>
      <c r="M51" s="90"/>
      <c r="N51" s="15" t="e">
        <f t="shared" si="80"/>
        <v>#DIV/0!</v>
      </c>
      <c r="O51" s="95">
        <f t="shared" si="81"/>
        <v>0</v>
      </c>
      <c r="P51" s="90">
        <f t="shared" si="82"/>
        <v>0</v>
      </c>
      <c r="Q51" s="15" t="e">
        <f t="shared" si="83"/>
        <v>#DIV/0!</v>
      </c>
      <c r="R51" s="90">
        <v>0</v>
      </c>
      <c r="S51" s="90"/>
      <c r="T51" s="8" t="e">
        <f t="shared" si="84"/>
        <v>#DIV/0!</v>
      </c>
      <c r="U51" s="90">
        <v>0</v>
      </c>
      <c r="V51" s="90"/>
      <c r="W51" s="8" t="e">
        <f t="shared" si="85"/>
        <v>#DIV/0!</v>
      </c>
      <c r="X51" s="90"/>
      <c r="Y51" s="90"/>
      <c r="Z51" s="15" t="e">
        <f t="shared" si="86"/>
        <v>#DIV/0!</v>
      </c>
      <c r="AA51" s="95">
        <f t="shared" si="87"/>
        <v>0</v>
      </c>
      <c r="AB51" s="90">
        <f t="shared" si="88"/>
        <v>0</v>
      </c>
      <c r="AC51" s="15" t="e">
        <f t="shared" si="89"/>
        <v>#DIV/0!</v>
      </c>
      <c r="AD51" s="90"/>
      <c r="AE51" s="93"/>
      <c r="AF51" s="8" t="e">
        <f t="shared" si="90"/>
        <v>#DIV/0!</v>
      </c>
      <c r="AG51" s="90">
        <v>0</v>
      </c>
      <c r="AH51" s="176"/>
      <c r="AI51" s="8" t="e">
        <f t="shared" si="91"/>
        <v>#DIV/0!</v>
      </c>
      <c r="AJ51" s="90">
        <v>0</v>
      </c>
      <c r="AK51" s="93"/>
      <c r="AL51" s="15" t="e">
        <f t="shared" si="92"/>
        <v>#DIV/0!</v>
      </c>
      <c r="AM51" s="95">
        <f t="shared" si="93"/>
        <v>0</v>
      </c>
      <c r="AN51" s="90">
        <f t="shared" si="94"/>
        <v>0</v>
      </c>
      <c r="AO51" s="15" t="e">
        <f t="shared" si="95"/>
        <v>#DIV/0!</v>
      </c>
      <c r="AP51" s="90">
        <v>0</v>
      </c>
      <c r="AQ51" s="93"/>
      <c r="AR51" s="8" t="e">
        <f t="shared" si="96"/>
        <v>#DIV/0!</v>
      </c>
      <c r="AS51" s="90"/>
      <c r="AT51" s="93"/>
      <c r="AU51" s="8" t="e">
        <f t="shared" si="97"/>
        <v>#DIV/0!</v>
      </c>
      <c r="AV51" s="90">
        <v>0</v>
      </c>
      <c r="AW51" s="93"/>
      <c r="AX51" s="15" t="e">
        <f t="shared" si="98"/>
        <v>#DIV/0!</v>
      </c>
      <c r="AY51" s="94">
        <f t="shared" si="99"/>
        <v>0</v>
      </c>
      <c r="AZ51" s="90">
        <f t="shared" si="100"/>
        <v>0</v>
      </c>
      <c r="BA51" s="15" t="e">
        <f t="shared" si="101"/>
        <v>#DIV/0!</v>
      </c>
      <c r="BB51" s="101">
        <f t="shared" si="102"/>
        <v>0</v>
      </c>
      <c r="BC51" s="92">
        <f t="shared" si="103"/>
        <v>0</v>
      </c>
      <c r="BD51" s="20" t="e">
        <f t="shared" si="104"/>
        <v>#DIV/0!</v>
      </c>
    </row>
    <row r="52" spans="2:56" x14ac:dyDescent="0.25">
      <c r="B52" s="248"/>
      <c r="D52" s="240"/>
      <c r="E52" s="43" t="s">
        <v>6</v>
      </c>
      <c r="F52" s="90">
        <v>4505</v>
      </c>
      <c r="G52" s="90"/>
      <c r="H52" s="8">
        <f t="shared" si="78"/>
        <v>-1</v>
      </c>
      <c r="I52" s="90">
        <v>4699</v>
      </c>
      <c r="J52" s="90"/>
      <c r="K52" s="8">
        <f t="shared" si="79"/>
        <v>-1</v>
      </c>
      <c r="L52" s="90">
        <v>4624</v>
      </c>
      <c r="M52" s="90"/>
      <c r="N52" s="15">
        <f t="shared" si="80"/>
        <v>-1</v>
      </c>
      <c r="O52" s="95">
        <f t="shared" si="81"/>
        <v>13828</v>
      </c>
      <c r="P52" s="90">
        <f t="shared" si="82"/>
        <v>0</v>
      </c>
      <c r="Q52" s="15">
        <f t="shared" si="83"/>
        <v>-1</v>
      </c>
      <c r="R52" s="90">
        <v>5347</v>
      </c>
      <c r="S52" s="90"/>
      <c r="T52" s="8">
        <f t="shared" si="84"/>
        <v>-1</v>
      </c>
      <c r="U52" s="90">
        <v>5976</v>
      </c>
      <c r="V52" s="90"/>
      <c r="W52" s="8">
        <f t="shared" si="85"/>
        <v>-1</v>
      </c>
      <c r="X52" s="90">
        <v>3654</v>
      </c>
      <c r="Y52" s="90"/>
      <c r="Z52" s="15">
        <f t="shared" si="86"/>
        <v>-1</v>
      </c>
      <c r="AA52" s="95">
        <f t="shared" si="87"/>
        <v>14977</v>
      </c>
      <c r="AB52" s="90">
        <f t="shared" si="88"/>
        <v>0</v>
      </c>
      <c r="AC52" s="15">
        <f t="shared" si="89"/>
        <v>-1</v>
      </c>
      <c r="AD52" s="90">
        <v>4399</v>
      </c>
      <c r="AE52" s="93"/>
      <c r="AF52" s="8">
        <f t="shared" si="90"/>
        <v>-1</v>
      </c>
      <c r="AG52" s="90">
        <v>4141</v>
      </c>
      <c r="AH52" s="124"/>
      <c r="AI52" s="8">
        <f t="shared" si="91"/>
        <v>-1</v>
      </c>
      <c r="AJ52" s="90">
        <v>5155</v>
      </c>
      <c r="AK52" s="93"/>
      <c r="AL52" s="15">
        <f t="shared" si="92"/>
        <v>-1</v>
      </c>
      <c r="AM52" s="95">
        <f t="shared" si="93"/>
        <v>13695</v>
      </c>
      <c r="AN52" s="90">
        <f t="shared" si="94"/>
        <v>0</v>
      </c>
      <c r="AO52" s="15">
        <f t="shared" si="95"/>
        <v>-1</v>
      </c>
      <c r="AP52" s="90">
        <v>4231</v>
      </c>
      <c r="AQ52" s="93"/>
      <c r="AR52" s="8">
        <f t="shared" si="96"/>
        <v>-1</v>
      </c>
      <c r="AS52" s="90">
        <v>3924</v>
      </c>
      <c r="AT52" s="93"/>
      <c r="AU52" s="8">
        <f t="shared" si="97"/>
        <v>-1</v>
      </c>
      <c r="AV52" s="90">
        <v>5236</v>
      </c>
      <c r="AW52" s="93"/>
      <c r="AX52" s="15">
        <f t="shared" si="98"/>
        <v>-1</v>
      </c>
      <c r="AY52" s="94">
        <f t="shared" si="99"/>
        <v>13391</v>
      </c>
      <c r="AZ52" s="90">
        <f t="shared" si="100"/>
        <v>0</v>
      </c>
      <c r="BA52" s="15">
        <f t="shared" si="101"/>
        <v>-1</v>
      </c>
      <c r="BB52" s="101">
        <f>O52+AA52+AM52+AY52</f>
        <v>55891</v>
      </c>
      <c r="BC52" s="92">
        <f t="shared" si="103"/>
        <v>0</v>
      </c>
      <c r="BD52" s="20">
        <f>BC52/BB52-1</f>
        <v>-1</v>
      </c>
    </row>
    <row r="53" spans="2:56" ht="15.75" thickBot="1" x14ac:dyDescent="0.3">
      <c r="B53" s="248"/>
      <c r="D53" s="240"/>
      <c r="E53" s="43" t="s">
        <v>12</v>
      </c>
      <c r="F53" s="90"/>
      <c r="G53" s="35"/>
      <c r="H53" s="8" t="e">
        <f t="shared" si="78"/>
        <v>#DIV/0!</v>
      </c>
      <c r="I53" s="90"/>
      <c r="J53" s="35"/>
      <c r="K53" s="8" t="e">
        <f t="shared" si="79"/>
        <v>#DIV/0!</v>
      </c>
      <c r="L53" s="90">
        <v>0</v>
      </c>
      <c r="M53" s="90"/>
      <c r="N53" s="15" t="e">
        <f t="shared" si="80"/>
        <v>#DIV/0!</v>
      </c>
      <c r="O53" s="95">
        <f t="shared" si="81"/>
        <v>0</v>
      </c>
      <c r="P53" s="90">
        <f t="shared" si="82"/>
        <v>0</v>
      </c>
      <c r="Q53" s="15" t="e">
        <f t="shared" si="83"/>
        <v>#DIV/0!</v>
      </c>
      <c r="R53" s="90">
        <v>0</v>
      </c>
      <c r="S53" s="35"/>
      <c r="T53" s="8" t="e">
        <f t="shared" si="84"/>
        <v>#DIV/0!</v>
      </c>
      <c r="U53" s="90">
        <v>0</v>
      </c>
      <c r="V53" s="35"/>
      <c r="W53" s="8" t="e">
        <f t="shared" si="85"/>
        <v>#DIV/0!</v>
      </c>
      <c r="X53" s="90"/>
      <c r="Y53" s="35"/>
      <c r="Z53" s="15" t="e">
        <f t="shared" si="86"/>
        <v>#DIV/0!</v>
      </c>
      <c r="AA53" s="95">
        <f t="shared" si="87"/>
        <v>0</v>
      </c>
      <c r="AB53" s="90">
        <f t="shared" si="88"/>
        <v>0</v>
      </c>
      <c r="AC53" s="15" t="e">
        <f t="shared" si="89"/>
        <v>#DIV/0!</v>
      </c>
      <c r="AD53" s="90"/>
      <c r="AE53" s="93"/>
      <c r="AF53" s="8" t="e">
        <f t="shared" si="90"/>
        <v>#DIV/0!</v>
      </c>
      <c r="AG53" s="90">
        <v>0</v>
      </c>
      <c r="AH53" s="176"/>
      <c r="AI53" s="8" t="e">
        <f t="shared" si="91"/>
        <v>#DIV/0!</v>
      </c>
      <c r="AJ53" s="90">
        <v>0</v>
      </c>
      <c r="AK53" s="93"/>
      <c r="AL53" s="15" t="e">
        <f t="shared" si="92"/>
        <v>#DIV/0!</v>
      </c>
      <c r="AM53" s="22">
        <f t="shared" si="93"/>
        <v>0</v>
      </c>
      <c r="AN53" s="96">
        <f t="shared" si="94"/>
        <v>0</v>
      </c>
      <c r="AO53" s="18" t="e">
        <f t="shared" si="95"/>
        <v>#DIV/0!</v>
      </c>
      <c r="AP53" s="90">
        <v>92</v>
      </c>
      <c r="AQ53" s="97"/>
      <c r="AR53" s="25">
        <f t="shared" si="96"/>
        <v>-1</v>
      </c>
      <c r="AS53" s="90"/>
      <c r="AT53" s="97"/>
      <c r="AU53" s="25" t="e">
        <f t="shared" si="97"/>
        <v>#DIV/0!</v>
      </c>
      <c r="AV53" s="90">
        <v>0</v>
      </c>
      <c r="AW53" s="97"/>
      <c r="AX53" s="26" t="e">
        <f t="shared" si="98"/>
        <v>#DIV/0!</v>
      </c>
      <c r="AY53" s="94">
        <f t="shared" si="99"/>
        <v>92</v>
      </c>
      <c r="AZ53" s="90">
        <f t="shared" si="100"/>
        <v>0</v>
      </c>
      <c r="BA53" s="15">
        <f t="shared" si="101"/>
        <v>-1</v>
      </c>
      <c r="BB53" s="101">
        <f>O53+AA53+AM53+AY53</f>
        <v>92</v>
      </c>
      <c r="BC53" s="92">
        <f t="shared" si="103"/>
        <v>0</v>
      </c>
      <c r="BD53" s="20">
        <f t="shared" ref="BD53:BD54" si="105">BC53/BB53-1</f>
        <v>-1</v>
      </c>
    </row>
    <row r="54" spans="2:56" s="89" customFormat="1" ht="15.75" thickBot="1" x14ac:dyDescent="0.3">
      <c r="B54" s="249"/>
      <c r="D54" s="91"/>
      <c r="E54" s="45" t="s">
        <v>0</v>
      </c>
      <c r="F54" s="99">
        <v>4505</v>
      </c>
      <c r="G54" s="98">
        <f>SUM(G47:G53)</f>
        <v>0</v>
      </c>
      <c r="H54" s="28">
        <f t="shared" si="78"/>
        <v>-1</v>
      </c>
      <c r="I54" s="98">
        <v>4699</v>
      </c>
      <c r="J54" s="98">
        <f>SUM(J47:J53)</f>
        <v>0</v>
      </c>
      <c r="K54" s="28">
        <f t="shared" si="79"/>
        <v>-1</v>
      </c>
      <c r="L54" s="98">
        <v>4681</v>
      </c>
      <c r="M54" s="98">
        <f>SUM(M47:M53)</f>
        <v>0</v>
      </c>
      <c r="N54" s="30">
        <f t="shared" si="80"/>
        <v>-1</v>
      </c>
      <c r="O54" s="99">
        <f>SUM(O47:O53)</f>
        <v>13885</v>
      </c>
      <c r="P54" s="98">
        <f>SUM(G54,J54,M54)</f>
        <v>0</v>
      </c>
      <c r="Q54" s="31">
        <f t="shared" si="83"/>
        <v>-1</v>
      </c>
      <c r="R54" s="99">
        <v>5347</v>
      </c>
      <c r="S54" s="98">
        <f>SUM(S47:S53)</f>
        <v>0</v>
      </c>
      <c r="T54" s="28">
        <f t="shared" si="84"/>
        <v>-1</v>
      </c>
      <c r="U54" s="98">
        <v>6033</v>
      </c>
      <c r="V54" s="98">
        <f>SUM(V47:V53)</f>
        <v>0</v>
      </c>
      <c r="W54" s="28">
        <f t="shared" si="85"/>
        <v>-1</v>
      </c>
      <c r="X54" s="98">
        <v>3654</v>
      </c>
      <c r="Y54" s="98">
        <f>SUM(Y47:Y53)</f>
        <v>0</v>
      </c>
      <c r="Z54" s="30">
        <f t="shared" si="86"/>
        <v>-1</v>
      </c>
      <c r="AA54" s="32">
        <f>SUM(AA47:AA53)</f>
        <v>15034</v>
      </c>
      <c r="AB54" s="33">
        <f>SUM(AB47:AB53)</f>
        <v>0</v>
      </c>
      <c r="AC54" s="31">
        <f t="shared" si="89"/>
        <v>-1</v>
      </c>
      <c r="AD54" s="52">
        <v>4399</v>
      </c>
      <c r="AE54" s="47">
        <f>SUM(AE47:AE53)</f>
        <v>0</v>
      </c>
      <c r="AF54" s="28">
        <f t="shared" si="90"/>
        <v>-1</v>
      </c>
      <c r="AG54" s="47">
        <v>4198</v>
      </c>
      <c r="AH54" s="177">
        <f>SUM(AH47:AH53)</f>
        <v>0</v>
      </c>
      <c r="AI54" s="28">
        <f t="shared" si="91"/>
        <v>-1</v>
      </c>
      <c r="AJ54" s="47">
        <v>5155</v>
      </c>
      <c r="AK54" s="47">
        <f>SUM(AK47:AK53)</f>
        <v>0</v>
      </c>
      <c r="AL54" s="30">
        <f t="shared" si="92"/>
        <v>-1</v>
      </c>
      <c r="AM54" s="32">
        <f>SUM(AM47:AM53)</f>
        <v>13752</v>
      </c>
      <c r="AN54" s="33">
        <f>SUM(AN47:AN53)</f>
        <v>0</v>
      </c>
      <c r="AO54" s="71">
        <f t="shared" si="95"/>
        <v>-1</v>
      </c>
      <c r="AP54" s="46">
        <v>4323</v>
      </c>
      <c r="AQ54" s="47">
        <f>SUM(AQ47:AQ53)</f>
        <v>0</v>
      </c>
      <c r="AR54" s="28">
        <f t="shared" si="96"/>
        <v>-1</v>
      </c>
      <c r="AS54" s="47">
        <v>3924</v>
      </c>
      <c r="AT54" s="76">
        <f>SUM(AT47:AT53)</f>
        <v>0</v>
      </c>
      <c r="AU54" s="72">
        <f t="shared" si="97"/>
        <v>-1</v>
      </c>
      <c r="AV54" s="47">
        <v>5287</v>
      </c>
      <c r="AW54" s="47">
        <f>SUM(AW47:AW53)</f>
        <v>0</v>
      </c>
      <c r="AX54" s="30">
        <f t="shared" si="98"/>
        <v>-1</v>
      </c>
      <c r="AY54" s="32">
        <f>SUM(AY47:AY53)</f>
        <v>13534</v>
      </c>
      <c r="AZ54" s="33">
        <f>SUM(AZ47:AZ53)</f>
        <v>0</v>
      </c>
      <c r="BA54" s="31">
        <f t="shared" si="101"/>
        <v>-1</v>
      </c>
      <c r="BB54" s="99">
        <f>SUM(BB47:BB53)</f>
        <v>56205</v>
      </c>
      <c r="BC54" s="98">
        <f>SUM(BC47:BC53)</f>
        <v>0</v>
      </c>
      <c r="BD54" s="30">
        <f t="shared" si="105"/>
        <v>-1</v>
      </c>
    </row>
    <row r="56" spans="2:56" ht="15.75" thickBot="1" x14ac:dyDescent="0.3"/>
    <row r="57" spans="2:56" ht="15.75" thickBot="1" x14ac:dyDescent="0.3">
      <c r="B57" s="241"/>
      <c r="F57" s="224"/>
      <c r="G57" s="225"/>
      <c r="H57" s="225"/>
      <c r="I57" s="225"/>
      <c r="J57" s="225"/>
      <c r="K57" s="225"/>
      <c r="L57" s="225"/>
      <c r="M57" s="225"/>
      <c r="N57" s="225"/>
      <c r="O57" s="225"/>
      <c r="P57" s="225"/>
      <c r="Q57" s="225"/>
      <c r="R57" s="225"/>
      <c r="S57" s="225"/>
      <c r="T57" s="225"/>
      <c r="U57" s="225"/>
      <c r="V57" s="225"/>
      <c r="W57" s="225"/>
      <c r="X57" s="225"/>
      <c r="Y57" s="225"/>
      <c r="Z57" s="225"/>
      <c r="AA57" s="225"/>
      <c r="AB57" s="225"/>
      <c r="AC57" s="225"/>
      <c r="AD57" s="225"/>
      <c r="AE57" s="225"/>
      <c r="AF57" s="225"/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25"/>
      <c r="AR57" s="225"/>
      <c r="AS57" s="225"/>
      <c r="AT57" s="225"/>
      <c r="AU57" s="225"/>
      <c r="AV57" s="225"/>
      <c r="AW57" s="225"/>
      <c r="AX57" s="225"/>
      <c r="AY57" s="225"/>
      <c r="AZ57" s="225"/>
      <c r="BA57" s="225"/>
      <c r="BB57" s="225"/>
      <c r="BC57" s="225"/>
      <c r="BD57" s="225"/>
    </row>
    <row r="58" spans="2:56" x14ac:dyDescent="0.25">
      <c r="B58" s="242"/>
      <c r="F58" s="120" t="s">
        <v>25</v>
      </c>
      <c r="G58" s="119"/>
      <c r="H58" s="191"/>
      <c r="I58" s="120" t="s">
        <v>26</v>
      </c>
      <c r="J58" s="119"/>
      <c r="K58" s="191"/>
      <c r="L58" s="120" t="s">
        <v>27</v>
      </c>
      <c r="M58" s="119"/>
      <c r="N58" s="119"/>
      <c r="O58" s="192" t="s">
        <v>7</v>
      </c>
      <c r="P58" s="193"/>
      <c r="Q58" s="194"/>
      <c r="R58" s="119" t="s">
        <v>28</v>
      </c>
      <c r="S58" s="119"/>
      <c r="T58" s="195"/>
      <c r="U58" s="120" t="s">
        <v>29</v>
      </c>
      <c r="V58" s="119"/>
      <c r="W58" s="191"/>
      <c r="X58" s="120" t="s">
        <v>30</v>
      </c>
      <c r="Y58" s="119"/>
      <c r="Z58" s="119"/>
      <c r="AA58" s="192" t="s">
        <v>8</v>
      </c>
      <c r="AB58" s="193"/>
      <c r="AC58" s="194"/>
      <c r="AD58" s="119" t="s">
        <v>31</v>
      </c>
      <c r="AE58" s="119"/>
      <c r="AF58" s="191"/>
      <c r="AG58" s="120" t="s">
        <v>32</v>
      </c>
      <c r="AH58" s="119"/>
      <c r="AI58" s="191"/>
      <c r="AJ58" s="120" t="s">
        <v>33</v>
      </c>
      <c r="AK58" s="119"/>
      <c r="AL58" s="119"/>
      <c r="AM58" s="192" t="s">
        <v>9</v>
      </c>
      <c r="AN58" s="193"/>
      <c r="AO58" s="194"/>
      <c r="AP58" s="196" t="s">
        <v>34</v>
      </c>
      <c r="AQ58" s="119"/>
      <c r="AR58" s="191"/>
      <c r="AS58" s="120" t="s">
        <v>35</v>
      </c>
      <c r="AT58" s="119"/>
      <c r="AU58" s="191"/>
      <c r="AV58" s="120" t="s">
        <v>36</v>
      </c>
      <c r="AW58" s="119"/>
      <c r="AX58" s="119"/>
      <c r="AY58" s="192" t="s">
        <v>10</v>
      </c>
      <c r="AZ58" s="193"/>
      <c r="BA58" s="194"/>
      <c r="BB58" s="197" t="s">
        <v>0</v>
      </c>
      <c r="BC58" s="198"/>
      <c r="BD58" s="199"/>
    </row>
    <row r="59" spans="2:56" ht="15.75" thickBot="1" x14ac:dyDescent="0.3">
      <c r="B59" s="242"/>
      <c r="F59" s="123">
        <v>2014</v>
      </c>
      <c r="G59" s="123">
        <v>2015</v>
      </c>
      <c r="H59" s="123" t="s">
        <v>11</v>
      </c>
      <c r="I59" s="123">
        <v>2014</v>
      </c>
      <c r="J59" s="123">
        <v>2015</v>
      </c>
      <c r="K59" s="123" t="s">
        <v>11</v>
      </c>
      <c r="L59" s="123">
        <v>2014</v>
      </c>
      <c r="M59" s="123">
        <v>2015</v>
      </c>
      <c r="N59" s="129" t="s">
        <v>11</v>
      </c>
      <c r="O59" s="113">
        <v>2014</v>
      </c>
      <c r="P59" s="123">
        <v>2015</v>
      </c>
      <c r="Q59" s="114" t="s">
        <v>11</v>
      </c>
      <c r="R59" s="118">
        <v>2014</v>
      </c>
      <c r="S59" s="123">
        <v>2015</v>
      </c>
      <c r="T59" s="123" t="s">
        <v>11</v>
      </c>
      <c r="U59" s="123">
        <v>2014</v>
      </c>
      <c r="V59" s="123">
        <v>2015</v>
      </c>
      <c r="W59" s="123" t="s">
        <v>11</v>
      </c>
      <c r="X59" s="123">
        <v>2014</v>
      </c>
      <c r="Y59" s="123">
        <v>2015</v>
      </c>
      <c r="Z59" s="129" t="s">
        <v>11</v>
      </c>
      <c r="AA59" s="113">
        <v>2014</v>
      </c>
      <c r="AB59" s="123">
        <v>2015</v>
      </c>
      <c r="AC59" s="114" t="s">
        <v>11</v>
      </c>
      <c r="AD59" s="118">
        <v>2014</v>
      </c>
      <c r="AE59" s="123">
        <v>2015</v>
      </c>
      <c r="AF59" s="123" t="s">
        <v>11</v>
      </c>
      <c r="AG59" s="123">
        <v>2014</v>
      </c>
      <c r="AH59" s="123">
        <v>2015</v>
      </c>
      <c r="AI59" s="123" t="s">
        <v>11</v>
      </c>
      <c r="AJ59" s="123">
        <v>2014</v>
      </c>
      <c r="AK59" s="123">
        <v>2015</v>
      </c>
      <c r="AL59" s="129" t="s">
        <v>11</v>
      </c>
      <c r="AM59" s="113">
        <v>2014</v>
      </c>
      <c r="AN59" s="123">
        <v>2015</v>
      </c>
      <c r="AO59" s="130" t="s">
        <v>11</v>
      </c>
      <c r="AP59" s="123">
        <v>2014</v>
      </c>
      <c r="AQ59" s="123">
        <v>2015</v>
      </c>
      <c r="AR59" s="123" t="s">
        <v>11</v>
      </c>
      <c r="AS59" s="123">
        <v>2014</v>
      </c>
      <c r="AT59" s="123">
        <v>2015</v>
      </c>
      <c r="AU59" s="123" t="s">
        <v>11</v>
      </c>
      <c r="AV59" s="123">
        <v>2014</v>
      </c>
      <c r="AW59" s="123">
        <v>2015</v>
      </c>
      <c r="AX59" s="129" t="s">
        <v>11</v>
      </c>
      <c r="AY59" s="113">
        <v>2014</v>
      </c>
      <c r="AZ59" s="123">
        <v>2015</v>
      </c>
      <c r="BA59" s="114" t="s">
        <v>11</v>
      </c>
      <c r="BB59" s="115">
        <v>2014</v>
      </c>
      <c r="BC59" s="116">
        <v>2015</v>
      </c>
      <c r="BD59" s="117" t="s">
        <v>11</v>
      </c>
    </row>
    <row r="60" spans="2:56" x14ac:dyDescent="0.25">
      <c r="B60" s="242"/>
      <c r="D60" s="240" t="s">
        <v>1</v>
      </c>
      <c r="E60" s="43" t="s">
        <v>2</v>
      </c>
      <c r="F60" s="90">
        <v>0</v>
      </c>
      <c r="G60" s="35"/>
      <c r="H60" s="36" t="e">
        <f>G60/F60-1</f>
        <v>#DIV/0!</v>
      </c>
      <c r="I60" s="90"/>
      <c r="J60" s="35"/>
      <c r="K60" s="36" t="e">
        <f>J60/I60-1</f>
        <v>#DIV/0!</v>
      </c>
      <c r="L60" s="90">
        <v>0</v>
      </c>
      <c r="M60" s="35"/>
      <c r="N60" s="38" t="e">
        <f>M60/L60-1</f>
        <v>#DIV/0!</v>
      </c>
      <c r="O60" s="37">
        <f>F60+I60+L60</f>
        <v>0</v>
      </c>
      <c r="P60" s="35">
        <f>G60+J60+M60</f>
        <v>0</v>
      </c>
      <c r="Q60" s="38" t="e">
        <f>P60/O60-1</f>
        <v>#DIV/0!</v>
      </c>
      <c r="R60" s="90">
        <v>0</v>
      </c>
      <c r="S60" s="35"/>
      <c r="T60" s="36" t="e">
        <f>S60/R60-1</f>
        <v>#DIV/0!</v>
      </c>
      <c r="U60" s="90">
        <v>0</v>
      </c>
      <c r="V60" s="35"/>
      <c r="W60" s="36" t="e">
        <f>V60/U60-1</f>
        <v>#DIV/0!</v>
      </c>
      <c r="X60" s="90"/>
      <c r="Y60" s="35"/>
      <c r="Z60" s="38" t="e">
        <f>Y60/X60-1</f>
        <v>#DIV/0!</v>
      </c>
      <c r="AA60" s="37">
        <f>R60+U60+X60</f>
        <v>0</v>
      </c>
      <c r="AB60" s="35">
        <f>S60+V60+Y60</f>
        <v>0</v>
      </c>
      <c r="AC60" s="38" t="e">
        <f>AB60/AA60-1</f>
        <v>#DIV/0!</v>
      </c>
      <c r="AD60" s="90"/>
      <c r="AE60" s="39"/>
      <c r="AF60" s="36" t="e">
        <f>AE60/AD60-1</f>
        <v>#DIV/0!</v>
      </c>
      <c r="AG60" s="90"/>
      <c r="AH60" s="40"/>
      <c r="AI60" s="36" t="e">
        <f>AH60/AG60-1</f>
        <v>#DIV/0!</v>
      </c>
      <c r="AJ60" s="90">
        <v>0</v>
      </c>
      <c r="AK60" s="40"/>
      <c r="AL60" s="38" t="e">
        <f>AK60/AJ60-1</f>
        <v>#DIV/0!</v>
      </c>
      <c r="AM60" s="104">
        <f>AD60+AG60+AJ60</f>
        <v>0</v>
      </c>
      <c r="AN60" s="80">
        <f>AE60+AH60+AK60</f>
        <v>0</v>
      </c>
      <c r="AO60" s="82" t="e">
        <f>AN60/AM60-1</f>
        <v>#DIV/0!</v>
      </c>
      <c r="AP60" s="90"/>
      <c r="AQ60" s="40"/>
      <c r="AR60" s="36" t="e">
        <f>AQ60/AP60-1</f>
        <v>#DIV/0!</v>
      </c>
      <c r="AS60" s="90"/>
      <c r="AT60" s="40"/>
      <c r="AU60" s="36" t="e">
        <f>AT60/AS60-1</f>
        <v>#DIV/0!</v>
      </c>
      <c r="AV60" s="90"/>
      <c r="AW60" s="40"/>
      <c r="AX60" s="38" t="e">
        <f>AW60/AV60-1</f>
        <v>#DIV/0!</v>
      </c>
      <c r="AY60" s="73">
        <f>AP60+AS60+AV60</f>
        <v>0</v>
      </c>
      <c r="AZ60" s="35">
        <f>AQ60+AT60+AW60</f>
        <v>0</v>
      </c>
      <c r="BA60" s="38" t="e">
        <f>AZ60/AY60-1</f>
        <v>#DIV/0!</v>
      </c>
      <c r="BB60" s="44">
        <f>O60+AA60+AM60+AY60</f>
        <v>0</v>
      </c>
      <c r="BC60" s="41">
        <f>P60+AB60+AN60+AZ60</f>
        <v>0</v>
      </c>
      <c r="BD60" s="42" t="e">
        <f>BC60/BB60-1</f>
        <v>#DIV/0!</v>
      </c>
    </row>
    <row r="61" spans="2:56" x14ac:dyDescent="0.25">
      <c r="B61" s="242"/>
      <c r="D61" s="240"/>
      <c r="E61" s="43" t="s">
        <v>3</v>
      </c>
      <c r="F61" s="90">
        <v>0</v>
      </c>
      <c r="G61" s="35"/>
      <c r="H61" s="8" t="e">
        <f t="shared" ref="H61:H67" si="106">G61/F61-1</f>
        <v>#DIV/0!</v>
      </c>
      <c r="I61" s="90"/>
      <c r="J61" s="90"/>
      <c r="K61" s="8" t="e">
        <f t="shared" ref="K61:K67" si="107">J61/I61-1</f>
        <v>#DIV/0!</v>
      </c>
      <c r="L61" s="90">
        <v>0</v>
      </c>
      <c r="M61" s="90"/>
      <c r="N61" s="15" t="e">
        <f t="shared" ref="N61:N67" si="108">M61/L61-1</f>
        <v>#DIV/0!</v>
      </c>
      <c r="O61" s="95">
        <f t="shared" ref="O61:O66" si="109">F61+I61+L61</f>
        <v>0</v>
      </c>
      <c r="P61" s="90">
        <f t="shared" ref="P61:P66" si="110">G61+J61+M61</f>
        <v>0</v>
      </c>
      <c r="Q61" s="15" t="e">
        <f t="shared" ref="Q61:Q67" si="111">P61/O61-1</f>
        <v>#DIV/0!</v>
      </c>
      <c r="R61" s="90">
        <v>0</v>
      </c>
      <c r="S61" s="90"/>
      <c r="T61" s="8" t="e">
        <f t="shared" ref="T61:T67" si="112">S61/R61-1</f>
        <v>#DIV/0!</v>
      </c>
      <c r="U61" s="90">
        <v>0</v>
      </c>
      <c r="V61" s="90"/>
      <c r="W61" s="8" t="e">
        <f t="shared" ref="W61:W67" si="113">V61/U61-1</f>
        <v>#DIV/0!</v>
      </c>
      <c r="X61" s="90"/>
      <c r="Y61" s="90"/>
      <c r="Z61" s="15" t="e">
        <f t="shared" ref="Z61:Z67" si="114">Y61/X61-1</f>
        <v>#DIV/0!</v>
      </c>
      <c r="AA61" s="95">
        <f t="shared" ref="AA61:AA66" si="115">R61+U61+X61</f>
        <v>0</v>
      </c>
      <c r="AB61" s="90">
        <f t="shared" ref="AB61:AB66" si="116">S61+V61+Y61</f>
        <v>0</v>
      </c>
      <c r="AC61" s="15" t="e">
        <f t="shared" ref="AC61:AC67" si="117">AB61/AA61-1</f>
        <v>#DIV/0!</v>
      </c>
      <c r="AD61" s="90"/>
      <c r="AE61" s="93"/>
      <c r="AF61" s="8" t="e">
        <f t="shared" ref="AF61:AF67" si="118">AE61/AD61-1</f>
        <v>#DIV/0!</v>
      </c>
      <c r="AG61" s="90"/>
      <c r="AH61" s="93"/>
      <c r="AI61" s="8" t="e">
        <f t="shared" ref="AI61:AI67" si="119">AH61/AG61-1</f>
        <v>#DIV/0!</v>
      </c>
      <c r="AJ61" s="90">
        <v>0</v>
      </c>
      <c r="AK61" s="93"/>
      <c r="AL61" s="15" t="e">
        <f t="shared" ref="AL61:AL67" si="120">AK61/AJ61-1</f>
        <v>#DIV/0!</v>
      </c>
      <c r="AM61" s="95">
        <f t="shared" ref="AM61:AM66" si="121">AD61+AG61+AJ61</f>
        <v>0</v>
      </c>
      <c r="AN61" s="90">
        <f t="shared" ref="AN61:AN66" si="122">AE61+AH61+AK61</f>
        <v>0</v>
      </c>
      <c r="AO61" s="15" t="e">
        <f t="shared" ref="AO61:AO67" si="123">AN61/AM61-1</f>
        <v>#DIV/0!</v>
      </c>
      <c r="AP61" s="90"/>
      <c r="AQ61" s="93"/>
      <c r="AR61" s="8" t="e">
        <f t="shared" ref="AR61:AR67" si="124">AQ61/AP61-1</f>
        <v>#DIV/0!</v>
      </c>
      <c r="AS61" s="90"/>
      <c r="AT61" s="93"/>
      <c r="AU61" s="8" t="e">
        <f t="shared" ref="AU61:AU67" si="125">AT61/AS61-1</f>
        <v>#DIV/0!</v>
      </c>
      <c r="AV61" s="90"/>
      <c r="AW61" s="93"/>
      <c r="AX61" s="15" t="e">
        <f t="shared" ref="AX61:AX67" si="126">AW61/AV61-1</f>
        <v>#DIV/0!</v>
      </c>
      <c r="AY61" s="94">
        <f t="shared" ref="AY61:AY66" si="127">AP61+AS61+AV61</f>
        <v>0</v>
      </c>
      <c r="AZ61" s="90">
        <f t="shared" ref="AZ61:AZ66" si="128">AQ61+AT61+AW61</f>
        <v>0</v>
      </c>
      <c r="BA61" s="15" t="e">
        <f t="shared" ref="BA61:BA67" si="129">AZ61/AY61-1</f>
        <v>#DIV/0!</v>
      </c>
      <c r="BB61" s="101">
        <f t="shared" ref="BB61:BB64" si="130">O61+AA61+AM61+AY61</f>
        <v>0</v>
      </c>
      <c r="BC61" s="92">
        <f t="shared" ref="BC61:BC66" si="131">P61+AB61+AN61+AZ61</f>
        <v>0</v>
      </c>
      <c r="BD61" s="20" t="e">
        <f t="shared" ref="BD61:BD64" si="132">BC61/BB61-1</f>
        <v>#DIV/0!</v>
      </c>
    </row>
    <row r="62" spans="2:56" x14ac:dyDescent="0.25">
      <c r="B62" s="242"/>
      <c r="D62" s="240"/>
      <c r="E62" s="43" t="s">
        <v>4</v>
      </c>
      <c r="F62" s="90">
        <v>0</v>
      </c>
      <c r="G62" s="90"/>
      <c r="H62" s="8" t="e">
        <f t="shared" si="106"/>
        <v>#DIV/0!</v>
      </c>
      <c r="I62" s="90"/>
      <c r="J62" s="90"/>
      <c r="K62" s="8" t="e">
        <f t="shared" si="107"/>
        <v>#DIV/0!</v>
      </c>
      <c r="L62" s="90">
        <v>0</v>
      </c>
      <c r="M62" s="90"/>
      <c r="N62" s="15" t="e">
        <f t="shared" si="108"/>
        <v>#DIV/0!</v>
      </c>
      <c r="O62" s="95">
        <f t="shared" si="109"/>
        <v>0</v>
      </c>
      <c r="P62" s="90">
        <f t="shared" si="110"/>
        <v>0</v>
      </c>
      <c r="Q62" s="15" t="e">
        <f t="shared" si="111"/>
        <v>#DIV/0!</v>
      </c>
      <c r="R62" s="90">
        <v>0</v>
      </c>
      <c r="S62" s="90"/>
      <c r="T62" s="8" t="e">
        <f t="shared" si="112"/>
        <v>#DIV/0!</v>
      </c>
      <c r="U62" s="90">
        <v>0</v>
      </c>
      <c r="V62" s="90"/>
      <c r="W62" s="8" t="e">
        <f t="shared" si="113"/>
        <v>#DIV/0!</v>
      </c>
      <c r="X62" s="90"/>
      <c r="Y62" s="90"/>
      <c r="Z62" s="15" t="e">
        <f t="shared" si="114"/>
        <v>#DIV/0!</v>
      </c>
      <c r="AA62" s="95">
        <f t="shared" si="115"/>
        <v>0</v>
      </c>
      <c r="AB62" s="90">
        <f t="shared" si="116"/>
        <v>0</v>
      </c>
      <c r="AC62" s="15" t="e">
        <f t="shared" si="117"/>
        <v>#DIV/0!</v>
      </c>
      <c r="AD62" s="90"/>
      <c r="AE62" s="93"/>
      <c r="AF62" s="8" t="e">
        <f t="shared" si="118"/>
        <v>#DIV/0!</v>
      </c>
      <c r="AG62" s="90"/>
      <c r="AH62" s="93"/>
      <c r="AI62" s="8" t="e">
        <f t="shared" si="119"/>
        <v>#DIV/0!</v>
      </c>
      <c r="AJ62" s="90">
        <v>0</v>
      </c>
      <c r="AK62" s="93"/>
      <c r="AL62" s="15" t="e">
        <f t="shared" si="120"/>
        <v>#DIV/0!</v>
      </c>
      <c r="AM62" s="95">
        <f t="shared" si="121"/>
        <v>0</v>
      </c>
      <c r="AN62" s="90">
        <f t="shared" si="122"/>
        <v>0</v>
      </c>
      <c r="AO62" s="15" t="e">
        <f t="shared" si="123"/>
        <v>#DIV/0!</v>
      </c>
      <c r="AP62" s="90"/>
      <c r="AQ62" s="93"/>
      <c r="AR62" s="8" t="e">
        <f t="shared" si="124"/>
        <v>#DIV/0!</v>
      </c>
      <c r="AS62" s="90"/>
      <c r="AT62" s="93"/>
      <c r="AU62" s="8" t="e">
        <f t="shared" si="125"/>
        <v>#DIV/0!</v>
      </c>
      <c r="AV62" s="90"/>
      <c r="AW62" s="93"/>
      <c r="AX62" s="15" t="e">
        <f t="shared" si="126"/>
        <v>#DIV/0!</v>
      </c>
      <c r="AY62" s="94">
        <f t="shared" si="127"/>
        <v>0</v>
      </c>
      <c r="AZ62" s="90">
        <f t="shared" si="128"/>
        <v>0</v>
      </c>
      <c r="BA62" s="15" t="e">
        <f t="shared" si="129"/>
        <v>#DIV/0!</v>
      </c>
      <c r="BB62" s="101">
        <f t="shared" si="130"/>
        <v>0</v>
      </c>
      <c r="BC62" s="92">
        <f t="shared" si="131"/>
        <v>0</v>
      </c>
      <c r="BD62" s="20" t="e">
        <f t="shared" si="132"/>
        <v>#DIV/0!</v>
      </c>
    </row>
    <row r="63" spans="2:56" x14ac:dyDescent="0.25">
      <c r="B63" s="242"/>
      <c r="D63" s="240"/>
      <c r="E63" s="43" t="s">
        <v>5</v>
      </c>
      <c r="F63" s="90">
        <v>122</v>
      </c>
      <c r="G63" s="90"/>
      <c r="H63" s="8">
        <f t="shared" si="106"/>
        <v>-1</v>
      </c>
      <c r="I63" s="90"/>
      <c r="J63" s="90"/>
      <c r="K63" s="8" t="e">
        <f t="shared" si="107"/>
        <v>#DIV/0!</v>
      </c>
      <c r="L63" s="90">
        <v>0</v>
      </c>
      <c r="M63" s="90"/>
      <c r="N63" s="15" t="e">
        <f t="shared" si="108"/>
        <v>#DIV/0!</v>
      </c>
      <c r="O63" s="95">
        <f t="shared" si="109"/>
        <v>122</v>
      </c>
      <c r="P63" s="90">
        <f t="shared" si="110"/>
        <v>0</v>
      </c>
      <c r="Q63" s="15">
        <f t="shared" si="111"/>
        <v>-1</v>
      </c>
      <c r="R63" s="90">
        <v>0</v>
      </c>
      <c r="S63" s="90"/>
      <c r="T63" s="8" t="e">
        <f t="shared" si="112"/>
        <v>#DIV/0!</v>
      </c>
      <c r="U63" s="90">
        <v>0</v>
      </c>
      <c r="V63" s="90"/>
      <c r="W63" s="8" t="e">
        <f t="shared" si="113"/>
        <v>#DIV/0!</v>
      </c>
      <c r="X63" s="90"/>
      <c r="Y63" s="90"/>
      <c r="Z63" s="15" t="e">
        <f t="shared" si="114"/>
        <v>#DIV/0!</v>
      </c>
      <c r="AA63" s="95">
        <f t="shared" si="115"/>
        <v>0</v>
      </c>
      <c r="AB63" s="90">
        <f t="shared" si="116"/>
        <v>0</v>
      </c>
      <c r="AC63" s="15" t="e">
        <f t="shared" si="117"/>
        <v>#DIV/0!</v>
      </c>
      <c r="AD63" s="90"/>
      <c r="AE63" s="93"/>
      <c r="AF63" s="8" t="e">
        <f t="shared" si="118"/>
        <v>#DIV/0!</v>
      </c>
      <c r="AG63" s="90"/>
      <c r="AH63" s="93"/>
      <c r="AI63" s="8" t="e">
        <f t="shared" si="119"/>
        <v>#DIV/0!</v>
      </c>
      <c r="AJ63" s="90">
        <v>0</v>
      </c>
      <c r="AK63" s="93"/>
      <c r="AL63" s="15" t="e">
        <f t="shared" si="120"/>
        <v>#DIV/0!</v>
      </c>
      <c r="AM63" s="95">
        <f t="shared" si="121"/>
        <v>0</v>
      </c>
      <c r="AN63" s="90">
        <f t="shared" si="122"/>
        <v>0</v>
      </c>
      <c r="AO63" s="15" t="e">
        <f t="shared" si="123"/>
        <v>#DIV/0!</v>
      </c>
      <c r="AP63" s="90"/>
      <c r="AQ63" s="93"/>
      <c r="AR63" s="8" t="e">
        <f t="shared" si="124"/>
        <v>#DIV/0!</v>
      </c>
      <c r="AS63" s="90"/>
      <c r="AT63" s="93"/>
      <c r="AU63" s="8" t="e">
        <f t="shared" si="125"/>
        <v>#DIV/0!</v>
      </c>
      <c r="AV63" s="90"/>
      <c r="AW63" s="93"/>
      <c r="AX63" s="15" t="e">
        <f t="shared" si="126"/>
        <v>#DIV/0!</v>
      </c>
      <c r="AY63" s="94">
        <f t="shared" si="127"/>
        <v>0</v>
      </c>
      <c r="AZ63" s="90">
        <f t="shared" si="128"/>
        <v>0</v>
      </c>
      <c r="BA63" s="15" t="e">
        <f t="shared" si="129"/>
        <v>#DIV/0!</v>
      </c>
      <c r="BB63" s="101">
        <f t="shared" si="130"/>
        <v>122</v>
      </c>
      <c r="BC63" s="92">
        <f t="shared" si="131"/>
        <v>0</v>
      </c>
      <c r="BD63" s="20">
        <f t="shared" si="132"/>
        <v>-1</v>
      </c>
    </row>
    <row r="64" spans="2:56" x14ac:dyDescent="0.25">
      <c r="B64" s="242"/>
      <c r="D64" s="240"/>
      <c r="E64" s="43" t="s">
        <v>21</v>
      </c>
      <c r="F64" s="90">
        <v>0</v>
      </c>
      <c r="G64" s="90"/>
      <c r="H64" s="8" t="e">
        <f t="shared" si="106"/>
        <v>#DIV/0!</v>
      </c>
      <c r="I64" s="90"/>
      <c r="J64" s="90"/>
      <c r="K64" s="8" t="e">
        <f t="shared" si="107"/>
        <v>#DIV/0!</v>
      </c>
      <c r="L64" s="90">
        <v>0</v>
      </c>
      <c r="M64" s="90"/>
      <c r="N64" s="15" t="e">
        <f t="shared" si="108"/>
        <v>#DIV/0!</v>
      </c>
      <c r="O64" s="95">
        <f t="shared" si="109"/>
        <v>0</v>
      </c>
      <c r="P64" s="90">
        <f t="shared" si="110"/>
        <v>0</v>
      </c>
      <c r="Q64" s="15" t="e">
        <f t="shared" si="111"/>
        <v>#DIV/0!</v>
      </c>
      <c r="R64" s="90">
        <v>0</v>
      </c>
      <c r="S64" s="90"/>
      <c r="T64" s="8" t="e">
        <f t="shared" si="112"/>
        <v>#DIV/0!</v>
      </c>
      <c r="U64" s="90">
        <v>0</v>
      </c>
      <c r="V64" s="90"/>
      <c r="W64" s="8" t="e">
        <f t="shared" si="113"/>
        <v>#DIV/0!</v>
      </c>
      <c r="X64" s="90"/>
      <c r="Y64" s="90"/>
      <c r="Z64" s="15" t="e">
        <f t="shared" si="114"/>
        <v>#DIV/0!</v>
      </c>
      <c r="AA64" s="95">
        <f t="shared" si="115"/>
        <v>0</v>
      </c>
      <c r="AB64" s="90">
        <f t="shared" si="116"/>
        <v>0</v>
      </c>
      <c r="AC64" s="15" t="e">
        <f t="shared" si="117"/>
        <v>#DIV/0!</v>
      </c>
      <c r="AD64" s="90"/>
      <c r="AE64" s="93"/>
      <c r="AF64" s="8" t="e">
        <f t="shared" si="118"/>
        <v>#DIV/0!</v>
      </c>
      <c r="AG64" s="90"/>
      <c r="AH64" s="93"/>
      <c r="AI64" s="8" t="e">
        <f t="shared" si="119"/>
        <v>#DIV/0!</v>
      </c>
      <c r="AJ64" s="90">
        <v>0</v>
      </c>
      <c r="AK64" s="93"/>
      <c r="AL64" s="15" t="e">
        <f t="shared" si="120"/>
        <v>#DIV/0!</v>
      </c>
      <c r="AM64" s="95">
        <f t="shared" si="121"/>
        <v>0</v>
      </c>
      <c r="AN64" s="90">
        <f t="shared" si="122"/>
        <v>0</v>
      </c>
      <c r="AO64" s="15" t="e">
        <f t="shared" si="123"/>
        <v>#DIV/0!</v>
      </c>
      <c r="AP64" s="90"/>
      <c r="AQ64" s="93"/>
      <c r="AR64" s="8" t="e">
        <f t="shared" si="124"/>
        <v>#DIV/0!</v>
      </c>
      <c r="AS64" s="90"/>
      <c r="AT64" s="93"/>
      <c r="AU64" s="8" t="e">
        <f t="shared" si="125"/>
        <v>#DIV/0!</v>
      </c>
      <c r="AV64" s="90"/>
      <c r="AW64" s="93"/>
      <c r="AX64" s="15" t="e">
        <f t="shared" si="126"/>
        <v>#DIV/0!</v>
      </c>
      <c r="AY64" s="94">
        <f t="shared" si="127"/>
        <v>0</v>
      </c>
      <c r="AZ64" s="90">
        <f t="shared" si="128"/>
        <v>0</v>
      </c>
      <c r="BA64" s="15" t="e">
        <f t="shared" si="129"/>
        <v>#DIV/0!</v>
      </c>
      <c r="BB64" s="101">
        <f t="shared" si="130"/>
        <v>0</v>
      </c>
      <c r="BC64" s="92">
        <f t="shared" si="131"/>
        <v>0</v>
      </c>
      <c r="BD64" s="20" t="e">
        <f t="shared" si="132"/>
        <v>#DIV/0!</v>
      </c>
    </row>
    <row r="65" spans="2:56" x14ac:dyDescent="0.25">
      <c r="B65" s="242"/>
      <c r="D65" s="240"/>
      <c r="E65" s="43" t="s">
        <v>6</v>
      </c>
      <c r="F65" s="90">
        <v>3923</v>
      </c>
      <c r="G65" s="90"/>
      <c r="H65" s="8">
        <f t="shared" si="106"/>
        <v>-1</v>
      </c>
      <c r="I65" s="90">
        <v>3191</v>
      </c>
      <c r="J65" s="90"/>
      <c r="K65" s="8">
        <f t="shared" si="107"/>
        <v>-1</v>
      </c>
      <c r="L65" s="90">
        <v>1568</v>
      </c>
      <c r="M65" s="90"/>
      <c r="N65" s="15">
        <f t="shared" si="108"/>
        <v>-1</v>
      </c>
      <c r="O65" s="95">
        <f t="shared" si="109"/>
        <v>8682</v>
      </c>
      <c r="P65" s="90">
        <f t="shared" si="110"/>
        <v>0</v>
      </c>
      <c r="Q65" s="15">
        <f t="shared" si="111"/>
        <v>-1</v>
      </c>
      <c r="R65" s="90">
        <v>2117</v>
      </c>
      <c r="S65" s="90"/>
      <c r="T65" s="8">
        <f t="shared" si="112"/>
        <v>-1</v>
      </c>
      <c r="U65" s="90">
        <v>2772</v>
      </c>
      <c r="V65" s="90"/>
      <c r="W65" s="8">
        <f t="shared" si="113"/>
        <v>-1</v>
      </c>
      <c r="X65" s="90">
        <v>1830</v>
      </c>
      <c r="Y65" s="90"/>
      <c r="Z65" s="15">
        <f t="shared" si="114"/>
        <v>-1</v>
      </c>
      <c r="AA65" s="95">
        <f t="shared" si="115"/>
        <v>6719</v>
      </c>
      <c r="AB65" s="90">
        <f t="shared" si="116"/>
        <v>0</v>
      </c>
      <c r="AC65" s="15">
        <f t="shared" si="117"/>
        <v>-1</v>
      </c>
      <c r="AD65" s="90">
        <v>4936</v>
      </c>
      <c r="AE65" s="93"/>
      <c r="AF65" s="8">
        <f t="shared" si="118"/>
        <v>-1</v>
      </c>
      <c r="AG65" s="90">
        <v>6869</v>
      </c>
      <c r="AH65" s="108"/>
      <c r="AI65" s="8">
        <f t="shared" si="119"/>
        <v>-1</v>
      </c>
      <c r="AJ65" s="90">
        <v>3194</v>
      </c>
      <c r="AK65" s="93"/>
      <c r="AL65" s="15">
        <f t="shared" si="120"/>
        <v>-1</v>
      </c>
      <c r="AM65" s="95">
        <f t="shared" si="121"/>
        <v>14999</v>
      </c>
      <c r="AN65" s="90">
        <f t="shared" si="122"/>
        <v>0</v>
      </c>
      <c r="AO65" s="15">
        <f t="shared" si="123"/>
        <v>-1</v>
      </c>
      <c r="AP65" s="90"/>
      <c r="AQ65" s="93"/>
      <c r="AR65" s="8" t="e">
        <f t="shared" si="124"/>
        <v>#DIV/0!</v>
      </c>
      <c r="AS65" s="90">
        <v>756</v>
      </c>
      <c r="AT65" s="93"/>
      <c r="AU65" s="8">
        <f t="shared" si="125"/>
        <v>-1</v>
      </c>
      <c r="AV65" s="90">
        <v>3284</v>
      </c>
      <c r="AW65" s="93"/>
      <c r="AX65" s="15">
        <f t="shared" si="126"/>
        <v>-1</v>
      </c>
      <c r="AY65" s="94">
        <f t="shared" si="127"/>
        <v>4040</v>
      </c>
      <c r="AZ65" s="90">
        <f t="shared" si="128"/>
        <v>0</v>
      </c>
      <c r="BA65" s="15">
        <f t="shared" si="129"/>
        <v>-1</v>
      </c>
      <c r="BB65" s="101">
        <f>O65+AA65+AM65+AY65</f>
        <v>34440</v>
      </c>
      <c r="BC65" s="92">
        <f t="shared" si="131"/>
        <v>0</v>
      </c>
      <c r="BD65" s="20">
        <f>BC65/BB65-1</f>
        <v>-1</v>
      </c>
    </row>
    <row r="66" spans="2:56" ht="15.75" thickBot="1" x14ac:dyDescent="0.3">
      <c r="B66" s="242"/>
      <c r="D66" s="240"/>
      <c r="E66" s="43" t="s">
        <v>12</v>
      </c>
      <c r="F66" s="90">
        <v>466</v>
      </c>
      <c r="G66" s="35"/>
      <c r="H66" s="8">
        <f t="shared" si="106"/>
        <v>-1</v>
      </c>
      <c r="I66" s="90">
        <v>397</v>
      </c>
      <c r="J66" s="35"/>
      <c r="K66" s="8">
        <f t="shared" si="107"/>
        <v>-1</v>
      </c>
      <c r="L66" s="90">
        <v>315</v>
      </c>
      <c r="M66" s="90"/>
      <c r="N66" s="15">
        <f t="shared" si="108"/>
        <v>-1</v>
      </c>
      <c r="O66" s="95">
        <f t="shared" si="109"/>
        <v>1178</v>
      </c>
      <c r="P66" s="90">
        <f t="shared" si="110"/>
        <v>0</v>
      </c>
      <c r="Q66" s="15">
        <f t="shared" si="111"/>
        <v>-1</v>
      </c>
      <c r="R66" s="90">
        <v>409</v>
      </c>
      <c r="S66" s="35"/>
      <c r="T66" s="8">
        <f t="shared" si="112"/>
        <v>-1</v>
      </c>
      <c r="U66" s="90">
        <v>281</v>
      </c>
      <c r="V66" s="35"/>
      <c r="W66" s="8">
        <f t="shared" si="113"/>
        <v>-1</v>
      </c>
      <c r="X66" s="90">
        <v>320</v>
      </c>
      <c r="Y66" s="35"/>
      <c r="Z66" s="15">
        <f t="shared" si="114"/>
        <v>-1</v>
      </c>
      <c r="AA66" s="95">
        <f t="shared" si="115"/>
        <v>1010</v>
      </c>
      <c r="AB66" s="90">
        <f t="shared" si="116"/>
        <v>0</v>
      </c>
      <c r="AC66" s="15">
        <f t="shared" si="117"/>
        <v>-1</v>
      </c>
      <c r="AD66" s="90">
        <v>182</v>
      </c>
      <c r="AE66" s="93"/>
      <c r="AF66" s="8">
        <f t="shared" si="118"/>
        <v>-1</v>
      </c>
      <c r="AG66" s="90">
        <v>610</v>
      </c>
      <c r="AI66" s="8">
        <f t="shared" si="119"/>
        <v>-1</v>
      </c>
      <c r="AJ66" s="90">
        <v>432</v>
      </c>
      <c r="AK66" s="93"/>
      <c r="AL66" s="15">
        <f t="shared" si="120"/>
        <v>-1</v>
      </c>
      <c r="AM66" s="22">
        <f t="shared" si="121"/>
        <v>1224</v>
      </c>
      <c r="AN66" s="96">
        <f t="shared" si="122"/>
        <v>0</v>
      </c>
      <c r="AO66" s="18">
        <f t="shared" si="123"/>
        <v>-1</v>
      </c>
      <c r="AP66" s="90"/>
      <c r="AQ66" s="97"/>
      <c r="AR66" s="25" t="e">
        <f t="shared" si="124"/>
        <v>#DIV/0!</v>
      </c>
      <c r="AS66" s="90">
        <v>174</v>
      </c>
      <c r="AT66" s="97"/>
      <c r="AU66" s="25">
        <f t="shared" si="125"/>
        <v>-1</v>
      </c>
      <c r="AV66" s="90">
        <v>356</v>
      </c>
      <c r="AW66" s="97"/>
      <c r="AX66" s="26">
        <f t="shared" si="126"/>
        <v>-1</v>
      </c>
      <c r="AY66" s="94">
        <f t="shared" si="127"/>
        <v>530</v>
      </c>
      <c r="AZ66" s="90">
        <f t="shared" si="128"/>
        <v>0</v>
      </c>
      <c r="BA66" s="15">
        <f t="shared" si="129"/>
        <v>-1</v>
      </c>
      <c r="BB66" s="101">
        <f>O66+AA66+AM66+AY66</f>
        <v>3942</v>
      </c>
      <c r="BC66" s="92">
        <f t="shared" si="131"/>
        <v>0</v>
      </c>
      <c r="BD66" s="20">
        <f t="shared" ref="BD66:BD67" si="133">BC66/BB66-1</f>
        <v>-1</v>
      </c>
    </row>
    <row r="67" spans="2:56" s="89" customFormat="1" ht="15.75" thickBot="1" x14ac:dyDescent="0.3">
      <c r="B67" s="243"/>
      <c r="D67" s="91"/>
      <c r="E67" s="45" t="s">
        <v>0</v>
      </c>
      <c r="F67" s="99">
        <v>4511</v>
      </c>
      <c r="G67" s="98">
        <f>SUM(G60:G66)</f>
        <v>0</v>
      </c>
      <c r="H67" s="28">
        <f t="shared" si="106"/>
        <v>-1</v>
      </c>
      <c r="I67" s="98">
        <v>3588</v>
      </c>
      <c r="J67" s="98">
        <f>SUM(J60:J66)</f>
        <v>0</v>
      </c>
      <c r="K67" s="28">
        <f t="shared" si="107"/>
        <v>-1</v>
      </c>
      <c r="L67" s="98">
        <v>1883</v>
      </c>
      <c r="M67" s="98">
        <f>SUM(M60:M66)</f>
        <v>0</v>
      </c>
      <c r="N67" s="30">
        <f t="shared" si="108"/>
        <v>-1</v>
      </c>
      <c r="O67" s="99">
        <f>SUM(O60:O66)</f>
        <v>9982</v>
      </c>
      <c r="P67" s="98">
        <f>SUM(G67,J67,M67)</f>
        <v>0</v>
      </c>
      <c r="Q67" s="31">
        <f t="shared" si="111"/>
        <v>-1</v>
      </c>
      <c r="R67" s="99">
        <v>2526</v>
      </c>
      <c r="S67" s="98">
        <f>SUM(S60:S66)</f>
        <v>0</v>
      </c>
      <c r="T67" s="28">
        <f t="shared" si="112"/>
        <v>-1</v>
      </c>
      <c r="U67" s="98">
        <v>3053</v>
      </c>
      <c r="V67" s="98">
        <f>SUM(V60:V66)</f>
        <v>0</v>
      </c>
      <c r="W67" s="28">
        <f t="shared" si="113"/>
        <v>-1</v>
      </c>
      <c r="X67" s="98">
        <v>2150</v>
      </c>
      <c r="Y67" s="98">
        <f>SUM(Y60:Y66)</f>
        <v>0</v>
      </c>
      <c r="Z67" s="30">
        <f t="shared" si="114"/>
        <v>-1</v>
      </c>
      <c r="AA67" s="32">
        <f>SUM(AA60:AA66)</f>
        <v>7729</v>
      </c>
      <c r="AB67" s="33">
        <f>SUM(AB60:AB66)</f>
        <v>0</v>
      </c>
      <c r="AC67" s="31">
        <f t="shared" si="117"/>
        <v>-1</v>
      </c>
      <c r="AD67" s="52">
        <v>5118</v>
      </c>
      <c r="AE67" s="47">
        <f>SUM(AE60:AE66)</f>
        <v>0</v>
      </c>
      <c r="AF67" s="28">
        <f t="shared" si="118"/>
        <v>-1</v>
      </c>
      <c r="AG67" s="47">
        <v>7479</v>
      </c>
      <c r="AH67" s="47">
        <f>SUM(AH60:AH66)</f>
        <v>0</v>
      </c>
      <c r="AI67" s="28">
        <f t="shared" si="119"/>
        <v>-1</v>
      </c>
      <c r="AJ67" s="47">
        <v>3626</v>
      </c>
      <c r="AK67" s="47">
        <f>SUM(AK60:AK66)</f>
        <v>0</v>
      </c>
      <c r="AL67" s="30">
        <f t="shared" si="120"/>
        <v>-1</v>
      </c>
      <c r="AM67" s="32">
        <f>SUM(AM60:AM66)</f>
        <v>16223</v>
      </c>
      <c r="AN67" s="33">
        <f>SUM(AN60:AN66)</f>
        <v>0</v>
      </c>
      <c r="AO67" s="71">
        <f t="shared" si="123"/>
        <v>-1</v>
      </c>
      <c r="AP67" s="46">
        <v>0</v>
      </c>
      <c r="AQ67" s="47">
        <f>SUM(AQ60:AQ66)</f>
        <v>0</v>
      </c>
      <c r="AR67" s="28" t="e">
        <f t="shared" si="124"/>
        <v>#DIV/0!</v>
      </c>
      <c r="AS67" s="47">
        <v>930</v>
      </c>
      <c r="AT67" s="76">
        <f>SUM(AT60:AT66)</f>
        <v>0</v>
      </c>
      <c r="AU67" s="72">
        <f t="shared" si="125"/>
        <v>-1</v>
      </c>
      <c r="AV67" s="47">
        <v>3640</v>
      </c>
      <c r="AW67" s="47">
        <f>SUM(AW60:AW66)</f>
        <v>0</v>
      </c>
      <c r="AX67" s="30">
        <f t="shared" si="126"/>
        <v>-1</v>
      </c>
      <c r="AY67" s="32">
        <f>SUM(AY60:AY66)</f>
        <v>4570</v>
      </c>
      <c r="AZ67" s="33">
        <f>SUM(AZ60:AZ66)</f>
        <v>0</v>
      </c>
      <c r="BA67" s="31">
        <f t="shared" si="129"/>
        <v>-1</v>
      </c>
      <c r="BB67" s="99">
        <f>SUM(BB60:BB66)</f>
        <v>38504</v>
      </c>
      <c r="BC67" s="98">
        <f>SUM(BC60:BC66)</f>
        <v>0</v>
      </c>
      <c r="BD67" s="30">
        <f t="shared" si="133"/>
        <v>-1</v>
      </c>
    </row>
    <row r="69" spans="2:56" ht="15.75" thickBot="1" x14ac:dyDescent="0.3"/>
    <row r="70" spans="2:56" ht="15.75" thickBot="1" x14ac:dyDescent="0.3">
      <c r="B70" s="247"/>
      <c r="F70" s="224"/>
      <c r="G70" s="225"/>
      <c r="H70" s="225"/>
      <c r="I70" s="225"/>
      <c r="J70" s="225"/>
      <c r="K70" s="225"/>
      <c r="L70" s="225"/>
      <c r="M70" s="225"/>
      <c r="N70" s="225"/>
      <c r="O70" s="225"/>
      <c r="P70" s="225"/>
      <c r="Q70" s="225"/>
      <c r="R70" s="225"/>
      <c r="S70" s="225"/>
      <c r="T70" s="225"/>
      <c r="U70" s="225"/>
      <c r="V70" s="225"/>
      <c r="W70" s="225"/>
      <c r="X70" s="225"/>
      <c r="Y70" s="225"/>
      <c r="Z70" s="225"/>
      <c r="AA70" s="225"/>
      <c r="AB70" s="225"/>
      <c r="AC70" s="225"/>
      <c r="AD70" s="225"/>
      <c r="AE70" s="225"/>
      <c r="AF70" s="225"/>
      <c r="AG70" s="225"/>
      <c r="AH70" s="225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25"/>
      <c r="AT70" s="225"/>
      <c r="AU70" s="225"/>
      <c r="AV70" s="225"/>
      <c r="AW70" s="225"/>
      <c r="AX70" s="225"/>
      <c r="AY70" s="225"/>
      <c r="AZ70" s="225"/>
      <c r="BA70" s="225"/>
      <c r="BB70" s="225"/>
      <c r="BC70" s="225"/>
      <c r="BD70" s="225"/>
    </row>
    <row r="71" spans="2:56" x14ac:dyDescent="0.25">
      <c r="B71" s="248"/>
      <c r="F71" s="120" t="s">
        <v>25</v>
      </c>
      <c r="G71" s="119"/>
      <c r="H71" s="191"/>
      <c r="I71" s="120" t="s">
        <v>26</v>
      </c>
      <c r="J71" s="119"/>
      <c r="K71" s="191"/>
      <c r="L71" s="120" t="s">
        <v>27</v>
      </c>
      <c r="M71" s="119"/>
      <c r="N71" s="119"/>
      <c r="O71" s="192" t="s">
        <v>7</v>
      </c>
      <c r="P71" s="193"/>
      <c r="Q71" s="194"/>
      <c r="R71" s="119" t="s">
        <v>28</v>
      </c>
      <c r="S71" s="119"/>
      <c r="T71" s="195"/>
      <c r="U71" s="120" t="s">
        <v>29</v>
      </c>
      <c r="V71" s="119"/>
      <c r="W71" s="191"/>
      <c r="X71" s="120" t="s">
        <v>30</v>
      </c>
      <c r="Y71" s="119"/>
      <c r="Z71" s="119"/>
      <c r="AA71" s="192" t="s">
        <v>8</v>
      </c>
      <c r="AB71" s="193"/>
      <c r="AC71" s="194"/>
      <c r="AD71" s="119" t="s">
        <v>31</v>
      </c>
      <c r="AE71" s="119"/>
      <c r="AF71" s="191"/>
      <c r="AG71" s="120" t="s">
        <v>32</v>
      </c>
      <c r="AH71" s="119"/>
      <c r="AI71" s="191"/>
      <c r="AJ71" s="120" t="s">
        <v>33</v>
      </c>
      <c r="AK71" s="119"/>
      <c r="AL71" s="119"/>
      <c r="AM71" s="192" t="s">
        <v>9</v>
      </c>
      <c r="AN71" s="193"/>
      <c r="AO71" s="194"/>
      <c r="AP71" s="196" t="s">
        <v>34</v>
      </c>
      <c r="AQ71" s="119"/>
      <c r="AR71" s="191"/>
      <c r="AS71" s="120" t="s">
        <v>35</v>
      </c>
      <c r="AT71" s="119"/>
      <c r="AU71" s="191"/>
      <c r="AV71" s="120" t="s">
        <v>36</v>
      </c>
      <c r="AW71" s="119"/>
      <c r="AX71" s="119"/>
      <c r="AY71" s="192" t="s">
        <v>10</v>
      </c>
      <c r="AZ71" s="193"/>
      <c r="BA71" s="194"/>
      <c r="BB71" s="197" t="s">
        <v>0</v>
      </c>
      <c r="BC71" s="198"/>
      <c r="BD71" s="199"/>
    </row>
    <row r="72" spans="2:56" ht="15.75" thickBot="1" x14ac:dyDescent="0.3">
      <c r="B72" s="248"/>
      <c r="F72" s="123">
        <v>2014</v>
      </c>
      <c r="G72" s="123">
        <v>2015</v>
      </c>
      <c r="H72" s="123" t="s">
        <v>11</v>
      </c>
      <c r="I72" s="123">
        <v>2014</v>
      </c>
      <c r="J72" s="123">
        <v>2015</v>
      </c>
      <c r="K72" s="123" t="s">
        <v>11</v>
      </c>
      <c r="L72" s="123">
        <v>2014</v>
      </c>
      <c r="M72" s="123">
        <v>2015</v>
      </c>
      <c r="N72" s="129" t="s">
        <v>11</v>
      </c>
      <c r="O72" s="113">
        <v>2014</v>
      </c>
      <c r="P72" s="123">
        <v>2015</v>
      </c>
      <c r="Q72" s="114" t="s">
        <v>11</v>
      </c>
      <c r="R72" s="118">
        <v>2014</v>
      </c>
      <c r="S72" s="123">
        <v>2015</v>
      </c>
      <c r="T72" s="123" t="s">
        <v>11</v>
      </c>
      <c r="U72" s="123">
        <v>2014</v>
      </c>
      <c r="V72" s="123">
        <v>2015</v>
      </c>
      <c r="W72" s="123" t="s">
        <v>11</v>
      </c>
      <c r="X72" s="123">
        <v>2014</v>
      </c>
      <c r="Y72" s="123">
        <v>2015</v>
      </c>
      <c r="Z72" s="129" t="s">
        <v>11</v>
      </c>
      <c r="AA72" s="113">
        <v>2014</v>
      </c>
      <c r="AB72" s="123">
        <v>2015</v>
      </c>
      <c r="AC72" s="114" t="s">
        <v>11</v>
      </c>
      <c r="AD72" s="118">
        <v>2014</v>
      </c>
      <c r="AE72" s="123">
        <v>2015</v>
      </c>
      <c r="AF72" s="123" t="s">
        <v>11</v>
      </c>
      <c r="AG72" s="123">
        <v>2014</v>
      </c>
      <c r="AH72" s="123">
        <v>2015</v>
      </c>
      <c r="AI72" s="123" t="s">
        <v>11</v>
      </c>
      <c r="AJ72" s="123">
        <v>2014</v>
      </c>
      <c r="AK72" s="123">
        <v>2015</v>
      </c>
      <c r="AL72" s="129" t="s">
        <v>11</v>
      </c>
      <c r="AM72" s="113">
        <v>2014</v>
      </c>
      <c r="AN72" s="123">
        <v>2015</v>
      </c>
      <c r="AO72" s="130" t="s">
        <v>11</v>
      </c>
      <c r="AP72" s="123">
        <v>2014</v>
      </c>
      <c r="AQ72" s="123">
        <v>2015</v>
      </c>
      <c r="AR72" s="123" t="s">
        <v>11</v>
      </c>
      <c r="AS72" s="123">
        <v>2014</v>
      </c>
      <c r="AT72" s="123">
        <v>2015</v>
      </c>
      <c r="AU72" s="123" t="s">
        <v>11</v>
      </c>
      <c r="AV72" s="123">
        <v>2014</v>
      </c>
      <c r="AW72" s="123">
        <v>2015</v>
      </c>
      <c r="AX72" s="129" t="s">
        <v>11</v>
      </c>
      <c r="AY72" s="113">
        <v>2014</v>
      </c>
      <c r="AZ72" s="123">
        <v>2015</v>
      </c>
      <c r="BA72" s="114" t="s">
        <v>11</v>
      </c>
      <c r="BB72" s="115">
        <v>2014</v>
      </c>
      <c r="BC72" s="116">
        <v>2015</v>
      </c>
      <c r="BD72" s="117" t="s">
        <v>11</v>
      </c>
    </row>
    <row r="73" spans="2:56" x14ac:dyDescent="0.25">
      <c r="B73" s="248"/>
      <c r="D73" s="240" t="s">
        <v>1</v>
      </c>
      <c r="E73" s="43" t="s">
        <v>2</v>
      </c>
      <c r="F73" s="90">
        <v>486</v>
      </c>
      <c r="G73" s="35"/>
      <c r="H73" s="36">
        <f>G73/F73-1</f>
        <v>-1</v>
      </c>
      <c r="I73" s="90">
        <v>455</v>
      </c>
      <c r="J73" s="35"/>
      <c r="K73" s="36">
        <f>J73/I73-1</f>
        <v>-1</v>
      </c>
      <c r="L73" s="90">
        <v>940</v>
      </c>
      <c r="M73" s="35"/>
      <c r="N73" s="38">
        <f>M73/L73-1</f>
        <v>-1</v>
      </c>
      <c r="O73" s="37">
        <f>F73+I73+L73</f>
        <v>1881</v>
      </c>
      <c r="P73" s="35">
        <f>G73+J73+M73</f>
        <v>0</v>
      </c>
      <c r="Q73" s="38">
        <f>P73/O73-1</f>
        <v>-1</v>
      </c>
      <c r="R73" s="90">
        <v>900</v>
      </c>
      <c r="S73" s="35"/>
      <c r="T73" s="36">
        <f>S73/R73-1</f>
        <v>-1</v>
      </c>
      <c r="U73" s="90">
        <v>799</v>
      </c>
      <c r="V73" s="35"/>
      <c r="W73" s="36">
        <f>V73/U73-1</f>
        <v>-1</v>
      </c>
      <c r="X73" s="90">
        <v>888</v>
      </c>
      <c r="Y73" s="35"/>
      <c r="Z73" s="38">
        <f>Y73/X73-1</f>
        <v>-1</v>
      </c>
      <c r="AA73" s="37">
        <f>R73+U73+X73</f>
        <v>2587</v>
      </c>
      <c r="AB73" s="35">
        <f>S73+V73+Y73</f>
        <v>0</v>
      </c>
      <c r="AC73" s="38">
        <f>AB73/AA73-1</f>
        <v>-1</v>
      </c>
      <c r="AD73" s="90">
        <v>1038</v>
      </c>
      <c r="AE73" s="39"/>
      <c r="AF73" s="36">
        <f>AE73/AD73-1</f>
        <v>-1</v>
      </c>
      <c r="AG73" s="90">
        <v>668</v>
      </c>
      <c r="AH73" s="176"/>
      <c r="AI73" s="36">
        <f>AH73/AG73-1</f>
        <v>-1</v>
      </c>
      <c r="AJ73" s="90">
        <v>750</v>
      </c>
      <c r="AK73" s="40"/>
      <c r="AL73" s="38">
        <f>AK73/AJ73-1</f>
        <v>-1</v>
      </c>
      <c r="AM73" s="104">
        <f>AD73+AG73+AJ73</f>
        <v>2456</v>
      </c>
      <c r="AN73" s="80">
        <f>AE73+AH73+AK73</f>
        <v>0</v>
      </c>
      <c r="AO73" s="82">
        <f>AN73/AM73-1</f>
        <v>-1</v>
      </c>
      <c r="AP73" s="90">
        <v>932</v>
      </c>
      <c r="AQ73" s="40"/>
      <c r="AR73" s="36">
        <f>AQ73/AP73-1</f>
        <v>-1</v>
      </c>
      <c r="AS73" s="90">
        <v>712</v>
      </c>
      <c r="AT73" s="40"/>
      <c r="AU73" s="36">
        <f>AT73/AS73-1</f>
        <v>-1</v>
      </c>
      <c r="AV73" s="90">
        <v>1043</v>
      </c>
      <c r="AW73" s="40"/>
      <c r="AX73" s="38">
        <f>AW73/AV73-1</f>
        <v>-1</v>
      </c>
      <c r="AY73" s="73">
        <f>AP73+AS73+AV73</f>
        <v>2687</v>
      </c>
      <c r="AZ73" s="35">
        <f>AQ73+AT73+AW73</f>
        <v>0</v>
      </c>
      <c r="BA73" s="38">
        <f>AZ73/AY73-1</f>
        <v>-1</v>
      </c>
      <c r="BB73" s="44">
        <f>O73+AA73+AM73+AY73</f>
        <v>9611</v>
      </c>
      <c r="BC73" s="41">
        <f>P73+AB73+AN73+AZ73</f>
        <v>0</v>
      </c>
      <c r="BD73" s="42">
        <f>BC73/BB73-1</f>
        <v>-1</v>
      </c>
    </row>
    <row r="74" spans="2:56" x14ac:dyDescent="0.25">
      <c r="B74" s="248"/>
      <c r="D74" s="240"/>
      <c r="E74" s="43" t="s">
        <v>3</v>
      </c>
      <c r="F74" s="90">
        <v>0</v>
      </c>
      <c r="G74" s="35"/>
      <c r="H74" s="8" t="e">
        <f t="shared" ref="H74:H80" si="134">G74/F74-1</f>
        <v>#DIV/0!</v>
      </c>
      <c r="I74" s="90">
        <v>0</v>
      </c>
      <c r="J74" s="90"/>
      <c r="K74" s="8" t="e">
        <f t="shared" ref="K74:K80" si="135">J74/I74-1</f>
        <v>#DIV/0!</v>
      </c>
      <c r="L74" s="90">
        <v>0</v>
      </c>
      <c r="M74" s="90"/>
      <c r="N74" s="15" t="e">
        <f t="shared" ref="N74:N80" si="136">M74/L74-1</f>
        <v>#DIV/0!</v>
      </c>
      <c r="O74" s="95">
        <f t="shared" ref="O74:O79" si="137">F74+I74+L74</f>
        <v>0</v>
      </c>
      <c r="P74" s="90">
        <f t="shared" ref="P74:P79" si="138">G74+J74+M74</f>
        <v>0</v>
      </c>
      <c r="Q74" s="15" t="e">
        <f t="shared" ref="Q74:Q80" si="139">P74/O74-1</f>
        <v>#DIV/0!</v>
      </c>
      <c r="R74" s="90">
        <v>0</v>
      </c>
      <c r="S74" s="90"/>
      <c r="T74" s="8" t="e">
        <f t="shared" ref="T74:T80" si="140">S74/R74-1</f>
        <v>#DIV/0!</v>
      </c>
      <c r="U74" s="90">
        <v>0</v>
      </c>
      <c r="V74" s="90"/>
      <c r="W74" s="8" t="e">
        <f t="shared" ref="W74:W80" si="141">V74/U74-1</f>
        <v>#DIV/0!</v>
      </c>
      <c r="X74" s="90">
        <v>59</v>
      </c>
      <c r="Y74" s="90"/>
      <c r="Z74" s="15">
        <f t="shared" ref="Z74:Z80" si="142">Y74/X74-1</f>
        <v>-1</v>
      </c>
      <c r="AA74" s="95">
        <f t="shared" ref="AA74:AA79" si="143">R74+U74+X74</f>
        <v>59</v>
      </c>
      <c r="AB74" s="90">
        <f t="shared" ref="AB74:AB79" si="144">S74+V74+Y74</f>
        <v>0</v>
      </c>
      <c r="AC74" s="15">
        <f t="shared" ref="AC74:AC80" si="145">AB74/AA74-1</f>
        <v>-1</v>
      </c>
      <c r="AD74" s="90">
        <v>0</v>
      </c>
      <c r="AE74" s="93"/>
      <c r="AF74" s="8" t="e">
        <f t="shared" ref="AF74:AF80" si="146">AE74/AD74-1</f>
        <v>#DIV/0!</v>
      </c>
      <c r="AG74" s="90">
        <v>0</v>
      </c>
      <c r="AH74" s="176"/>
      <c r="AI74" s="8" t="e">
        <f t="shared" ref="AI74:AI80" si="147">AH74/AG74-1</f>
        <v>#DIV/0!</v>
      </c>
      <c r="AJ74" s="90">
        <v>0</v>
      </c>
      <c r="AK74" s="93"/>
      <c r="AL74" s="15" t="e">
        <f t="shared" ref="AL74:AL80" si="148">AK74/AJ74-1</f>
        <v>#DIV/0!</v>
      </c>
      <c r="AM74" s="95">
        <f t="shared" ref="AM74:AM79" si="149">AD74+AG74+AJ74</f>
        <v>0</v>
      </c>
      <c r="AN74" s="90">
        <f t="shared" ref="AN74:AN79" si="150">AE74+AH74+AK74</f>
        <v>0</v>
      </c>
      <c r="AO74" s="15" t="e">
        <f t="shared" ref="AO74:AO80" si="151">AN74/AM74-1</f>
        <v>#DIV/0!</v>
      </c>
      <c r="AP74" s="90">
        <v>0</v>
      </c>
      <c r="AQ74" s="93"/>
      <c r="AR74" s="8" t="e">
        <f t="shared" ref="AR74:AR80" si="152">AQ74/AP74-1</f>
        <v>#DIV/0!</v>
      </c>
      <c r="AS74" s="90">
        <v>0</v>
      </c>
      <c r="AT74" s="93"/>
      <c r="AU74" s="8" t="e">
        <f t="shared" ref="AU74:AU80" si="153">AT74/AS74-1</f>
        <v>#DIV/0!</v>
      </c>
      <c r="AV74" s="90">
        <v>0</v>
      </c>
      <c r="AW74" s="93"/>
      <c r="AX74" s="15" t="e">
        <f t="shared" ref="AX74:AX80" si="154">AW74/AV74-1</f>
        <v>#DIV/0!</v>
      </c>
      <c r="AY74" s="94">
        <f t="shared" ref="AY74:AY79" si="155">AP74+AS74+AV74</f>
        <v>0</v>
      </c>
      <c r="AZ74" s="90">
        <f t="shared" ref="AZ74:AZ79" si="156">AQ74+AT74+AW74</f>
        <v>0</v>
      </c>
      <c r="BA74" s="15" t="e">
        <f t="shared" ref="BA74:BA80" si="157">AZ74/AY74-1</f>
        <v>#DIV/0!</v>
      </c>
      <c r="BB74" s="101">
        <f t="shared" ref="BB74:BB77" si="158">O74+AA74+AM74+AY74</f>
        <v>59</v>
      </c>
      <c r="BC74" s="92">
        <f t="shared" ref="BC74:BC79" si="159">P74+AB74+AN74+AZ74</f>
        <v>0</v>
      </c>
      <c r="BD74" s="20">
        <f t="shared" ref="BD74:BD77" si="160">BC74/BB74-1</f>
        <v>-1</v>
      </c>
    </row>
    <row r="75" spans="2:56" x14ac:dyDescent="0.25">
      <c r="B75" s="248"/>
      <c r="D75" s="240"/>
      <c r="E75" s="43" t="s">
        <v>4</v>
      </c>
      <c r="F75" s="90">
        <v>45</v>
      </c>
      <c r="G75" s="90"/>
      <c r="H75" s="8">
        <f t="shared" si="134"/>
        <v>-1</v>
      </c>
      <c r="I75" s="90">
        <v>90</v>
      </c>
      <c r="J75" s="90"/>
      <c r="K75" s="8">
        <f t="shared" si="135"/>
        <v>-1</v>
      </c>
      <c r="L75" s="90">
        <v>45</v>
      </c>
      <c r="M75" s="90"/>
      <c r="N75" s="15">
        <f t="shared" si="136"/>
        <v>-1</v>
      </c>
      <c r="O75" s="95">
        <f t="shared" si="137"/>
        <v>180</v>
      </c>
      <c r="P75" s="90">
        <f t="shared" si="138"/>
        <v>0</v>
      </c>
      <c r="Q75" s="15">
        <f t="shared" si="139"/>
        <v>-1</v>
      </c>
      <c r="R75" s="90">
        <v>68</v>
      </c>
      <c r="S75" s="90"/>
      <c r="T75" s="8">
        <f t="shared" si="140"/>
        <v>-1</v>
      </c>
      <c r="U75" s="90">
        <v>45</v>
      </c>
      <c r="V75" s="90"/>
      <c r="W75" s="8">
        <f t="shared" si="141"/>
        <v>-1</v>
      </c>
      <c r="X75" s="90">
        <v>23</v>
      </c>
      <c r="Y75" s="90"/>
      <c r="Z75" s="15">
        <f t="shared" si="142"/>
        <v>-1</v>
      </c>
      <c r="AA75" s="95">
        <f t="shared" si="143"/>
        <v>136</v>
      </c>
      <c r="AB75" s="90">
        <f t="shared" si="144"/>
        <v>0</v>
      </c>
      <c r="AC75" s="15">
        <f t="shared" si="145"/>
        <v>-1</v>
      </c>
      <c r="AD75" s="90">
        <v>68</v>
      </c>
      <c r="AE75" s="93"/>
      <c r="AF75" s="8">
        <f t="shared" si="146"/>
        <v>-1</v>
      </c>
      <c r="AG75" s="90">
        <v>68</v>
      </c>
      <c r="AH75" s="176"/>
      <c r="AI75" s="8">
        <f t="shared" si="147"/>
        <v>-1</v>
      </c>
      <c r="AJ75" s="90">
        <v>22</v>
      </c>
      <c r="AK75" s="93"/>
      <c r="AL75" s="15">
        <f t="shared" si="148"/>
        <v>-1</v>
      </c>
      <c r="AM75" s="95">
        <f t="shared" si="149"/>
        <v>158</v>
      </c>
      <c r="AN75" s="90">
        <f t="shared" si="150"/>
        <v>0</v>
      </c>
      <c r="AO75" s="15">
        <f t="shared" si="151"/>
        <v>-1</v>
      </c>
      <c r="AP75" s="90">
        <v>45</v>
      </c>
      <c r="AQ75" s="93"/>
      <c r="AR75" s="8">
        <f t="shared" si="152"/>
        <v>-1</v>
      </c>
      <c r="AS75" s="90">
        <v>68</v>
      </c>
      <c r="AT75" s="93"/>
      <c r="AU75" s="8">
        <f t="shared" si="153"/>
        <v>-1</v>
      </c>
      <c r="AV75" s="90">
        <v>0</v>
      </c>
      <c r="AW75" s="93"/>
      <c r="AX75" s="15" t="e">
        <f t="shared" si="154"/>
        <v>#DIV/0!</v>
      </c>
      <c r="AY75" s="94">
        <f t="shared" si="155"/>
        <v>113</v>
      </c>
      <c r="AZ75" s="90">
        <f t="shared" si="156"/>
        <v>0</v>
      </c>
      <c r="BA75" s="15">
        <f t="shared" si="157"/>
        <v>-1</v>
      </c>
      <c r="BB75" s="101">
        <f t="shared" si="158"/>
        <v>587</v>
      </c>
      <c r="BC75" s="92">
        <f t="shared" si="159"/>
        <v>0</v>
      </c>
      <c r="BD75" s="20">
        <f t="shared" si="160"/>
        <v>-1</v>
      </c>
    </row>
    <row r="76" spans="2:56" x14ac:dyDescent="0.25">
      <c r="B76" s="248"/>
      <c r="D76" s="240"/>
      <c r="E76" s="43" t="s">
        <v>5</v>
      </c>
      <c r="F76" s="90">
        <v>65</v>
      </c>
      <c r="G76" s="90"/>
      <c r="H76" s="8">
        <f t="shared" si="134"/>
        <v>-1</v>
      </c>
      <c r="I76" s="90">
        <v>0</v>
      </c>
      <c r="J76" s="90"/>
      <c r="K76" s="8" t="e">
        <f t="shared" si="135"/>
        <v>#DIV/0!</v>
      </c>
      <c r="L76" s="90">
        <v>65</v>
      </c>
      <c r="M76" s="90"/>
      <c r="N76" s="15">
        <f t="shared" si="136"/>
        <v>-1</v>
      </c>
      <c r="O76" s="95">
        <f t="shared" si="137"/>
        <v>130</v>
      </c>
      <c r="P76" s="90">
        <f t="shared" si="138"/>
        <v>0</v>
      </c>
      <c r="Q76" s="15">
        <f t="shared" si="139"/>
        <v>-1</v>
      </c>
      <c r="R76" s="90">
        <v>0</v>
      </c>
      <c r="S76" s="90"/>
      <c r="T76" s="8" t="e">
        <f t="shared" si="140"/>
        <v>#DIV/0!</v>
      </c>
      <c r="U76" s="90">
        <v>0</v>
      </c>
      <c r="V76" s="90"/>
      <c r="W76" s="8" t="e">
        <f t="shared" si="141"/>
        <v>#DIV/0!</v>
      </c>
      <c r="X76" s="90">
        <v>65</v>
      </c>
      <c r="Y76" s="90"/>
      <c r="Z76" s="15">
        <f t="shared" si="142"/>
        <v>-1</v>
      </c>
      <c r="AA76" s="95">
        <f t="shared" si="143"/>
        <v>65</v>
      </c>
      <c r="AB76" s="90">
        <f t="shared" si="144"/>
        <v>0</v>
      </c>
      <c r="AC76" s="15">
        <f t="shared" si="145"/>
        <v>-1</v>
      </c>
      <c r="AD76" s="90">
        <v>109</v>
      </c>
      <c r="AE76" s="93"/>
      <c r="AF76" s="8">
        <f t="shared" si="146"/>
        <v>-1</v>
      </c>
      <c r="AG76" s="90">
        <v>65</v>
      </c>
      <c r="AH76" s="176"/>
      <c r="AI76" s="8">
        <f t="shared" si="147"/>
        <v>-1</v>
      </c>
      <c r="AJ76" s="90">
        <v>0</v>
      </c>
      <c r="AK76" s="93"/>
      <c r="AL76" s="15" t="e">
        <f t="shared" si="148"/>
        <v>#DIV/0!</v>
      </c>
      <c r="AM76" s="95">
        <f t="shared" si="149"/>
        <v>174</v>
      </c>
      <c r="AN76" s="90">
        <f t="shared" si="150"/>
        <v>0</v>
      </c>
      <c r="AO76" s="15">
        <f t="shared" si="151"/>
        <v>-1</v>
      </c>
      <c r="AP76" s="90">
        <v>129</v>
      </c>
      <c r="AQ76" s="93"/>
      <c r="AR76" s="8">
        <f t="shared" si="152"/>
        <v>-1</v>
      </c>
      <c r="AS76" s="90">
        <v>0</v>
      </c>
      <c r="AT76" s="93"/>
      <c r="AU76" s="8" t="e">
        <f t="shared" si="153"/>
        <v>#DIV/0!</v>
      </c>
      <c r="AV76" s="90">
        <v>65</v>
      </c>
      <c r="AW76" s="93"/>
      <c r="AX76" s="15">
        <f t="shared" si="154"/>
        <v>-1</v>
      </c>
      <c r="AY76" s="94">
        <f t="shared" si="155"/>
        <v>194</v>
      </c>
      <c r="AZ76" s="90">
        <f t="shared" si="156"/>
        <v>0</v>
      </c>
      <c r="BA76" s="15">
        <f t="shared" si="157"/>
        <v>-1</v>
      </c>
      <c r="BB76" s="101">
        <f t="shared" si="158"/>
        <v>563</v>
      </c>
      <c r="BC76" s="92">
        <f t="shared" si="159"/>
        <v>0</v>
      </c>
      <c r="BD76" s="20">
        <f t="shared" si="160"/>
        <v>-1</v>
      </c>
    </row>
    <row r="77" spans="2:56" x14ac:dyDescent="0.25">
      <c r="B77" s="248"/>
      <c r="D77" s="240"/>
      <c r="E77" s="43" t="s">
        <v>21</v>
      </c>
      <c r="F77" s="90">
        <v>0</v>
      </c>
      <c r="G77" s="90"/>
      <c r="H77" s="8" t="e">
        <f t="shared" si="134"/>
        <v>#DIV/0!</v>
      </c>
      <c r="I77" s="90">
        <v>0</v>
      </c>
      <c r="J77" s="90"/>
      <c r="K77" s="8" t="e">
        <f t="shared" si="135"/>
        <v>#DIV/0!</v>
      </c>
      <c r="L77" s="90">
        <v>0</v>
      </c>
      <c r="M77" s="90"/>
      <c r="N77" s="15" t="e">
        <f t="shared" si="136"/>
        <v>#DIV/0!</v>
      </c>
      <c r="O77" s="95">
        <f t="shared" si="137"/>
        <v>0</v>
      </c>
      <c r="P77" s="90">
        <f t="shared" si="138"/>
        <v>0</v>
      </c>
      <c r="Q77" s="15" t="e">
        <f t="shared" si="139"/>
        <v>#DIV/0!</v>
      </c>
      <c r="R77" s="90">
        <v>0</v>
      </c>
      <c r="S77" s="90"/>
      <c r="T77" s="8" t="e">
        <f t="shared" si="140"/>
        <v>#DIV/0!</v>
      </c>
      <c r="U77" s="90">
        <v>0</v>
      </c>
      <c r="V77" s="90"/>
      <c r="W77" s="8" t="e">
        <f t="shared" si="141"/>
        <v>#DIV/0!</v>
      </c>
      <c r="X77" s="90">
        <v>0</v>
      </c>
      <c r="Y77" s="90"/>
      <c r="Z77" s="15" t="e">
        <f t="shared" si="142"/>
        <v>#DIV/0!</v>
      </c>
      <c r="AA77" s="95">
        <f t="shared" si="143"/>
        <v>0</v>
      </c>
      <c r="AB77" s="90">
        <f t="shared" si="144"/>
        <v>0</v>
      </c>
      <c r="AC77" s="15" t="e">
        <f t="shared" si="145"/>
        <v>#DIV/0!</v>
      </c>
      <c r="AD77" s="90">
        <v>0</v>
      </c>
      <c r="AE77" s="93"/>
      <c r="AF77" s="8" t="e">
        <f t="shared" si="146"/>
        <v>#DIV/0!</v>
      </c>
      <c r="AG77" s="90">
        <v>0</v>
      </c>
      <c r="AH77" s="176"/>
      <c r="AI77" s="8" t="e">
        <f t="shared" si="147"/>
        <v>#DIV/0!</v>
      </c>
      <c r="AJ77" s="90">
        <v>0</v>
      </c>
      <c r="AK77" s="93"/>
      <c r="AL77" s="15" t="e">
        <f t="shared" si="148"/>
        <v>#DIV/0!</v>
      </c>
      <c r="AM77" s="95">
        <f t="shared" si="149"/>
        <v>0</v>
      </c>
      <c r="AN77" s="90">
        <f t="shared" si="150"/>
        <v>0</v>
      </c>
      <c r="AO77" s="15" t="e">
        <f t="shared" si="151"/>
        <v>#DIV/0!</v>
      </c>
      <c r="AP77" s="90">
        <v>0</v>
      </c>
      <c r="AQ77" s="93"/>
      <c r="AR77" s="8" t="e">
        <f t="shared" si="152"/>
        <v>#DIV/0!</v>
      </c>
      <c r="AS77" s="90">
        <v>1756</v>
      </c>
      <c r="AT77" s="93"/>
      <c r="AU77" s="8">
        <f t="shared" si="153"/>
        <v>-1</v>
      </c>
      <c r="AV77" s="90">
        <v>267</v>
      </c>
      <c r="AW77" s="93"/>
      <c r="AX77" s="15">
        <f t="shared" si="154"/>
        <v>-1</v>
      </c>
      <c r="AY77" s="94">
        <f t="shared" si="155"/>
        <v>2023</v>
      </c>
      <c r="AZ77" s="90">
        <f t="shared" si="156"/>
        <v>0</v>
      </c>
      <c r="BA77" s="15">
        <f t="shared" si="157"/>
        <v>-1</v>
      </c>
      <c r="BB77" s="101">
        <f t="shared" si="158"/>
        <v>2023</v>
      </c>
      <c r="BC77" s="92">
        <f t="shared" si="159"/>
        <v>0</v>
      </c>
      <c r="BD77" s="20">
        <f t="shared" si="160"/>
        <v>-1</v>
      </c>
    </row>
    <row r="78" spans="2:56" x14ac:dyDescent="0.25">
      <c r="B78" s="248"/>
      <c r="D78" s="240"/>
      <c r="E78" s="43" t="s">
        <v>6</v>
      </c>
      <c r="F78" s="90">
        <v>6149</v>
      </c>
      <c r="G78" s="90"/>
      <c r="H78" s="8">
        <f t="shared" si="134"/>
        <v>-1</v>
      </c>
      <c r="I78" s="90">
        <v>8018</v>
      </c>
      <c r="J78" s="90"/>
      <c r="K78" s="8">
        <f t="shared" si="135"/>
        <v>-1</v>
      </c>
      <c r="L78" s="90">
        <v>7223</v>
      </c>
      <c r="M78" s="90"/>
      <c r="N78" s="15">
        <f t="shared" si="136"/>
        <v>-1</v>
      </c>
      <c r="O78" s="95">
        <f t="shared" si="137"/>
        <v>21390</v>
      </c>
      <c r="P78" s="90">
        <f t="shared" si="138"/>
        <v>0</v>
      </c>
      <c r="Q78" s="15">
        <f t="shared" si="139"/>
        <v>-1</v>
      </c>
      <c r="R78" s="90">
        <v>9267</v>
      </c>
      <c r="S78" s="90"/>
      <c r="T78" s="8">
        <f t="shared" si="140"/>
        <v>-1</v>
      </c>
      <c r="U78" s="90">
        <v>8019</v>
      </c>
      <c r="V78" s="90"/>
      <c r="W78" s="8">
        <f t="shared" si="141"/>
        <v>-1</v>
      </c>
      <c r="X78" s="90">
        <v>6344</v>
      </c>
      <c r="Y78" s="90"/>
      <c r="Z78" s="15">
        <f t="shared" si="142"/>
        <v>-1</v>
      </c>
      <c r="AA78" s="95">
        <f t="shared" si="143"/>
        <v>23630</v>
      </c>
      <c r="AB78" s="90">
        <f t="shared" si="144"/>
        <v>0</v>
      </c>
      <c r="AC78" s="15">
        <f t="shared" si="145"/>
        <v>-1</v>
      </c>
      <c r="AD78" s="90">
        <v>9213</v>
      </c>
      <c r="AE78" s="93"/>
      <c r="AF78" s="8">
        <f t="shared" si="146"/>
        <v>-1</v>
      </c>
      <c r="AG78" s="90">
        <v>6681</v>
      </c>
      <c r="AH78" s="124"/>
      <c r="AI78" s="8">
        <f t="shared" si="147"/>
        <v>-1</v>
      </c>
      <c r="AJ78" s="90">
        <v>7346</v>
      </c>
      <c r="AK78" s="93"/>
      <c r="AL78" s="15">
        <f t="shared" si="148"/>
        <v>-1</v>
      </c>
      <c r="AM78" s="95">
        <f t="shared" si="149"/>
        <v>23240</v>
      </c>
      <c r="AN78" s="90">
        <f t="shared" si="150"/>
        <v>0</v>
      </c>
      <c r="AO78" s="15">
        <f t="shared" si="151"/>
        <v>-1</v>
      </c>
      <c r="AP78" s="90">
        <v>7784</v>
      </c>
      <c r="AQ78" s="93"/>
      <c r="AR78" s="8">
        <f t="shared" si="152"/>
        <v>-1</v>
      </c>
      <c r="AS78" s="90">
        <v>7466</v>
      </c>
      <c r="AT78" s="93"/>
      <c r="AU78" s="8">
        <f t="shared" si="153"/>
        <v>-1</v>
      </c>
      <c r="AV78" s="90">
        <v>7298</v>
      </c>
      <c r="AW78" s="93"/>
      <c r="AX78" s="15">
        <f t="shared" si="154"/>
        <v>-1</v>
      </c>
      <c r="AY78" s="94">
        <f t="shared" si="155"/>
        <v>22548</v>
      </c>
      <c r="AZ78" s="90">
        <f t="shared" si="156"/>
        <v>0</v>
      </c>
      <c r="BA78" s="15">
        <f t="shared" si="157"/>
        <v>-1</v>
      </c>
      <c r="BB78" s="101">
        <f>O78+AA78+AM78+AY78</f>
        <v>90808</v>
      </c>
      <c r="BC78" s="92">
        <f t="shared" si="159"/>
        <v>0</v>
      </c>
      <c r="BD78" s="20">
        <f>BC78/BB78-1</f>
        <v>-1</v>
      </c>
    </row>
    <row r="79" spans="2:56" ht="15.75" thickBot="1" x14ac:dyDescent="0.3">
      <c r="B79" s="248"/>
      <c r="D79" s="240"/>
      <c r="E79" s="43" t="s">
        <v>12</v>
      </c>
      <c r="F79" s="90">
        <v>207</v>
      </c>
      <c r="G79" s="35"/>
      <c r="H79" s="8">
        <f t="shared" si="134"/>
        <v>-1</v>
      </c>
      <c r="I79" s="90">
        <v>375</v>
      </c>
      <c r="J79" s="35"/>
      <c r="K79" s="8">
        <f t="shared" si="135"/>
        <v>-1</v>
      </c>
      <c r="L79" s="90">
        <v>203</v>
      </c>
      <c r="M79" s="90"/>
      <c r="N79" s="15">
        <f t="shared" si="136"/>
        <v>-1</v>
      </c>
      <c r="O79" s="95">
        <f t="shared" si="137"/>
        <v>785</v>
      </c>
      <c r="P79" s="90">
        <f t="shared" si="138"/>
        <v>0</v>
      </c>
      <c r="Q79" s="15">
        <f t="shared" si="139"/>
        <v>-1</v>
      </c>
      <c r="R79" s="90">
        <v>531</v>
      </c>
      <c r="S79" s="35"/>
      <c r="T79" s="8">
        <f t="shared" si="140"/>
        <v>-1</v>
      </c>
      <c r="U79" s="90">
        <v>377</v>
      </c>
      <c r="V79" s="35"/>
      <c r="W79" s="8">
        <f t="shared" si="141"/>
        <v>-1</v>
      </c>
      <c r="X79" s="90">
        <v>250</v>
      </c>
      <c r="Y79" s="35"/>
      <c r="Z79" s="15">
        <f t="shared" si="142"/>
        <v>-1</v>
      </c>
      <c r="AA79" s="95">
        <f t="shared" si="143"/>
        <v>1158</v>
      </c>
      <c r="AB79" s="90">
        <f t="shared" si="144"/>
        <v>0</v>
      </c>
      <c r="AC79" s="15">
        <f t="shared" si="145"/>
        <v>-1</v>
      </c>
      <c r="AD79" s="90">
        <v>593</v>
      </c>
      <c r="AE79" s="93"/>
      <c r="AF79" s="8">
        <f t="shared" si="146"/>
        <v>-1</v>
      </c>
      <c r="AG79" s="90">
        <v>406</v>
      </c>
      <c r="AH79" s="176"/>
      <c r="AI79" s="8">
        <f t="shared" si="147"/>
        <v>-1</v>
      </c>
      <c r="AJ79" s="90">
        <v>380</v>
      </c>
      <c r="AK79" s="93"/>
      <c r="AL79" s="15">
        <f t="shared" si="148"/>
        <v>-1</v>
      </c>
      <c r="AM79" s="22">
        <f t="shared" si="149"/>
        <v>1379</v>
      </c>
      <c r="AN79" s="96">
        <f t="shared" si="150"/>
        <v>0</v>
      </c>
      <c r="AO79" s="18">
        <f t="shared" si="151"/>
        <v>-1</v>
      </c>
      <c r="AP79" s="90">
        <v>342</v>
      </c>
      <c r="AQ79" s="97"/>
      <c r="AR79" s="25">
        <f t="shared" si="152"/>
        <v>-1</v>
      </c>
      <c r="AS79" s="90">
        <v>588</v>
      </c>
      <c r="AT79" s="97"/>
      <c r="AU79" s="25">
        <f t="shared" si="153"/>
        <v>-1</v>
      </c>
      <c r="AV79" s="90">
        <v>290</v>
      </c>
      <c r="AW79" s="97"/>
      <c r="AX79" s="26">
        <f t="shared" si="154"/>
        <v>-1</v>
      </c>
      <c r="AY79" s="94">
        <f t="shared" si="155"/>
        <v>1220</v>
      </c>
      <c r="AZ79" s="90">
        <f t="shared" si="156"/>
        <v>0</v>
      </c>
      <c r="BA79" s="15">
        <f t="shared" si="157"/>
        <v>-1</v>
      </c>
      <c r="BB79" s="101">
        <f>O79+AA79+AM79+AY79</f>
        <v>4542</v>
      </c>
      <c r="BC79" s="92">
        <f t="shared" si="159"/>
        <v>0</v>
      </c>
      <c r="BD79" s="20">
        <f t="shared" ref="BD79:BD80" si="161">BC79/BB79-1</f>
        <v>-1</v>
      </c>
    </row>
    <row r="80" spans="2:56" s="89" customFormat="1" ht="15.75" thickBot="1" x14ac:dyDescent="0.3">
      <c r="B80" s="249"/>
      <c r="D80" s="91"/>
      <c r="E80" s="45" t="s">
        <v>0</v>
      </c>
      <c r="F80" s="99">
        <v>6952</v>
      </c>
      <c r="G80" s="98">
        <f>SUM(G73:G79)</f>
        <v>0</v>
      </c>
      <c r="H80" s="28">
        <f t="shared" si="134"/>
        <v>-1</v>
      </c>
      <c r="I80" s="98">
        <v>8938</v>
      </c>
      <c r="J80" s="98">
        <f>SUM(J73:J79)</f>
        <v>0</v>
      </c>
      <c r="K80" s="28">
        <f t="shared" si="135"/>
        <v>-1</v>
      </c>
      <c r="L80" s="98">
        <v>8476</v>
      </c>
      <c r="M80" s="98">
        <f>SUM(M73:M79)</f>
        <v>0</v>
      </c>
      <c r="N80" s="30">
        <f t="shared" si="136"/>
        <v>-1</v>
      </c>
      <c r="O80" s="99">
        <f>SUM(O73:O79)</f>
        <v>24366</v>
      </c>
      <c r="P80" s="98">
        <f>SUM(G80,J80,M80)</f>
        <v>0</v>
      </c>
      <c r="Q80" s="31">
        <f t="shared" si="139"/>
        <v>-1</v>
      </c>
      <c r="R80" s="99">
        <v>10766</v>
      </c>
      <c r="S80" s="98">
        <f>SUM(S73:S79)</f>
        <v>0</v>
      </c>
      <c r="T80" s="28">
        <f t="shared" si="140"/>
        <v>-1</v>
      </c>
      <c r="U80" s="98">
        <v>9240</v>
      </c>
      <c r="V80" s="98">
        <f>SUM(V73:V79)</f>
        <v>0</v>
      </c>
      <c r="W80" s="28">
        <f t="shared" si="141"/>
        <v>-1</v>
      </c>
      <c r="X80" s="98">
        <v>7629</v>
      </c>
      <c r="Y80" s="98">
        <f>SUM(Y73:Y79)</f>
        <v>0</v>
      </c>
      <c r="Z80" s="30">
        <f t="shared" si="142"/>
        <v>-1</v>
      </c>
      <c r="AA80" s="32">
        <f>SUM(AA73:AA79)</f>
        <v>27635</v>
      </c>
      <c r="AB80" s="33">
        <f>SUM(AB73:AB79)</f>
        <v>0</v>
      </c>
      <c r="AC80" s="31">
        <f t="shared" si="145"/>
        <v>-1</v>
      </c>
      <c r="AD80" s="52">
        <v>11021</v>
      </c>
      <c r="AE80" s="47">
        <f>SUM(AE73:AE79)</f>
        <v>0</v>
      </c>
      <c r="AF80" s="28">
        <f t="shared" si="146"/>
        <v>-1</v>
      </c>
      <c r="AG80" s="47">
        <v>7888</v>
      </c>
      <c r="AH80" s="177">
        <f>SUM(AH73:AH79)</f>
        <v>0</v>
      </c>
      <c r="AI80" s="28">
        <f t="shared" si="147"/>
        <v>-1</v>
      </c>
      <c r="AJ80" s="47">
        <v>8498</v>
      </c>
      <c r="AK80" s="47">
        <f>SUM(AK73:AK79)</f>
        <v>0</v>
      </c>
      <c r="AL80" s="30">
        <f t="shared" si="148"/>
        <v>-1</v>
      </c>
      <c r="AM80" s="32">
        <f>SUM(AM73:AM79)</f>
        <v>27407</v>
      </c>
      <c r="AN80" s="33">
        <f>SUM(AN73:AN79)</f>
        <v>0</v>
      </c>
      <c r="AO80" s="71">
        <f t="shared" si="151"/>
        <v>-1</v>
      </c>
      <c r="AP80" s="46">
        <v>9232</v>
      </c>
      <c r="AQ80" s="47">
        <f>SUM(AQ73:AQ79)</f>
        <v>0</v>
      </c>
      <c r="AR80" s="28">
        <f t="shared" si="152"/>
        <v>-1</v>
      </c>
      <c r="AS80" s="47">
        <v>10590</v>
      </c>
      <c r="AT80" s="76">
        <f>SUM(AT73:AT79)</f>
        <v>0</v>
      </c>
      <c r="AU80" s="72">
        <f t="shared" si="153"/>
        <v>-1</v>
      </c>
      <c r="AV80" s="47">
        <v>8963</v>
      </c>
      <c r="AW80" s="47">
        <f>SUM(AW73:AW79)</f>
        <v>0</v>
      </c>
      <c r="AX80" s="30">
        <f t="shared" si="154"/>
        <v>-1</v>
      </c>
      <c r="AY80" s="32">
        <f>SUM(AY73:AY79)</f>
        <v>28785</v>
      </c>
      <c r="AZ80" s="33">
        <f>SUM(AZ73:AZ79)</f>
        <v>0</v>
      </c>
      <c r="BA80" s="31">
        <f t="shared" si="157"/>
        <v>-1</v>
      </c>
      <c r="BB80" s="99">
        <f>SUM(BB73:BB79)</f>
        <v>108193</v>
      </c>
      <c r="BC80" s="98">
        <f>SUM(BC73:BC79)</f>
        <v>0</v>
      </c>
      <c r="BD80" s="30">
        <f t="shared" si="161"/>
        <v>-1</v>
      </c>
    </row>
    <row r="82" spans="2:56" ht="15.75" thickBot="1" x14ac:dyDescent="0.3"/>
    <row r="83" spans="2:56" ht="15.75" thickBot="1" x14ac:dyDescent="0.3">
      <c r="B83" s="241"/>
      <c r="F83" s="224"/>
      <c r="G83" s="225"/>
      <c r="H83" s="225"/>
      <c r="I83" s="225"/>
      <c r="J83" s="225"/>
      <c r="K83" s="225"/>
      <c r="L83" s="225"/>
      <c r="M83" s="225"/>
      <c r="N83" s="225"/>
      <c r="O83" s="225"/>
      <c r="P83" s="225"/>
      <c r="Q83" s="225"/>
      <c r="R83" s="225"/>
      <c r="S83" s="225"/>
      <c r="T83" s="225"/>
      <c r="U83" s="225"/>
      <c r="V83" s="225"/>
      <c r="W83" s="225"/>
      <c r="X83" s="225"/>
      <c r="Y83" s="225"/>
      <c r="Z83" s="225"/>
      <c r="AA83" s="225"/>
      <c r="AB83" s="225"/>
      <c r="AC83" s="225"/>
      <c r="AD83" s="225"/>
      <c r="AE83" s="225"/>
      <c r="AF83" s="225"/>
      <c r="AG83" s="225"/>
      <c r="AH83" s="225"/>
      <c r="AI83" s="225"/>
      <c r="AJ83" s="225"/>
      <c r="AK83" s="225"/>
      <c r="AL83" s="225"/>
      <c r="AM83" s="225"/>
      <c r="AN83" s="225"/>
      <c r="AO83" s="225"/>
      <c r="AP83" s="225"/>
      <c r="AQ83" s="225"/>
      <c r="AR83" s="225"/>
      <c r="AS83" s="225"/>
      <c r="AT83" s="225"/>
      <c r="AU83" s="225"/>
      <c r="AV83" s="225"/>
      <c r="AW83" s="225"/>
      <c r="AX83" s="225"/>
      <c r="AY83" s="225"/>
      <c r="AZ83" s="225"/>
      <c r="BA83" s="225"/>
      <c r="BB83" s="225"/>
      <c r="BC83" s="225"/>
      <c r="BD83" s="225"/>
    </row>
    <row r="84" spans="2:56" x14ac:dyDescent="0.25">
      <c r="B84" s="242"/>
      <c r="F84" s="120" t="s">
        <v>25</v>
      </c>
      <c r="G84" s="119"/>
      <c r="H84" s="191"/>
      <c r="I84" s="120" t="s">
        <v>26</v>
      </c>
      <c r="J84" s="119"/>
      <c r="K84" s="191"/>
      <c r="L84" s="120" t="s">
        <v>27</v>
      </c>
      <c r="M84" s="119"/>
      <c r="N84" s="119"/>
      <c r="O84" s="192" t="s">
        <v>7</v>
      </c>
      <c r="P84" s="193"/>
      <c r="Q84" s="194"/>
      <c r="R84" s="119" t="s">
        <v>28</v>
      </c>
      <c r="S84" s="119"/>
      <c r="T84" s="195"/>
      <c r="U84" s="120" t="s">
        <v>29</v>
      </c>
      <c r="V84" s="119"/>
      <c r="W84" s="191"/>
      <c r="X84" s="120" t="s">
        <v>30</v>
      </c>
      <c r="Y84" s="119"/>
      <c r="Z84" s="119"/>
      <c r="AA84" s="192" t="s">
        <v>8</v>
      </c>
      <c r="AB84" s="193"/>
      <c r="AC84" s="194"/>
      <c r="AD84" s="119" t="s">
        <v>31</v>
      </c>
      <c r="AE84" s="119"/>
      <c r="AF84" s="191"/>
      <c r="AG84" s="120" t="s">
        <v>32</v>
      </c>
      <c r="AH84" s="119"/>
      <c r="AI84" s="191"/>
      <c r="AJ84" s="120" t="s">
        <v>33</v>
      </c>
      <c r="AK84" s="119"/>
      <c r="AL84" s="119"/>
      <c r="AM84" s="192" t="s">
        <v>9</v>
      </c>
      <c r="AN84" s="193"/>
      <c r="AO84" s="194"/>
      <c r="AP84" s="196" t="s">
        <v>34</v>
      </c>
      <c r="AQ84" s="119"/>
      <c r="AR84" s="191"/>
      <c r="AS84" s="120" t="s">
        <v>35</v>
      </c>
      <c r="AT84" s="119"/>
      <c r="AU84" s="191"/>
      <c r="AV84" s="120" t="s">
        <v>36</v>
      </c>
      <c r="AW84" s="119"/>
      <c r="AX84" s="119"/>
      <c r="AY84" s="192" t="s">
        <v>10</v>
      </c>
      <c r="AZ84" s="193"/>
      <c r="BA84" s="194"/>
      <c r="BB84" s="197" t="s">
        <v>0</v>
      </c>
      <c r="BC84" s="198"/>
      <c r="BD84" s="199"/>
    </row>
    <row r="85" spans="2:56" ht="15.75" thickBot="1" x14ac:dyDescent="0.3">
      <c r="B85" s="242"/>
      <c r="F85" s="123">
        <v>2014</v>
      </c>
      <c r="G85" s="123">
        <v>2015</v>
      </c>
      <c r="H85" s="123" t="s">
        <v>11</v>
      </c>
      <c r="I85" s="123">
        <v>2014</v>
      </c>
      <c r="J85" s="123">
        <v>2015</v>
      </c>
      <c r="K85" s="123" t="s">
        <v>11</v>
      </c>
      <c r="L85" s="123">
        <v>2014</v>
      </c>
      <c r="M85" s="123">
        <v>2015</v>
      </c>
      <c r="N85" s="129" t="s">
        <v>11</v>
      </c>
      <c r="O85" s="113">
        <v>2014</v>
      </c>
      <c r="P85" s="123">
        <v>2015</v>
      </c>
      <c r="Q85" s="114" t="s">
        <v>11</v>
      </c>
      <c r="R85" s="118">
        <v>2014</v>
      </c>
      <c r="S85" s="123">
        <v>2015</v>
      </c>
      <c r="T85" s="123" t="s">
        <v>11</v>
      </c>
      <c r="U85" s="123">
        <v>2014</v>
      </c>
      <c r="V85" s="123">
        <v>2015</v>
      </c>
      <c r="W85" s="123" t="s">
        <v>11</v>
      </c>
      <c r="X85" s="123">
        <v>2014</v>
      </c>
      <c r="Y85" s="123">
        <v>2015</v>
      </c>
      <c r="Z85" s="129" t="s">
        <v>11</v>
      </c>
      <c r="AA85" s="113">
        <v>2014</v>
      </c>
      <c r="AB85" s="123">
        <v>2015</v>
      </c>
      <c r="AC85" s="114" t="s">
        <v>11</v>
      </c>
      <c r="AD85" s="118">
        <v>2014</v>
      </c>
      <c r="AE85" s="123">
        <v>2015</v>
      </c>
      <c r="AF85" s="123" t="s">
        <v>11</v>
      </c>
      <c r="AG85" s="123">
        <v>2014</v>
      </c>
      <c r="AH85" s="123">
        <v>2015</v>
      </c>
      <c r="AI85" s="123" t="s">
        <v>11</v>
      </c>
      <c r="AJ85" s="123">
        <v>2014</v>
      </c>
      <c r="AK85" s="123">
        <v>2015</v>
      </c>
      <c r="AL85" s="129" t="s">
        <v>11</v>
      </c>
      <c r="AM85" s="113">
        <v>2014</v>
      </c>
      <c r="AN85" s="123">
        <v>2015</v>
      </c>
      <c r="AO85" s="130" t="s">
        <v>11</v>
      </c>
      <c r="AP85" s="123">
        <v>2014</v>
      </c>
      <c r="AQ85" s="123">
        <v>2015</v>
      </c>
      <c r="AR85" s="123" t="s">
        <v>11</v>
      </c>
      <c r="AS85" s="123">
        <v>2014</v>
      </c>
      <c r="AT85" s="123">
        <v>2015</v>
      </c>
      <c r="AU85" s="123" t="s">
        <v>11</v>
      </c>
      <c r="AV85" s="123">
        <v>2014</v>
      </c>
      <c r="AW85" s="123">
        <v>2015</v>
      </c>
      <c r="AX85" s="129" t="s">
        <v>11</v>
      </c>
      <c r="AY85" s="113">
        <v>2014</v>
      </c>
      <c r="AZ85" s="123">
        <v>2015</v>
      </c>
      <c r="BA85" s="114" t="s">
        <v>11</v>
      </c>
      <c r="BB85" s="115">
        <v>2014</v>
      </c>
      <c r="BC85" s="116">
        <v>2015</v>
      </c>
      <c r="BD85" s="117" t="s">
        <v>11</v>
      </c>
    </row>
    <row r="86" spans="2:56" x14ac:dyDescent="0.25">
      <c r="B86" s="242"/>
      <c r="D86" s="240" t="s">
        <v>1</v>
      </c>
      <c r="E86" s="43" t="s">
        <v>2</v>
      </c>
      <c r="F86" s="90">
        <v>3334</v>
      </c>
      <c r="G86" s="35"/>
      <c r="H86" s="36">
        <f>G86/F86-1</f>
        <v>-1</v>
      </c>
      <c r="I86" s="90">
        <v>3443</v>
      </c>
      <c r="J86" s="35"/>
      <c r="K86" s="36">
        <f>J86/I86-1</f>
        <v>-1</v>
      </c>
      <c r="L86" s="90">
        <v>3295</v>
      </c>
      <c r="M86" s="35"/>
      <c r="N86" s="38">
        <f>M86/L86-1</f>
        <v>-1</v>
      </c>
      <c r="O86" s="37">
        <f>F86+I86+L86</f>
        <v>10072</v>
      </c>
      <c r="P86" s="35">
        <f>G86+J86+M86</f>
        <v>0</v>
      </c>
      <c r="Q86" s="38">
        <f>P86/O86-1</f>
        <v>-1</v>
      </c>
      <c r="R86" s="90">
        <v>6809</v>
      </c>
      <c r="S86" s="35"/>
      <c r="T86" s="36">
        <f>S86/R86-1</f>
        <v>-1</v>
      </c>
      <c r="U86" s="90">
        <v>3415</v>
      </c>
      <c r="V86" s="35"/>
      <c r="W86" s="36">
        <f>V86/U86-1</f>
        <v>-1</v>
      </c>
      <c r="X86" s="90">
        <v>4237</v>
      </c>
      <c r="Y86" s="35"/>
      <c r="Z86" s="38">
        <f>Y86/X86-1</f>
        <v>-1</v>
      </c>
      <c r="AA86" s="37">
        <f>R86+U86+X86</f>
        <v>14461</v>
      </c>
      <c r="AB86" s="35">
        <f>S86+V86+Y86</f>
        <v>0</v>
      </c>
      <c r="AC86" s="38">
        <f>AB86/AA86-1</f>
        <v>-1</v>
      </c>
      <c r="AD86" s="90">
        <v>3968</v>
      </c>
      <c r="AE86" s="39"/>
      <c r="AF86" s="36">
        <f>AE86/AD86-1</f>
        <v>-1</v>
      </c>
      <c r="AG86" s="90">
        <v>5399</v>
      </c>
      <c r="AH86" s="124"/>
      <c r="AI86" s="36">
        <f>AH86/AG86-1</f>
        <v>-1</v>
      </c>
      <c r="AJ86" s="90">
        <v>4471</v>
      </c>
      <c r="AK86" s="40"/>
      <c r="AL86" s="38">
        <f>AK86/AJ86-1</f>
        <v>-1</v>
      </c>
      <c r="AM86" s="104">
        <f>AD86+AG86+AJ86</f>
        <v>13838</v>
      </c>
      <c r="AN86" s="80">
        <f>AE86+AH86+AK86</f>
        <v>0</v>
      </c>
      <c r="AO86" s="82">
        <f>AN86/AM86-1</f>
        <v>-1</v>
      </c>
      <c r="AP86" s="90">
        <v>4614</v>
      </c>
      <c r="AQ86" s="40"/>
      <c r="AR86" s="36">
        <f>AQ86/AP86-1</f>
        <v>-1</v>
      </c>
      <c r="AS86" s="90">
        <v>9007</v>
      </c>
      <c r="AT86" s="40"/>
      <c r="AU86" s="36">
        <f>AT86/AS86-1</f>
        <v>-1</v>
      </c>
      <c r="AV86" s="90">
        <v>5657</v>
      </c>
      <c r="AW86" s="40"/>
      <c r="AX86" s="38">
        <f>AW86/AV86-1</f>
        <v>-1</v>
      </c>
      <c r="AY86" s="73">
        <f>AP86+AS86+AV86</f>
        <v>19278</v>
      </c>
      <c r="AZ86" s="35">
        <f>AQ86+AT86+AW86</f>
        <v>0</v>
      </c>
      <c r="BA86" s="38">
        <f>AZ86/AY86-1</f>
        <v>-1</v>
      </c>
      <c r="BB86" s="44">
        <f>O86+AA86+AM86+AY86</f>
        <v>57649</v>
      </c>
      <c r="BC86" s="41">
        <f>P86+AB86+AN86+AZ86</f>
        <v>0</v>
      </c>
      <c r="BD86" s="42">
        <f>BC86/BB86-1</f>
        <v>-1</v>
      </c>
    </row>
    <row r="87" spans="2:56" x14ac:dyDescent="0.25">
      <c r="B87" s="242"/>
      <c r="D87" s="240"/>
      <c r="E87" s="43" t="s">
        <v>3</v>
      </c>
      <c r="F87" s="90">
        <v>0</v>
      </c>
      <c r="G87" s="35"/>
      <c r="H87" s="8" t="e">
        <f t="shared" ref="H87:H93" si="162">G87/F87-1</f>
        <v>#DIV/0!</v>
      </c>
      <c r="I87" s="90">
        <v>0</v>
      </c>
      <c r="J87" s="90"/>
      <c r="K87" s="8" t="e">
        <f t="shared" ref="K87:K93" si="163">J87/I87-1</f>
        <v>#DIV/0!</v>
      </c>
      <c r="L87" s="90">
        <v>0</v>
      </c>
      <c r="M87" s="90"/>
      <c r="N87" s="15" t="e">
        <f t="shared" ref="N87:N93" si="164">M87/L87-1</f>
        <v>#DIV/0!</v>
      </c>
      <c r="O87" s="95">
        <f t="shared" ref="O87:O92" si="165">F87+I87+L87</f>
        <v>0</v>
      </c>
      <c r="P87" s="90">
        <f t="shared" ref="P87:P92" si="166">G87+J87+M87</f>
        <v>0</v>
      </c>
      <c r="Q87" s="15" t="e">
        <f t="shared" ref="Q87:Q93" si="167">P87/O87-1</f>
        <v>#DIV/0!</v>
      </c>
      <c r="R87" s="90">
        <v>0</v>
      </c>
      <c r="S87" s="90"/>
      <c r="T87" s="8" t="e">
        <f t="shared" ref="T87:T93" si="168">S87/R87-1</f>
        <v>#DIV/0!</v>
      </c>
      <c r="U87" s="90">
        <v>0</v>
      </c>
      <c r="V87" s="90"/>
      <c r="W87" s="8" t="e">
        <f t="shared" ref="W87:W93" si="169">V87/U87-1</f>
        <v>#DIV/0!</v>
      </c>
      <c r="X87" s="90">
        <v>0</v>
      </c>
      <c r="Y87" s="90"/>
      <c r="Z87" s="15" t="e">
        <f t="shared" ref="Z87:Z93" si="170">Y87/X87-1</f>
        <v>#DIV/0!</v>
      </c>
      <c r="AA87" s="95">
        <f t="shared" ref="AA87:AA92" si="171">R87+U87+X87</f>
        <v>0</v>
      </c>
      <c r="AB87" s="90">
        <f t="shared" ref="AB87:AB92" si="172">S87+V87+Y87</f>
        <v>0</v>
      </c>
      <c r="AC87" s="15" t="e">
        <f t="shared" ref="AC87:AC93" si="173">AB87/AA87-1</f>
        <v>#DIV/0!</v>
      </c>
      <c r="AD87" s="90">
        <v>0</v>
      </c>
      <c r="AE87" s="93"/>
      <c r="AF87" s="8" t="e">
        <f t="shared" ref="AF87:AF93" si="174">AE87/AD87-1</f>
        <v>#DIV/0!</v>
      </c>
      <c r="AG87" s="90">
        <v>0</v>
      </c>
      <c r="AH87" s="176"/>
      <c r="AI87" s="8" t="e">
        <f t="shared" ref="AI87:AI93" si="175">AH87/AG87-1</f>
        <v>#DIV/0!</v>
      </c>
      <c r="AJ87" s="90">
        <v>0</v>
      </c>
      <c r="AK87" s="93"/>
      <c r="AL87" s="15" t="e">
        <f t="shared" ref="AL87:AL93" si="176">AK87/AJ87-1</f>
        <v>#DIV/0!</v>
      </c>
      <c r="AM87" s="95">
        <f t="shared" ref="AM87:AM92" si="177">AD87+AG87+AJ87</f>
        <v>0</v>
      </c>
      <c r="AN87" s="90">
        <f t="shared" ref="AN87:AN92" si="178">AE87+AH87+AK87</f>
        <v>0</v>
      </c>
      <c r="AO87" s="15" t="e">
        <f t="shared" ref="AO87:AO93" si="179">AN87/AM87-1</f>
        <v>#DIV/0!</v>
      </c>
      <c r="AP87" s="100">
        <v>0</v>
      </c>
      <c r="AQ87" s="93"/>
      <c r="AR87" s="8" t="e">
        <f t="shared" ref="AR87:AR93" si="180">AQ87/AP87-1</f>
        <v>#DIV/0!</v>
      </c>
      <c r="AS87" s="90">
        <v>0</v>
      </c>
      <c r="AT87" s="93"/>
      <c r="AU87" s="8" t="e">
        <f t="shared" ref="AU87:AU93" si="181">AT87/AS87-1</f>
        <v>#DIV/0!</v>
      </c>
      <c r="AV87" s="90">
        <v>0</v>
      </c>
      <c r="AW87" s="93"/>
      <c r="AX87" s="15" t="e">
        <f t="shared" ref="AX87:AX93" si="182">AW87/AV87-1</f>
        <v>#DIV/0!</v>
      </c>
      <c r="AY87" s="94">
        <f t="shared" ref="AY87:AY92" si="183">AP87+AS87+AV87</f>
        <v>0</v>
      </c>
      <c r="AZ87" s="90">
        <f t="shared" ref="AZ87:AZ92" si="184">AQ87+AT87+AW87</f>
        <v>0</v>
      </c>
      <c r="BA87" s="15" t="e">
        <f t="shared" ref="BA87:BA93" si="185">AZ87/AY87-1</f>
        <v>#DIV/0!</v>
      </c>
      <c r="BB87" s="101">
        <f t="shared" ref="BB87:BB90" si="186">O87+AA87+AM87+AY87</f>
        <v>0</v>
      </c>
      <c r="BC87" s="92">
        <f t="shared" ref="BC87:BC92" si="187">P87+AB87+AN87+AZ87</f>
        <v>0</v>
      </c>
      <c r="BD87" s="20" t="e">
        <f t="shared" ref="BD87:BD90" si="188">BC87/BB87-1</f>
        <v>#DIV/0!</v>
      </c>
    </row>
    <row r="88" spans="2:56" x14ac:dyDescent="0.25">
      <c r="B88" s="242"/>
      <c r="D88" s="240"/>
      <c r="E88" s="43" t="s">
        <v>4</v>
      </c>
      <c r="F88" s="90">
        <v>0</v>
      </c>
      <c r="G88" s="90"/>
      <c r="H88" s="8" t="e">
        <f t="shared" si="162"/>
        <v>#DIV/0!</v>
      </c>
      <c r="I88" s="90">
        <v>0</v>
      </c>
      <c r="J88" s="90"/>
      <c r="K88" s="8" t="e">
        <f t="shared" si="163"/>
        <v>#DIV/0!</v>
      </c>
      <c r="L88" s="90">
        <v>0</v>
      </c>
      <c r="M88" s="90"/>
      <c r="N88" s="15" t="e">
        <f t="shared" si="164"/>
        <v>#DIV/0!</v>
      </c>
      <c r="O88" s="95">
        <f t="shared" si="165"/>
        <v>0</v>
      </c>
      <c r="P88" s="90">
        <f t="shared" si="166"/>
        <v>0</v>
      </c>
      <c r="Q88" s="15" t="e">
        <f t="shared" si="167"/>
        <v>#DIV/0!</v>
      </c>
      <c r="R88" s="90">
        <v>0</v>
      </c>
      <c r="S88" s="90"/>
      <c r="T88" s="8" t="e">
        <f t="shared" si="168"/>
        <v>#DIV/0!</v>
      </c>
      <c r="U88" s="90">
        <v>0</v>
      </c>
      <c r="V88" s="90"/>
      <c r="W88" s="8" t="e">
        <f t="shared" si="169"/>
        <v>#DIV/0!</v>
      </c>
      <c r="X88" s="90">
        <v>0</v>
      </c>
      <c r="Y88" s="90"/>
      <c r="Z88" s="15" t="e">
        <f t="shared" si="170"/>
        <v>#DIV/0!</v>
      </c>
      <c r="AA88" s="95">
        <f t="shared" si="171"/>
        <v>0</v>
      </c>
      <c r="AB88" s="90">
        <f t="shared" si="172"/>
        <v>0</v>
      </c>
      <c r="AC88" s="15" t="e">
        <f t="shared" si="173"/>
        <v>#DIV/0!</v>
      </c>
      <c r="AD88" s="90">
        <v>0</v>
      </c>
      <c r="AE88" s="93"/>
      <c r="AF88" s="8" t="e">
        <f t="shared" si="174"/>
        <v>#DIV/0!</v>
      </c>
      <c r="AG88" s="90">
        <v>0</v>
      </c>
      <c r="AH88" s="176"/>
      <c r="AI88" s="8" t="e">
        <f t="shared" si="175"/>
        <v>#DIV/0!</v>
      </c>
      <c r="AJ88" s="90">
        <v>0</v>
      </c>
      <c r="AK88" s="93"/>
      <c r="AL88" s="15" t="e">
        <f t="shared" si="176"/>
        <v>#DIV/0!</v>
      </c>
      <c r="AM88" s="95">
        <f t="shared" si="177"/>
        <v>0</v>
      </c>
      <c r="AN88" s="90">
        <f t="shared" si="178"/>
        <v>0</v>
      </c>
      <c r="AO88" s="15" t="e">
        <f t="shared" si="179"/>
        <v>#DIV/0!</v>
      </c>
      <c r="AP88" s="100">
        <v>0</v>
      </c>
      <c r="AQ88" s="93"/>
      <c r="AR88" s="8" t="e">
        <f t="shared" si="180"/>
        <v>#DIV/0!</v>
      </c>
      <c r="AS88" s="90">
        <v>0</v>
      </c>
      <c r="AT88" s="93"/>
      <c r="AU88" s="8" t="e">
        <f t="shared" si="181"/>
        <v>#DIV/0!</v>
      </c>
      <c r="AV88" s="90">
        <v>0</v>
      </c>
      <c r="AW88" s="93"/>
      <c r="AX88" s="15" t="e">
        <f t="shared" si="182"/>
        <v>#DIV/0!</v>
      </c>
      <c r="AY88" s="94">
        <f t="shared" si="183"/>
        <v>0</v>
      </c>
      <c r="AZ88" s="90">
        <f t="shared" si="184"/>
        <v>0</v>
      </c>
      <c r="BA88" s="15" t="e">
        <f t="shared" si="185"/>
        <v>#DIV/0!</v>
      </c>
      <c r="BB88" s="101">
        <f t="shared" si="186"/>
        <v>0</v>
      </c>
      <c r="BC88" s="92">
        <f t="shared" si="187"/>
        <v>0</v>
      </c>
      <c r="BD88" s="20" t="e">
        <f t="shared" si="188"/>
        <v>#DIV/0!</v>
      </c>
    </row>
    <row r="89" spans="2:56" x14ac:dyDescent="0.25">
      <c r="B89" s="242"/>
      <c r="D89" s="240"/>
      <c r="E89" s="43" t="s">
        <v>5</v>
      </c>
      <c r="F89" s="90">
        <v>0</v>
      </c>
      <c r="G89" s="90"/>
      <c r="H89" s="8" t="e">
        <f t="shared" si="162"/>
        <v>#DIV/0!</v>
      </c>
      <c r="I89" s="90">
        <v>0</v>
      </c>
      <c r="J89" s="90"/>
      <c r="K89" s="8" t="e">
        <f t="shared" si="163"/>
        <v>#DIV/0!</v>
      </c>
      <c r="L89" s="90">
        <v>0</v>
      </c>
      <c r="M89" s="90"/>
      <c r="N89" s="15" t="e">
        <f t="shared" si="164"/>
        <v>#DIV/0!</v>
      </c>
      <c r="O89" s="95">
        <f t="shared" si="165"/>
        <v>0</v>
      </c>
      <c r="P89" s="90">
        <f t="shared" si="166"/>
        <v>0</v>
      </c>
      <c r="Q89" s="15" t="e">
        <f t="shared" si="167"/>
        <v>#DIV/0!</v>
      </c>
      <c r="R89" s="90">
        <v>0</v>
      </c>
      <c r="S89" s="90"/>
      <c r="T89" s="8" t="e">
        <f t="shared" si="168"/>
        <v>#DIV/0!</v>
      </c>
      <c r="U89" s="90">
        <v>0</v>
      </c>
      <c r="V89" s="90"/>
      <c r="W89" s="8" t="e">
        <f t="shared" si="169"/>
        <v>#DIV/0!</v>
      </c>
      <c r="X89" s="90">
        <v>0</v>
      </c>
      <c r="Y89" s="90"/>
      <c r="Z89" s="15" t="e">
        <f t="shared" si="170"/>
        <v>#DIV/0!</v>
      </c>
      <c r="AA89" s="95">
        <f t="shared" si="171"/>
        <v>0</v>
      </c>
      <c r="AB89" s="90">
        <f t="shared" si="172"/>
        <v>0</v>
      </c>
      <c r="AC89" s="15" t="e">
        <f t="shared" si="173"/>
        <v>#DIV/0!</v>
      </c>
      <c r="AD89" s="90">
        <v>0</v>
      </c>
      <c r="AE89" s="93"/>
      <c r="AF89" s="8" t="e">
        <f t="shared" si="174"/>
        <v>#DIV/0!</v>
      </c>
      <c r="AG89" s="90">
        <v>0</v>
      </c>
      <c r="AH89" s="176"/>
      <c r="AI89" s="8" t="e">
        <f t="shared" si="175"/>
        <v>#DIV/0!</v>
      </c>
      <c r="AJ89" s="90">
        <v>0</v>
      </c>
      <c r="AK89" s="93"/>
      <c r="AL89" s="15" t="e">
        <f t="shared" si="176"/>
        <v>#DIV/0!</v>
      </c>
      <c r="AM89" s="95">
        <f t="shared" si="177"/>
        <v>0</v>
      </c>
      <c r="AN89" s="90">
        <f t="shared" si="178"/>
        <v>0</v>
      </c>
      <c r="AO89" s="15" t="e">
        <f t="shared" si="179"/>
        <v>#DIV/0!</v>
      </c>
      <c r="AP89" s="100">
        <v>0</v>
      </c>
      <c r="AQ89" s="93"/>
      <c r="AR89" s="8" t="e">
        <f t="shared" si="180"/>
        <v>#DIV/0!</v>
      </c>
      <c r="AS89" s="90">
        <v>0</v>
      </c>
      <c r="AT89" s="93"/>
      <c r="AU89" s="8" t="e">
        <f t="shared" si="181"/>
        <v>#DIV/0!</v>
      </c>
      <c r="AV89" s="90">
        <v>0</v>
      </c>
      <c r="AW89" s="93"/>
      <c r="AX89" s="15" t="e">
        <f t="shared" si="182"/>
        <v>#DIV/0!</v>
      </c>
      <c r="AY89" s="94">
        <f t="shared" si="183"/>
        <v>0</v>
      </c>
      <c r="AZ89" s="90">
        <f t="shared" si="184"/>
        <v>0</v>
      </c>
      <c r="BA89" s="15" t="e">
        <f t="shared" si="185"/>
        <v>#DIV/0!</v>
      </c>
      <c r="BB89" s="101">
        <f t="shared" si="186"/>
        <v>0</v>
      </c>
      <c r="BC89" s="92">
        <f t="shared" si="187"/>
        <v>0</v>
      </c>
      <c r="BD89" s="20" t="e">
        <f t="shared" si="188"/>
        <v>#DIV/0!</v>
      </c>
    </row>
    <row r="90" spans="2:56" x14ac:dyDescent="0.25">
      <c r="B90" s="242"/>
      <c r="D90" s="240"/>
      <c r="E90" s="43" t="s">
        <v>21</v>
      </c>
      <c r="F90" s="90">
        <v>0</v>
      </c>
      <c r="G90" s="90"/>
      <c r="H90" s="8" t="e">
        <f t="shared" si="162"/>
        <v>#DIV/0!</v>
      </c>
      <c r="I90" s="90">
        <v>0</v>
      </c>
      <c r="J90" s="90"/>
      <c r="K90" s="8" t="e">
        <f t="shared" si="163"/>
        <v>#DIV/0!</v>
      </c>
      <c r="L90" s="90">
        <v>0</v>
      </c>
      <c r="M90" s="90"/>
      <c r="N90" s="15" t="e">
        <f t="shared" si="164"/>
        <v>#DIV/0!</v>
      </c>
      <c r="O90" s="95">
        <f t="shared" si="165"/>
        <v>0</v>
      </c>
      <c r="P90" s="90">
        <f t="shared" si="166"/>
        <v>0</v>
      </c>
      <c r="Q90" s="15" t="e">
        <f t="shared" si="167"/>
        <v>#DIV/0!</v>
      </c>
      <c r="R90" s="90">
        <v>0</v>
      </c>
      <c r="S90" s="90"/>
      <c r="T90" s="8" t="e">
        <f t="shared" si="168"/>
        <v>#DIV/0!</v>
      </c>
      <c r="U90" s="90">
        <v>0</v>
      </c>
      <c r="V90" s="90"/>
      <c r="W90" s="8" t="e">
        <f t="shared" si="169"/>
        <v>#DIV/0!</v>
      </c>
      <c r="X90" s="90">
        <v>0</v>
      </c>
      <c r="Y90" s="90"/>
      <c r="Z90" s="15" t="e">
        <f t="shared" si="170"/>
        <v>#DIV/0!</v>
      </c>
      <c r="AA90" s="95">
        <f t="shared" si="171"/>
        <v>0</v>
      </c>
      <c r="AB90" s="90">
        <f t="shared" si="172"/>
        <v>0</v>
      </c>
      <c r="AC90" s="15" t="e">
        <f t="shared" si="173"/>
        <v>#DIV/0!</v>
      </c>
      <c r="AD90" s="90">
        <v>0</v>
      </c>
      <c r="AE90" s="93"/>
      <c r="AF90" s="8" t="e">
        <f t="shared" si="174"/>
        <v>#DIV/0!</v>
      </c>
      <c r="AG90" s="90">
        <v>0</v>
      </c>
      <c r="AH90" s="176"/>
      <c r="AI90" s="8" t="e">
        <f t="shared" si="175"/>
        <v>#DIV/0!</v>
      </c>
      <c r="AJ90" s="90">
        <v>0</v>
      </c>
      <c r="AK90" s="93"/>
      <c r="AL90" s="15" t="e">
        <f t="shared" si="176"/>
        <v>#DIV/0!</v>
      </c>
      <c r="AM90" s="95">
        <f t="shared" si="177"/>
        <v>0</v>
      </c>
      <c r="AN90" s="90">
        <f t="shared" si="178"/>
        <v>0</v>
      </c>
      <c r="AO90" s="15" t="e">
        <f t="shared" si="179"/>
        <v>#DIV/0!</v>
      </c>
      <c r="AP90" s="100">
        <v>0</v>
      </c>
      <c r="AQ90" s="93"/>
      <c r="AR90" s="8" t="e">
        <f t="shared" si="180"/>
        <v>#DIV/0!</v>
      </c>
      <c r="AS90" s="90">
        <v>0</v>
      </c>
      <c r="AT90" s="93"/>
      <c r="AU90" s="8" t="e">
        <f t="shared" si="181"/>
        <v>#DIV/0!</v>
      </c>
      <c r="AV90" s="90">
        <v>0</v>
      </c>
      <c r="AW90" s="93"/>
      <c r="AX90" s="15" t="e">
        <f t="shared" si="182"/>
        <v>#DIV/0!</v>
      </c>
      <c r="AY90" s="94">
        <f t="shared" si="183"/>
        <v>0</v>
      </c>
      <c r="AZ90" s="90">
        <f t="shared" si="184"/>
        <v>0</v>
      </c>
      <c r="BA90" s="15" t="e">
        <f t="shared" si="185"/>
        <v>#DIV/0!</v>
      </c>
      <c r="BB90" s="101">
        <f t="shared" si="186"/>
        <v>0</v>
      </c>
      <c r="BC90" s="92">
        <f t="shared" si="187"/>
        <v>0</v>
      </c>
      <c r="BD90" s="20" t="e">
        <f t="shared" si="188"/>
        <v>#DIV/0!</v>
      </c>
    </row>
    <row r="91" spans="2:56" x14ac:dyDescent="0.25">
      <c r="B91" s="242"/>
      <c r="D91" s="240"/>
      <c r="E91" s="43" t="s">
        <v>6</v>
      </c>
      <c r="F91" s="90">
        <v>4608</v>
      </c>
      <c r="G91" s="90"/>
      <c r="H91" s="8">
        <f t="shared" si="162"/>
        <v>-1</v>
      </c>
      <c r="I91" s="90">
        <v>3976</v>
      </c>
      <c r="J91" s="90"/>
      <c r="K91" s="8">
        <f t="shared" si="163"/>
        <v>-1</v>
      </c>
      <c r="L91" s="90">
        <v>4664</v>
      </c>
      <c r="M91" s="90"/>
      <c r="N91" s="15">
        <f t="shared" si="164"/>
        <v>-1</v>
      </c>
      <c r="O91" s="95">
        <f t="shared" si="165"/>
        <v>13248</v>
      </c>
      <c r="P91" s="90">
        <f t="shared" si="166"/>
        <v>0</v>
      </c>
      <c r="Q91" s="15">
        <f t="shared" si="167"/>
        <v>-1</v>
      </c>
      <c r="R91" s="90">
        <v>5044</v>
      </c>
      <c r="S91" s="90"/>
      <c r="T91" s="8">
        <f t="shared" si="168"/>
        <v>-1</v>
      </c>
      <c r="U91" s="90">
        <v>3591</v>
      </c>
      <c r="V91" s="90"/>
      <c r="W91" s="8">
        <f t="shared" si="169"/>
        <v>-1</v>
      </c>
      <c r="X91" s="90">
        <v>4250</v>
      </c>
      <c r="Y91" s="90"/>
      <c r="Z91" s="15">
        <f t="shared" si="170"/>
        <v>-1</v>
      </c>
      <c r="AA91" s="95">
        <f t="shared" si="171"/>
        <v>12885</v>
      </c>
      <c r="AB91" s="90">
        <f t="shared" si="172"/>
        <v>0</v>
      </c>
      <c r="AC91" s="15">
        <f t="shared" si="173"/>
        <v>-1</v>
      </c>
      <c r="AD91" s="90">
        <v>3981</v>
      </c>
      <c r="AE91" s="93"/>
      <c r="AF91" s="8">
        <f t="shared" si="174"/>
        <v>-1</v>
      </c>
      <c r="AG91" s="90">
        <v>7195</v>
      </c>
      <c r="AH91" s="124"/>
      <c r="AI91" s="8">
        <f t="shared" si="175"/>
        <v>-1</v>
      </c>
      <c r="AJ91" s="90">
        <v>4197</v>
      </c>
      <c r="AK91" s="93"/>
      <c r="AL91" s="15">
        <f t="shared" si="176"/>
        <v>-1</v>
      </c>
      <c r="AM91" s="95">
        <f t="shared" si="177"/>
        <v>15373</v>
      </c>
      <c r="AN91" s="90">
        <f t="shared" si="178"/>
        <v>0</v>
      </c>
      <c r="AO91" s="15">
        <f t="shared" si="179"/>
        <v>-1</v>
      </c>
      <c r="AP91" s="90">
        <v>4618</v>
      </c>
      <c r="AQ91" s="93"/>
      <c r="AR91" s="8">
        <f t="shared" si="180"/>
        <v>-1</v>
      </c>
      <c r="AS91" s="90">
        <v>4263</v>
      </c>
      <c r="AT91" s="93"/>
      <c r="AU91" s="8">
        <f t="shared" si="181"/>
        <v>-1</v>
      </c>
      <c r="AV91" s="90">
        <v>5174</v>
      </c>
      <c r="AW91" s="93"/>
      <c r="AX91" s="15">
        <f t="shared" si="182"/>
        <v>-1</v>
      </c>
      <c r="AY91" s="94">
        <f t="shared" si="183"/>
        <v>14055</v>
      </c>
      <c r="AZ91" s="90">
        <f t="shared" si="184"/>
        <v>0</v>
      </c>
      <c r="BA91" s="15">
        <f t="shared" si="185"/>
        <v>-1</v>
      </c>
      <c r="BB91" s="101">
        <f>O91+AA91+AM91+AY91</f>
        <v>55561</v>
      </c>
      <c r="BC91" s="92">
        <f t="shared" si="187"/>
        <v>0</v>
      </c>
      <c r="BD91" s="20">
        <f>BC91/BB91-1</f>
        <v>-1</v>
      </c>
    </row>
    <row r="92" spans="2:56" ht="15.75" thickBot="1" x14ac:dyDescent="0.3">
      <c r="B92" s="242"/>
      <c r="D92" s="240"/>
      <c r="E92" s="43" t="s">
        <v>12</v>
      </c>
      <c r="F92" s="90">
        <v>0</v>
      </c>
      <c r="G92" s="35"/>
      <c r="H92" s="8" t="e">
        <f t="shared" si="162"/>
        <v>#DIV/0!</v>
      </c>
      <c r="I92" s="90">
        <v>0</v>
      </c>
      <c r="J92" s="35"/>
      <c r="K92" s="8" t="e">
        <f t="shared" si="163"/>
        <v>#DIV/0!</v>
      </c>
      <c r="L92" s="90">
        <v>0</v>
      </c>
      <c r="M92" s="90"/>
      <c r="N92" s="15" t="e">
        <f t="shared" si="164"/>
        <v>#DIV/0!</v>
      </c>
      <c r="O92" s="95">
        <f t="shared" si="165"/>
        <v>0</v>
      </c>
      <c r="P92" s="90">
        <f t="shared" si="166"/>
        <v>0</v>
      </c>
      <c r="Q92" s="15" t="e">
        <f t="shared" si="167"/>
        <v>#DIV/0!</v>
      </c>
      <c r="R92" s="90">
        <v>0</v>
      </c>
      <c r="S92" s="35"/>
      <c r="T92" s="8" t="e">
        <f t="shared" si="168"/>
        <v>#DIV/0!</v>
      </c>
      <c r="U92" s="90">
        <v>0</v>
      </c>
      <c r="V92" s="35"/>
      <c r="W92" s="8" t="e">
        <f t="shared" si="169"/>
        <v>#DIV/0!</v>
      </c>
      <c r="X92" s="90">
        <v>0</v>
      </c>
      <c r="Y92" s="35"/>
      <c r="Z92" s="15" t="e">
        <f t="shared" si="170"/>
        <v>#DIV/0!</v>
      </c>
      <c r="AA92" s="95">
        <f t="shared" si="171"/>
        <v>0</v>
      </c>
      <c r="AB92" s="90">
        <f t="shared" si="172"/>
        <v>0</v>
      </c>
      <c r="AC92" s="15" t="e">
        <f t="shared" si="173"/>
        <v>#DIV/0!</v>
      </c>
      <c r="AD92" s="90">
        <v>0</v>
      </c>
      <c r="AE92" s="93"/>
      <c r="AF92" s="8" t="e">
        <f t="shared" si="174"/>
        <v>#DIV/0!</v>
      </c>
      <c r="AG92" s="90"/>
      <c r="AH92" s="128"/>
      <c r="AI92" s="8" t="e">
        <f t="shared" si="175"/>
        <v>#DIV/0!</v>
      </c>
      <c r="AJ92" s="90">
        <v>0</v>
      </c>
      <c r="AK92" s="93">
        <v>0</v>
      </c>
      <c r="AL92" s="15" t="e">
        <f t="shared" si="176"/>
        <v>#DIV/0!</v>
      </c>
      <c r="AM92" s="22">
        <f t="shared" si="177"/>
        <v>0</v>
      </c>
      <c r="AN92" s="96">
        <f t="shared" si="178"/>
        <v>0</v>
      </c>
      <c r="AO92" s="18" t="e">
        <f t="shared" si="179"/>
        <v>#DIV/0!</v>
      </c>
      <c r="AP92" s="100">
        <v>0</v>
      </c>
      <c r="AQ92" s="97"/>
      <c r="AR92" s="25" t="e">
        <f t="shared" si="180"/>
        <v>#DIV/0!</v>
      </c>
      <c r="AS92" s="90">
        <v>0</v>
      </c>
      <c r="AT92" s="97"/>
      <c r="AU92" s="25" t="e">
        <f t="shared" si="181"/>
        <v>#DIV/0!</v>
      </c>
      <c r="AV92" s="90">
        <v>0</v>
      </c>
      <c r="AW92" s="97"/>
      <c r="AX92" s="26" t="e">
        <f t="shared" si="182"/>
        <v>#DIV/0!</v>
      </c>
      <c r="AY92" s="94">
        <f t="shared" si="183"/>
        <v>0</v>
      </c>
      <c r="AZ92" s="90">
        <f t="shared" si="184"/>
        <v>0</v>
      </c>
      <c r="BA92" s="15" t="e">
        <f t="shared" si="185"/>
        <v>#DIV/0!</v>
      </c>
      <c r="BB92" s="101">
        <f>O92+AA92+AM92+AY92</f>
        <v>0</v>
      </c>
      <c r="BC92" s="92">
        <f t="shared" si="187"/>
        <v>0</v>
      </c>
      <c r="BD92" s="20" t="e">
        <f t="shared" ref="BD92:BD93" si="189">BC92/BB92-1</f>
        <v>#DIV/0!</v>
      </c>
    </row>
    <row r="93" spans="2:56" s="89" customFormat="1" ht="15.75" thickBot="1" x14ac:dyDescent="0.3">
      <c r="B93" s="243"/>
      <c r="D93" s="91"/>
      <c r="E93" s="45" t="s">
        <v>0</v>
      </c>
      <c r="F93" s="99">
        <v>7942</v>
      </c>
      <c r="G93" s="98">
        <f>SUM(G86:G92)</f>
        <v>0</v>
      </c>
      <c r="H93" s="28">
        <f t="shared" si="162"/>
        <v>-1</v>
      </c>
      <c r="I93" s="98">
        <v>7419</v>
      </c>
      <c r="J93" s="98">
        <f>SUM(J86:J92)</f>
        <v>0</v>
      </c>
      <c r="K93" s="28">
        <f t="shared" si="163"/>
        <v>-1</v>
      </c>
      <c r="L93" s="98">
        <v>7959</v>
      </c>
      <c r="M93" s="98">
        <f>SUM(M86:M92)</f>
        <v>0</v>
      </c>
      <c r="N93" s="30">
        <f t="shared" si="164"/>
        <v>-1</v>
      </c>
      <c r="O93" s="99">
        <f>SUM(O86:O92)</f>
        <v>23320</v>
      </c>
      <c r="P93" s="98">
        <f>SUM(G93,J93,M93)</f>
        <v>0</v>
      </c>
      <c r="Q93" s="31">
        <f t="shared" si="167"/>
        <v>-1</v>
      </c>
      <c r="R93" s="99">
        <v>11853</v>
      </c>
      <c r="S93" s="98">
        <f>SUM(S86:S92)</f>
        <v>0</v>
      </c>
      <c r="T93" s="28">
        <f t="shared" si="168"/>
        <v>-1</v>
      </c>
      <c r="U93" s="98">
        <v>7006</v>
      </c>
      <c r="V93" s="98">
        <f>SUM(V86:V92)</f>
        <v>0</v>
      </c>
      <c r="W93" s="28">
        <f t="shared" si="169"/>
        <v>-1</v>
      </c>
      <c r="X93" s="98">
        <v>8487</v>
      </c>
      <c r="Y93" s="98">
        <f>SUM(Y86:Y92)</f>
        <v>0</v>
      </c>
      <c r="Z93" s="30">
        <f t="shared" si="170"/>
        <v>-1</v>
      </c>
      <c r="AA93" s="32">
        <f>SUM(AA86:AA92)</f>
        <v>27346</v>
      </c>
      <c r="AB93" s="33">
        <f>SUM(AB86:AB92)</f>
        <v>0</v>
      </c>
      <c r="AC93" s="31">
        <f t="shared" si="173"/>
        <v>-1</v>
      </c>
      <c r="AD93" s="52">
        <v>7949</v>
      </c>
      <c r="AE93" s="47">
        <f>SUM(AE86:AE92)</f>
        <v>0</v>
      </c>
      <c r="AF93" s="28">
        <f t="shared" si="174"/>
        <v>-1</v>
      </c>
      <c r="AG93" s="47">
        <v>12594</v>
      </c>
      <c r="AH93" s="177">
        <f>SUM(AH86:AH92)</f>
        <v>0</v>
      </c>
      <c r="AI93" s="28">
        <f t="shared" si="175"/>
        <v>-1</v>
      </c>
      <c r="AJ93" s="47">
        <v>8668</v>
      </c>
      <c r="AK93" s="47">
        <f>SUM(AK86:AK92)</f>
        <v>0</v>
      </c>
      <c r="AL93" s="30">
        <f t="shared" si="176"/>
        <v>-1</v>
      </c>
      <c r="AM93" s="32">
        <f>SUM(AM86:AM92)</f>
        <v>29211</v>
      </c>
      <c r="AN93" s="33">
        <f>SUM(AN86:AN92)</f>
        <v>0</v>
      </c>
      <c r="AO93" s="71">
        <f t="shared" si="179"/>
        <v>-1</v>
      </c>
      <c r="AP93" s="46">
        <v>9232</v>
      </c>
      <c r="AQ93" s="47">
        <f>SUM(AQ86:AQ92)</f>
        <v>0</v>
      </c>
      <c r="AR93" s="28">
        <f t="shared" si="180"/>
        <v>-1</v>
      </c>
      <c r="AS93" s="47">
        <v>13270</v>
      </c>
      <c r="AT93" s="76">
        <f>SUM(AT86:AT92)</f>
        <v>0</v>
      </c>
      <c r="AU93" s="72">
        <f t="shared" si="181"/>
        <v>-1</v>
      </c>
      <c r="AV93" s="47">
        <v>10831</v>
      </c>
      <c r="AW93" s="47">
        <f>SUM(AW86:AW92)</f>
        <v>0</v>
      </c>
      <c r="AX93" s="30">
        <f t="shared" si="182"/>
        <v>-1</v>
      </c>
      <c r="AY93" s="32">
        <f>SUM(AY86:AY92)</f>
        <v>33333</v>
      </c>
      <c r="AZ93" s="33">
        <f>SUM(AZ86:AZ92)</f>
        <v>0</v>
      </c>
      <c r="BA93" s="31">
        <f t="shared" si="185"/>
        <v>-1</v>
      </c>
      <c r="BB93" s="99">
        <f>SUM(BB86:BB92)</f>
        <v>113210</v>
      </c>
      <c r="BC93" s="98">
        <f>SUM(BC86:BC92)</f>
        <v>0</v>
      </c>
      <c r="BD93" s="30">
        <f t="shared" si="189"/>
        <v>-1</v>
      </c>
    </row>
    <row r="95" spans="2:56" ht="15.75" thickBot="1" x14ac:dyDescent="0.3"/>
    <row r="96" spans="2:56" ht="15.75" thickBot="1" x14ac:dyDescent="0.3">
      <c r="B96" s="244"/>
      <c r="F96" s="224"/>
      <c r="G96" s="225"/>
      <c r="H96" s="225"/>
      <c r="I96" s="225"/>
      <c r="J96" s="225"/>
      <c r="K96" s="225"/>
      <c r="L96" s="225"/>
      <c r="M96" s="225"/>
      <c r="N96" s="225"/>
      <c r="O96" s="225"/>
      <c r="P96" s="225"/>
      <c r="Q96" s="225"/>
      <c r="R96" s="225"/>
      <c r="S96" s="225"/>
      <c r="T96" s="225"/>
      <c r="U96" s="225"/>
      <c r="V96" s="225"/>
      <c r="W96" s="225"/>
      <c r="X96" s="225"/>
      <c r="Y96" s="225"/>
      <c r="Z96" s="225"/>
      <c r="AA96" s="225"/>
      <c r="AB96" s="225"/>
      <c r="AC96" s="225"/>
      <c r="AD96" s="225"/>
      <c r="AE96" s="225"/>
      <c r="AF96" s="225"/>
      <c r="AG96" s="225"/>
      <c r="AH96" s="225"/>
      <c r="AI96" s="225"/>
      <c r="AJ96" s="225"/>
      <c r="AK96" s="225"/>
      <c r="AL96" s="225"/>
      <c r="AM96" s="225"/>
      <c r="AN96" s="225"/>
      <c r="AO96" s="225"/>
      <c r="AP96" s="225"/>
      <c r="AQ96" s="225"/>
      <c r="AR96" s="225"/>
      <c r="AS96" s="225"/>
      <c r="AT96" s="225"/>
      <c r="AU96" s="225"/>
      <c r="AV96" s="225"/>
      <c r="AW96" s="225"/>
      <c r="AX96" s="225"/>
      <c r="AY96" s="225"/>
      <c r="AZ96" s="225"/>
      <c r="BA96" s="225"/>
      <c r="BB96" s="225"/>
      <c r="BC96" s="225"/>
      <c r="BD96" s="225"/>
    </row>
    <row r="97" spans="2:56" x14ac:dyDescent="0.25">
      <c r="B97" s="245"/>
      <c r="F97" s="120" t="s">
        <v>25</v>
      </c>
      <c r="G97" s="119"/>
      <c r="H97" s="191"/>
      <c r="I97" s="120" t="s">
        <v>26</v>
      </c>
      <c r="J97" s="119"/>
      <c r="K97" s="191"/>
      <c r="L97" s="120" t="s">
        <v>27</v>
      </c>
      <c r="M97" s="119"/>
      <c r="N97" s="119"/>
      <c r="O97" s="192" t="s">
        <v>7</v>
      </c>
      <c r="P97" s="193"/>
      <c r="Q97" s="194"/>
      <c r="R97" s="119" t="s">
        <v>28</v>
      </c>
      <c r="S97" s="119"/>
      <c r="T97" s="195"/>
      <c r="U97" s="120" t="s">
        <v>29</v>
      </c>
      <c r="V97" s="119"/>
      <c r="W97" s="191"/>
      <c r="X97" s="120" t="s">
        <v>30</v>
      </c>
      <c r="Y97" s="119"/>
      <c r="Z97" s="119"/>
      <c r="AA97" s="192" t="s">
        <v>8</v>
      </c>
      <c r="AB97" s="193"/>
      <c r="AC97" s="194"/>
      <c r="AD97" s="119" t="s">
        <v>31</v>
      </c>
      <c r="AE97" s="119"/>
      <c r="AF97" s="191"/>
      <c r="AG97" s="120" t="s">
        <v>32</v>
      </c>
      <c r="AH97" s="119"/>
      <c r="AI97" s="191"/>
      <c r="AJ97" s="120" t="s">
        <v>33</v>
      </c>
      <c r="AK97" s="119"/>
      <c r="AL97" s="119"/>
      <c r="AM97" s="192" t="s">
        <v>9</v>
      </c>
      <c r="AN97" s="193"/>
      <c r="AO97" s="194"/>
      <c r="AP97" s="196" t="s">
        <v>34</v>
      </c>
      <c r="AQ97" s="119"/>
      <c r="AR97" s="191"/>
      <c r="AS97" s="120" t="s">
        <v>35</v>
      </c>
      <c r="AT97" s="119"/>
      <c r="AU97" s="191"/>
      <c r="AV97" s="120" t="s">
        <v>36</v>
      </c>
      <c r="AW97" s="119"/>
      <c r="AX97" s="119"/>
      <c r="AY97" s="192" t="s">
        <v>10</v>
      </c>
      <c r="AZ97" s="193"/>
      <c r="BA97" s="194"/>
      <c r="BB97" s="197" t="s">
        <v>0</v>
      </c>
      <c r="BC97" s="198"/>
      <c r="BD97" s="199"/>
    </row>
    <row r="98" spans="2:56" ht="15.75" thickBot="1" x14ac:dyDescent="0.3">
      <c r="B98" s="245"/>
      <c r="F98" s="123">
        <v>2014</v>
      </c>
      <c r="G98" s="123">
        <v>2015</v>
      </c>
      <c r="H98" s="123" t="s">
        <v>11</v>
      </c>
      <c r="I98" s="123">
        <v>2014</v>
      </c>
      <c r="J98" s="123">
        <v>2015</v>
      </c>
      <c r="K98" s="123" t="s">
        <v>11</v>
      </c>
      <c r="L98" s="123">
        <v>2014</v>
      </c>
      <c r="M98" s="123">
        <v>2015</v>
      </c>
      <c r="N98" s="129" t="s">
        <v>11</v>
      </c>
      <c r="O98" s="113">
        <v>2014</v>
      </c>
      <c r="P98" s="123">
        <v>2015</v>
      </c>
      <c r="Q98" s="114" t="s">
        <v>11</v>
      </c>
      <c r="R98" s="118">
        <v>2014</v>
      </c>
      <c r="S98" s="123">
        <v>2015</v>
      </c>
      <c r="T98" s="123" t="s">
        <v>11</v>
      </c>
      <c r="U98" s="123">
        <v>2014</v>
      </c>
      <c r="V98" s="123">
        <v>2015</v>
      </c>
      <c r="W98" s="123" t="s">
        <v>11</v>
      </c>
      <c r="X98" s="123">
        <v>2014</v>
      </c>
      <c r="Y98" s="123">
        <v>2015</v>
      </c>
      <c r="Z98" s="129" t="s">
        <v>11</v>
      </c>
      <c r="AA98" s="113">
        <v>2014</v>
      </c>
      <c r="AB98" s="123">
        <v>2015</v>
      </c>
      <c r="AC98" s="114" t="s">
        <v>11</v>
      </c>
      <c r="AD98" s="118">
        <v>2014</v>
      </c>
      <c r="AE98" s="123">
        <v>2015</v>
      </c>
      <c r="AF98" s="123" t="s">
        <v>11</v>
      </c>
      <c r="AG98" s="123">
        <v>2014</v>
      </c>
      <c r="AH98" s="123">
        <v>2015</v>
      </c>
      <c r="AI98" s="123" t="s">
        <v>11</v>
      </c>
      <c r="AJ98" s="123">
        <v>2014</v>
      </c>
      <c r="AK98" s="123">
        <v>2015</v>
      </c>
      <c r="AL98" s="129" t="s">
        <v>11</v>
      </c>
      <c r="AM98" s="113">
        <v>2014</v>
      </c>
      <c r="AN98" s="123">
        <v>2015</v>
      </c>
      <c r="AO98" s="130" t="s">
        <v>11</v>
      </c>
      <c r="AP98" s="123">
        <v>2014</v>
      </c>
      <c r="AQ98" s="123">
        <v>2015</v>
      </c>
      <c r="AR98" s="123" t="s">
        <v>11</v>
      </c>
      <c r="AS98" s="123">
        <v>2014</v>
      </c>
      <c r="AT98" s="123">
        <v>2015</v>
      </c>
      <c r="AU98" s="123" t="s">
        <v>11</v>
      </c>
      <c r="AV98" s="123">
        <v>2014</v>
      </c>
      <c r="AW98" s="123">
        <v>2015</v>
      </c>
      <c r="AX98" s="129" t="s">
        <v>11</v>
      </c>
      <c r="AY98" s="113">
        <v>2014</v>
      </c>
      <c r="AZ98" s="123">
        <v>2015</v>
      </c>
      <c r="BA98" s="114" t="s">
        <v>11</v>
      </c>
      <c r="BB98" s="115">
        <v>2014</v>
      </c>
      <c r="BC98" s="116">
        <v>2015</v>
      </c>
      <c r="BD98" s="117" t="s">
        <v>11</v>
      </c>
    </row>
    <row r="99" spans="2:56" x14ac:dyDescent="0.25">
      <c r="B99" s="245"/>
      <c r="D99" s="240" t="s">
        <v>1</v>
      </c>
      <c r="E99" s="43" t="s">
        <v>2</v>
      </c>
      <c r="F99" s="90"/>
      <c r="G99" s="35"/>
      <c r="H99" s="36" t="e">
        <f>G99/F99-1</f>
        <v>#DIV/0!</v>
      </c>
      <c r="I99" s="90"/>
      <c r="J99" s="35"/>
      <c r="K99" s="36" t="e">
        <f>J99/I99-1</f>
        <v>#DIV/0!</v>
      </c>
      <c r="L99" s="90"/>
      <c r="M99" s="35"/>
      <c r="N99" s="38" t="e">
        <f>M99/L99-1</f>
        <v>#DIV/0!</v>
      </c>
      <c r="O99" s="37">
        <f>F99+I99+L99</f>
        <v>0</v>
      </c>
      <c r="P99" s="35">
        <f>G99+J99+M99</f>
        <v>0</v>
      </c>
      <c r="Q99" s="38" t="e">
        <f>P99/O99-1</f>
        <v>#DIV/0!</v>
      </c>
      <c r="R99" s="90"/>
      <c r="S99" s="35"/>
      <c r="T99" s="36" t="e">
        <f>S99/R99-1</f>
        <v>#DIV/0!</v>
      </c>
      <c r="U99" s="90"/>
      <c r="V99" s="35"/>
      <c r="W99" s="36" t="e">
        <f>V99/U99-1</f>
        <v>#DIV/0!</v>
      </c>
      <c r="X99" s="90"/>
      <c r="Y99" s="35"/>
      <c r="Z99" s="38" t="e">
        <f>Y99/X99-1</f>
        <v>#DIV/0!</v>
      </c>
      <c r="AA99" s="37">
        <f>R99+U99+X99</f>
        <v>0</v>
      </c>
      <c r="AB99" s="35">
        <f>S99+V99+Y99</f>
        <v>0</v>
      </c>
      <c r="AC99" s="38" t="e">
        <f>AB99/AA99-1</f>
        <v>#DIV/0!</v>
      </c>
      <c r="AD99" s="90"/>
      <c r="AE99" s="39"/>
      <c r="AF99" s="36" t="e">
        <f>AE99/AD99-1</f>
        <v>#DIV/0!</v>
      </c>
      <c r="AG99" s="90"/>
      <c r="AH99" s="40"/>
      <c r="AI99" s="36" t="e">
        <f>AH99/AG99-1</f>
        <v>#DIV/0!</v>
      </c>
      <c r="AJ99" s="90"/>
      <c r="AK99" s="40"/>
      <c r="AL99" s="38" t="e">
        <f>AK99/AJ99-1</f>
        <v>#DIV/0!</v>
      </c>
      <c r="AM99" s="104">
        <f>AD99+AG99+AJ99</f>
        <v>0</v>
      </c>
      <c r="AN99" s="80">
        <f>AE99+AH99+AK99</f>
        <v>0</v>
      </c>
      <c r="AO99" s="82" t="e">
        <f>AN99/AM99-1</f>
        <v>#DIV/0!</v>
      </c>
      <c r="AP99" s="90"/>
      <c r="AQ99" s="40"/>
      <c r="AR99" s="36" t="e">
        <f>AQ99/AP99-1</f>
        <v>#DIV/0!</v>
      </c>
      <c r="AS99" s="90"/>
      <c r="AT99" s="40"/>
      <c r="AU99" s="36" t="e">
        <f>AT99/AS99-1</f>
        <v>#DIV/0!</v>
      </c>
      <c r="AV99" s="90"/>
      <c r="AW99" s="40"/>
      <c r="AX99" s="38" t="e">
        <f>AW99/AV99-1</f>
        <v>#DIV/0!</v>
      </c>
      <c r="AY99" s="73">
        <f>AP99+AS99+AV99</f>
        <v>0</v>
      </c>
      <c r="AZ99" s="35">
        <f>AQ99+AT99+AW99</f>
        <v>0</v>
      </c>
      <c r="BA99" s="38" t="e">
        <f>AZ99/AY99-1</f>
        <v>#DIV/0!</v>
      </c>
      <c r="BB99" s="44">
        <f>O99+AA99+AM99+AY99</f>
        <v>0</v>
      </c>
      <c r="BC99" s="41">
        <f>P99+AB99+AN99+AZ99</f>
        <v>0</v>
      </c>
      <c r="BD99" s="42" t="e">
        <f>BC99/BB99-1</f>
        <v>#DIV/0!</v>
      </c>
    </row>
    <row r="100" spans="2:56" x14ac:dyDescent="0.25">
      <c r="B100" s="245"/>
      <c r="D100" s="240"/>
      <c r="E100" s="43" t="s">
        <v>3</v>
      </c>
      <c r="F100" s="90"/>
      <c r="G100" s="35"/>
      <c r="H100" s="8" t="e">
        <f t="shared" ref="H100:H106" si="190">G100/F100-1</f>
        <v>#DIV/0!</v>
      </c>
      <c r="I100" s="90"/>
      <c r="J100" s="90"/>
      <c r="K100" s="8" t="e">
        <f t="shared" ref="K100:K106" si="191">J100/I100-1</f>
        <v>#DIV/0!</v>
      </c>
      <c r="L100" s="90"/>
      <c r="M100" s="90"/>
      <c r="N100" s="15" t="e">
        <f t="shared" ref="N100:N106" si="192">M100/L100-1</f>
        <v>#DIV/0!</v>
      </c>
      <c r="O100" s="95">
        <f t="shared" ref="O100:O105" si="193">F100+I100+L100</f>
        <v>0</v>
      </c>
      <c r="P100" s="90">
        <f t="shared" ref="P100:P105" si="194">G100+J100+M100</f>
        <v>0</v>
      </c>
      <c r="Q100" s="15" t="e">
        <f t="shared" ref="Q100:Q106" si="195">P100/O100-1</f>
        <v>#DIV/0!</v>
      </c>
      <c r="R100" s="90"/>
      <c r="S100" s="90"/>
      <c r="T100" s="8" t="e">
        <f t="shared" ref="T100:T106" si="196">S100/R100-1</f>
        <v>#DIV/0!</v>
      </c>
      <c r="U100" s="90"/>
      <c r="V100" s="90"/>
      <c r="W100" s="8" t="e">
        <f t="shared" ref="W100:W106" si="197">V100/U100-1</f>
        <v>#DIV/0!</v>
      </c>
      <c r="X100" s="90"/>
      <c r="Y100" s="90"/>
      <c r="Z100" s="15" t="e">
        <f t="shared" ref="Z100:Z106" si="198">Y100/X100-1</f>
        <v>#DIV/0!</v>
      </c>
      <c r="AA100" s="95">
        <f t="shared" ref="AA100:AA105" si="199">R100+U100+X100</f>
        <v>0</v>
      </c>
      <c r="AB100" s="90">
        <f t="shared" ref="AB100:AB105" si="200">S100+V100+Y100</f>
        <v>0</v>
      </c>
      <c r="AC100" s="15" t="e">
        <f t="shared" ref="AC100:AC106" si="201">AB100/AA100-1</f>
        <v>#DIV/0!</v>
      </c>
      <c r="AD100" s="90"/>
      <c r="AE100" s="93"/>
      <c r="AF100" s="8" t="e">
        <f t="shared" ref="AF100:AF106" si="202">AE100/AD100-1</f>
        <v>#DIV/0!</v>
      </c>
      <c r="AG100" s="90"/>
      <c r="AH100" s="93"/>
      <c r="AI100" s="8" t="e">
        <f t="shared" ref="AI100:AI106" si="203">AH100/AG100-1</f>
        <v>#DIV/0!</v>
      </c>
      <c r="AJ100" s="90"/>
      <c r="AK100" s="93"/>
      <c r="AL100" s="15" t="e">
        <f t="shared" ref="AL100:AL106" si="204">AK100/AJ100-1</f>
        <v>#DIV/0!</v>
      </c>
      <c r="AM100" s="95">
        <f t="shared" ref="AM100:AM105" si="205">AD100+AG100+AJ100</f>
        <v>0</v>
      </c>
      <c r="AN100" s="90">
        <f t="shared" ref="AN100:AN105" si="206">AE100+AH100+AK100</f>
        <v>0</v>
      </c>
      <c r="AO100" s="15" t="e">
        <f t="shared" ref="AO100:AO106" si="207">AN100/AM100-1</f>
        <v>#DIV/0!</v>
      </c>
      <c r="AP100" s="100"/>
      <c r="AQ100" s="93"/>
      <c r="AR100" s="8" t="e">
        <f t="shared" ref="AR100:AR106" si="208">AQ100/AP100-1</f>
        <v>#DIV/0!</v>
      </c>
      <c r="AS100" s="90"/>
      <c r="AT100" s="93"/>
      <c r="AU100" s="8" t="e">
        <f t="shared" ref="AU100:AU106" si="209">AT100/AS100-1</f>
        <v>#DIV/0!</v>
      </c>
      <c r="AV100" s="90"/>
      <c r="AW100" s="93"/>
      <c r="AX100" s="15" t="e">
        <f t="shared" ref="AX100:AX106" si="210">AW100/AV100-1</f>
        <v>#DIV/0!</v>
      </c>
      <c r="AY100" s="94">
        <f t="shared" ref="AY100:AY105" si="211">AP100+AS100+AV100</f>
        <v>0</v>
      </c>
      <c r="AZ100" s="90">
        <f t="shared" ref="AZ100:AZ105" si="212">AQ100+AT100+AW100</f>
        <v>0</v>
      </c>
      <c r="BA100" s="15" t="e">
        <f t="shared" ref="BA100:BA106" si="213">AZ100/AY100-1</f>
        <v>#DIV/0!</v>
      </c>
      <c r="BB100" s="101">
        <f t="shared" ref="BB100:BB103" si="214">O100+AA100+AM100+AY100</f>
        <v>0</v>
      </c>
      <c r="BC100" s="92">
        <f t="shared" ref="BC100:BC105" si="215">P100+AB100+AN100+AZ100</f>
        <v>0</v>
      </c>
      <c r="BD100" s="20" t="e">
        <f t="shared" ref="BD100:BD103" si="216">BC100/BB100-1</f>
        <v>#DIV/0!</v>
      </c>
    </row>
    <row r="101" spans="2:56" x14ac:dyDescent="0.25">
      <c r="B101" s="245"/>
      <c r="D101" s="240"/>
      <c r="E101" s="43" t="s">
        <v>4</v>
      </c>
      <c r="F101" s="90"/>
      <c r="G101" s="90"/>
      <c r="H101" s="8" t="e">
        <f t="shared" si="190"/>
        <v>#DIV/0!</v>
      </c>
      <c r="I101" s="90"/>
      <c r="J101" s="90"/>
      <c r="K101" s="8" t="e">
        <f t="shared" si="191"/>
        <v>#DIV/0!</v>
      </c>
      <c r="L101" s="90"/>
      <c r="M101" s="90"/>
      <c r="N101" s="15" t="e">
        <f t="shared" si="192"/>
        <v>#DIV/0!</v>
      </c>
      <c r="O101" s="95">
        <f t="shared" si="193"/>
        <v>0</v>
      </c>
      <c r="P101" s="90">
        <f t="shared" si="194"/>
        <v>0</v>
      </c>
      <c r="Q101" s="15" t="e">
        <f t="shared" si="195"/>
        <v>#DIV/0!</v>
      </c>
      <c r="R101" s="90"/>
      <c r="S101" s="90"/>
      <c r="T101" s="8" t="e">
        <f t="shared" si="196"/>
        <v>#DIV/0!</v>
      </c>
      <c r="U101" s="90"/>
      <c r="V101" s="90"/>
      <c r="W101" s="8" t="e">
        <f t="shared" si="197"/>
        <v>#DIV/0!</v>
      </c>
      <c r="X101" s="90"/>
      <c r="Y101" s="90"/>
      <c r="Z101" s="15" t="e">
        <f t="shared" si="198"/>
        <v>#DIV/0!</v>
      </c>
      <c r="AA101" s="95">
        <f t="shared" si="199"/>
        <v>0</v>
      </c>
      <c r="AB101" s="90">
        <f t="shared" si="200"/>
        <v>0</v>
      </c>
      <c r="AC101" s="15" t="e">
        <f t="shared" si="201"/>
        <v>#DIV/0!</v>
      </c>
      <c r="AD101" s="90"/>
      <c r="AE101" s="93"/>
      <c r="AF101" s="8" t="e">
        <f t="shared" si="202"/>
        <v>#DIV/0!</v>
      </c>
      <c r="AG101" s="90"/>
      <c r="AH101" s="93"/>
      <c r="AI101" s="8" t="e">
        <f t="shared" si="203"/>
        <v>#DIV/0!</v>
      </c>
      <c r="AJ101" s="90"/>
      <c r="AK101" s="93"/>
      <c r="AL101" s="15" t="e">
        <f t="shared" si="204"/>
        <v>#DIV/0!</v>
      </c>
      <c r="AM101" s="95">
        <f t="shared" si="205"/>
        <v>0</v>
      </c>
      <c r="AN101" s="90">
        <f t="shared" si="206"/>
        <v>0</v>
      </c>
      <c r="AO101" s="15" t="e">
        <f t="shared" si="207"/>
        <v>#DIV/0!</v>
      </c>
      <c r="AP101" s="100"/>
      <c r="AQ101" s="93"/>
      <c r="AR101" s="8" t="e">
        <f t="shared" si="208"/>
        <v>#DIV/0!</v>
      </c>
      <c r="AS101" s="90"/>
      <c r="AT101" s="93"/>
      <c r="AU101" s="8" t="e">
        <f t="shared" si="209"/>
        <v>#DIV/0!</v>
      </c>
      <c r="AV101" s="90"/>
      <c r="AW101" s="93"/>
      <c r="AX101" s="15" t="e">
        <f t="shared" si="210"/>
        <v>#DIV/0!</v>
      </c>
      <c r="AY101" s="94">
        <f t="shared" si="211"/>
        <v>0</v>
      </c>
      <c r="AZ101" s="90">
        <f t="shared" si="212"/>
        <v>0</v>
      </c>
      <c r="BA101" s="15" t="e">
        <f t="shared" si="213"/>
        <v>#DIV/0!</v>
      </c>
      <c r="BB101" s="101">
        <f t="shared" si="214"/>
        <v>0</v>
      </c>
      <c r="BC101" s="92">
        <f t="shared" si="215"/>
        <v>0</v>
      </c>
      <c r="BD101" s="20" t="e">
        <f t="shared" si="216"/>
        <v>#DIV/0!</v>
      </c>
    </row>
    <row r="102" spans="2:56" x14ac:dyDescent="0.25">
      <c r="B102" s="245"/>
      <c r="D102" s="240"/>
      <c r="E102" s="43" t="s">
        <v>5</v>
      </c>
      <c r="F102" s="90"/>
      <c r="G102" s="90"/>
      <c r="H102" s="8" t="e">
        <f t="shared" si="190"/>
        <v>#DIV/0!</v>
      </c>
      <c r="I102" s="90"/>
      <c r="J102" s="90"/>
      <c r="K102" s="8" t="e">
        <f t="shared" si="191"/>
        <v>#DIV/0!</v>
      </c>
      <c r="L102" s="90"/>
      <c r="M102" s="90"/>
      <c r="N102" s="15" t="e">
        <f t="shared" si="192"/>
        <v>#DIV/0!</v>
      </c>
      <c r="O102" s="95">
        <f t="shared" si="193"/>
        <v>0</v>
      </c>
      <c r="P102" s="90">
        <f t="shared" si="194"/>
        <v>0</v>
      </c>
      <c r="Q102" s="15" t="e">
        <f t="shared" si="195"/>
        <v>#DIV/0!</v>
      </c>
      <c r="R102" s="90"/>
      <c r="S102" s="90"/>
      <c r="T102" s="8" t="e">
        <f t="shared" si="196"/>
        <v>#DIV/0!</v>
      </c>
      <c r="U102" s="90"/>
      <c r="V102" s="90"/>
      <c r="W102" s="8" t="e">
        <f t="shared" si="197"/>
        <v>#DIV/0!</v>
      </c>
      <c r="X102" s="90"/>
      <c r="Y102" s="90"/>
      <c r="Z102" s="15" t="e">
        <f t="shared" si="198"/>
        <v>#DIV/0!</v>
      </c>
      <c r="AA102" s="95">
        <f t="shared" si="199"/>
        <v>0</v>
      </c>
      <c r="AB102" s="90">
        <f t="shared" si="200"/>
        <v>0</v>
      </c>
      <c r="AC102" s="15" t="e">
        <f t="shared" si="201"/>
        <v>#DIV/0!</v>
      </c>
      <c r="AD102" s="90"/>
      <c r="AE102" s="93"/>
      <c r="AF102" s="8" t="e">
        <f t="shared" si="202"/>
        <v>#DIV/0!</v>
      </c>
      <c r="AG102" s="90"/>
      <c r="AH102" s="93"/>
      <c r="AI102" s="8" t="e">
        <f t="shared" si="203"/>
        <v>#DIV/0!</v>
      </c>
      <c r="AJ102" s="90"/>
      <c r="AK102" s="93"/>
      <c r="AL102" s="15" t="e">
        <f t="shared" si="204"/>
        <v>#DIV/0!</v>
      </c>
      <c r="AM102" s="95">
        <f t="shared" si="205"/>
        <v>0</v>
      </c>
      <c r="AN102" s="90">
        <f t="shared" si="206"/>
        <v>0</v>
      </c>
      <c r="AO102" s="15" t="e">
        <f t="shared" si="207"/>
        <v>#DIV/0!</v>
      </c>
      <c r="AP102" s="100"/>
      <c r="AQ102" s="93"/>
      <c r="AR102" s="8" t="e">
        <f t="shared" si="208"/>
        <v>#DIV/0!</v>
      </c>
      <c r="AS102" s="90"/>
      <c r="AT102" s="93"/>
      <c r="AU102" s="8" t="e">
        <f t="shared" si="209"/>
        <v>#DIV/0!</v>
      </c>
      <c r="AV102" s="90"/>
      <c r="AW102" s="93"/>
      <c r="AX102" s="15" t="e">
        <f t="shared" si="210"/>
        <v>#DIV/0!</v>
      </c>
      <c r="AY102" s="94">
        <f t="shared" si="211"/>
        <v>0</v>
      </c>
      <c r="AZ102" s="90">
        <f t="shared" si="212"/>
        <v>0</v>
      </c>
      <c r="BA102" s="15" t="e">
        <f t="shared" si="213"/>
        <v>#DIV/0!</v>
      </c>
      <c r="BB102" s="101">
        <f t="shared" si="214"/>
        <v>0</v>
      </c>
      <c r="BC102" s="92">
        <f t="shared" si="215"/>
        <v>0</v>
      </c>
      <c r="BD102" s="20" t="e">
        <f t="shared" si="216"/>
        <v>#DIV/0!</v>
      </c>
    </row>
    <row r="103" spans="2:56" x14ac:dyDescent="0.25">
      <c r="B103" s="245"/>
      <c r="D103" s="240"/>
      <c r="E103" s="43" t="s">
        <v>21</v>
      </c>
      <c r="F103" s="90"/>
      <c r="G103" s="90"/>
      <c r="H103" s="8" t="e">
        <f t="shared" si="190"/>
        <v>#DIV/0!</v>
      </c>
      <c r="I103" s="90"/>
      <c r="J103" s="90"/>
      <c r="K103" s="8" t="e">
        <f t="shared" si="191"/>
        <v>#DIV/0!</v>
      </c>
      <c r="L103" s="90"/>
      <c r="M103" s="90"/>
      <c r="N103" s="15" t="e">
        <f t="shared" si="192"/>
        <v>#DIV/0!</v>
      </c>
      <c r="O103" s="95">
        <f t="shared" si="193"/>
        <v>0</v>
      </c>
      <c r="P103" s="90">
        <f t="shared" si="194"/>
        <v>0</v>
      </c>
      <c r="Q103" s="15" t="e">
        <f t="shared" si="195"/>
        <v>#DIV/0!</v>
      </c>
      <c r="R103" s="90"/>
      <c r="S103" s="90"/>
      <c r="T103" s="8" t="e">
        <f t="shared" si="196"/>
        <v>#DIV/0!</v>
      </c>
      <c r="U103" s="90"/>
      <c r="V103" s="90"/>
      <c r="W103" s="8" t="e">
        <f t="shared" si="197"/>
        <v>#DIV/0!</v>
      </c>
      <c r="X103" s="90"/>
      <c r="Y103" s="90"/>
      <c r="Z103" s="15" t="e">
        <f t="shared" si="198"/>
        <v>#DIV/0!</v>
      </c>
      <c r="AA103" s="95">
        <f t="shared" si="199"/>
        <v>0</v>
      </c>
      <c r="AB103" s="90">
        <f t="shared" si="200"/>
        <v>0</v>
      </c>
      <c r="AC103" s="15" t="e">
        <f t="shared" si="201"/>
        <v>#DIV/0!</v>
      </c>
      <c r="AD103" s="90"/>
      <c r="AE103" s="93"/>
      <c r="AF103" s="8" t="e">
        <f t="shared" si="202"/>
        <v>#DIV/0!</v>
      </c>
      <c r="AG103" s="90"/>
      <c r="AH103" s="93"/>
      <c r="AI103" s="8" t="e">
        <f t="shared" si="203"/>
        <v>#DIV/0!</v>
      </c>
      <c r="AJ103" s="90"/>
      <c r="AK103" s="93"/>
      <c r="AL103" s="15" t="e">
        <f t="shared" si="204"/>
        <v>#DIV/0!</v>
      </c>
      <c r="AM103" s="95">
        <f t="shared" si="205"/>
        <v>0</v>
      </c>
      <c r="AN103" s="90">
        <f t="shared" si="206"/>
        <v>0</v>
      </c>
      <c r="AO103" s="15" t="e">
        <f t="shared" si="207"/>
        <v>#DIV/0!</v>
      </c>
      <c r="AP103" s="100"/>
      <c r="AQ103" s="93"/>
      <c r="AR103" s="8" t="e">
        <f t="shared" si="208"/>
        <v>#DIV/0!</v>
      </c>
      <c r="AS103" s="90"/>
      <c r="AT103" s="93"/>
      <c r="AU103" s="8" t="e">
        <f t="shared" si="209"/>
        <v>#DIV/0!</v>
      </c>
      <c r="AV103" s="90"/>
      <c r="AW103" s="93"/>
      <c r="AX103" s="15" t="e">
        <f t="shared" si="210"/>
        <v>#DIV/0!</v>
      </c>
      <c r="AY103" s="94">
        <f t="shared" si="211"/>
        <v>0</v>
      </c>
      <c r="AZ103" s="90">
        <f t="shared" si="212"/>
        <v>0</v>
      </c>
      <c r="BA103" s="15" t="e">
        <f t="shared" si="213"/>
        <v>#DIV/0!</v>
      </c>
      <c r="BB103" s="101">
        <f t="shared" si="214"/>
        <v>0</v>
      </c>
      <c r="BC103" s="92">
        <f t="shared" si="215"/>
        <v>0</v>
      </c>
      <c r="BD103" s="20" t="e">
        <f t="shared" si="216"/>
        <v>#DIV/0!</v>
      </c>
    </row>
    <row r="104" spans="2:56" x14ac:dyDescent="0.25">
      <c r="B104" s="245"/>
      <c r="D104" s="240"/>
      <c r="E104" s="43" t="s">
        <v>6</v>
      </c>
      <c r="F104" s="90"/>
      <c r="G104" s="90"/>
      <c r="H104" s="8" t="e">
        <f t="shared" si="190"/>
        <v>#DIV/0!</v>
      </c>
      <c r="I104" s="90"/>
      <c r="J104" s="90"/>
      <c r="K104" s="8" t="e">
        <f t="shared" si="191"/>
        <v>#DIV/0!</v>
      </c>
      <c r="L104" s="90"/>
      <c r="M104" s="90"/>
      <c r="N104" s="15" t="e">
        <f t="shared" si="192"/>
        <v>#DIV/0!</v>
      </c>
      <c r="O104" s="95">
        <f t="shared" si="193"/>
        <v>0</v>
      </c>
      <c r="P104" s="90">
        <f t="shared" si="194"/>
        <v>0</v>
      </c>
      <c r="Q104" s="15" t="e">
        <f t="shared" si="195"/>
        <v>#DIV/0!</v>
      </c>
      <c r="R104" s="90"/>
      <c r="S104" s="90"/>
      <c r="T104" s="8" t="e">
        <f t="shared" si="196"/>
        <v>#DIV/0!</v>
      </c>
      <c r="U104" s="90"/>
      <c r="V104" s="90"/>
      <c r="W104" s="8" t="e">
        <f t="shared" si="197"/>
        <v>#DIV/0!</v>
      </c>
      <c r="X104" s="90"/>
      <c r="Y104" s="90"/>
      <c r="Z104" s="15" t="e">
        <f t="shared" si="198"/>
        <v>#DIV/0!</v>
      </c>
      <c r="AA104" s="95">
        <f t="shared" si="199"/>
        <v>0</v>
      </c>
      <c r="AB104" s="90">
        <f t="shared" si="200"/>
        <v>0</v>
      </c>
      <c r="AC104" s="15" t="e">
        <f t="shared" si="201"/>
        <v>#DIV/0!</v>
      </c>
      <c r="AD104" s="90"/>
      <c r="AE104" s="93"/>
      <c r="AF104" s="8" t="e">
        <f t="shared" si="202"/>
        <v>#DIV/0!</v>
      </c>
      <c r="AG104" s="90"/>
      <c r="AH104" s="93"/>
      <c r="AI104" s="8" t="e">
        <f t="shared" si="203"/>
        <v>#DIV/0!</v>
      </c>
      <c r="AJ104" s="90"/>
      <c r="AK104" s="93"/>
      <c r="AL104" s="15" t="e">
        <f t="shared" si="204"/>
        <v>#DIV/0!</v>
      </c>
      <c r="AM104" s="95">
        <f t="shared" si="205"/>
        <v>0</v>
      </c>
      <c r="AN104" s="90">
        <f t="shared" si="206"/>
        <v>0</v>
      </c>
      <c r="AO104" s="15" t="e">
        <f t="shared" si="207"/>
        <v>#DIV/0!</v>
      </c>
      <c r="AP104" s="90"/>
      <c r="AQ104" s="93"/>
      <c r="AR104" s="8" t="e">
        <f t="shared" si="208"/>
        <v>#DIV/0!</v>
      </c>
      <c r="AS104" s="90"/>
      <c r="AT104" s="93"/>
      <c r="AU104" s="8" t="e">
        <f t="shared" si="209"/>
        <v>#DIV/0!</v>
      </c>
      <c r="AV104" s="90"/>
      <c r="AW104" s="93"/>
      <c r="AX104" s="15" t="e">
        <f t="shared" si="210"/>
        <v>#DIV/0!</v>
      </c>
      <c r="AY104" s="94">
        <f t="shared" si="211"/>
        <v>0</v>
      </c>
      <c r="AZ104" s="90">
        <f t="shared" si="212"/>
        <v>0</v>
      </c>
      <c r="BA104" s="15" t="e">
        <f t="shared" si="213"/>
        <v>#DIV/0!</v>
      </c>
      <c r="BB104" s="101">
        <f>O104+AA104+AM104+AY104</f>
        <v>0</v>
      </c>
      <c r="BC104" s="92">
        <f t="shared" si="215"/>
        <v>0</v>
      </c>
      <c r="BD104" s="20" t="e">
        <f>BC104/BB104-1</f>
        <v>#DIV/0!</v>
      </c>
    </row>
    <row r="105" spans="2:56" ht="15.75" thickBot="1" x14ac:dyDescent="0.3">
      <c r="B105" s="245"/>
      <c r="D105" s="240"/>
      <c r="E105" s="43" t="s">
        <v>12</v>
      </c>
      <c r="F105" s="90"/>
      <c r="G105" s="35"/>
      <c r="H105" s="8" t="e">
        <f t="shared" si="190"/>
        <v>#DIV/0!</v>
      </c>
      <c r="I105" s="90"/>
      <c r="J105" s="35"/>
      <c r="K105" s="8" t="e">
        <f t="shared" si="191"/>
        <v>#DIV/0!</v>
      </c>
      <c r="L105" s="90"/>
      <c r="M105" s="90"/>
      <c r="N105" s="15" t="e">
        <f t="shared" si="192"/>
        <v>#DIV/0!</v>
      </c>
      <c r="O105" s="95">
        <f t="shared" si="193"/>
        <v>0</v>
      </c>
      <c r="P105" s="90">
        <f t="shared" si="194"/>
        <v>0</v>
      </c>
      <c r="Q105" s="15" t="e">
        <f t="shared" si="195"/>
        <v>#DIV/0!</v>
      </c>
      <c r="R105" s="90"/>
      <c r="S105" s="35"/>
      <c r="T105" s="8" t="e">
        <f t="shared" si="196"/>
        <v>#DIV/0!</v>
      </c>
      <c r="U105" s="90"/>
      <c r="V105" s="35"/>
      <c r="W105" s="8" t="e">
        <f t="shared" si="197"/>
        <v>#DIV/0!</v>
      </c>
      <c r="X105" s="90"/>
      <c r="Y105" s="35"/>
      <c r="Z105" s="15" t="e">
        <f t="shared" si="198"/>
        <v>#DIV/0!</v>
      </c>
      <c r="AA105" s="95">
        <f t="shared" si="199"/>
        <v>0</v>
      </c>
      <c r="AB105" s="90">
        <f t="shared" si="200"/>
        <v>0</v>
      </c>
      <c r="AC105" s="15" t="e">
        <f t="shared" si="201"/>
        <v>#DIV/0!</v>
      </c>
      <c r="AD105" s="90"/>
      <c r="AE105" s="93"/>
      <c r="AF105" s="8" t="e">
        <f t="shared" si="202"/>
        <v>#DIV/0!</v>
      </c>
      <c r="AG105" s="90"/>
      <c r="AH105" s="93"/>
      <c r="AI105" s="8" t="e">
        <f t="shared" si="203"/>
        <v>#DIV/0!</v>
      </c>
      <c r="AJ105" s="90"/>
      <c r="AK105" s="93"/>
      <c r="AL105" s="15" t="e">
        <f t="shared" si="204"/>
        <v>#DIV/0!</v>
      </c>
      <c r="AM105" s="22">
        <f t="shared" si="205"/>
        <v>0</v>
      </c>
      <c r="AN105" s="96">
        <f t="shared" si="206"/>
        <v>0</v>
      </c>
      <c r="AO105" s="18" t="e">
        <f t="shared" si="207"/>
        <v>#DIV/0!</v>
      </c>
      <c r="AP105" s="100"/>
      <c r="AQ105" s="97"/>
      <c r="AR105" s="25" t="e">
        <f t="shared" si="208"/>
        <v>#DIV/0!</v>
      </c>
      <c r="AS105" s="90"/>
      <c r="AT105" s="97"/>
      <c r="AU105" s="25" t="e">
        <f t="shared" si="209"/>
        <v>#DIV/0!</v>
      </c>
      <c r="AV105" s="90"/>
      <c r="AW105" s="97"/>
      <c r="AX105" s="26" t="e">
        <f t="shared" si="210"/>
        <v>#DIV/0!</v>
      </c>
      <c r="AY105" s="94">
        <f t="shared" si="211"/>
        <v>0</v>
      </c>
      <c r="AZ105" s="90">
        <f t="shared" si="212"/>
        <v>0</v>
      </c>
      <c r="BA105" s="15" t="e">
        <f t="shared" si="213"/>
        <v>#DIV/0!</v>
      </c>
      <c r="BB105" s="101">
        <f>O105+AA105+AM105+AY105</f>
        <v>0</v>
      </c>
      <c r="BC105" s="92">
        <f t="shared" si="215"/>
        <v>0</v>
      </c>
      <c r="BD105" s="20" t="e">
        <f t="shared" ref="BD105:BD106" si="217">BC105/BB105-1</f>
        <v>#DIV/0!</v>
      </c>
    </row>
    <row r="106" spans="2:56" s="89" customFormat="1" ht="15.75" thickBot="1" x14ac:dyDescent="0.3">
      <c r="B106" s="246"/>
      <c r="D106" s="91"/>
      <c r="E106" s="45" t="s">
        <v>0</v>
      </c>
      <c r="F106" s="99">
        <v>0</v>
      </c>
      <c r="G106" s="98">
        <f>SUM(G99:G105)</f>
        <v>0</v>
      </c>
      <c r="H106" s="28" t="e">
        <f t="shared" si="190"/>
        <v>#DIV/0!</v>
      </c>
      <c r="I106" s="98">
        <v>0</v>
      </c>
      <c r="J106" s="98">
        <f>SUM(J99:J105)</f>
        <v>0</v>
      </c>
      <c r="K106" s="28" t="e">
        <f t="shared" si="191"/>
        <v>#DIV/0!</v>
      </c>
      <c r="L106" s="98">
        <v>0</v>
      </c>
      <c r="M106" s="98">
        <f>SUM(M99:M105)</f>
        <v>0</v>
      </c>
      <c r="N106" s="30" t="e">
        <f t="shared" si="192"/>
        <v>#DIV/0!</v>
      </c>
      <c r="O106" s="99">
        <f>SUM(O99:O105)</f>
        <v>0</v>
      </c>
      <c r="P106" s="98">
        <f>SUM(G106,J106,M106)</f>
        <v>0</v>
      </c>
      <c r="Q106" s="31" t="e">
        <f t="shared" si="195"/>
        <v>#DIV/0!</v>
      </c>
      <c r="R106" s="99">
        <v>0</v>
      </c>
      <c r="S106" s="98">
        <f>SUM(S99:S105)</f>
        <v>0</v>
      </c>
      <c r="T106" s="28" t="e">
        <f t="shared" si="196"/>
        <v>#DIV/0!</v>
      </c>
      <c r="U106" s="98">
        <v>0</v>
      </c>
      <c r="V106" s="98">
        <f>SUM(V99:V105)</f>
        <v>0</v>
      </c>
      <c r="W106" s="28" t="e">
        <f t="shared" si="197"/>
        <v>#DIV/0!</v>
      </c>
      <c r="X106" s="98">
        <v>0</v>
      </c>
      <c r="Y106" s="98">
        <f>SUM(Y99:Y105)</f>
        <v>0</v>
      </c>
      <c r="Z106" s="30" t="e">
        <f t="shared" si="198"/>
        <v>#DIV/0!</v>
      </c>
      <c r="AA106" s="32">
        <f>SUM(AA99:AA105)</f>
        <v>0</v>
      </c>
      <c r="AB106" s="33">
        <f>SUM(AB99:AB105)</f>
        <v>0</v>
      </c>
      <c r="AC106" s="31" t="e">
        <f t="shared" si="201"/>
        <v>#DIV/0!</v>
      </c>
      <c r="AD106" s="52">
        <v>0</v>
      </c>
      <c r="AE106" s="47">
        <f>SUM(AE99:AE105)</f>
        <v>0</v>
      </c>
      <c r="AF106" s="28" t="e">
        <f t="shared" si="202"/>
        <v>#DIV/0!</v>
      </c>
      <c r="AG106" s="47">
        <v>0</v>
      </c>
      <c r="AH106" s="47">
        <f>SUM(AH99:AH105)</f>
        <v>0</v>
      </c>
      <c r="AI106" s="28" t="e">
        <f t="shared" si="203"/>
        <v>#DIV/0!</v>
      </c>
      <c r="AJ106" s="47">
        <v>0</v>
      </c>
      <c r="AK106" s="47">
        <f>SUM(AK99:AK105)</f>
        <v>0</v>
      </c>
      <c r="AL106" s="30" t="e">
        <f t="shared" si="204"/>
        <v>#DIV/0!</v>
      </c>
      <c r="AM106" s="32">
        <f>SUM(AM99:AM105)</f>
        <v>0</v>
      </c>
      <c r="AN106" s="33">
        <f>SUM(AN99:AN105)</f>
        <v>0</v>
      </c>
      <c r="AO106" s="71" t="e">
        <f t="shared" si="207"/>
        <v>#DIV/0!</v>
      </c>
      <c r="AP106" s="46">
        <v>0</v>
      </c>
      <c r="AQ106" s="47">
        <f>SUM(AQ99:AQ105)</f>
        <v>0</v>
      </c>
      <c r="AR106" s="28" t="e">
        <f t="shared" si="208"/>
        <v>#DIV/0!</v>
      </c>
      <c r="AS106" s="47">
        <v>0</v>
      </c>
      <c r="AT106" s="76">
        <f>SUM(AT99:AT105)</f>
        <v>0</v>
      </c>
      <c r="AU106" s="72" t="e">
        <f t="shared" si="209"/>
        <v>#DIV/0!</v>
      </c>
      <c r="AV106" s="47">
        <v>0</v>
      </c>
      <c r="AW106" s="47">
        <f>SUM(AW99:AW105)</f>
        <v>0</v>
      </c>
      <c r="AX106" s="30" t="e">
        <f t="shared" si="210"/>
        <v>#DIV/0!</v>
      </c>
      <c r="AY106" s="32">
        <f>SUM(AY99:AY105)</f>
        <v>0</v>
      </c>
      <c r="AZ106" s="33">
        <f>SUM(AZ99:AZ105)</f>
        <v>0</v>
      </c>
      <c r="BA106" s="31" t="e">
        <f t="shared" si="213"/>
        <v>#DIV/0!</v>
      </c>
      <c r="BB106" s="99">
        <f>SUM(BB99:BB105)</f>
        <v>0</v>
      </c>
      <c r="BC106" s="98">
        <f>SUM(BC99:BC105)</f>
        <v>0</v>
      </c>
      <c r="BD106" s="30" t="e">
        <f t="shared" si="217"/>
        <v>#DIV/0!</v>
      </c>
    </row>
    <row r="109" spans="2:56" ht="15.75" thickBot="1" x14ac:dyDescent="0.3"/>
    <row r="110" spans="2:56" ht="15.75" thickBot="1" x14ac:dyDescent="0.3">
      <c r="B110" s="232" t="s">
        <v>19</v>
      </c>
      <c r="F110" s="217"/>
      <c r="G110" s="218"/>
      <c r="H110" s="218"/>
      <c r="I110" s="218"/>
      <c r="J110" s="218"/>
      <c r="K110" s="218"/>
      <c r="L110" s="218"/>
      <c r="M110" s="218"/>
      <c r="N110" s="218"/>
      <c r="O110" s="218"/>
      <c r="P110" s="218"/>
      <c r="Q110" s="218"/>
      <c r="R110" s="218"/>
      <c r="S110" s="218"/>
      <c r="T110" s="218"/>
      <c r="U110" s="218"/>
      <c r="V110" s="218"/>
      <c r="W110" s="218"/>
      <c r="X110" s="218"/>
      <c r="Y110" s="218"/>
      <c r="Z110" s="218"/>
      <c r="AA110" s="218"/>
      <c r="AB110" s="218"/>
      <c r="AC110" s="218"/>
      <c r="AD110" s="218"/>
      <c r="AE110" s="218"/>
      <c r="AF110" s="218"/>
      <c r="AG110" s="218"/>
      <c r="AH110" s="218"/>
      <c r="AI110" s="218"/>
      <c r="AJ110" s="218"/>
      <c r="AK110" s="218"/>
      <c r="AL110" s="218"/>
      <c r="AM110" s="218"/>
      <c r="AN110" s="218"/>
      <c r="AO110" s="218"/>
      <c r="AP110" s="218"/>
      <c r="AQ110" s="218"/>
      <c r="AR110" s="218"/>
      <c r="AS110" s="218"/>
      <c r="AT110" s="218"/>
      <c r="AU110" s="218"/>
      <c r="AV110" s="218"/>
      <c r="AW110" s="218"/>
      <c r="AX110" s="218"/>
      <c r="AY110" s="218"/>
      <c r="AZ110" s="218"/>
      <c r="BA110" s="218"/>
      <c r="BB110" s="218"/>
      <c r="BC110" s="218"/>
      <c r="BD110" s="219"/>
    </row>
    <row r="111" spans="2:56" x14ac:dyDescent="0.25">
      <c r="B111" s="233"/>
      <c r="F111" s="120" t="s">
        <v>25</v>
      </c>
      <c r="G111" s="119"/>
      <c r="H111" s="191"/>
      <c r="I111" s="120" t="s">
        <v>26</v>
      </c>
      <c r="J111" s="119"/>
      <c r="K111" s="191"/>
      <c r="L111" s="120" t="s">
        <v>27</v>
      </c>
      <c r="M111" s="119"/>
      <c r="N111" s="119"/>
      <c r="O111" s="192" t="s">
        <v>7</v>
      </c>
      <c r="P111" s="193"/>
      <c r="Q111" s="194"/>
      <c r="R111" s="119" t="s">
        <v>28</v>
      </c>
      <c r="S111" s="119"/>
      <c r="T111" s="195"/>
      <c r="U111" s="120" t="s">
        <v>29</v>
      </c>
      <c r="V111" s="119"/>
      <c r="W111" s="191"/>
      <c r="X111" s="120" t="s">
        <v>30</v>
      </c>
      <c r="Y111" s="119"/>
      <c r="Z111" s="119"/>
      <c r="AA111" s="192" t="s">
        <v>8</v>
      </c>
      <c r="AB111" s="193"/>
      <c r="AC111" s="194"/>
      <c r="AD111" s="119" t="s">
        <v>31</v>
      </c>
      <c r="AE111" s="119"/>
      <c r="AF111" s="191"/>
      <c r="AG111" s="120" t="s">
        <v>32</v>
      </c>
      <c r="AH111" s="119"/>
      <c r="AI111" s="191"/>
      <c r="AJ111" s="120" t="s">
        <v>33</v>
      </c>
      <c r="AK111" s="119"/>
      <c r="AL111" s="119"/>
      <c r="AM111" s="192" t="s">
        <v>9</v>
      </c>
      <c r="AN111" s="193"/>
      <c r="AO111" s="194"/>
      <c r="AP111" s="196" t="s">
        <v>34</v>
      </c>
      <c r="AQ111" s="119"/>
      <c r="AR111" s="191"/>
      <c r="AS111" s="120" t="s">
        <v>35</v>
      </c>
      <c r="AT111" s="119"/>
      <c r="AU111" s="191"/>
      <c r="AV111" s="120" t="s">
        <v>36</v>
      </c>
      <c r="AW111" s="119"/>
      <c r="AX111" s="119"/>
      <c r="AY111" s="192" t="s">
        <v>10</v>
      </c>
      <c r="AZ111" s="193"/>
      <c r="BA111" s="194"/>
      <c r="BB111" s="197" t="s">
        <v>0</v>
      </c>
      <c r="BC111" s="198"/>
      <c r="BD111" s="199"/>
    </row>
    <row r="112" spans="2:56" ht="15.75" thickBot="1" x14ac:dyDescent="0.3">
      <c r="B112" s="233"/>
      <c r="F112" s="123">
        <v>2014</v>
      </c>
      <c r="G112" s="123">
        <v>2015</v>
      </c>
      <c r="H112" s="123" t="s">
        <v>11</v>
      </c>
      <c r="I112" s="123">
        <v>2014</v>
      </c>
      <c r="J112" s="123">
        <v>2015</v>
      </c>
      <c r="K112" s="123" t="s">
        <v>11</v>
      </c>
      <c r="L112" s="123">
        <v>2014</v>
      </c>
      <c r="M112" s="123">
        <v>2015</v>
      </c>
      <c r="N112" s="129" t="s">
        <v>11</v>
      </c>
      <c r="O112" s="113">
        <v>2014</v>
      </c>
      <c r="P112" s="123">
        <v>2015</v>
      </c>
      <c r="Q112" s="114" t="s">
        <v>11</v>
      </c>
      <c r="R112" s="118">
        <v>2014</v>
      </c>
      <c r="S112" s="123">
        <v>2015</v>
      </c>
      <c r="T112" s="123" t="s">
        <v>11</v>
      </c>
      <c r="U112" s="123">
        <v>2014</v>
      </c>
      <c r="V112" s="123">
        <v>2015</v>
      </c>
      <c r="W112" s="123" t="s">
        <v>11</v>
      </c>
      <c r="X112" s="123">
        <v>2014</v>
      </c>
      <c r="Y112" s="123">
        <v>2015</v>
      </c>
      <c r="Z112" s="129" t="s">
        <v>11</v>
      </c>
      <c r="AA112" s="113">
        <v>2014</v>
      </c>
      <c r="AB112" s="123">
        <v>2015</v>
      </c>
      <c r="AC112" s="114" t="s">
        <v>11</v>
      </c>
      <c r="AD112" s="118">
        <v>2014</v>
      </c>
      <c r="AE112" s="123">
        <v>2015</v>
      </c>
      <c r="AF112" s="123" t="s">
        <v>11</v>
      </c>
      <c r="AG112" s="123">
        <v>2014</v>
      </c>
      <c r="AH112" s="123">
        <v>2015</v>
      </c>
      <c r="AI112" s="123" t="s">
        <v>11</v>
      </c>
      <c r="AJ112" s="123">
        <v>2014</v>
      </c>
      <c r="AK112" s="123">
        <v>2015</v>
      </c>
      <c r="AL112" s="129" t="s">
        <v>11</v>
      </c>
      <c r="AM112" s="113">
        <v>2014</v>
      </c>
      <c r="AN112" s="123">
        <v>2015</v>
      </c>
      <c r="AO112" s="130" t="s">
        <v>11</v>
      </c>
      <c r="AP112" s="123">
        <v>2014</v>
      </c>
      <c r="AQ112" s="123">
        <v>2015</v>
      </c>
      <c r="AR112" s="123" t="s">
        <v>11</v>
      </c>
      <c r="AS112" s="123">
        <v>2014</v>
      </c>
      <c r="AT112" s="123">
        <v>2015</v>
      </c>
      <c r="AU112" s="123" t="s">
        <v>11</v>
      </c>
      <c r="AV112" s="123">
        <v>2014</v>
      </c>
      <c r="AW112" s="123">
        <v>2015</v>
      </c>
      <c r="AX112" s="129" t="s">
        <v>11</v>
      </c>
      <c r="AY112" s="113">
        <v>2014</v>
      </c>
      <c r="AZ112" s="123">
        <v>2015</v>
      </c>
      <c r="BA112" s="114" t="s">
        <v>11</v>
      </c>
      <c r="BB112" s="115">
        <v>2014</v>
      </c>
      <c r="BC112" s="116">
        <v>2015</v>
      </c>
      <c r="BD112" s="117" t="s">
        <v>11</v>
      </c>
    </row>
    <row r="113" spans="2:56" x14ac:dyDescent="0.25">
      <c r="B113" s="233"/>
      <c r="D113" s="235" t="s">
        <v>1</v>
      </c>
      <c r="E113" s="43" t="s">
        <v>2</v>
      </c>
      <c r="F113" s="40">
        <v>3928</v>
      </c>
      <c r="G113" s="40">
        <f>SUM(G99,G86,G73,G60,G47,G34,G21,G8)</f>
        <v>0</v>
      </c>
      <c r="H113" s="36">
        <f>G113/F113-1</f>
        <v>-1</v>
      </c>
      <c r="I113" s="93">
        <v>4715</v>
      </c>
      <c r="J113" s="35">
        <f>SUM(J99,J86,J73,J60,J47,J34,J21,J8)</f>
        <v>0</v>
      </c>
      <c r="K113" s="36">
        <f>J113/I113-1</f>
        <v>-1</v>
      </c>
      <c r="L113" s="93">
        <v>4488</v>
      </c>
      <c r="M113" s="35">
        <f>SUM(M99,M86,M73,M60,M47,M34,M21,M8)</f>
        <v>0</v>
      </c>
      <c r="N113" s="38">
        <f>M113/L113-1</f>
        <v>-1</v>
      </c>
      <c r="O113" s="37">
        <f>F113+I113+L113</f>
        <v>13131</v>
      </c>
      <c r="P113" s="35">
        <f>G113+J113+M113</f>
        <v>0</v>
      </c>
      <c r="Q113" s="38">
        <f>P113/O113-1</f>
        <v>-1</v>
      </c>
      <c r="R113" s="48">
        <v>8326</v>
      </c>
      <c r="S113" s="35">
        <f>SUM(S99,S86,S73,S60,S47,S34,S21,S8)</f>
        <v>0</v>
      </c>
      <c r="T113" s="36">
        <f>S113/R113-1</f>
        <v>-1</v>
      </c>
      <c r="U113" s="93">
        <v>4451</v>
      </c>
      <c r="V113" s="35">
        <f>SUM(V99,V86,V73,V60,V47,V34,V21,V8)</f>
        <v>0</v>
      </c>
      <c r="W113" s="36">
        <f>V113/U113-1</f>
        <v>-1</v>
      </c>
      <c r="X113" s="93">
        <v>5719</v>
      </c>
      <c r="Y113" s="35">
        <f>SUM(Y99,Y86,Y73,Y60,Y47,Y34,Y21,Y8)</f>
        <v>0</v>
      </c>
      <c r="Z113" s="38">
        <f>Y113/X113-1</f>
        <v>-1</v>
      </c>
      <c r="AA113" s="37">
        <f>R113+U113+X113</f>
        <v>18496</v>
      </c>
      <c r="AB113" s="35">
        <f>S113+V113+Y113</f>
        <v>0</v>
      </c>
      <c r="AC113" s="38">
        <f>AB113/AA113-1</f>
        <v>-1</v>
      </c>
      <c r="AD113" s="49">
        <v>5387</v>
      </c>
      <c r="AE113" s="50">
        <f>SUM(AE99,AE86,AE73,AE60,AE47,AE34,AE21,AE8)</f>
        <v>0</v>
      </c>
      <c r="AF113" s="36">
        <f>AE113/AD113-1</f>
        <v>-1</v>
      </c>
      <c r="AG113" s="93">
        <v>6373</v>
      </c>
      <c r="AH113" s="40">
        <f>SUM(AH99,AH86,AH73,AH60,AH47,AH34,AH21,AH8)</f>
        <v>0</v>
      </c>
      <c r="AI113" s="36">
        <f>AH113/AG113-1</f>
        <v>-1</v>
      </c>
      <c r="AJ113" s="93">
        <v>5355</v>
      </c>
      <c r="AK113" s="40">
        <f>SUM(AK99,AK86,AK73,AK60,AK47,AK34,AK21,AK8)</f>
        <v>0</v>
      </c>
      <c r="AL113" s="38">
        <f>AK113/AJ113-1</f>
        <v>-1</v>
      </c>
      <c r="AM113" s="37">
        <f>SUM(AJ113,AG113,AD113)</f>
        <v>17115</v>
      </c>
      <c r="AN113" s="37">
        <f>SUM(AK113,AH113,AE113)</f>
        <v>0</v>
      </c>
      <c r="AO113" s="38">
        <f>AN113/AM113-1</f>
        <v>-1</v>
      </c>
      <c r="AP113" s="93">
        <v>5790</v>
      </c>
      <c r="AQ113" s="40">
        <f>SUM(AQ99,AQ86,AQ73,AQ60,AQ47,AQ34,AQ21,AQ8)</f>
        <v>0</v>
      </c>
      <c r="AR113" s="36">
        <f>AQ113/AP113-1</f>
        <v>-1</v>
      </c>
      <c r="AS113" s="93">
        <v>10154</v>
      </c>
      <c r="AT113" s="40">
        <f>SUM(AT99,AT86,AT73,AT60,AT47,AT34,AT21,AT8)</f>
        <v>0</v>
      </c>
      <c r="AU113" s="36">
        <f>AT113/AS113-1</f>
        <v>-1</v>
      </c>
      <c r="AV113" s="93">
        <v>6772</v>
      </c>
      <c r="AW113" s="40">
        <f>SUM(AW99,AW86,AW73,AW60,AW47,AW34,AW21,AW8)</f>
        <v>0</v>
      </c>
      <c r="AX113" s="38">
        <f>AW113/AV113-1</f>
        <v>-1</v>
      </c>
      <c r="AY113" s="37">
        <f>AP113+AS113+AV113</f>
        <v>22716</v>
      </c>
      <c r="AZ113" s="35">
        <f>AQ113+AT113+AW113</f>
        <v>0</v>
      </c>
      <c r="BA113" s="38">
        <f>AZ113/AY113-1</f>
        <v>-1</v>
      </c>
      <c r="BB113" s="101">
        <f t="shared" ref="BB113:BB119" si="218">O113+AA113+AM113+AY113</f>
        <v>71458</v>
      </c>
      <c r="BC113" s="41">
        <f>P113+AB113+AN113+AZ113</f>
        <v>0</v>
      </c>
      <c r="BD113" s="42">
        <f t="shared" ref="BD113:BD120" si="219">BC113/BB113-1</f>
        <v>-1</v>
      </c>
    </row>
    <row r="114" spans="2:56" x14ac:dyDescent="0.25">
      <c r="B114" s="233"/>
      <c r="D114" s="236"/>
      <c r="E114" s="43" t="s">
        <v>3</v>
      </c>
      <c r="F114" s="40">
        <v>0</v>
      </c>
      <c r="G114" s="40">
        <f t="shared" ref="G114" si="220">SUM(G100,G87,G74,G61,G48,G35,G22,G9)</f>
        <v>0</v>
      </c>
      <c r="H114" s="8" t="e">
        <f t="shared" ref="H114:H120" si="221">G114/F114-1</f>
        <v>#DIV/0!</v>
      </c>
      <c r="I114" s="93">
        <v>292</v>
      </c>
      <c r="J114" s="35">
        <f t="shared" ref="J114" si="222">SUM(J100,J87,J74,J61,J48,J35,J22,J9)</f>
        <v>0</v>
      </c>
      <c r="K114" s="8">
        <f t="shared" ref="K114:K120" si="223">J114/I114-1</f>
        <v>-1</v>
      </c>
      <c r="L114" s="93">
        <v>29</v>
      </c>
      <c r="M114" s="35">
        <f t="shared" ref="M114" si="224">SUM(M100,M87,M74,M61,M48,M35,M22,M9)</f>
        <v>0</v>
      </c>
      <c r="N114" s="15">
        <f t="shared" ref="N114:N120" si="225">M114/L114-1</f>
        <v>-1</v>
      </c>
      <c r="O114" s="95">
        <f t="shared" ref="O114:O119" si="226">F114+I114+L114</f>
        <v>321</v>
      </c>
      <c r="P114" s="90">
        <f t="shared" ref="P114:P119" si="227">G114+J114+M114</f>
        <v>0</v>
      </c>
      <c r="Q114" s="15">
        <f t="shared" ref="Q114:Q120" si="228">P114/O114-1</f>
        <v>-1</v>
      </c>
      <c r="R114" s="48">
        <v>552</v>
      </c>
      <c r="S114" s="35">
        <f t="shared" ref="S114" si="229">SUM(S100,S87,S74,S61,S48,S35,S22,S9)</f>
        <v>0</v>
      </c>
      <c r="T114" s="8">
        <f t="shared" ref="T114:T120" si="230">S114/R114-1</f>
        <v>-1</v>
      </c>
      <c r="U114" s="93">
        <v>38</v>
      </c>
      <c r="V114" s="35">
        <f t="shared" ref="V114" si="231">SUM(V100,V87,V74,V61,V48,V35,V22,V9)</f>
        <v>0</v>
      </c>
      <c r="W114" s="8">
        <f t="shared" ref="W114:W120" si="232">V114/U114-1</f>
        <v>-1</v>
      </c>
      <c r="X114" s="93">
        <v>274</v>
      </c>
      <c r="Y114" s="35">
        <f t="shared" ref="Y114" si="233">SUM(Y100,Y87,Y74,Y61,Y48,Y35,Y22,Y9)</f>
        <v>0</v>
      </c>
      <c r="Z114" s="15">
        <f t="shared" ref="Z114:Z120" si="234">Y114/X114-1</f>
        <v>-1</v>
      </c>
      <c r="AA114" s="95">
        <f t="shared" ref="AA114:AA119" si="235">R114+U114+X114</f>
        <v>864</v>
      </c>
      <c r="AB114" s="90">
        <f t="shared" ref="AB114:AB119" si="236">S114+V114+Y114</f>
        <v>0</v>
      </c>
      <c r="AC114" s="15">
        <f t="shared" ref="AC114:AC120" si="237">AB114/AA114-1</f>
        <v>-1</v>
      </c>
      <c r="AD114" s="49">
        <v>414</v>
      </c>
      <c r="AE114" s="50">
        <f t="shared" ref="AE114" si="238">SUM(AE100,AE87,AE74,AE61,AE48,AE35,AE22,AE9)</f>
        <v>0</v>
      </c>
      <c r="AF114" s="8">
        <f t="shared" ref="AF114:AF120" si="239">AE114/AD114-1</f>
        <v>-1</v>
      </c>
      <c r="AG114" s="93">
        <v>73</v>
      </c>
      <c r="AH114" s="40">
        <f t="shared" ref="AH114" si="240">SUM(AH100,AH87,AH74,AH61,AH48,AH35,AH22,AH9)</f>
        <v>0</v>
      </c>
      <c r="AI114" s="8">
        <f t="shared" ref="AI114:AI120" si="241">AH114/AG114-1</f>
        <v>-1</v>
      </c>
      <c r="AJ114" s="93">
        <v>55</v>
      </c>
      <c r="AK114" s="40">
        <f t="shared" ref="AK114" si="242">SUM(AK100,AK87,AK74,AK61,AK48,AK35,AK22,AK9)</f>
        <v>0</v>
      </c>
      <c r="AL114" s="15">
        <f t="shared" ref="AL114:AL120" si="243">AK114/AJ114-1</f>
        <v>-1</v>
      </c>
      <c r="AM114" s="95">
        <f t="shared" ref="AM114:AM119" si="244">AD114+AG114+AJ114</f>
        <v>542</v>
      </c>
      <c r="AN114" s="90">
        <f t="shared" ref="AN114:AN119" si="245">AE114+AH114+AK114</f>
        <v>0</v>
      </c>
      <c r="AO114" s="15">
        <f t="shared" ref="AO114:AO120" si="246">AN114/AM114-1</f>
        <v>-1</v>
      </c>
      <c r="AP114" s="93">
        <v>270</v>
      </c>
      <c r="AQ114" s="40">
        <f t="shared" ref="AQ114" si="247">SUM(AQ100,AQ87,AQ74,AQ61,AQ48,AQ35,AQ22,AQ9)</f>
        <v>0</v>
      </c>
      <c r="AR114" s="8">
        <f t="shared" ref="AR114:AR120" si="248">AQ114/AP114-1</f>
        <v>-1</v>
      </c>
      <c r="AS114" s="93">
        <v>250</v>
      </c>
      <c r="AT114" s="40">
        <f t="shared" ref="AT114" si="249">SUM(AT100,AT87,AT74,AT61,AT48,AT35,AT22,AT9)</f>
        <v>0</v>
      </c>
      <c r="AU114" s="8">
        <f t="shared" ref="AU114:AU120" si="250">AT114/AS114-1</f>
        <v>-1</v>
      </c>
      <c r="AV114" s="93">
        <v>164</v>
      </c>
      <c r="AW114" s="40">
        <f t="shared" ref="AW114" si="251">SUM(AW100,AW87,AW74,AW61,AW48,AW35,AW22,AW9)</f>
        <v>0</v>
      </c>
      <c r="AX114" s="15">
        <f t="shared" ref="AX114:AX120" si="252">AW114/AV114-1</f>
        <v>-1</v>
      </c>
      <c r="AY114" s="95">
        <f t="shared" ref="AY114:AY119" si="253">AP114+AS114+AV114</f>
        <v>684</v>
      </c>
      <c r="AZ114" s="90">
        <f t="shared" ref="AZ114:AZ119" si="254">AQ114+AT114+AW114</f>
        <v>0</v>
      </c>
      <c r="BA114" s="15">
        <f t="shared" ref="BA114:BA120" si="255">AZ114/AY114-1</f>
        <v>-1</v>
      </c>
      <c r="BB114" s="101">
        <f t="shared" si="218"/>
        <v>2411</v>
      </c>
      <c r="BC114" s="92">
        <f t="shared" ref="BC114:BC119" si="256">P114+AB114+AN114+AZ114</f>
        <v>0</v>
      </c>
      <c r="BD114" s="20">
        <f t="shared" si="219"/>
        <v>-1</v>
      </c>
    </row>
    <row r="115" spans="2:56" x14ac:dyDescent="0.25">
      <c r="B115" s="233"/>
      <c r="D115" s="236"/>
      <c r="E115" s="43" t="s">
        <v>4</v>
      </c>
      <c r="F115" s="40">
        <v>45</v>
      </c>
      <c r="G115" s="40">
        <f t="shared" ref="G115" si="257">SUM(G101,G88,G75,G62,G49,G36,G23,G10)</f>
        <v>0</v>
      </c>
      <c r="H115" s="8">
        <f t="shared" si="221"/>
        <v>-1</v>
      </c>
      <c r="I115" s="93">
        <v>90</v>
      </c>
      <c r="J115" s="35">
        <f t="shared" ref="J115" si="258">SUM(J101,J88,J75,J62,J49,J36,J23,J10)</f>
        <v>0</v>
      </c>
      <c r="K115" s="8">
        <f t="shared" si="223"/>
        <v>-1</v>
      </c>
      <c r="L115" s="93">
        <v>45</v>
      </c>
      <c r="M115" s="35">
        <f t="shared" ref="M115" si="259">SUM(M101,M88,M75,M62,M49,M36,M23,M10)</f>
        <v>0</v>
      </c>
      <c r="N115" s="15">
        <f t="shared" si="225"/>
        <v>-1</v>
      </c>
      <c r="O115" s="95">
        <f t="shared" si="226"/>
        <v>180</v>
      </c>
      <c r="P115" s="90">
        <f t="shared" si="227"/>
        <v>0</v>
      </c>
      <c r="Q115" s="15">
        <f t="shared" si="228"/>
        <v>-1</v>
      </c>
      <c r="R115" s="48">
        <v>68</v>
      </c>
      <c r="S115" s="35">
        <f t="shared" ref="S115" si="260">SUM(S101,S88,S75,S62,S49,S36,S23,S10)</f>
        <v>0</v>
      </c>
      <c r="T115" s="8">
        <f t="shared" si="230"/>
        <v>-1</v>
      </c>
      <c r="U115" s="93">
        <v>45</v>
      </c>
      <c r="V115" s="35">
        <f t="shared" ref="V115" si="261">SUM(V101,V88,V75,V62,V49,V36,V23,V10)</f>
        <v>0</v>
      </c>
      <c r="W115" s="8">
        <f t="shared" si="232"/>
        <v>-1</v>
      </c>
      <c r="X115" s="93">
        <v>23</v>
      </c>
      <c r="Y115" s="35">
        <f t="shared" ref="Y115" si="262">SUM(Y101,Y88,Y75,Y62,Y49,Y36,Y23,Y10)</f>
        <v>0</v>
      </c>
      <c r="Z115" s="15">
        <f t="shared" si="234"/>
        <v>-1</v>
      </c>
      <c r="AA115" s="95">
        <f t="shared" si="235"/>
        <v>136</v>
      </c>
      <c r="AB115" s="90">
        <f t="shared" si="236"/>
        <v>0</v>
      </c>
      <c r="AC115" s="15">
        <f t="shared" si="237"/>
        <v>-1</v>
      </c>
      <c r="AD115" s="49">
        <v>68</v>
      </c>
      <c r="AE115" s="50">
        <f t="shared" ref="AE115" si="263">SUM(AE101,AE88,AE75,AE62,AE49,AE36,AE23,AE10)</f>
        <v>0</v>
      </c>
      <c r="AF115" s="8">
        <f t="shared" si="239"/>
        <v>-1</v>
      </c>
      <c r="AG115" s="93">
        <v>110</v>
      </c>
      <c r="AH115" s="40">
        <f t="shared" ref="AH115" si="264">SUM(AH101,AH88,AH75,AH62,AH49,AH36,AH23,AH10)</f>
        <v>0</v>
      </c>
      <c r="AI115" s="8">
        <f t="shared" si="241"/>
        <v>-1</v>
      </c>
      <c r="AJ115" s="93">
        <v>22</v>
      </c>
      <c r="AK115" s="40">
        <f t="shared" ref="AK115" si="265">SUM(AK101,AK88,AK75,AK62,AK49,AK36,AK23,AK10)</f>
        <v>0</v>
      </c>
      <c r="AL115" s="15">
        <f t="shared" si="243"/>
        <v>-1</v>
      </c>
      <c r="AM115" s="95">
        <f t="shared" si="244"/>
        <v>200</v>
      </c>
      <c r="AN115" s="90">
        <f t="shared" si="245"/>
        <v>0</v>
      </c>
      <c r="AO115" s="15">
        <f t="shared" si="246"/>
        <v>-1</v>
      </c>
      <c r="AP115" s="93">
        <v>45</v>
      </c>
      <c r="AQ115" s="40">
        <f t="shared" ref="AQ115" si="266">SUM(AQ101,AQ88,AQ75,AQ62,AQ49,AQ36,AQ23,AQ10)</f>
        <v>0</v>
      </c>
      <c r="AR115" s="8">
        <f t="shared" si="248"/>
        <v>-1</v>
      </c>
      <c r="AS115" s="93">
        <v>68</v>
      </c>
      <c r="AT115" s="40">
        <f t="shared" ref="AT115" si="267">SUM(AT101,AT88,AT75,AT62,AT49,AT36,AT23,AT10)</f>
        <v>0</v>
      </c>
      <c r="AU115" s="8">
        <f t="shared" si="250"/>
        <v>-1</v>
      </c>
      <c r="AV115" s="93">
        <v>0</v>
      </c>
      <c r="AW115" s="40">
        <f t="shared" ref="AW115" si="268">SUM(AW101,AW88,AW75,AW62,AW49,AW36,AW23,AW10)</f>
        <v>0</v>
      </c>
      <c r="AX115" s="15" t="e">
        <f t="shared" si="252"/>
        <v>#DIV/0!</v>
      </c>
      <c r="AY115" s="95">
        <f t="shared" si="253"/>
        <v>113</v>
      </c>
      <c r="AZ115" s="90">
        <f t="shared" si="254"/>
        <v>0</v>
      </c>
      <c r="BA115" s="15">
        <f t="shared" si="255"/>
        <v>-1</v>
      </c>
      <c r="BB115" s="101">
        <f t="shared" si="218"/>
        <v>629</v>
      </c>
      <c r="BC115" s="92">
        <f t="shared" si="256"/>
        <v>0</v>
      </c>
      <c r="BD115" s="20">
        <f t="shared" si="219"/>
        <v>-1</v>
      </c>
    </row>
    <row r="116" spans="2:56" x14ac:dyDescent="0.25">
      <c r="B116" s="233"/>
      <c r="D116" s="236"/>
      <c r="E116" s="43" t="s">
        <v>5</v>
      </c>
      <c r="F116" s="40">
        <v>187</v>
      </c>
      <c r="G116" s="40">
        <f t="shared" ref="G116" si="269">SUM(G102,G89,G76,G63,G50,G37,G24,G11)</f>
        <v>0</v>
      </c>
      <c r="H116" s="8">
        <f t="shared" si="221"/>
        <v>-1</v>
      </c>
      <c r="I116" s="93">
        <v>68</v>
      </c>
      <c r="J116" s="35">
        <f t="shared" ref="J116" si="270">SUM(J102,J89,J76,J63,J50,J37,J24,J11)</f>
        <v>0</v>
      </c>
      <c r="K116" s="8">
        <f t="shared" si="223"/>
        <v>-1</v>
      </c>
      <c r="L116" s="93">
        <v>122</v>
      </c>
      <c r="M116" s="35">
        <f t="shared" ref="M116" si="271">SUM(M102,M89,M76,M63,M50,M37,M24,M11)</f>
        <v>0</v>
      </c>
      <c r="N116" s="15">
        <f t="shared" si="225"/>
        <v>-1</v>
      </c>
      <c r="O116" s="95">
        <f t="shared" si="226"/>
        <v>377</v>
      </c>
      <c r="P116" s="90">
        <f t="shared" si="227"/>
        <v>0</v>
      </c>
      <c r="Q116" s="15">
        <f t="shared" si="228"/>
        <v>-1</v>
      </c>
      <c r="R116" s="48">
        <v>0</v>
      </c>
      <c r="S116" s="35">
        <f t="shared" ref="S116" si="272">SUM(S102,S89,S76,S63,S50,S37,S24,S11)</f>
        <v>0</v>
      </c>
      <c r="T116" s="8" t="e">
        <f t="shared" si="230"/>
        <v>#DIV/0!</v>
      </c>
      <c r="U116" s="93">
        <v>199</v>
      </c>
      <c r="V116" s="35">
        <f t="shared" ref="V116" si="273">SUM(V102,V89,V76,V63,V50,V37,V24,V11)</f>
        <v>0</v>
      </c>
      <c r="W116" s="8">
        <f t="shared" si="232"/>
        <v>-1</v>
      </c>
      <c r="X116" s="93">
        <v>278</v>
      </c>
      <c r="Y116" s="35">
        <f t="shared" ref="Y116" si="274">SUM(Y102,Y89,Y76,Y63,Y50,Y37,Y24,Y11)</f>
        <v>0</v>
      </c>
      <c r="Z116" s="15">
        <f t="shared" si="234"/>
        <v>-1</v>
      </c>
      <c r="AA116" s="95">
        <f t="shared" si="235"/>
        <v>477</v>
      </c>
      <c r="AB116" s="90">
        <f t="shared" si="236"/>
        <v>0</v>
      </c>
      <c r="AC116" s="15">
        <f t="shared" si="237"/>
        <v>-1</v>
      </c>
      <c r="AD116" s="49">
        <v>180</v>
      </c>
      <c r="AE116" s="50">
        <f t="shared" ref="AE116" si="275">SUM(AE102,AE89,AE76,AE63,AE50,AE37,AE24,AE11)</f>
        <v>0</v>
      </c>
      <c r="AF116" s="8">
        <f t="shared" si="239"/>
        <v>-1</v>
      </c>
      <c r="AG116" s="93">
        <v>122</v>
      </c>
      <c r="AH116" s="40">
        <f t="shared" ref="AH116" si="276">SUM(AH102,AH89,AH76,AH63,AH50,AH37,AH24,AH11)</f>
        <v>0</v>
      </c>
      <c r="AI116" s="8">
        <f t="shared" si="241"/>
        <v>-1</v>
      </c>
      <c r="AJ116" s="93">
        <v>404</v>
      </c>
      <c r="AK116" s="40">
        <f t="shared" ref="AK116" si="277">SUM(AK102,AK89,AK76,AK63,AK50,AK37,AK24,AK11)</f>
        <v>0</v>
      </c>
      <c r="AL116" s="15">
        <f t="shared" si="243"/>
        <v>-1</v>
      </c>
      <c r="AM116" s="95">
        <f t="shared" si="244"/>
        <v>706</v>
      </c>
      <c r="AN116" s="90">
        <f t="shared" si="245"/>
        <v>0</v>
      </c>
      <c r="AO116" s="15">
        <f t="shared" si="246"/>
        <v>-1</v>
      </c>
      <c r="AP116" s="93">
        <v>201</v>
      </c>
      <c r="AQ116" s="40">
        <f t="shared" ref="AQ116" si="278">SUM(AQ102,AQ89,AQ76,AQ63,AQ50,AQ37,AQ24,AQ11)</f>
        <v>0</v>
      </c>
      <c r="AR116" s="8">
        <f t="shared" si="248"/>
        <v>-1</v>
      </c>
      <c r="AS116" s="93">
        <v>0</v>
      </c>
      <c r="AT116" s="40">
        <f t="shared" ref="AT116" si="279">SUM(AT102,AT89,AT76,AT63,AT50,AT37,AT24,AT11)</f>
        <v>0</v>
      </c>
      <c r="AU116" s="8" t="e">
        <f t="shared" si="250"/>
        <v>#DIV/0!</v>
      </c>
      <c r="AV116" s="93">
        <v>116</v>
      </c>
      <c r="AW116" s="40">
        <f t="shared" ref="AW116" si="280">SUM(AW102,AW89,AW76,AW63,AW50,AW37,AW24,AW11)</f>
        <v>0</v>
      </c>
      <c r="AX116" s="15">
        <f t="shared" si="252"/>
        <v>-1</v>
      </c>
      <c r="AY116" s="95">
        <f t="shared" si="253"/>
        <v>317</v>
      </c>
      <c r="AZ116" s="90">
        <f t="shared" si="254"/>
        <v>0</v>
      </c>
      <c r="BA116" s="15">
        <f t="shared" si="255"/>
        <v>-1</v>
      </c>
      <c r="BB116" s="101">
        <f t="shared" si="218"/>
        <v>1877</v>
      </c>
      <c r="BC116" s="92">
        <f t="shared" si="256"/>
        <v>0</v>
      </c>
      <c r="BD116" s="20">
        <f t="shared" si="219"/>
        <v>-1</v>
      </c>
    </row>
    <row r="117" spans="2:56" x14ac:dyDescent="0.25">
      <c r="B117" s="233"/>
      <c r="D117" s="236"/>
      <c r="E117" s="43" t="s">
        <v>21</v>
      </c>
      <c r="F117" s="40">
        <v>0</v>
      </c>
      <c r="G117" s="40">
        <f t="shared" ref="G117" si="281">SUM(G103,G90,G77,G64,G51,G38,G25,G12)</f>
        <v>0</v>
      </c>
      <c r="H117" s="8" t="e">
        <f t="shared" si="221"/>
        <v>#DIV/0!</v>
      </c>
      <c r="I117" s="93">
        <v>0</v>
      </c>
      <c r="J117" s="35">
        <f t="shared" ref="J117" si="282">SUM(J103,J90,J77,J64,J51,J38,J25,J12)</f>
        <v>0</v>
      </c>
      <c r="K117" s="8" t="e">
        <f t="shared" si="223"/>
        <v>#DIV/0!</v>
      </c>
      <c r="L117" s="93">
        <v>0</v>
      </c>
      <c r="M117" s="35">
        <f t="shared" ref="M117" si="283">SUM(M103,M90,M77,M64,M51,M38,M25,M12)</f>
        <v>0</v>
      </c>
      <c r="N117" s="15" t="e">
        <f t="shared" si="225"/>
        <v>#DIV/0!</v>
      </c>
      <c r="O117" s="95">
        <f t="shared" si="226"/>
        <v>0</v>
      </c>
      <c r="P117" s="90">
        <f t="shared" si="227"/>
        <v>0</v>
      </c>
      <c r="Q117" s="15" t="e">
        <f t="shared" si="228"/>
        <v>#DIV/0!</v>
      </c>
      <c r="R117" s="48">
        <v>0</v>
      </c>
      <c r="S117" s="35">
        <f t="shared" ref="S117" si="284">SUM(S103,S90,S77,S64,S51,S38,S25,S12)</f>
        <v>0</v>
      </c>
      <c r="T117" s="8" t="e">
        <f t="shared" si="230"/>
        <v>#DIV/0!</v>
      </c>
      <c r="U117" s="93">
        <v>0</v>
      </c>
      <c r="V117" s="35">
        <f t="shared" ref="V117" si="285">SUM(V103,V90,V77,V64,V51,V38,V25,V12)</f>
        <v>0</v>
      </c>
      <c r="W117" s="8" t="e">
        <f t="shared" si="232"/>
        <v>#DIV/0!</v>
      </c>
      <c r="X117" s="93">
        <v>0</v>
      </c>
      <c r="Y117" s="35">
        <f t="shared" ref="Y117" si="286">SUM(Y103,Y90,Y77,Y64,Y51,Y38,Y25,Y12)</f>
        <v>0</v>
      </c>
      <c r="Z117" s="15" t="e">
        <f t="shared" si="234"/>
        <v>#DIV/0!</v>
      </c>
      <c r="AA117" s="95">
        <f t="shared" si="235"/>
        <v>0</v>
      </c>
      <c r="AB117" s="90">
        <f t="shared" si="236"/>
        <v>0</v>
      </c>
      <c r="AC117" s="15" t="e">
        <f t="shared" si="237"/>
        <v>#DIV/0!</v>
      </c>
      <c r="AD117" s="49">
        <v>0</v>
      </c>
      <c r="AE117" s="50">
        <f t="shared" ref="AE117" si="287">SUM(AE103,AE90,AE77,AE64,AE51,AE38,AE25,AE12)</f>
        <v>0</v>
      </c>
      <c r="AF117" s="8" t="e">
        <f t="shared" si="239"/>
        <v>#DIV/0!</v>
      </c>
      <c r="AG117" s="93">
        <v>0</v>
      </c>
      <c r="AH117" s="40">
        <f t="shared" ref="AH117" si="288">SUM(AH103,AH90,AH77,AH64,AH51,AH38,AH25,AH12)</f>
        <v>0</v>
      </c>
      <c r="AI117" s="8" t="e">
        <f t="shared" si="241"/>
        <v>#DIV/0!</v>
      </c>
      <c r="AJ117" s="93">
        <v>0</v>
      </c>
      <c r="AK117" s="40">
        <f t="shared" ref="AK117" si="289">SUM(AK103,AK90,AK77,AK64,AK51,AK38,AK25,AK12)</f>
        <v>0</v>
      </c>
      <c r="AL117" s="15" t="e">
        <f t="shared" si="243"/>
        <v>#DIV/0!</v>
      </c>
      <c r="AM117" s="95">
        <f t="shared" si="244"/>
        <v>0</v>
      </c>
      <c r="AN117" s="90">
        <f t="shared" si="245"/>
        <v>0</v>
      </c>
      <c r="AO117" s="15" t="e">
        <f t="shared" si="246"/>
        <v>#DIV/0!</v>
      </c>
      <c r="AP117" s="93">
        <v>0</v>
      </c>
      <c r="AQ117" s="40">
        <f t="shared" ref="AQ117" si="290">SUM(AQ103,AQ90,AQ77,AQ64,AQ51,AQ38,AQ25,AQ12)</f>
        <v>0</v>
      </c>
      <c r="AR117" s="8" t="e">
        <f t="shared" si="248"/>
        <v>#DIV/0!</v>
      </c>
      <c r="AS117" s="93">
        <v>2746</v>
      </c>
      <c r="AT117" s="40">
        <f t="shared" ref="AT117" si="291">SUM(AT103,AT90,AT77,AT64,AT51,AT38,AT25,AT12)</f>
        <v>0</v>
      </c>
      <c r="AU117" s="8">
        <f t="shared" si="250"/>
        <v>-1</v>
      </c>
      <c r="AV117" s="93">
        <v>267</v>
      </c>
      <c r="AW117" s="40">
        <f t="shared" ref="AW117" si="292">SUM(AW103,AW90,AW77,AW64,AW51,AW38,AW25,AW12)</f>
        <v>0</v>
      </c>
      <c r="AX117" s="15">
        <f t="shared" si="252"/>
        <v>-1</v>
      </c>
      <c r="AY117" s="95">
        <f t="shared" si="253"/>
        <v>3013</v>
      </c>
      <c r="AZ117" s="90">
        <f t="shared" si="254"/>
        <v>0</v>
      </c>
      <c r="BA117" s="15">
        <f t="shared" si="255"/>
        <v>-1</v>
      </c>
      <c r="BB117" s="101">
        <f t="shared" si="218"/>
        <v>3013</v>
      </c>
      <c r="BC117" s="92">
        <f t="shared" si="256"/>
        <v>0</v>
      </c>
      <c r="BD117" s="20">
        <f t="shared" si="219"/>
        <v>-1</v>
      </c>
    </row>
    <row r="118" spans="2:56" x14ac:dyDescent="0.25">
      <c r="B118" s="233"/>
      <c r="D118" s="236"/>
      <c r="E118" s="43" t="s">
        <v>6</v>
      </c>
      <c r="F118" s="40">
        <v>74692</v>
      </c>
      <c r="G118" s="40">
        <f t="shared" ref="G118" si="293">SUM(G104,G91,G78,G65,G52,G39,G26,G13)</f>
        <v>0</v>
      </c>
      <c r="H118" s="8">
        <f t="shared" si="221"/>
        <v>-1</v>
      </c>
      <c r="I118" s="93">
        <v>65096</v>
      </c>
      <c r="J118" s="35">
        <f t="shared" ref="J118" si="294">SUM(J104,J91,J78,J65,J52,J39,J26,J13)</f>
        <v>0</v>
      </c>
      <c r="K118" s="8">
        <f t="shared" si="223"/>
        <v>-1</v>
      </c>
      <c r="L118" s="93">
        <v>59793</v>
      </c>
      <c r="M118" s="35">
        <f t="shared" ref="M118" si="295">SUM(M104,M91,M78,M65,M52,M39,M26,M13)</f>
        <v>0</v>
      </c>
      <c r="N118" s="15">
        <f t="shared" si="225"/>
        <v>-1</v>
      </c>
      <c r="O118" s="95">
        <f t="shared" si="226"/>
        <v>199581</v>
      </c>
      <c r="P118" s="90">
        <f t="shared" si="227"/>
        <v>0</v>
      </c>
      <c r="Q118" s="15">
        <f t="shared" si="228"/>
        <v>-1</v>
      </c>
      <c r="R118" s="48">
        <v>67571</v>
      </c>
      <c r="S118" s="35">
        <f t="shared" ref="S118" si="296">SUM(S104,S91,S78,S65,S52,S39,S26,S13)</f>
        <v>0</v>
      </c>
      <c r="T118" s="8">
        <f t="shared" si="230"/>
        <v>-1</v>
      </c>
      <c r="U118" s="93">
        <v>67544</v>
      </c>
      <c r="V118" s="35">
        <f t="shared" ref="V118" si="297">SUM(V104,V91,V78,V65,V52,V39,V26,V13)</f>
        <v>0</v>
      </c>
      <c r="W118" s="8">
        <f t="shared" si="232"/>
        <v>-1</v>
      </c>
      <c r="X118" s="93">
        <v>70132</v>
      </c>
      <c r="Y118" s="35">
        <f t="shared" ref="Y118" si="298">SUM(Y104,Y91,Y78,Y65,Y52,Y39,Y26,Y13)</f>
        <v>0</v>
      </c>
      <c r="Z118" s="15">
        <f t="shared" si="234"/>
        <v>-1</v>
      </c>
      <c r="AA118" s="95">
        <f t="shared" si="235"/>
        <v>205247</v>
      </c>
      <c r="AB118" s="90">
        <f t="shared" si="236"/>
        <v>0</v>
      </c>
      <c r="AC118" s="15">
        <f t="shared" si="237"/>
        <v>-1</v>
      </c>
      <c r="AD118" s="49">
        <v>63996</v>
      </c>
      <c r="AE118" s="50">
        <f t="shared" ref="AE118" si="299">SUM(AE104,AE91,AE78,AE65,AE52,AE39,AE26,AE13)</f>
        <v>0</v>
      </c>
      <c r="AF118" s="8">
        <f t="shared" si="239"/>
        <v>-1</v>
      </c>
      <c r="AG118" s="93">
        <v>49667</v>
      </c>
      <c r="AH118" s="40">
        <f t="shared" ref="AH118" si="300">SUM(AH104,AH91,AH78,AH65,AH52,AH39,AH26,AH13)</f>
        <v>0</v>
      </c>
      <c r="AI118" s="8">
        <f t="shared" si="241"/>
        <v>-1</v>
      </c>
      <c r="AJ118" s="93">
        <v>52969</v>
      </c>
      <c r="AK118" s="40">
        <f t="shared" ref="AK118:AK119" si="301">SUM(AK104,AK91,AK78,AK65,AK52,AK39,AK26,AK13)</f>
        <v>0</v>
      </c>
      <c r="AL118" s="15">
        <f t="shared" si="243"/>
        <v>-1</v>
      </c>
      <c r="AM118" s="95">
        <f t="shared" si="244"/>
        <v>166632</v>
      </c>
      <c r="AN118" s="90">
        <f t="shared" si="245"/>
        <v>0</v>
      </c>
      <c r="AO118" s="15">
        <f t="shared" si="246"/>
        <v>-1</v>
      </c>
      <c r="AP118" s="93">
        <v>59956</v>
      </c>
      <c r="AQ118" s="40">
        <f t="shared" ref="AQ118" si="302">SUM(AQ104,AQ91,AQ78,AQ65,AQ52,AQ39,AQ26,AQ13)</f>
        <v>0</v>
      </c>
      <c r="AR118" s="8">
        <f t="shared" si="248"/>
        <v>-1</v>
      </c>
      <c r="AS118" s="93">
        <v>44944</v>
      </c>
      <c r="AT118" s="40">
        <f t="shared" ref="AT118" si="303">SUM(AT104,AT91,AT78,AT65,AT52,AT39,AT26,AT13)</f>
        <v>0</v>
      </c>
      <c r="AU118" s="8">
        <f t="shared" si="250"/>
        <v>-1</v>
      </c>
      <c r="AV118" s="93">
        <v>61338</v>
      </c>
      <c r="AW118" s="40">
        <f t="shared" ref="AW118" si="304">SUM(AW104,AW91,AW78,AW65,AW52,AW39,AW26,AW13)</f>
        <v>0</v>
      </c>
      <c r="AX118" s="15">
        <f t="shared" si="252"/>
        <v>-1</v>
      </c>
      <c r="AY118" s="95">
        <f t="shared" si="253"/>
        <v>166238</v>
      </c>
      <c r="AZ118" s="90">
        <f t="shared" si="254"/>
        <v>0</v>
      </c>
      <c r="BA118" s="15">
        <f t="shared" si="255"/>
        <v>-1</v>
      </c>
      <c r="BB118" s="101">
        <f t="shared" si="218"/>
        <v>737698</v>
      </c>
      <c r="BC118" s="92">
        <f t="shared" si="256"/>
        <v>0</v>
      </c>
      <c r="BD118" s="20">
        <f t="shared" si="219"/>
        <v>-1</v>
      </c>
    </row>
    <row r="119" spans="2:56" ht="15.75" thickBot="1" x14ac:dyDescent="0.3">
      <c r="B119" s="233"/>
      <c r="D119" s="236"/>
      <c r="E119" s="43" t="s">
        <v>12</v>
      </c>
      <c r="F119" s="40">
        <v>2346</v>
      </c>
      <c r="G119" s="40">
        <f t="shared" ref="G119" si="305">SUM(G105,G92,G79,G66,G53,G40,G27,G14)</f>
        <v>0</v>
      </c>
      <c r="H119" s="8">
        <f t="shared" si="221"/>
        <v>-1</v>
      </c>
      <c r="I119" s="93">
        <v>3045</v>
      </c>
      <c r="J119" s="35">
        <f t="shared" ref="J119" si="306">SUM(J105,J92,J79,J66,J53,J40,J27,J14)</f>
        <v>0</v>
      </c>
      <c r="K119" s="8">
        <f t="shared" si="223"/>
        <v>-1</v>
      </c>
      <c r="L119" s="93">
        <v>2821</v>
      </c>
      <c r="M119" s="35">
        <f t="shared" ref="M119" si="307">SUM(M105,M92,M79,M66,M53,M40,M27,M14)</f>
        <v>0</v>
      </c>
      <c r="N119" s="15">
        <f t="shared" si="225"/>
        <v>-1</v>
      </c>
      <c r="O119" s="95">
        <f t="shared" si="226"/>
        <v>8212</v>
      </c>
      <c r="P119" s="90">
        <f t="shared" si="227"/>
        <v>0</v>
      </c>
      <c r="Q119" s="15">
        <f t="shared" si="228"/>
        <v>-1</v>
      </c>
      <c r="R119" s="48">
        <v>1676</v>
      </c>
      <c r="S119" s="35">
        <f t="shared" ref="S119" si="308">SUM(S105,S92,S79,S66,S53,S40,S27,S14)</f>
        <v>0</v>
      </c>
      <c r="T119" s="8">
        <f t="shared" si="230"/>
        <v>-1</v>
      </c>
      <c r="U119" s="93">
        <v>1670</v>
      </c>
      <c r="V119" s="35">
        <f t="shared" ref="V119" si="309">SUM(V105,V92,V79,V66,V53,V40,V27,V14)</f>
        <v>0</v>
      </c>
      <c r="W119" s="8">
        <f t="shared" si="232"/>
        <v>-1</v>
      </c>
      <c r="X119" s="93">
        <v>570</v>
      </c>
      <c r="Y119" s="35">
        <f t="shared" ref="Y119" si="310">SUM(Y105,Y92,Y79,Y66,Y53,Y40,Y27,Y14)</f>
        <v>0</v>
      </c>
      <c r="Z119" s="15">
        <f t="shared" si="234"/>
        <v>-1</v>
      </c>
      <c r="AA119" s="95">
        <f t="shared" si="235"/>
        <v>3916</v>
      </c>
      <c r="AB119" s="90">
        <f t="shared" si="236"/>
        <v>0</v>
      </c>
      <c r="AC119" s="15">
        <f t="shared" si="237"/>
        <v>-1</v>
      </c>
      <c r="AD119" s="49">
        <v>1648</v>
      </c>
      <c r="AE119" s="50">
        <f t="shared" ref="AE119" si="311">SUM(AE105,AE92,AE79,AE66,AE53,AE40,AE27,AE14)</f>
        <v>0</v>
      </c>
      <c r="AF119" s="8">
        <f t="shared" si="239"/>
        <v>-1</v>
      </c>
      <c r="AG119" s="93">
        <v>1959</v>
      </c>
      <c r="AH119" s="40">
        <f t="shared" ref="AH119" si="312">SUM(AH105,AH92,AH79,AH66,AH53,AH40,AH27,AH14)</f>
        <v>0</v>
      </c>
      <c r="AI119" s="8">
        <f t="shared" si="241"/>
        <v>-1</v>
      </c>
      <c r="AJ119" s="93">
        <v>2103</v>
      </c>
      <c r="AK119" s="40">
        <f t="shared" si="301"/>
        <v>0</v>
      </c>
      <c r="AL119" s="15">
        <f t="shared" si="243"/>
        <v>-1</v>
      </c>
      <c r="AM119" s="95">
        <f t="shared" si="244"/>
        <v>5710</v>
      </c>
      <c r="AN119" s="90">
        <f t="shared" si="245"/>
        <v>0</v>
      </c>
      <c r="AO119" s="15">
        <f t="shared" si="246"/>
        <v>-1</v>
      </c>
      <c r="AP119" s="93">
        <v>1378</v>
      </c>
      <c r="AQ119" s="40">
        <f t="shared" ref="AQ119" si="313">SUM(AQ105,AQ92,AQ79,AQ66,AQ53,AQ40,AQ27,AQ14)</f>
        <v>0</v>
      </c>
      <c r="AR119" s="8">
        <f t="shared" si="248"/>
        <v>-1</v>
      </c>
      <c r="AS119" s="93">
        <v>1495</v>
      </c>
      <c r="AT119" s="40">
        <f t="shared" ref="AT119" si="314">SUM(AT105,AT92,AT79,AT66,AT53,AT40,AT27,AT14)</f>
        <v>0</v>
      </c>
      <c r="AU119" s="8">
        <f t="shared" si="250"/>
        <v>-1</v>
      </c>
      <c r="AV119" s="93">
        <v>1570</v>
      </c>
      <c r="AW119" s="40">
        <f t="shared" ref="AW119" si="315">SUM(AW105,AW92,AW79,AW66,AW53,AW40,AW27,AW14)</f>
        <v>0</v>
      </c>
      <c r="AX119" s="15">
        <f t="shared" si="252"/>
        <v>-1</v>
      </c>
      <c r="AY119" s="95">
        <f t="shared" si="253"/>
        <v>4443</v>
      </c>
      <c r="AZ119" s="90">
        <f t="shared" si="254"/>
        <v>0</v>
      </c>
      <c r="BA119" s="15">
        <f t="shared" si="255"/>
        <v>-1</v>
      </c>
      <c r="BB119" s="101">
        <f t="shared" si="218"/>
        <v>22281</v>
      </c>
      <c r="BC119" s="92">
        <f t="shared" si="256"/>
        <v>0</v>
      </c>
      <c r="BD119" s="20">
        <f t="shared" si="219"/>
        <v>-1</v>
      </c>
    </row>
    <row r="120" spans="2:56" s="89" customFormat="1" ht="15.75" thickBot="1" x14ac:dyDescent="0.3">
      <c r="B120" s="234"/>
      <c r="D120" s="91"/>
      <c r="E120" s="45" t="s">
        <v>0</v>
      </c>
      <c r="F120" s="99">
        <v>81198</v>
      </c>
      <c r="G120" s="98">
        <f>SUM(G113:G119)</f>
        <v>0</v>
      </c>
      <c r="H120" s="28">
        <f t="shared" si="221"/>
        <v>-1</v>
      </c>
      <c r="I120" s="98">
        <v>73306</v>
      </c>
      <c r="J120" s="98">
        <f>SUM(J113:J119)</f>
        <v>0</v>
      </c>
      <c r="K120" s="28">
        <f t="shared" si="223"/>
        <v>-1</v>
      </c>
      <c r="L120" s="98">
        <v>67298</v>
      </c>
      <c r="M120" s="98">
        <f>SUM(M113:M119)</f>
        <v>0</v>
      </c>
      <c r="N120" s="30">
        <f t="shared" si="225"/>
        <v>-1</v>
      </c>
      <c r="O120" s="99">
        <f>SUM(O113:O119)</f>
        <v>221802</v>
      </c>
      <c r="P120" s="98">
        <f>SUM(G120,J120,M120)</f>
        <v>0</v>
      </c>
      <c r="Q120" s="31">
        <f t="shared" si="228"/>
        <v>-1</v>
      </c>
      <c r="R120" s="99">
        <v>78193</v>
      </c>
      <c r="S120" s="98">
        <f>SUM(S113:S119)</f>
        <v>0</v>
      </c>
      <c r="T120" s="28">
        <f t="shared" si="230"/>
        <v>-1</v>
      </c>
      <c r="U120" s="98">
        <v>73947</v>
      </c>
      <c r="V120" s="98">
        <f>SUM(V113:V119)</f>
        <v>0</v>
      </c>
      <c r="W120" s="28">
        <f t="shared" si="232"/>
        <v>-1</v>
      </c>
      <c r="X120" s="98">
        <v>76996</v>
      </c>
      <c r="Y120" s="98">
        <f>SUM(Y113:Y119)</f>
        <v>0</v>
      </c>
      <c r="Z120" s="30">
        <f t="shared" si="234"/>
        <v>-1</v>
      </c>
      <c r="AA120" s="32">
        <f>SUM(AA113:AA119)</f>
        <v>229136</v>
      </c>
      <c r="AB120" s="33">
        <f>SUM(AB113:AB119)</f>
        <v>0</v>
      </c>
      <c r="AC120" s="31">
        <f t="shared" si="237"/>
        <v>-1</v>
      </c>
      <c r="AD120" s="52">
        <v>71693</v>
      </c>
      <c r="AE120" s="47">
        <f>SUM(AE113:AE119)</f>
        <v>0</v>
      </c>
      <c r="AF120" s="28">
        <f t="shared" si="239"/>
        <v>-1</v>
      </c>
      <c r="AG120" s="47">
        <v>58304</v>
      </c>
      <c r="AH120" s="47">
        <f>SUM(AH113:AH119)</f>
        <v>0</v>
      </c>
      <c r="AI120" s="28">
        <f t="shared" si="241"/>
        <v>-1</v>
      </c>
      <c r="AJ120" s="47">
        <v>60908</v>
      </c>
      <c r="AK120" s="47">
        <f>SUM(AK113:AK119)</f>
        <v>0</v>
      </c>
      <c r="AL120" s="30">
        <f t="shared" si="243"/>
        <v>-1</v>
      </c>
      <c r="AM120" s="32">
        <f>SUM(AM113:AM119)</f>
        <v>190905</v>
      </c>
      <c r="AN120" s="33">
        <f>SUM(AN113:AN119)</f>
        <v>0</v>
      </c>
      <c r="AO120" s="31">
        <f t="shared" si="246"/>
        <v>-1</v>
      </c>
      <c r="AP120" s="46">
        <v>67640</v>
      </c>
      <c r="AQ120" s="47">
        <f>SUM(AQ113:AQ119)</f>
        <v>0</v>
      </c>
      <c r="AR120" s="28">
        <f t="shared" si="248"/>
        <v>-1</v>
      </c>
      <c r="AS120" s="47">
        <v>59657</v>
      </c>
      <c r="AT120" s="47">
        <f>SUM(AT113:AT119)</f>
        <v>0</v>
      </c>
      <c r="AU120" s="28">
        <f t="shared" si="250"/>
        <v>-1</v>
      </c>
      <c r="AV120" s="47">
        <v>70227</v>
      </c>
      <c r="AW120" s="47">
        <f>SUM(AW113:AW119)</f>
        <v>0</v>
      </c>
      <c r="AX120" s="30">
        <f t="shared" si="252"/>
        <v>-1</v>
      </c>
      <c r="AY120" s="32">
        <f>SUM(AY113:AY119)</f>
        <v>197524</v>
      </c>
      <c r="AZ120" s="33">
        <f>SUM(AZ113:AZ119)</f>
        <v>0</v>
      </c>
      <c r="BA120" s="31">
        <f t="shared" si="255"/>
        <v>-1</v>
      </c>
      <c r="BB120" s="99">
        <f>SUM(BB113:BB119)</f>
        <v>839367</v>
      </c>
      <c r="BC120" s="98">
        <f>SUM(BC113:BC119)</f>
        <v>0</v>
      </c>
      <c r="BD120" s="30">
        <f t="shared" si="219"/>
        <v>-1</v>
      </c>
    </row>
  </sheetData>
  <mergeCells count="18">
    <mergeCell ref="B83:B93"/>
    <mergeCell ref="D86:D92"/>
    <mergeCell ref="B5:B15"/>
    <mergeCell ref="D8:D14"/>
    <mergeCell ref="B18:B28"/>
    <mergeCell ref="D21:D27"/>
    <mergeCell ref="B110:B120"/>
    <mergeCell ref="D73:D79"/>
    <mergeCell ref="D113:D119"/>
    <mergeCell ref="D34:D40"/>
    <mergeCell ref="D60:D66"/>
    <mergeCell ref="B44:B54"/>
    <mergeCell ref="D47:D53"/>
    <mergeCell ref="B57:B67"/>
    <mergeCell ref="B31:B41"/>
    <mergeCell ref="B96:B106"/>
    <mergeCell ref="D99:D105"/>
    <mergeCell ref="B70:B80"/>
  </mergeCells>
  <pageMargins left="0.70866141732283472" right="0.70866141732283472" top="0.74803149606299213" bottom="0.74803149606299213" header="0.31496062992125984" footer="0.31496062992125984"/>
  <pageSetup scale="68" orientation="landscape" r:id="rId1"/>
  <rowBreaks count="2" manualBreakCount="2">
    <brk id="43" max="16383" man="1"/>
    <brk id="82" max="16383" man="1"/>
  </rowBreaks>
  <colBreaks count="3" manualBreakCount="3">
    <brk id="17" max="1048575" man="1"/>
    <brk id="29" max="1048575" man="1"/>
    <brk id="41" max="1048575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TOTAL</vt:lpstr>
      <vt:lpstr>HM</vt:lpstr>
      <vt:lpstr>SM</vt:lpstr>
      <vt:lpstr>PROXI +HD</vt:lpstr>
      <vt:lpstr>IMPULSE</vt:lpstr>
      <vt:lpstr>Feuil1</vt:lpstr>
      <vt:lpstr>IMPULSE!Print_Area</vt:lpstr>
      <vt:lpstr>HM!Print_Titles</vt:lpstr>
      <vt:lpstr>IMPULSE!Print_Titles</vt:lpstr>
      <vt:lpstr>'PROXI +HD'!Print_Titles</vt:lpstr>
      <vt:lpstr>SM!Print_Titles</vt:lpstr>
      <vt:lpstr>TOTAL!Print_Titles</vt:lpstr>
    </vt:vector>
  </TitlesOfParts>
  <Company>Mars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 Inc.</dc:creator>
  <cp:lastModifiedBy>Revon, Matthieu</cp:lastModifiedBy>
  <cp:lastPrinted>2015-01-05T19:39:39Z</cp:lastPrinted>
  <dcterms:created xsi:type="dcterms:W3CDTF">2011-09-14T13:23:24Z</dcterms:created>
  <dcterms:modified xsi:type="dcterms:W3CDTF">2015-02-10T23:13:39Z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XPowerLiteLastOptimized">
    <vt:lpwstr>243286</vt:lpwstr>
  </property>
  <property fmtid="{D5CDD505-2E9C-101B-9397-08002B2CF9AE}" pid="3" name="NXPowerLiteSettings">
    <vt:lpwstr>F7000400038000</vt:lpwstr>
  </property>
  <property fmtid="{D5CDD505-2E9C-101B-9397-08002B2CF9AE}" pid="4" name="NXPowerLiteVersion">
    <vt:lpwstr>D5.0.5</vt:lpwstr>
  </property>
</Properties>
</file>