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77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5" i="1" l="1"/>
  <c r="G45" i="1"/>
  <c r="E45" i="1"/>
  <c r="D45" i="1"/>
  <c r="C45" i="1"/>
  <c r="B45" i="1"/>
  <c r="A45" i="1"/>
  <c r="H35" i="1"/>
  <c r="G35" i="1"/>
  <c r="E35" i="1"/>
  <c r="D35" i="1"/>
  <c r="C35" i="1"/>
  <c r="B35" i="1"/>
  <c r="A35" i="1"/>
  <c r="H25" i="1"/>
  <c r="G25" i="1"/>
  <c r="E25" i="1"/>
  <c r="D25" i="1"/>
  <c r="C25" i="1"/>
  <c r="B25" i="1"/>
  <c r="A25" i="1"/>
  <c r="H15" i="1"/>
  <c r="G15" i="1"/>
  <c r="E15" i="1"/>
  <c r="D15" i="1"/>
  <c r="C15" i="1"/>
  <c r="B15" i="1"/>
  <c r="A15" i="1"/>
  <c r="H5" i="1"/>
  <c r="G5" i="1"/>
  <c r="E5" i="1"/>
  <c r="D5" i="1"/>
  <c r="C5" i="1"/>
  <c r="B5" i="1"/>
  <c r="A5" i="1"/>
  <c r="A3" i="1"/>
</calcChain>
</file>

<file path=xl/sharedStrings.xml><?xml version="1.0" encoding="utf-8"?>
<sst xmlns="http://schemas.openxmlformats.org/spreadsheetml/2006/main" count="61" uniqueCount="25">
  <si>
    <t>SUIVI DES PROJETS  AOUT</t>
  </si>
  <si>
    <t>Lundi</t>
  </si>
  <si>
    <t>Mardi</t>
  </si>
  <si>
    <t>Mercredi</t>
  </si>
  <si>
    <t>Jeudi</t>
  </si>
  <si>
    <t>Vendredi</t>
  </si>
  <si>
    <t>TOTAL</t>
  </si>
  <si>
    <t>Samedi</t>
  </si>
  <si>
    <t>Dimanche</t>
  </si>
  <si>
    <t>Semaine</t>
  </si>
  <si>
    <t>Liste</t>
  </si>
  <si>
    <t>Sur les plages:</t>
  </si>
  <si>
    <t>En A1 par exemple:  =G1-JOURSEM(G1;3)</t>
  </si>
  <si>
    <t>En B1 par exemple:  =G1-JOURSEM(G1;3)+1</t>
  </si>
  <si>
    <t>etc..</t>
  </si>
  <si>
    <t xml:space="preserve">Ces formules fontionnent correctement. </t>
  </si>
  <si>
    <t>que lorsque le premier du mois est placé un Samedi ou un dimanche</t>
  </si>
  <si>
    <t>Afin de ne pas ajouter à la fin du tableau de nouvelles cellules je souhaiterais</t>
  </si>
  <si>
    <t xml:space="preserve"> à la fin de la semaine 31  (Soit le samedi) il n'y a plus suffisament</t>
  </si>
  <si>
    <t xml:space="preserve">Dans la cellule G1 il y a une liste permettant de sélectionner les mois de l'année </t>
  </si>
  <si>
    <t xml:space="preserve">(A5;H5) - (A15;H15) - (A25;H25) - (A35;H35) il y a une formule retournant la date du jour </t>
  </si>
  <si>
    <t>Mais comme par exemple pour le mois d'aout 2015,  le 1 Aout  tombant</t>
  </si>
  <si>
    <t xml:space="preserve"> de cellule  pour afficher le 31 aout à la fin de tableau</t>
  </si>
  <si>
    <t>alors la premiere date qui s'affichera dans la cellule A5 sera soit le 3 si le premier est le samedi</t>
  </si>
  <si>
    <t>soit le 2 si le premier est le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</si>
</sst>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aine &quot;\ 0"/>
    <numFmt numFmtId="165" formatCode="[$-40C]d\-mmm\-yy;@"/>
    <numFmt numFmtId="166" formatCode="dd"/>
    <numFmt numFmtId="167" formatCode="[$-40C]d\-mmm\-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6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/>
      <top style="thin">
        <color indexed="64"/>
      </top>
      <bottom style="thin">
        <color indexed="64"/>
      </bottom>
      <diagonal/>
    </border>
    <border>
      <left style="mediumDash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9">
    <xf numFmtId="0" fontId="0" fillId="0" borderId="0" xfId="0"/>
    <xf numFmtId="2" fontId="0" fillId="0" borderId="0" xfId="0" applyNumberFormat="1"/>
    <xf numFmtId="0" fontId="6" fillId="0" borderId="1" xfId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" xfId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2" fillId="0" borderId="1" xfId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  <protection locked="0"/>
    </xf>
    <xf numFmtId="0" fontId="6" fillId="0" borderId="5" xfId="1" applyFont="1" applyBorder="1" applyAlignment="1">
      <alignment horizontal="center" vertical="center"/>
    </xf>
    <xf numFmtId="0" fontId="2" fillId="0" borderId="8" xfId="1" applyFill="1" applyBorder="1" applyAlignment="1">
      <alignment horizontal="center"/>
    </xf>
    <xf numFmtId="0" fontId="2" fillId="4" borderId="9" xfId="1" applyFill="1" applyBorder="1"/>
    <xf numFmtId="0" fontId="2" fillId="4" borderId="0" xfId="1" applyFill="1" applyBorder="1"/>
    <xf numFmtId="0" fontId="2" fillId="0" borderId="11" xfId="1" applyFill="1" applyBorder="1" applyAlignment="1" applyProtection="1">
      <alignment horizontal="center" vertical="center"/>
      <protection locked="0"/>
    </xf>
    <xf numFmtId="0" fontId="3" fillId="2" borderId="11" xfId="1" applyFont="1" applyFill="1" applyBorder="1" applyAlignment="1">
      <alignment horizontal="center" vertical="center"/>
    </xf>
    <xf numFmtId="0" fontId="2" fillId="4" borderId="9" xfId="1" applyFill="1" applyBorder="1" applyAlignment="1">
      <alignment horizontal="center"/>
    </xf>
    <xf numFmtId="0" fontId="2" fillId="4" borderId="0" xfId="1" applyFill="1" applyBorder="1" applyAlignment="1">
      <alignment horizontal="center"/>
    </xf>
    <xf numFmtId="0" fontId="2" fillId="0" borderId="11" xfId="1" applyBorder="1" applyAlignment="1" applyProtection="1">
      <alignment horizontal="center" vertical="center"/>
      <protection locked="0"/>
    </xf>
    <xf numFmtId="0" fontId="5" fillId="0" borderId="11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2" fillId="4" borderId="6" xfId="1" applyFill="1" applyBorder="1"/>
    <xf numFmtId="166" fontId="3" fillId="3" borderId="11" xfId="1" applyNumberFormat="1" applyFont="1" applyFill="1" applyBorder="1" applyAlignment="1">
      <alignment horizontal="center"/>
    </xf>
    <xf numFmtId="166" fontId="3" fillId="3" borderId="3" xfId="1" applyNumberFormat="1" applyFont="1" applyFill="1" applyBorder="1" applyAlignment="1">
      <alignment horizontal="center"/>
    </xf>
    <xf numFmtId="166" fontId="3" fillId="3" borderId="1" xfId="1" applyNumberFormat="1" applyFont="1" applyFill="1" applyBorder="1" applyAlignment="1">
      <alignment horizontal="center"/>
    </xf>
    <xf numFmtId="166" fontId="3" fillId="3" borderId="11" xfId="1" applyNumberFormat="1" applyFont="1" applyFill="1" applyBorder="1" applyAlignment="1">
      <alignment horizontal="center" vertical="center"/>
    </xf>
    <xf numFmtId="166" fontId="3" fillId="3" borderId="1" xfId="1" applyNumberFormat="1" applyFont="1" applyFill="1" applyBorder="1" applyAlignment="1">
      <alignment horizontal="center" vertical="center"/>
    </xf>
    <xf numFmtId="166" fontId="3" fillId="3" borderId="2" xfId="1" applyNumberFormat="1" applyFont="1" applyFill="1" applyBorder="1" applyAlignment="1">
      <alignment horizontal="center" vertical="center"/>
    </xf>
    <xf numFmtId="164" fontId="3" fillId="2" borderId="10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164" fontId="3" fillId="2" borderId="7" xfId="1" applyNumberFormat="1" applyFont="1" applyFill="1" applyBorder="1" applyAlignment="1">
      <alignment horizontal="center" vertical="center"/>
    </xf>
    <xf numFmtId="164" fontId="3" fillId="2" borderId="3" xfId="1" applyNumberFormat="1" applyFont="1" applyFill="1" applyBorder="1" applyAlignment="1">
      <alignment horizontal="center" vertical="center"/>
    </xf>
    <xf numFmtId="0" fontId="4" fillId="0" borderId="9" xfId="1" applyFont="1" applyBorder="1" applyAlignment="1">
      <alignment horizontal="left"/>
    </xf>
    <xf numFmtId="0" fontId="2" fillId="0" borderId="0" xfId="1" applyBorder="1" applyAlignment="1"/>
    <xf numFmtId="165" fontId="4" fillId="5" borderId="0" xfId="1" applyNumberFormat="1" applyFont="1" applyFill="1" applyBorder="1" applyAlignment="1">
      <alignment horizontal="left"/>
    </xf>
    <xf numFmtId="165" fontId="2" fillId="5" borderId="0" xfId="1" applyNumberFormat="1" applyFill="1" applyBorder="1" applyAlignment="1"/>
  </cellXfs>
  <cellStyles count="6">
    <cellStyle name="Normal" xfId="0" builtinId="0"/>
    <cellStyle name="Normal 2" xfId="2"/>
    <cellStyle name="Normal 2 2" xfId="4"/>
    <cellStyle name="Normal 3" xfId="3"/>
    <cellStyle name="Normal 3 2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1"/>
  <sheetViews>
    <sheetView tabSelected="1" zoomScale="80" zoomScaleNormal="80" workbookViewId="0">
      <selection activeCell="K20" sqref="K20"/>
    </sheetView>
  </sheetViews>
  <sheetFormatPr baseColWidth="10" defaultRowHeight="15" x14ac:dyDescent="0.25"/>
  <cols>
    <col min="1" max="1" width="11.42578125" customWidth="1"/>
    <col min="12" max="12" width="14.85546875" style="21" hidden="1" customWidth="1"/>
  </cols>
  <sheetData>
    <row r="1" spans="1:14" ht="24.75" x14ac:dyDescent="0.5">
      <c r="A1" s="35" t="s">
        <v>0</v>
      </c>
      <c r="B1" s="36"/>
      <c r="C1" s="36"/>
      <c r="D1" s="36"/>
      <c r="E1" s="36"/>
      <c r="F1" s="36"/>
      <c r="G1" s="37">
        <v>42217</v>
      </c>
      <c r="H1" s="38"/>
      <c r="L1" s="21" t="s">
        <v>10</v>
      </c>
    </row>
    <row r="2" spans="1:14" x14ac:dyDescent="0.25">
      <c r="A2" s="13"/>
      <c r="B2" s="14"/>
      <c r="C2" s="14"/>
      <c r="D2" s="14"/>
      <c r="E2" s="14"/>
      <c r="F2" s="14"/>
      <c r="G2" s="14"/>
      <c r="H2" s="14"/>
      <c r="L2" s="22">
        <v>42005</v>
      </c>
      <c r="N2" s="1"/>
    </row>
    <row r="3" spans="1:14" x14ac:dyDescent="0.25">
      <c r="A3" s="31">
        <f>WEEKNUM(G1,2)</f>
        <v>31</v>
      </c>
      <c r="B3" s="32"/>
      <c r="C3" s="32"/>
      <c r="D3" s="32"/>
      <c r="E3" s="32"/>
      <c r="F3" s="32"/>
      <c r="G3" s="32"/>
      <c r="H3" s="34"/>
      <c r="L3" s="23">
        <v>42036</v>
      </c>
      <c r="N3" s="1"/>
    </row>
    <row r="4" spans="1:14" x14ac:dyDescent="0.25">
      <c r="A4" s="16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6" t="s">
        <v>8</v>
      </c>
      <c r="L4" s="23">
        <v>42064</v>
      </c>
      <c r="N4" s="1"/>
    </row>
    <row r="5" spans="1:14" x14ac:dyDescent="0.25">
      <c r="A5" s="25">
        <f>G1-WEEKDAY(G1,3)</f>
        <v>42212</v>
      </c>
      <c r="B5" s="26">
        <f>G1-WEEKDAY(G1,3)+1</f>
        <v>42213</v>
      </c>
      <c r="C5" s="26">
        <f>G1-WEEKDAY(G1,3)+2</f>
        <v>42214</v>
      </c>
      <c r="D5" s="27">
        <f>G1-WEEKDAY(G1,3)+3</f>
        <v>42215</v>
      </c>
      <c r="E5" s="27">
        <f>G1-WEEKDAY(G1,3)+4</f>
        <v>42216</v>
      </c>
      <c r="F5" s="4" t="s">
        <v>9</v>
      </c>
      <c r="G5" s="27">
        <f>G1-WEEKDAY(G1,3)+5</f>
        <v>42217</v>
      </c>
      <c r="H5" s="27">
        <f>G1-WEEKDAY(G1,3)+6</f>
        <v>42218</v>
      </c>
      <c r="L5" s="23">
        <v>42095</v>
      </c>
    </row>
    <row r="6" spans="1:14" x14ac:dyDescent="0.25">
      <c r="A6" s="15"/>
      <c r="B6" s="9"/>
      <c r="C6" s="9"/>
      <c r="D6" s="9"/>
      <c r="E6" s="9"/>
      <c r="F6" s="2">
        <v>0</v>
      </c>
      <c r="G6" s="5"/>
      <c r="H6" s="5"/>
      <c r="K6" t="s">
        <v>19</v>
      </c>
      <c r="L6" s="23">
        <v>42125</v>
      </c>
    </row>
    <row r="7" spans="1:14" x14ac:dyDescent="0.25">
      <c r="A7" s="15"/>
      <c r="B7" s="9"/>
      <c r="C7" s="9"/>
      <c r="D7" s="9"/>
      <c r="E7" s="9"/>
      <c r="F7" s="2">
        <v>0</v>
      </c>
      <c r="G7" s="5"/>
      <c r="H7" s="5"/>
      <c r="K7" t="s">
        <v>11</v>
      </c>
      <c r="L7" s="23">
        <v>42156</v>
      </c>
    </row>
    <row r="8" spans="1:14" x14ac:dyDescent="0.25">
      <c r="A8" s="15"/>
      <c r="B8" s="9"/>
      <c r="C8" s="9"/>
      <c r="D8" s="9"/>
      <c r="E8" s="9"/>
      <c r="F8" s="2">
        <v>0</v>
      </c>
      <c r="G8" s="5"/>
      <c r="H8" s="5"/>
      <c r="K8" t="s">
        <v>20</v>
      </c>
      <c r="L8" s="23">
        <v>42186</v>
      </c>
    </row>
    <row r="9" spans="1:14" x14ac:dyDescent="0.25">
      <c r="A9" s="15"/>
      <c r="B9" s="9"/>
      <c r="C9" s="9"/>
      <c r="D9" s="9"/>
      <c r="E9" s="9"/>
      <c r="F9" s="2">
        <v>0</v>
      </c>
      <c r="G9" s="5"/>
      <c r="H9" s="5"/>
      <c r="K9" t="s">
        <v>12</v>
      </c>
      <c r="L9" s="23">
        <v>42217</v>
      </c>
    </row>
    <row r="10" spans="1:14" x14ac:dyDescent="0.25">
      <c r="A10" s="15"/>
      <c r="B10" s="9"/>
      <c r="C10" s="9"/>
      <c r="D10" s="9"/>
      <c r="E10" s="9"/>
      <c r="F10" s="2">
        <v>0</v>
      </c>
      <c r="G10" s="5"/>
      <c r="H10" s="5"/>
      <c r="K10" t="s">
        <v>13</v>
      </c>
      <c r="L10" s="23">
        <v>42248</v>
      </c>
    </row>
    <row r="11" spans="1:14" ht="15.75" thickBot="1" x14ac:dyDescent="0.3">
      <c r="A11" s="15"/>
      <c r="B11" s="9"/>
      <c r="C11" s="9"/>
      <c r="D11" s="9"/>
      <c r="E11" s="9"/>
      <c r="F11" s="11">
        <v>0</v>
      </c>
      <c r="G11" s="5"/>
      <c r="H11" s="5"/>
      <c r="K11" t="s">
        <v>14</v>
      </c>
      <c r="L11" s="23">
        <v>42278</v>
      </c>
    </row>
    <row r="12" spans="1:14" ht="15.75" thickBot="1" x14ac:dyDescent="0.3">
      <c r="A12" s="17">
        <v>0</v>
      </c>
      <c r="B12" s="18">
        <v>0</v>
      </c>
      <c r="C12" s="18">
        <v>0</v>
      </c>
      <c r="D12" s="18">
        <v>0</v>
      </c>
      <c r="E12" s="18">
        <v>0</v>
      </c>
      <c r="F12" s="12">
        <v>0</v>
      </c>
      <c r="G12" s="14"/>
      <c r="H12" s="24"/>
      <c r="K12" t="s">
        <v>15</v>
      </c>
      <c r="L12" s="23">
        <v>42309</v>
      </c>
    </row>
    <row r="13" spans="1:14" x14ac:dyDescent="0.25">
      <c r="A13" s="31">
        <v>32</v>
      </c>
      <c r="B13" s="32"/>
      <c r="C13" s="32"/>
      <c r="D13" s="32"/>
      <c r="E13" s="32"/>
      <c r="F13" s="33"/>
      <c r="G13" s="32"/>
      <c r="H13" s="34"/>
      <c r="K13" t="s">
        <v>21</v>
      </c>
      <c r="L13" s="23">
        <v>42339</v>
      </c>
    </row>
    <row r="14" spans="1:14" x14ac:dyDescent="0.25">
      <c r="A14" s="16" t="s">
        <v>1</v>
      </c>
      <c r="B14" s="3" t="s">
        <v>2</v>
      </c>
      <c r="C14" s="3" t="s">
        <v>3</v>
      </c>
      <c r="D14" s="3" t="s">
        <v>4</v>
      </c>
      <c r="E14" s="3" t="s">
        <v>5</v>
      </c>
      <c r="F14" s="3" t="s">
        <v>6</v>
      </c>
      <c r="G14" s="3" t="s">
        <v>7</v>
      </c>
      <c r="H14" s="3" t="s">
        <v>8</v>
      </c>
      <c r="K14" t="s">
        <v>18</v>
      </c>
      <c r="L14" s="23"/>
    </row>
    <row r="15" spans="1:14" x14ac:dyDescent="0.25">
      <c r="A15" s="28">
        <f>G1-WEEKDAY(G1,3)+7</f>
        <v>42219</v>
      </c>
      <c r="B15" s="29">
        <f>G1-WEEKDAY(G1,3)+8</f>
        <v>42220</v>
      </c>
      <c r="C15" s="29">
        <f>G1-WEEKDAY(G1,3)+9</f>
        <v>42221</v>
      </c>
      <c r="D15" s="29">
        <f>G1-WEEKDAY(G1,3)+10</f>
        <v>42222</v>
      </c>
      <c r="E15" s="29">
        <f>G1-WEEKDAY(G1,3)+11</f>
        <v>42223</v>
      </c>
      <c r="F15" s="3" t="s">
        <v>9</v>
      </c>
      <c r="G15" s="29">
        <f>G1-WEEKDAY(G1,3)+12</f>
        <v>42224</v>
      </c>
      <c r="H15" s="29">
        <f>G1-WEEKDAY(G1,3)+13</f>
        <v>42225</v>
      </c>
      <c r="K15" t="s">
        <v>22</v>
      </c>
      <c r="L15" s="23"/>
    </row>
    <row r="16" spans="1:14" x14ac:dyDescent="0.25">
      <c r="A16" s="15"/>
      <c r="B16" s="9"/>
      <c r="C16" s="9"/>
      <c r="D16" s="9"/>
      <c r="E16" s="9"/>
      <c r="F16" s="2">
        <v>0</v>
      </c>
      <c r="G16" s="5"/>
      <c r="H16" s="5"/>
    </row>
    <row r="17" spans="1:12" x14ac:dyDescent="0.25">
      <c r="A17" s="15"/>
      <c r="B17" s="9"/>
      <c r="C17" s="9"/>
      <c r="D17" s="9"/>
      <c r="E17" s="9"/>
      <c r="F17" s="2">
        <v>0</v>
      </c>
      <c r="G17" s="5"/>
      <c r="H17" s="5"/>
      <c r="K17" t="s">
        <v>17</v>
      </c>
      <c r="L17" s="23"/>
    </row>
    <row r="18" spans="1:12" x14ac:dyDescent="0.25">
      <c r="A18" s="15"/>
      <c r="B18" s="9"/>
      <c r="C18" s="9"/>
      <c r="D18" s="9"/>
      <c r="E18" s="9"/>
      <c r="F18" s="2">
        <v>0</v>
      </c>
      <c r="G18" s="5"/>
      <c r="H18" s="5"/>
      <c r="K18" t="s">
        <v>16</v>
      </c>
      <c r="L18" s="23"/>
    </row>
    <row r="19" spans="1:12" x14ac:dyDescent="0.25">
      <c r="A19" s="15"/>
      <c r="B19" s="9"/>
      <c r="C19" s="9"/>
      <c r="D19" s="9"/>
      <c r="E19" s="9"/>
      <c r="F19" s="2">
        <v>0</v>
      </c>
      <c r="G19" s="5"/>
      <c r="H19" s="5"/>
      <c r="K19" t="s">
        <v>23</v>
      </c>
    </row>
    <row r="20" spans="1:12" x14ac:dyDescent="0.25">
      <c r="A20" s="15"/>
      <c r="B20" s="9"/>
      <c r="C20" s="9"/>
      <c r="D20" s="9"/>
      <c r="E20" s="9"/>
      <c r="F20" s="2">
        <v>0</v>
      </c>
      <c r="G20" s="5"/>
      <c r="H20" s="5"/>
      <c r="K20" t="s">
        <v>24</v>
      </c>
    </row>
    <row r="21" spans="1:12" ht="15.75" thickBot="1" x14ac:dyDescent="0.3">
      <c r="A21" s="15"/>
      <c r="B21" s="9"/>
      <c r="C21" s="9"/>
      <c r="D21" s="9"/>
      <c r="E21" s="9"/>
      <c r="F21" s="11">
        <v>0</v>
      </c>
      <c r="G21" s="5"/>
      <c r="H21" s="5"/>
    </row>
    <row r="22" spans="1:12" ht="15.75" thickBot="1" x14ac:dyDescent="0.3">
      <c r="A22" s="17">
        <v>0</v>
      </c>
      <c r="B22" s="18">
        <v>0</v>
      </c>
      <c r="C22" s="18">
        <v>0</v>
      </c>
      <c r="D22" s="18">
        <v>0</v>
      </c>
      <c r="E22" s="18">
        <v>0</v>
      </c>
      <c r="F22" s="12">
        <v>0</v>
      </c>
      <c r="G22" s="14"/>
      <c r="H22" s="24"/>
    </row>
    <row r="23" spans="1:12" x14ac:dyDescent="0.25">
      <c r="A23" s="31">
        <v>33</v>
      </c>
      <c r="B23" s="32"/>
      <c r="C23" s="32"/>
      <c r="D23" s="32"/>
      <c r="E23" s="32"/>
      <c r="F23" s="33"/>
      <c r="G23" s="32"/>
      <c r="H23" s="34"/>
    </row>
    <row r="24" spans="1:12" x14ac:dyDescent="0.25">
      <c r="A24" s="16" t="s">
        <v>1</v>
      </c>
      <c r="B24" s="3" t="s">
        <v>2</v>
      </c>
      <c r="C24" s="3" t="s">
        <v>3</v>
      </c>
      <c r="D24" s="3" t="s">
        <v>4</v>
      </c>
      <c r="E24" s="3" t="s">
        <v>5</v>
      </c>
      <c r="F24" s="3" t="s">
        <v>6</v>
      </c>
      <c r="G24" s="3" t="s">
        <v>7</v>
      </c>
      <c r="H24" s="3" t="s">
        <v>8</v>
      </c>
    </row>
    <row r="25" spans="1:12" x14ac:dyDescent="0.25">
      <c r="A25" s="28">
        <f>G1-WEEKDAY(G1,3)+14</f>
        <v>42226</v>
      </c>
      <c r="B25" s="29">
        <f>G1-WEEKDAY(G1,3)+15</f>
        <v>42227</v>
      </c>
      <c r="C25" s="29">
        <f>G1-WEEKDAY(G1,3)+16</f>
        <v>42228</v>
      </c>
      <c r="D25" s="29">
        <f>G1-WEEKDAY(G1,3)+17</f>
        <v>42229</v>
      </c>
      <c r="E25" s="29">
        <f>G1-WEEKDAY(G1,3)+18</f>
        <v>42230</v>
      </c>
      <c r="F25" s="3" t="s">
        <v>9</v>
      </c>
      <c r="G25" s="29">
        <f>G1-WEEKDAY(G1,3)+19</f>
        <v>42231</v>
      </c>
      <c r="H25" s="29">
        <f>G1-WEEKDAY(G1,3)+20</f>
        <v>42232</v>
      </c>
    </row>
    <row r="26" spans="1:12" x14ac:dyDescent="0.25">
      <c r="A26" s="19"/>
      <c r="B26" s="8"/>
      <c r="C26" s="8"/>
      <c r="D26" s="8"/>
      <c r="E26" s="8"/>
      <c r="F26" s="2">
        <v>0</v>
      </c>
      <c r="G26" s="5"/>
      <c r="H26" s="5"/>
    </row>
    <row r="27" spans="1:12" x14ac:dyDescent="0.25">
      <c r="A27" s="19"/>
      <c r="B27" s="8"/>
      <c r="C27" s="8"/>
      <c r="D27" s="8"/>
      <c r="E27" s="8"/>
      <c r="F27" s="2">
        <v>0</v>
      </c>
      <c r="G27" s="5"/>
      <c r="H27" s="5"/>
    </row>
    <row r="28" spans="1:12" x14ac:dyDescent="0.25">
      <c r="A28" s="19"/>
      <c r="B28" s="8"/>
      <c r="C28" s="8"/>
      <c r="D28" s="8"/>
      <c r="E28" s="8"/>
      <c r="F28" s="2">
        <v>0</v>
      </c>
      <c r="G28" s="5"/>
      <c r="H28" s="5"/>
    </row>
    <row r="29" spans="1:12" x14ac:dyDescent="0.25">
      <c r="A29" s="19"/>
      <c r="B29" s="8"/>
      <c r="C29" s="8"/>
      <c r="D29" s="8"/>
      <c r="E29" s="8"/>
      <c r="F29" s="2">
        <v>0</v>
      </c>
      <c r="G29" s="5"/>
      <c r="H29" s="5"/>
    </row>
    <row r="30" spans="1:12" x14ac:dyDescent="0.25">
      <c r="A30" s="19"/>
      <c r="B30" s="8"/>
      <c r="C30" s="8"/>
      <c r="D30" s="8"/>
      <c r="E30" s="8"/>
      <c r="F30" s="2">
        <v>0</v>
      </c>
      <c r="G30" s="5"/>
      <c r="H30" s="5"/>
    </row>
    <row r="31" spans="1:12" ht="15.75" thickBot="1" x14ac:dyDescent="0.3">
      <c r="A31" s="19"/>
      <c r="B31" s="8"/>
      <c r="C31" s="8"/>
      <c r="D31" s="8"/>
      <c r="E31" s="8"/>
      <c r="F31" s="11">
        <v>0</v>
      </c>
      <c r="G31" s="5"/>
      <c r="H31" s="5"/>
    </row>
    <row r="32" spans="1:12" ht="15.75" thickBot="1" x14ac:dyDescent="0.3">
      <c r="A32" s="17">
        <v>0</v>
      </c>
      <c r="B32" s="18">
        <v>0</v>
      </c>
      <c r="C32" s="18">
        <v>0</v>
      </c>
      <c r="D32" s="18">
        <v>0</v>
      </c>
      <c r="E32" s="18">
        <v>0</v>
      </c>
      <c r="F32" s="12">
        <v>0</v>
      </c>
      <c r="G32" s="14"/>
      <c r="H32" s="24"/>
    </row>
    <row r="33" spans="1:8" x14ac:dyDescent="0.25">
      <c r="A33" s="31">
        <v>34</v>
      </c>
      <c r="B33" s="32"/>
      <c r="C33" s="32"/>
      <c r="D33" s="32"/>
      <c r="E33" s="32"/>
      <c r="F33" s="33"/>
      <c r="G33" s="32"/>
      <c r="H33" s="34"/>
    </row>
    <row r="34" spans="1:8" x14ac:dyDescent="0.25">
      <c r="A34" s="16" t="s">
        <v>1</v>
      </c>
      <c r="B34" s="3" t="s">
        <v>2</v>
      </c>
      <c r="C34" s="3" t="s">
        <v>3</v>
      </c>
      <c r="D34" s="3" t="s">
        <v>4</v>
      </c>
      <c r="E34" s="3" t="s">
        <v>5</v>
      </c>
      <c r="F34" s="3" t="s">
        <v>6</v>
      </c>
      <c r="G34" s="3" t="s">
        <v>7</v>
      </c>
      <c r="H34" s="3" t="s">
        <v>8</v>
      </c>
    </row>
    <row r="35" spans="1:8" x14ac:dyDescent="0.25">
      <c r="A35" s="28">
        <f>G1-WEEKDAY(G1,3)+21</f>
        <v>42233</v>
      </c>
      <c r="B35" s="29">
        <f>G1-WEEKDAY(G1,3)+22</f>
        <v>42234</v>
      </c>
      <c r="C35" s="29">
        <f>G1-WEEKDAY(G1,3)+23</f>
        <v>42235</v>
      </c>
      <c r="D35" s="29">
        <f>G1-WEEKDAY(G1,3)+24</f>
        <v>42236</v>
      </c>
      <c r="E35" s="29">
        <f>G1-WEEKDAY(G1,3)+25</f>
        <v>42237</v>
      </c>
      <c r="F35" s="3" t="s">
        <v>9</v>
      </c>
      <c r="G35" s="29">
        <f>G1-WEEKDAY(G1,3)+26</f>
        <v>42238</v>
      </c>
      <c r="H35" s="29">
        <f>G1-WEEKDAY(G1,3)+27</f>
        <v>42239</v>
      </c>
    </row>
    <row r="36" spans="1:8" x14ac:dyDescent="0.25">
      <c r="A36" s="20"/>
      <c r="B36" s="10"/>
      <c r="C36" s="10"/>
      <c r="D36" s="10"/>
      <c r="E36" s="10"/>
      <c r="F36" s="2">
        <v>0</v>
      </c>
      <c r="G36" s="3"/>
      <c r="H36" s="3"/>
    </row>
    <row r="37" spans="1:8" x14ac:dyDescent="0.25">
      <c r="A37" s="20"/>
      <c r="B37" s="10"/>
      <c r="C37" s="10"/>
      <c r="D37" s="10"/>
      <c r="E37" s="10"/>
      <c r="F37" s="2">
        <v>0</v>
      </c>
      <c r="G37" s="3"/>
      <c r="H37" s="3"/>
    </row>
    <row r="38" spans="1:8" x14ac:dyDescent="0.25">
      <c r="A38" s="20"/>
      <c r="B38" s="10"/>
      <c r="C38" s="10"/>
      <c r="D38" s="10"/>
      <c r="E38" s="10"/>
      <c r="F38" s="2">
        <v>0</v>
      </c>
      <c r="G38" s="3"/>
      <c r="H38" s="3"/>
    </row>
    <row r="39" spans="1:8" x14ac:dyDescent="0.25">
      <c r="A39" s="20"/>
      <c r="B39" s="10"/>
      <c r="C39" s="10"/>
      <c r="D39" s="10"/>
      <c r="E39" s="10"/>
      <c r="F39" s="2">
        <v>0</v>
      </c>
      <c r="G39" s="3"/>
      <c r="H39" s="3"/>
    </row>
    <row r="40" spans="1:8" x14ac:dyDescent="0.25">
      <c r="A40" s="20"/>
      <c r="B40" s="10"/>
      <c r="C40" s="10"/>
      <c r="D40" s="10"/>
      <c r="E40" s="10"/>
      <c r="F40" s="2">
        <v>0</v>
      </c>
      <c r="G40" s="5"/>
      <c r="H40" s="5"/>
    </row>
    <row r="41" spans="1:8" ht="15.75" thickBot="1" x14ac:dyDescent="0.3">
      <c r="A41" s="20"/>
      <c r="B41" s="10"/>
      <c r="C41" s="10"/>
      <c r="D41" s="10"/>
      <c r="E41" s="10"/>
      <c r="F41" s="11">
        <v>0</v>
      </c>
      <c r="G41" s="5"/>
      <c r="H41" s="5"/>
    </row>
    <row r="42" spans="1:8" ht="15.75" thickBot="1" x14ac:dyDescent="0.3">
      <c r="A42" s="17">
        <v>0</v>
      </c>
      <c r="B42" s="18">
        <v>0</v>
      </c>
      <c r="C42" s="18">
        <v>0</v>
      </c>
      <c r="D42" s="18">
        <v>0</v>
      </c>
      <c r="E42" s="18">
        <v>0</v>
      </c>
      <c r="F42" s="12">
        <v>0</v>
      </c>
      <c r="G42" s="14"/>
      <c r="H42" s="24"/>
    </row>
    <row r="43" spans="1:8" x14ac:dyDescent="0.25">
      <c r="A43" s="31">
        <v>35</v>
      </c>
      <c r="B43" s="32"/>
      <c r="C43" s="32"/>
      <c r="D43" s="32"/>
      <c r="E43" s="32"/>
      <c r="F43" s="33"/>
      <c r="G43" s="32"/>
      <c r="H43" s="34"/>
    </row>
    <row r="44" spans="1:8" x14ac:dyDescent="0.25">
      <c r="A44" s="16" t="s">
        <v>1</v>
      </c>
      <c r="B44" s="3" t="s">
        <v>2</v>
      </c>
      <c r="C44" s="3" t="s">
        <v>3</v>
      </c>
      <c r="D44" s="3" t="s">
        <v>4</v>
      </c>
      <c r="E44" s="3" t="s">
        <v>5</v>
      </c>
      <c r="F44" s="3" t="s">
        <v>6</v>
      </c>
      <c r="G44" s="3" t="s">
        <v>7</v>
      </c>
      <c r="H44" s="3" t="s">
        <v>8</v>
      </c>
    </row>
    <row r="45" spans="1:8" x14ac:dyDescent="0.25">
      <c r="A45" s="28">
        <f>G1-WEEKDAY(G1,3)+28</f>
        <v>42240</v>
      </c>
      <c r="B45" s="29">
        <f>G1-WEEKDAY(G1,3)+29</f>
        <v>42241</v>
      </c>
      <c r="C45" s="29">
        <f>G1-WEEKDAY(G1,3)+30</f>
        <v>42242</v>
      </c>
      <c r="D45" s="30">
        <f>G1-WEEKDAY(G1,3)+31</f>
        <v>42243</v>
      </c>
      <c r="E45" s="29">
        <f>G1-WEEKDAY(G1,3)+32</f>
        <v>42244</v>
      </c>
      <c r="F45" s="7" t="s">
        <v>9</v>
      </c>
      <c r="G45" s="29">
        <f>G1-WEEKDAY(G1,3)+33</f>
        <v>42245</v>
      </c>
      <c r="H45" s="29">
        <f>G1-WEEKDAY(G1,3)+34</f>
        <v>42246</v>
      </c>
    </row>
    <row r="46" spans="1:8" x14ac:dyDescent="0.25">
      <c r="A46" s="19"/>
      <c r="B46" s="8"/>
      <c r="C46" s="8"/>
      <c r="D46" s="8"/>
      <c r="E46" s="8"/>
      <c r="F46" s="2">
        <v>0</v>
      </c>
      <c r="G46" s="5"/>
      <c r="H46" s="5"/>
    </row>
    <row r="47" spans="1:8" x14ac:dyDescent="0.25">
      <c r="A47" s="19"/>
      <c r="B47" s="9"/>
      <c r="C47" s="9"/>
      <c r="D47" s="9"/>
      <c r="E47" s="9"/>
      <c r="F47" s="2">
        <v>0</v>
      </c>
      <c r="G47" s="5"/>
      <c r="H47" s="5"/>
    </row>
    <row r="48" spans="1:8" x14ac:dyDescent="0.25">
      <c r="A48" s="19"/>
      <c r="B48" s="9"/>
      <c r="C48" s="9"/>
      <c r="D48" s="9"/>
      <c r="E48" s="9"/>
      <c r="F48" s="2">
        <v>0</v>
      </c>
      <c r="G48" s="5"/>
      <c r="H48" s="5"/>
    </row>
    <row r="49" spans="1:8" x14ac:dyDescent="0.25">
      <c r="A49" s="19"/>
      <c r="B49" s="9"/>
      <c r="C49" s="9"/>
      <c r="D49" s="9"/>
      <c r="E49" s="9"/>
      <c r="F49" s="2">
        <v>0</v>
      </c>
      <c r="G49" s="5"/>
      <c r="H49" s="5"/>
    </row>
    <row r="50" spans="1:8" x14ac:dyDescent="0.25">
      <c r="A50" s="19"/>
      <c r="B50" s="9"/>
      <c r="C50" s="9"/>
      <c r="D50" s="9"/>
      <c r="E50" s="9"/>
      <c r="F50" s="2">
        <v>0</v>
      </c>
      <c r="G50" s="5"/>
      <c r="H50" s="5"/>
    </row>
    <row r="51" spans="1:8" x14ac:dyDescent="0.25">
      <c r="A51" s="19"/>
      <c r="B51" s="9"/>
      <c r="C51" s="9"/>
      <c r="D51" s="9"/>
      <c r="E51" s="9"/>
      <c r="F51" s="2">
        <v>0</v>
      </c>
      <c r="G51" s="5"/>
      <c r="H51" s="5"/>
    </row>
  </sheetData>
  <mergeCells count="7">
    <mergeCell ref="A43:H43"/>
    <mergeCell ref="A23:H23"/>
    <mergeCell ref="A1:F1"/>
    <mergeCell ref="G1:H1"/>
    <mergeCell ref="A33:H33"/>
    <mergeCell ref="A13:H13"/>
    <mergeCell ref="A3:H3"/>
  </mergeCells>
  <dataValidations count="1">
    <dataValidation type="list" allowBlank="1" showInputMessage="1" showErrorMessage="1" sqref="G1:H1">
      <formula1>$L$2:$L$13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ALAIN</cp:lastModifiedBy>
  <dcterms:created xsi:type="dcterms:W3CDTF">2015-06-02T14:14:21Z</dcterms:created>
  <dcterms:modified xsi:type="dcterms:W3CDTF">2015-06-02T19:29:11Z</dcterms:modified>
</cp:coreProperties>
</file>