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ECOLE-NICOLAS\CALCUL 3ème\"/>
    </mc:Choice>
  </mc:AlternateContent>
  <xr:revisionPtr revIDLastSave="0" documentId="13_ncr:1_{FC5D6BB6-CBEE-4927-8B9F-472AF0CD1F83}" xr6:coauthVersionLast="40" xr6:coauthVersionMax="40" xr10:uidLastSave="{00000000-0000-0000-0000-000000000000}"/>
  <bookViews>
    <workbookView xWindow="0" yWindow="0" windowWidth="17280" windowHeight="6900" xr2:uid="{EFDC9648-E909-4D7D-AB61-F29FEB2D31A5}"/>
  </bookViews>
  <sheets>
    <sheet name="Probl €" sheetId="3" r:id="rId1"/>
    <sheet name="Feuil1" sheetId="4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3" l="1"/>
  <c r="K9" i="3" l="1"/>
  <c r="Q11" i="3" l="1"/>
  <c r="F32" i="3"/>
  <c r="F31" i="3"/>
  <c r="F30" i="3"/>
  <c r="B17" i="3" l="1"/>
  <c r="K24" i="3"/>
</calcChain>
</file>

<file path=xl/sharedStrings.xml><?xml version="1.0" encoding="utf-8"?>
<sst xmlns="http://schemas.openxmlformats.org/spreadsheetml/2006/main" count="51" uniqueCount="35">
  <si>
    <t>-</t>
  </si>
  <si>
    <t>=</t>
  </si>
  <si>
    <t>=9</t>
  </si>
  <si>
    <t>=10</t>
  </si>
  <si>
    <t>€</t>
  </si>
  <si>
    <t>mon addition</t>
  </si>
  <si>
    <t>j'achète des fruits pour :</t>
  </si>
  <si>
    <t>j'achète des légumes pour :</t>
  </si>
  <si>
    <t>j'achète des bouteilles d'eau pour :</t>
  </si>
  <si>
    <t>j'achète des marchandises pour :</t>
  </si>
  <si>
    <t>Ct</t>
  </si>
  <si>
    <t xml:space="preserve">On me rend sur </t>
  </si>
  <si>
    <t>?</t>
  </si>
  <si>
    <t>je fais :</t>
  </si>
  <si>
    <t xml:space="preserve">je calcul les </t>
  </si>
  <si>
    <t>total des achats</t>
  </si>
  <si>
    <t>total achats</t>
  </si>
  <si>
    <t>je donne</t>
  </si>
  <si>
    <t>je transforme mes € en</t>
  </si>
  <si>
    <t>avant la virgule</t>
  </si>
  <si>
    <t>après la virgule</t>
  </si>
  <si>
    <t>+1</t>
  </si>
  <si>
    <t>Calcul des €</t>
  </si>
  <si>
    <t>On peut changer tous les prix</t>
  </si>
  <si>
    <t>Calcul des Ct</t>
  </si>
  <si>
    <t xml:space="preserve">Mon calcul est </t>
  </si>
  <si>
    <t>SI cases vertes alors OK</t>
  </si>
  <si>
    <r>
      <t xml:space="preserve">Toutes les cases doivent être </t>
    </r>
    <r>
      <rPr>
        <b/>
        <u/>
        <sz val="16"/>
        <color theme="1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sinon réponses MAUVAISES</t>
    </r>
  </si>
  <si>
    <t>réponse ci-dessous</t>
  </si>
  <si>
    <t xml:space="preserve">   =PLAFOND((K9-ENT(K9))*100;1)</t>
  </si>
  <si>
    <t xml:space="preserve">   =MOD(K9;1)*100</t>
  </si>
  <si>
    <t>=ARRONDI((K9-ENT(K9))*100;0)</t>
  </si>
  <si>
    <t>SI, les prix changent les cases vertes ne sont plus valables</t>
  </si>
  <si>
    <t xml:space="preserve">report </t>
  </si>
  <si>
    <t>'=ARRONDI(F14-H14;10)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</si>
</sst>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164" formatCode="0.000"/>
    <numFmt numFmtId="165" formatCode="#,##0.00\ &quot;€&quot;"/>
    <numFmt numFmtId="166" formatCode="#,##0.000\ &quot;€&quot;"/>
    <numFmt numFmtId="167" formatCode="#,##0\ &quot;€&quot;"/>
  </numFmts>
  <fonts count="5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Arial Black"/>
      <family val="2"/>
    </font>
    <font>
      <b/>
      <sz val="12"/>
      <color rgb="FFFF0000"/>
      <name val="Calibri"/>
      <family val="2"/>
      <scheme val="minor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i/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2"/>
      <color rgb="FFC00000"/>
      <name val="Arial"/>
      <family val="2"/>
    </font>
    <font>
      <sz val="11"/>
      <color rgb="FF000000"/>
      <name val="Courier New"/>
      <family val="3"/>
    </font>
    <font>
      <sz val="12"/>
      <color rgb="FFFF0000"/>
      <name val="Calibri"/>
      <family val="2"/>
      <scheme val="minor"/>
    </font>
    <font>
      <b/>
      <sz val="11"/>
      <color rgb="FF000000"/>
      <name val="Times New Roman"/>
      <family val="1"/>
    </font>
    <font>
      <b/>
      <sz val="12"/>
      <color rgb="FF141414"/>
      <name val="Arial"/>
      <family val="2"/>
    </font>
    <font>
      <b/>
      <sz val="11"/>
      <color rgb="FF0000FF"/>
      <name val="Arial Black"/>
      <family val="2"/>
    </font>
    <font>
      <sz val="10"/>
      <color theme="1"/>
      <name val="Calibri"/>
      <family val="2"/>
      <scheme val="minor"/>
    </font>
    <font>
      <b/>
      <sz val="16"/>
      <color rgb="FF222222"/>
      <name val="Courier New"/>
      <family val="3"/>
    </font>
    <font>
      <b/>
      <sz val="12"/>
      <name val="Arial"/>
      <family val="2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i/>
      <u/>
      <sz val="20"/>
      <color theme="1"/>
      <name val="Calibri"/>
      <family val="2"/>
      <scheme val="minor"/>
    </font>
    <font>
      <b/>
      <sz val="14"/>
      <name val="Arial"/>
      <family val="2"/>
    </font>
    <font>
      <i/>
      <sz val="14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Arial Black"/>
      <family val="2"/>
    </font>
    <font>
      <b/>
      <sz val="24"/>
      <color theme="1"/>
      <name val="Arial Black"/>
      <family val="2"/>
    </font>
    <font>
      <sz val="18"/>
      <color theme="1"/>
      <name val="Arial Black"/>
      <family val="2"/>
    </font>
    <font>
      <b/>
      <sz val="14"/>
      <color rgb="FFFFFF00"/>
      <name val="Calibri"/>
      <family val="2"/>
      <scheme val="minor"/>
    </font>
    <font>
      <b/>
      <sz val="16"/>
      <name val="Arial Black"/>
      <family val="2"/>
    </font>
    <font>
      <b/>
      <sz val="20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7"/>
      <color rgb="FF222222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/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dashDot">
        <color auto="1"/>
      </right>
      <top/>
      <bottom/>
      <diagonal/>
    </border>
    <border>
      <left/>
      <right style="dashDot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mediumDashed">
        <color auto="1"/>
      </left>
      <right/>
      <top style="medium">
        <color auto="1"/>
      </top>
      <bottom style="thick">
        <color indexed="64"/>
      </bottom>
      <diagonal/>
    </border>
    <border>
      <left/>
      <right style="mediumDashDot">
        <color auto="1"/>
      </right>
      <top style="medium">
        <color auto="1"/>
      </top>
      <bottom style="thick">
        <color indexed="64"/>
      </bottom>
      <diagonal/>
    </border>
    <border>
      <left style="mediumDashDot">
        <color auto="1"/>
      </left>
      <right/>
      <top style="medium">
        <color auto="1"/>
      </top>
      <bottom style="thick">
        <color indexed="64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indexed="64"/>
      </bottom>
      <diagonal/>
    </border>
    <border>
      <left/>
      <right style="mediumDashed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5" fillId="0" borderId="0" xfId="0" applyFont="1"/>
    <xf numFmtId="0" fontId="6" fillId="0" borderId="0" xfId="0" applyFont="1"/>
    <xf numFmtId="0" fontId="5" fillId="0" borderId="1" xfId="0" applyFont="1" applyBorder="1" applyAlignment="1">
      <alignment horizontal="center"/>
    </xf>
    <xf numFmtId="0" fontId="3" fillId="0" borderId="0" xfId="0" applyFont="1"/>
    <xf numFmtId="0" fontId="5" fillId="0" borderId="0" xfId="0" applyFont="1" applyAlignment="1"/>
    <xf numFmtId="0" fontId="7" fillId="0" borderId="0" xfId="0" applyFont="1"/>
    <xf numFmtId="0" fontId="9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5" fillId="0" borderId="3" xfId="0" applyFont="1" applyBorder="1"/>
    <xf numFmtId="0" fontId="8" fillId="0" borderId="0" xfId="0" applyFont="1"/>
    <xf numFmtId="164" fontId="0" fillId="0" borderId="0" xfId="0" applyNumberFormat="1"/>
    <xf numFmtId="0" fontId="13" fillId="0" borderId="0" xfId="0" applyFont="1" applyAlignment="1">
      <alignment horizontal="center"/>
    </xf>
    <xf numFmtId="0" fontId="13" fillId="0" borderId="0" xfId="0" applyFont="1"/>
    <xf numFmtId="0" fontId="14" fillId="0" borderId="0" xfId="0" applyFont="1" applyAlignment="1">
      <alignment horizontal="center"/>
    </xf>
    <xf numFmtId="0" fontId="12" fillId="0" borderId="0" xfId="0" applyFont="1"/>
    <xf numFmtId="0" fontId="13" fillId="0" borderId="0" xfId="0" applyFont="1" applyAlignment="1"/>
    <xf numFmtId="0" fontId="0" fillId="0" borderId="0" xfId="0" applyAlignment="1">
      <alignment horizontal="center" vertical="center"/>
    </xf>
    <xf numFmtId="0" fontId="13" fillId="0" borderId="0" xfId="0" applyFont="1" applyAlignment="1">
      <alignment vertical="center"/>
    </xf>
    <xf numFmtId="0" fontId="0" fillId="0" borderId="0" xfId="0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0" fillId="0" borderId="0" xfId="0" applyFill="1" applyBorder="1"/>
    <xf numFmtId="0" fontId="16" fillId="0" borderId="0" xfId="0" applyFont="1"/>
    <xf numFmtId="164" fontId="0" fillId="0" borderId="0" xfId="0" applyNumberFormat="1" applyAlignment="1"/>
    <xf numFmtId="0" fontId="15" fillId="0" borderId="0" xfId="0" applyFont="1"/>
    <xf numFmtId="0" fontId="19" fillId="0" borderId="0" xfId="0" applyFont="1"/>
    <xf numFmtId="0" fontId="0" fillId="0" borderId="0" xfId="0" applyAlignment="1"/>
    <xf numFmtId="0" fontId="16" fillId="0" borderId="0" xfId="0" applyFont="1" applyFill="1" applyAlignment="1">
      <alignment horizontal="center"/>
    </xf>
    <xf numFmtId="164" fontId="0" fillId="0" borderId="0" xfId="0" quotePrefix="1" applyNumberFormat="1" applyAlignment="1"/>
    <xf numFmtId="0" fontId="19" fillId="0" borderId="0" xfId="0" applyFont="1" applyAlignment="1">
      <alignment vertical="center"/>
    </xf>
    <xf numFmtId="0" fontId="18" fillId="0" borderId="0" xfId="0" applyFont="1"/>
    <xf numFmtId="164" fontId="0" fillId="0" borderId="0" xfId="0" quotePrefix="1" applyNumberFormat="1"/>
    <xf numFmtId="1" fontId="19" fillId="0" borderId="0" xfId="0" applyNumberFormat="1" applyFont="1"/>
    <xf numFmtId="1" fontId="0" fillId="0" borderId="0" xfId="0" applyNumberFormat="1"/>
    <xf numFmtId="164" fontId="0" fillId="0" borderId="0" xfId="0" applyNumberFormat="1" applyFill="1" applyAlignment="1"/>
    <xf numFmtId="0" fontId="0" fillId="0" borderId="0" xfId="0"/>
    <xf numFmtId="0" fontId="4" fillId="0" borderId="0" xfId="0" applyFont="1"/>
    <xf numFmtId="1" fontId="0" fillId="0" borderId="0" xfId="0" quotePrefix="1" applyNumberFormat="1" applyAlignment="1"/>
    <xf numFmtId="0" fontId="20" fillId="0" borderId="0" xfId="0" applyFont="1"/>
    <xf numFmtId="0" fontId="21" fillId="0" borderId="0" xfId="0" applyFont="1"/>
    <xf numFmtId="6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quotePrefix="1"/>
    <xf numFmtId="2" fontId="0" fillId="0" borderId="0" xfId="0" applyNumberFormat="1" applyBorder="1" applyAlignment="1"/>
    <xf numFmtId="0" fontId="23" fillId="0" borderId="0" xfId="0" applyFont="1"/>
    <xf numFmtId="1" fontId="0" fillId="0" borderId="0" xfId="0" applyNumberFormat="1" applyFill="1" applyAlignment="1">
      <alignment horizontal="center"/>
    </xf>
    <xf numFmtId="0" fontId="0" fillId="3" borderId="20" xfId="0" applyFill="1" applyBorder="1"/>
    <xf numFmtId="0" fontId="0" fillId="3" borderId="19" xfId="0" applyFill="1" applyBorder="1"/>
    <xf numFmtId="0" fontId="0" fillId="3" borderId="5" xfId="0" applyFill="1" applyBorder="1"/>
    <xf numFmtId="0" fontId="0" fillId="3" borderId="7" xfId="0" applyFill="1" applyBorder="1"/>
    <xf numFmtId="165" fontId="0" fillId="0" borderId="0" xfId="0" quotePrefix="1" applyNumberFormat="1"/>
    <xf numFmtId="0" fontId="11" fillId="0" borderId="0" xfId="0" applyFont="1" applyAlignment="1"/>
    <xf numFmtId="165" fontId="5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1" fontId="22" fillId="0" borderId="0" xfId="0" applyNumberFormat="1" applyFont="1" applyAlignment="1"/>
    <xf numFmtId="0" fontId="4" fillId="0" borderId="0" xfId="0" applyFont="1" applyAlignment="1">
      <alignment horizontal="center"/>
    </xf>
    <xf numFmtId="0" fontId="25" fillId="0" borderId="0" xfId="0" applyFont="1" applyAlignment="1">
      <alignment vertical="center"/>
    </xf>
    <xf numFmtId="166" fontId="5" fillId="0" borderId="0" xfId="0" applyNumberFormat="1" applyFont="1" applyFill="1" applyBorder="1" applyAlignment="1">
      <alignment horizontal="center"/>
    </xf>
    <xf numFmtId="165" fontId="3" fillId="0" borderId="0" xfId="0" applyNumberFormat="1" applyFont="1" applyBorder="1" applyAlignment="1"/>
    <xf numFmtId="0" fontId="27" fillId="0" borderId="0" xfId="0" quotePrefix="1" applyFont="1" applyAlignment="1">
      <alignment vertical="center"/>
    </xf>
    <xf numFmtId="1" fontId="28" fillId="0" borderId="0" xfId="0" applyNumberFormat="1" applyFont="1"/>
    <xf numFmtId="0" fontId="29" fillId="0" borderId="0" xfId="0" applyFont="1" applyAlignment="1">
      <alignment horizontal="center" vertical="center"/>
    </xf>
    <xf numFmtId="0" fontId="26" fillId="0" borderId="0" xfId="0" applyFont="1"/>
    <xf numFmtId="3" fontId="24" fillId="0" borderId="0" xfId="0" quotePrefix="1" applyNumberFormat="1" applyFont="1" applyBorder="1" applyAlignment="1">
      <alignment horizontal="center" vertical="center"/>
    </xf>
    <xf numFmtId="0" fontId="7" fillId="2" borderId="0" xfId="0" applyFont="1" applyFill="1" applyAlignment="1">
      <alignment horizontal="center"/>
    </xf>
    <xf numFmtId="165" fontId="0" fillId="0" borderId="0" xfId="0" applyNumberFormat="1"/>
    <xf numFmtId="1" fontId="0" fillId="0" borderId="0" xfId="0" quotePrefix="1" applyNumberFormat="1"/>
    <xf numFmtId="0" fontId="4" fillId="0" borderId="0" xfId="0" applyFont="1" applyBorder="1" applyAlignment="1">
      <alignment horizontal="center"/>
    </xf>
    <xf numFmtId="0" fontId="17" fillId="0" borderId="27" xfId="0" quotePrefix="1" applyFont="1" applyBorder="1" applyAlignment="1">
      <alignment horizontal="left" vertical="center"/>
    </xf>
    <xf numFmtId="0" fontId="0" fillId="0" borderId="27" xfId="0" applyBorder="1"/>
    <xf numFmtId="0" fontId="0" fillId="0" borderId="27" xfId="0" applyBorder="1" applyAlignment="1">
      <alignment horizontal="center" vertical="center"/>
    </xf>
    <xf numFmtId="0" fontId="3" fillId="0" borderId="2" xfId="0" applyFont="1" applyBorder="1"/>
    <xf numFmtId="0" fontId="3" fillId="0" borderId="2" xfId="0" quotePrefix="1" applyFont="1" applyBorder="1"/>
    <xf numFmtId="164" fontId="3" fillId="0" borderId="2" xfId="0" quotePrefix="1" applyNumberFormat="1" applyFont="1" applyBorder="1" applyAlignment="1"/>
    <xf numFmtId="2" fontId="3" fillId="0" borderId="2" xfId="0" applyNumberFormat="1" applyFont="1" applyBorder="1"/>
    <xf numFmtId="0" fontId="13" fillId="0" borderId="26" xfId="0" applyFont="1" applyBorder="1" applyAlignment="1">
      <alignment horizontal="center" vertical="center"/>
    </xf>
    <xf numFmtId="1" fontId="4" fillId="0" borderId="28" xfId="0" quotePrefix="1" applyNumberFormat="1" applyFont="1" applyBorder="1" applyAlignment="1">
      <alignment horizontal="center" vertical="center"/>
    </xf>
    <xf numFmtId="0" fontId="3" fillId="0" borderId="0" xfId="0" applyFont="1" applyAlignment="1">
      <alignment horizontal="right"/>
    </xf>
    <xf numFmtId="167" fontId="13" fillId="0" borderId="0" xfId="0" applyNumberFormat="1" applyFont="1" applyAlignment="1">
      <alignment horizontal="center"/>
    </xf>
    <xf numFmtId="0" fontId="31" fillId="0" borderId="27" xfId="0" applyFont="1" applyBorder="1" applyAlignment="1">
      <alignment horizontal="center" vertical="center"/>
    </xf>
    <xf numFmtId="0" fontId="3" fillId="0" borderId="0" xfId="0" applyFont="1" applyAlignment="1"/>
    <xf numFmtId="49" fontId="5" fillId="0" borderId="0" xfId="0" applyNumberFormat="1" applyFont="1" applyBorder="1" applyAlignment="1">
      <alignment horizontal="center" vertical="center"/>
    </xf>
    <xf numFmtId="0" fontId="33" fillId="0" borderId="0" xfId="0" applyFont="1"/>
    <xf numFmtId="0" fontId="34" fillId="0" borderId="0" xfId="0" applyFont="1"/>
    <xf numFmtId="0" fontId="35" fillId="0" borderId="0" xfId="0" applyFont="1"/>
    <xf numFmtId="0" fontId="36" fillId="0" borderId="0" xfId="0" applyFont="1"/>
    <xf numFmtId="0" fontId="7" fillId="0" borderId="9" xfId="0" applyFont="1" applyBorder="1" applyAlignment="1">
      <alignment horizontal="center"/>
    </xf>
    <xf numFmtId="0" fontId="7" fillId="0" borderId="9" xfId="0" quotePrefix="1" applyFont="1" applyBorder="1" applyAlignment="1">
      <alignment horizontal="center"/>
    </xf>
    <xf numFmtId="0" fontId="14" fillId="0" borderId="0" xfId="0" applyFont="1"/>
    <xf numFmtId="0" fontId="39" fillId="0" borderId="4" xfId="0" applyFont="1" applyBorder="1" applyAlignment="1">
      <alignment horizontal="center"/>
    </xf>
    <xf numFmtId="0" fontId="39" fillId="0" borderId="13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0" xfId="0" applyFont="1" applyBorder="1"/>
    <xf numFmtId="0" fontId="40" fillId="0" borderId="9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8" fillId="0" borderId="3" xfId="0" applyFont="1" applyBorder="1"/>
    <xf numFmtId="0" fontId="30" fillId="0" borderId="0" xfId="0" applyFont="1"/>
    <xf numFmtId="0" fontId="41" fillId="0" borderId="0" xfId="0" applyFont="1" applyAlignment="1">
      <alignment horizontal="center"/>
    </xf>
    <xf numFmtId="49" fontId="3" fillId="0" borderId="0" xfId="0" applyNumberFormat="1" applyFont="1"/>
    <xf numFmtId="0" fontId="38" fillId="0" borderId="32" xfId="0" applyFont="1" applyFill="1" applyBorder="1" applyAlignment="1">
      <alignment horizontal="center" vertical="center"/>
    </xf>
    <xf numFmtId="0" fontId="38" fillId="0" borderId="30" xfId="0" applyFont="1" applyBorder="1"/>
    <xf numFmtId="0" fontId="0" fillId="0" borderId="22" xfId="0" applyBorder="1"/>
    <xf numFmtId="0" fontId="8" fillId="0" borderId="0" xfId="0" applyFont="1" applyBorder="1"/>
    <xf numFmtId="49" fontId="1" fillId="0" borderId="0" xfId="0" applyNumberFormat="1" applyFont="1" applyBorder="1"/>
    <xf numFmtId="0" fontId="8" fillId="0" borderId="22" xfId="0" applyFont="1" applyBorder="1"/>
    <xf numFmtId="0" fontId="6" fillId="0" borderId="0" xfId="0" applyFont="1" applyAlignment="1"/>
    <xf numFmtId="0" fontId="43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13" fillId="0" borderId="15" xfId="0" applyFont="1" applyBorder="1" applyAlignment="1"/>
    <xf numFmtId="0" fontId="15" fillId="0" borderId="17" xfId="0" applyFont="1" applyBorder="1" applyAlignment="1"/>
    <xf numFmtId="0" fontId="8" fillId="0" borderId="3" xfId="0" applyFont="1" applyBorder="1" applyAlignment="1">
      <alignment horizontal="center"/>
    </xf>
    <xf numFmtId="167" fontId="13" fillId="0" borderId="22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/>
    </xf>
    <xf numFmtId="0" fontId="4" fillId="5" borderId="24" xfId="0" applyFont="1" applyFill="1" applyBorder="1" applyAlignment="1">
      <alignment horizontal="left"/>
    </xf>
    <xf numFmtId="0" fontId="5" fillId="5" borderId="25" xfId="0" applyFont="1" applyFill="1" applyBorder="1" applyAlignment="1"/>
    <xf numFmtId="0" fontId="5" fillId="5" borderId="34" xfId="0" applyFont="1" applyFill="1" applyBorder="1" applyAlignment="1"/>
    <xf numFmtId="0" fontId="5" fillId="5" borderId="37" xfId="0" applyFont="1" applyFill="1" applyBorder="1" applyAlignment="1"/>
    <xf numFmtId="0" fontId="7" fillId="0" borderId="23" xfId="0" applyFont="1" applyFill="1" applyBorder="1" applyAlignment="1">
      <alignment horizontal="center" vertical="center"/>
    </xf>
    <xf numFmtId="0" fontId="11" fillId="5" borderId="35" xfId="0" applyFont="1" applyFill="1" applyBorder="1"/>
    <xf numFmtId="0" fontId="4" fillId="5" borderId="15" xfId="0" applyFont="1" applyFill="1" applyBorder="1"/>
    <xf numFmtId="0" fontId="0" fillId="5" borderId="17" xfId="0" applyFill="1" applyBorder="1"/>
    <xf numFmtId="0" fontId="0" fillId="5" borderId="16" xfId="0" applyFill="1" applyBorder="1"/>
    <xf numFmtId="0" fontId="9" fillId="0" borderId="17" xfId="0" applyFont="1" applyBorder="1" applyAlignment="1">
      <alignment horizontal="center" vertical="center"/>
    </xf>
    <xf numFmtId="0" fontId="43" fillId="0" borderId="17" xfId="0" applyFont="1" applyBorder="1" applyAlignment="1">
      <alignment horizontal="center" vertical="center"/>
    </xf>
    <xf numFmtId="0" fontId="5" fillId="0" borderId="0" xfId="0" quotePrefix="1" applyFont="1"/>
    <xf numFmtId="0" fontId="17" fillId="0" borderId="0" xfId="0" applyFont="1" applyAlignment="1"/>
    <xf numFmtId="0" fontId="3" fillId="0" borderId="0" xfId="0" applyFont="1" applyBorder="1"/>
    <xf numFmtId="0" fontId="48" fillId="0" borderId="31" xfId="0" applyFont="1" applyBorder="1" applyAlignment="1">
      <alignment horizontal="center"/>
    </xf>
    <xf numFmtId="0" fontId="48" fillId="0" borderId="18" xfId="0" applyFont="1" applyBorder="1" applyAlignment="1">
      <alignment horizontal="center" vertical="center"/>
    </xf>
    <xf numFmtId="0" fontId="7" fillId="0" borderId="38" xfId="0" applyFont="1" applyFill="1" applyBorder="1" applyAlignment="1">
      <alignment horizontal="center"/>
    </xf>
    <xf numFmtId="0" fontId="17" fillId="0" borderId="0" xfId="0" applyFont="1" applyAlignment="1">
      <alignment vertical="center"/>
    </xf>
    <xf numFmtId="0" fontId="11" fillId="0" borderId="0" xfId="0" applyFont="1"/>
    <xf numFmtId="165" fontId="49" fillId="0" borderId="0" xfId="0" applyNumberFormat="1" applyFont="1"/>
    <xf numFmtId="165" fontId="37" fillId="4" borderId="0" xfId="0" applyNumberFormat="1" applyFont="1" applyFill="1" applyAlignment="1">
      <alignment vertical="center"/>
    </xf>
    <xf numFmtId="165" fontId="32" fillId="6" borderId="0" xfId="0" applyNumberFormat="1" applyFont="1" applyFill="1" applyAlignment="1">
      <alignment vertical="center"/>
    </xf>
    <xf numFmtId="165" fontId="37" fillId="0" borderId="0" xfId="0" applyNumberFormat="1" applyFont="1" applyFill="1" applyAlignment="1">
      <alignment vertical="center"/>
    </xf>
    <xf numFmtId="0" fontId="12" fillId="0" borderId="0" xfId="0" quotePrefix="1" applyFont="1" applyBorder="1" applyAlignment="1"/>
    <xf numFmtId="165" fontId="32" fillId="0" borderId="8" xfId="0" applyNumberFormat="1" applyFont="1" applyFill="1" applyBorder="1" applyAlignment="1">
      <alignment vertical="center"/>
    </xf>
    <xf numFmtId="0" fontId="4" fillId="0" borderId="21" xfId="0" applyFont="1" applyBorder="1" applyAlignment="1">
      <alignment horizontal="center"/>
    </xf>
    <xf numFmtId="49" fontId="5" fillId="0" borderId="21" xfId="0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/>
    </xf>
    <xf numFmtId="0" fontId="5" fillId="0" borderId="33" xfId="0" applyFont="1" applyBorder="1"/>
    <xf numFmtId="0" fontId="9" fillId="0" borderId="3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6" fontId="7" fillId="0" borderId="0" xfId="0" applyNumberFormat="1" applyFont="1" applyBorder="1" applyAlignment="1">
      <alignment horizontal="center" vertical="center"/>
    </xf>
    <xf numFmtId="0" fontId="45" fillId="0" borderId="10" xfId="0" applyFont="1" applyBorder="1" applyAlignment="1">
      <alignment horizontal="center"/>
    </xf>
    <xf numFmtId="0" fontId="45" fillId="0" borderId="0" xfId="0" applyFont="1" applyBorder="1" applyAlignment="1">
      <alignment horizontal="center"/>
    </xf>
    <xf numFmtId="1" fontId="45" fillId="0" borderId="10" xfId="0" applyNumberFormat="1" applyFont="1" applyFill="1" applyBorder="1" applyAlignment="1">
      <alignment horizontal="center" vertical="center"/>
    </xf>
    <xf numFmtId="1" fontId="45" fillId="0" borderId="0" xfId="0" applyNumberFormat="1" applyFont="1" applyFill="1" applyBorder="1" applyAlignment="1">
      <alignment horizontal="center" vertical="center"/>
    </xf>
    <xf numFmtId="167" fontId="46" fillId="0" borderId="0" xfId="0" applyNumberFormat="1" applyFont="1" applyAlignment="1">
      <alignment horizontal="center"/>
    </xf>
    <xf numFmtId="165" fontId="4" fillId="0" borderId="15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6" fontId="4" fillId="0" borderId="15" xfId="0" applyNumberFormat="1" applyFont="1" applyFill="1" applyBorder="1" applyAlignment="1">
      <alignment horizontal="center" vertical="center"/>
    </xf>
    <xf numFmtId="166" fontId="4" fillId="0" borderId="16" xfId="0" applyNumberFormat="1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/>
    </xf>
    <xf numFmtId="0" fontId="17" fillId="5" borderId="25" xfId="0" applyFont="1" applyFill="1" applyBorder="1" applyAlignment="1">
      <alignment horizontal="center"/>
    </xf>
    <xf numFmtId="0" fontId="17" fillId="5" borderId="36" xfId="0" applyFont="1" applyFill="1" applyBorder="1" applyAlignment="1">
      <alignment horizontal="center"/>
    </xf>
    <xf numFmtId="0" fontId="3" fillId="5" borderId="24" xfId="0" applyFont="1" applyFill="1" applyBorder="1" applyAlignment="1">
      <alignment horizontal="center"/>
    </xf>
    <xf numFmtId="0" fontId="3" fillId="5" borderId="25" xfId="0" applyFont="1" applyFill="1" applyBorder="1" applyAlignment="1">
      <alignment horizontal="center"/>
    </xf>
    <xf numFmtId="0" fontId="3" fillId="5" borderId="36" xfId="0" applyFont="1" applyFill="1" applyBorder="1" applyAlignment="1">
      <alignment horizontal="center"/>
    </xf>
    <xf numFmtId="0" fontId="12" fillId="0" borderId="15" xfId="0" quotePrefix="1" applyFont="1" applyBorder="1" applyAlignment="1">
      <alignment horizontal="center"/>
    </xf>
    <xf numFmtId="0" fontId="12" fillId="0" borderId="16" xfId="0" quotePrefix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22" xfId="0" applyFont="1" applyBorder="1" applyAlignment="1">
      <alignment horizontal="center"/>
    </xf>
    <xf numFmtId="165" fontId="8" fillId="0" borderId="15" xfId="0" applyNumberFormat="1" applyFont="1" applyBorder="1" applyAlignment="1">
      <alignment horizontal="center"/>
    </xf>
    <xf numFmtId="165" fontId="8" fillId="0" borderId="17" xfId="0" applyNumberFormat="1" applyFont="1" applyBorder="1" applyAlignment="1">
      <alignment horizontal="center"/>
    </xf>
    <xf numFmtId="165" fontId="8" fillId="0" borderId="16" xfId="0" applyNumberFormat="1" applyFont="1" applyBorder="1" applyAlignment="1">
      <alignment horizont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0" fontId="13" fillId="0" borderId="21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15" xfId="0" quotePrefix="1" applyFont="1" applyBorder="1" applyAlignment="1">
      <alignment horizontal="center"/>
    </xf>
    <xf numFmtId="0" fontId="13" fillId="0" borderId="17" xfId="0" quotePrefix="1" applyFont="1" applyBorder="1" applyAlignment="1">
      <alignment horizontal="center"/>
    </xf>
    <xf numFmtId="0" fontId="13" fillId="0" borderId="16" xfId="0" quotePrefix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11" fillId="5" borderId="24" xfId="0" applyFont="1" applyFill="1" applyBorder="1" applyAlignment="1">
      <alignment horizontal="center"/>
    </xf>
    <xf numFmtId="0" fontId="11" fillId="5" borderId="36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1" xfId="0" applyFont="1" applyBorder="1" applyAlignment="1">
      <alignment horizontal="center"/>
    </xf>
    <xf numFmtId="165" fontId="5" fillId="0" borderId="0" xfId="0" applyNumberFormat="1" applyFont="1" applyAlignment="1">
      <alignment horizontal="center"/>
    </xf>
    <xf numFmtId="165" fontId="5" fillId="0" borderId="3" xfId="0" applyNumberFormat="1" applyFont="1" applyBorder="1" applyAlignment="1">
      <alignment horizontal="center"/>
    </xf>
    <xf numFmtId="165" fontId="44" fillId="7" borderId="15" xfId="0" applyNumberFormat="1" applyFont="1" applyFill="1" applyBorder="1" applyAlignment="1">
      <alignment horizontal="center" vertical="center"/>
    </xf>
    <xf numFmtId="0" fontId="44" fillId="7" borderId="16" xfId="0" applyFont="1" applyFill="1" applyBorder="1" applyAlignment="1">
      <alignment horizontal="center" vertical="center"/>
    </xf>
    <xf numFmtId="165" fontId="32" fillId="0" borderId="9" xfId="0" quotePrefix="1" applyNumberFormat="1" applyFont="1" applyFill="1" applyBorder="1" applyAlignment="1">
      <alignment vertical="center"/>
    </xf>
    <xf numFmtId="165" fontId="49" fillId="0" borderId="0" xfId="0" quotePrefix="1" applyNumberFormat="1" applyFont="1"/>
  </cellXfs>
  <cellStyles count="1">
    <cellStyle name="Normal" xfId="0" builtinId="0"/>
  </cellStyles>
  <dxfs count="33">
    <dxf>
      <fill>
        <patternFill>
          <bgColor rgb="FF92D050"/>
        </patternFill>
      </fill>
    </dxf>
    <dxf>
      <font>
        <b/>
        <i val="0"/>
        <color rgb="FFFFFF00"/>
      </font>
    </dxf>
    <dxf>
      <font>
        <color rgb="FF00B0F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  <color rgb="FFFFFF00"/>
      </font>
    </dxf>
    <dxf>
      <font>
        <color rgb="FF00B0F0"/>
      </font>
    </dxf>
    <dxf>
      <font>
        <color rgb="FFFFFF00"/>
      </font>
    </dxf>
    <dxf>
      <font>
        <color rgb="FF00B0F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61C78-BA8B-417C-B530-A97E5447D009}">
  <sheetPr>
    <tabColor rgb="FFFF0000"/>
  </sheetPr>
  <dimension ref="A1:Y66"/>
  <sheetViews>
    <sheetView tabSelected="1" showWhiteSpace="0" view="pageLayout" topLeftCell="A12" zoomScaleNormal="100" workbookViewId="0">
      <selection activeCell="Q31" sqref="Q31"/>
    </sheetView>
  </sheetViews>
  <sheetFormatPr baseColWidth="10" defaultColWidth="11.5546875" defaultRowHeight="14.4" x14ac:dyDescent="0.3"/>
  <cols>
    <col min="1" max="1" width="1.88671875" customWidth="1"/>
    <col min="2" max="2" width="4.5546875" customWidth="1"/>
    <col min="3" max="3" width="3" customWidth="1"/>
    <col min="4" max="4" width="2.77734375" customWidth="1"/>
    <col min="5" max="5" width="6.5546875" customWidth="1"/>
    <col min="6" max="6" width="8.109375" customWidth="1"/>
    <col min="7" max="7" width="5.109375" customWidth="1"/>
    <col min="8" max="8" width="5.6640625" customWidth="1"/>
    <col min="9" max="9" width="4.77734375" customWidth="1"/>
    <col min="10" max="10" width="5.33203125" customWidth="1"/>
    <col min="11" max="11" width="9.77734375" customWidth="1"/>
    <col min="12" max="12" width="3.77734375" customWidth="1"/>
    <col min="13" max="13" width="4.33203125" customWidth="1"/>
    <col min="14" max="14" width="4.44140625" customWidth="1"/>
    <col min="15" max="15" width="4.5546875" customWidth="1"/>
    <col min="16" max="16" width="4.44140625" customWidth="1"/>
    <col min="17" max="17" width="2.5546875" customWidth="1"/>
    <col min="18" max="18" width="2.88671875" style="41" customWidth="1"/>
    <col min="19" max="19" width="3.109375" customWidth="1"/>
    <col min="20" max="20" width="2.77734375" customWidth="1"/>
    <col min="21" max="21" width="3.109375" customWidth="1"/>
    <col min="22" max="22" width="2.6640625" customWidth="1"/>
    <col min="23" max="23" width="2.77734375" customWidth="1"/>
    <col min="24" max="24" width="3.109375" customWidth="1"/>
    <col min="25" max="41" width="3" customWidth="1"/>
    <col min="42" max="43" width="5" customWidth="1"/>
  </cols>
  <sheetData>
    <row r="1" spans="1:25" ht="21" x14ac:dyDescent="0.4">
      <c r="A1" s="29"/>
      <c r="B1" s="114" t="s">
        <v>27</v>
      </c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41"/>
    </row>
    <row r="2" spans="1:25" s="41" customFormat="1" ht="21" x14ac:dyDescent="0.4">
      <c r="A2" s="29"/>
      <c r="B2" s="29"/>
      <c r="C2" s="186" t="s">
        <v>32</v>
      </c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  <c r="S2" s="186"/>
      <c r="U2" s="6"/>
      <c r="V2" s="6"/>
      <c r="W2" s="6"/>
      <c r="X2" s="6"/>
    </row>
    <row r="3" spans="1:25" s="41" customFormat="1" ht="18.600000000000001" thickBot="1" x14ac:dyDescent="0.4">
      <c r="A3" s="29"/>
      <c r="B3" s="13"/>
      <c r="C3" s="61"/>
      <c r="E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" t="s">
        <v>5</v>
      </c>
      <c r="T3" s="6"/>
      <c r="U3" s="6"/>
      <c r="V3" s="6"/>
      <c r="W3" s="6"/>
    </row>
    <row r="4" spans="1:25" ht="24.6" thickTop="1" thickBot="1" x14ac:dyDescent="0.5">
      <c r="A4" s="16"/>
      <c r="F4" s="20" t="s">
        <v>23</v>
      </c>
      <c r="L4" s="68"/>
      <c r="M4" s="68"/>
      <c r="N4" s="118" t="s">
        <v>33</v>
      </c>
      <c r="O4" s="119"/>
      <c r="P4" s="95">
        <v>2</v>
      </c>
      <c r="Q4" s="54"/>
      <c r="R4" s="96">
        <v>1</v>
      </c>
      <c r="S4" s="52"/>
    </row>
    <row r="5" spans="1:25" ht="18.600000000000001" thickTop="1" x14ac:dyDescent="0.35">
      <c r="B5" s="2" t="s">
        <v>6</v>
      </c>
      <c r="K5" s="191">
        <v>0.96</v>
      </c>
      <c r="L5" s="191"/>
      <c r="O5" s="47"/>
      <c r="P5" s="99">
        <v>0</v>
      </c>
      <c r="Q5" s="54"/>
      <c r="R5" s="97">
        <v>9</v>
      </c>
      <c r="S5" s="52"/>
      <c r="T5" s="26">
        <v>6</v>
      </c>
    </row>
    <row r="6" spans="1:25" ht="18" x14ac:dyDescent="0.35">
      <c r="B6" s="2" t="s">
        <v>7</v>
      </c>
      <c r="C6" s="6"/>
      <c r="D6" s="6"/>
      <c r="E6" s="6"/>
      <c r="F6" s="6"/>
      <c r="G6" s="6"/>
      <c r="H6" s="6"/>
      <c r="I6" s="6"/>
      <c r="J6" s="6"/>
      <c r="K6" s="191">
        <v>2.72</v>
      </c>
      <c r="L6" s="191"/>
      <c r="O6" s="47"/>
      <c r="P6" s="99">
        <v>2</v>
      </c>
      <c r="Q6" s="54"/>
      <c r="R6" s="97">
        <v>7</v>
      </c>
      <c r="S6" s="52"/>
      <c r="T6" s="26">
        <v>2</v>
      </c>
    </row>
    <row r="7" spans="1:25" ht="18" x14ac:dyDescent="0.35">
      <c r="B7" s="2" t="s">
        <v>8</v>
      </c>
      <c r="K7" s="191">
        <v>9.35</v>
      </c>
      <c r="L7" s="191"/>
      <c r="O7" s="47"/>
      <c r="P7" s="99">
        <v>9</v>
      </c>
      <c r="Q7" s="54"/>
      <c r="R7" s="97">
        <v>3</v>
      </c>
      <c r="S7" s="52"/>
      <c r="T7" s="26">
        <v>5</v>
      </c>
    </row>
    <row r="8" spans="1:25" ht="18.600000000000001" thickBot="1" x14ac:dyDescent="0.4">
      <c r="B8" s="2" t="s">
        <v>9</v>
      </c>
      <c r="K8" s="192">
        <v>6.95</v>
      </c>
      <c r="L8" s="192"/>
      <c r="O8" s="9"/>
      <c r="P8" s="100">
        <v>6</v>
      </c>
      <c r="Q8" s="55"/>
      <c r="R8" s="98">
        <v>9</v>
      </c>
      <c r="S8" s="53"/>
      <c r="T8" s="4">
        <v>5</v>
      </c>
    </row>
    <row r="9" spans="1:25" ht="24.6" thickTop="1" thickBot="1" x14ac:dyDescent="0.5">
      <c r="G9" s="45"/>
      <c r="H9" s="44"/>
      <c r="I9" s="44"/>
      <c r="J9" s="44"/>
      <c r="K9" s="193">
        <f>(K5+K6+K7+K8)</f>
        <v>19.98</v>
      </c>
      <c r="L9" s="194"/>
      <c r="O9" s="7">
        <v>1</v>
      </c>
      <c r="P9" s="139">
        <v>9</v>
      </c>
      <c r="Q9" s="109">
        <v>2</v>
      </c>
      <c r="R9" s="137">
        <v>9</v>
      </c>
      <c r="S9" s="108">
        <v>1</v>
      </c>
      <c r="T9" s="138">
        <v>8</v>
      </c>
    </row>
    <row r="10" spans="1:25" ht="27" thickTop="1" thickBot="1" x14ac:dyDescent="0.55000000000000004">
      <c r="A10" s="41"/>
      <c r="B10" s="88" t="s">
        <v>26</v>
      </c>
      <c r="C10" s="89"/>
      <c r="D10" s="89"/>
      <c r="E10" s="89"/>
      <c r="F10" s="89"/>
      <c r="G10" s="90"/>
      <c r="H10" s="91"/>
      <c r="I10" s="91"/>
      <c r="J10" s="91"/>
      <c r="K10" s="44"/>
      <c r="L10" s="44"/>
      <c r="M10" s="189" t="s">
        <v>15</v>
      </c>
      <c r="N10" s="189"/>
      <c r="O10" s="189"/>
      <c r="P10" s="190"/>
      <c r="Q10" s="174">
        <v>19.98</v>
      </c>
      <c r="R10" s="175"/>
      <c r="S10" s="175"/>
      <c r="T10" s="176"/>
      <c r="U10" s="73"/>
      <c r="V10" s="41"/>
      <c r="W10" s="32"/>
    </row>
    <row r="11" spans="1:25" ht="24.6" thickTop="1" thickBot="1" x14ac:dyDescent="0.5">
      <c r="B11" s="42" t="s">
        <v>11</v>
      </c>
      <c r="D11" s="1"/>
      <c r="F11" s="70">
        <v>20</v>
      </c>
      <c r="G11" s="42" t="s">
        <v>4</v>
      </c>
      <c r="H11" s="5" t="s">
        <v>12</v>
      </c>
      <c r="I11" s="69"/>
      <c r="N11" s="57"/>
      <c r="O11" s="57"/>
      <c r="P11" s="41"/>
      <c r="Q11" s="183" t="str">
        <f>IF(Q10=K9,"Ok Bravo ","Pas juste")</f>
        <v xml:space="preserve">Ok Bravo </v>
      </c>
      <c r="R11" s="184"/>
      <c r="S11" s="184"/>
      <c r="T11" s="185"/>
      <c r="U11" s="32"/>
    </row>
    <row r="12" spans="1:25" s="41" customFormat="1" ht="8.4" customHeight="1" thickTop="1" thickBot="1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U12"/>
      <c r="V12"/>
      <c r="W12"/>
    </row>
    <row r="13" spans="1:25" ht="18.600000000000001" thickBot="1" x14ac:dyDescent="0.4">
      <c r="A13" s="41"/>
      <c r="B13" s="41"/>
      <c r="C13" s="41"/>
      <c r="D13" s="41"/>
      <c r="E13" s="41"/>
      <c r="F13" s="128" t="s">
        <v>17</v>
      </c>
      <c r="G13" s="41"/>
      <c r="H13" s="187" t="s">
        <v>16</v>
      </c>
      <c r="I13" s="188"/>
      <c r="J13" s="41"/>
      <c r="K13" s="23" t="s">
        <v>28</v>
      </c>
      <c r="L13" s="17"/>
      <c r="M13" s="41"/>
      <c r="O13" s="87"/>
      <c r="P13" s="58"/>
      <c r="Q13" s="58"/>
      <c r="R13" s="58"/>
      <c r="T13" s="41"/>
      <c r="U13" s="41"/>
      <c r="V13" s="41"/>
      <c r="W13" s="41"/>
    </row>
    <row r="14" spans="1:25" ht="19.2" customHeight="1" thickBot="1" x14ac:dyDescent="0.75">
      <c r="D14" s="3" t="s">
        <v>13</v>
      </c>
      <c r="F14" s="127">
        <v>20</v>
      </c>
      <c r="G14" s="106" t="s">
        <v>0</v>
      </c>
      <c r="H14" s="177">
        <v>19.98</v>
      </c>
      <c r="I14" s="178"/>
      <c r="J14" s="115" t="s">
        <v>1</v>
      </c>
      <c r="K14" s="143">
        <f>ROUND(F14-H14,10)</f>
        <v>0.02</v>
      </c>
      <c r="L14" s="145"/>
      <c r="M14" s="30"/>
      <c r="N14" s="65"/>
      <c r="O14" s="42"/>
      <c r="P14" s="62"/>
      <c r="Q14" s="62"/>
      <c r="R14" s="62"/>
      <c r="S14" s="62"/>
      <c r="T14" s="41"/>
      <c r="W14" s="32"/>
      <c r="X14" s="32"/>
    </row>
    <row r="15" spans="1:25" s="41" customFormat="1" ht="24" customHeight="1" thickTop="1" thickBot="1" x14ac:dyDescent="0.5">
      <c r="A15"/>
      <c r="B15"/>
      <c r="C15"/>
      <c r="D15"/>
      <c r="E15"/>
      <c r="F15" s="27"/>
      <c r="G15" s="33"/>
      <c r="H15" s="10"/>
      <c r="I15" s="10"/>
      <c r="K15" s="144"/>
      <c r="L15" s="144"/>
      <c r="M15" s="23"/>
      <c r="N15" s="140"/>
      <c r="O15"/>
      <c r="Q15" s="22"/>
      <c r="R15"/>
      <c r="S15"/>
      <c r="T15"/>
      <c r="U15"/>
      <c r="V15"/>
      <c r="W15"/>
    </row>
    <row r="16" spans="1:25" ht="19.8" thickBot="1" x14ac:dyDescent="0.5">
      <c r="A16" s="41"/>
      <c r="B16" s="123" t="s">
        <v>18</v>
      </c>
      <c r="C16" s="124"/>
      <c r="D16" s="124"/>
      <c r="E16" s="125"/>
      <c r="F16" s="126"/>
      <c r="G16" s="103"/>
      <c r="H16" s="187" t="s">
        <v>16</v>
      </c>
      <c r="I16" s="188"/>
      <c r="J16" s="28"/>
      <c r="N16" s="196"/>
      <c r="P16" s="41"/>
      <c r="R16"/>
      <c r="S16" s="2"/>
      <c r="Y16" s="41"/>
    </row>
    <row r="17" spans="1:25" s="41" customFormat="1" ht="19.8" customHeight="1" thickTop="1" thickBot="1" x14ac:dyDescent="0.35">
      <c r="A17"/>
      <c r="B17" s="154">
        <f>F11</f>
        <v>20</v>
      </c>
      <c r="C17" s="154"/>
      <c r="D17" s="116" t="s">
        <v>1</v>
      </c>
      <c r="E17" s="162">
        <v>19.100000000000001</v>
      </c>
      <c r="F17" s="163"/>
      <c r="G17" s="117" t="s">
        <v>0</v>
      </c>
      <c r="H17" s="179">
        <v>19.98</v>
      </c>
      <c r="I17" s="180"/>
      <c r="T17" s="105"/>
    </row>
    <row r="18" spans="1:25" ht="19.2" customHeight="1" thickTop="1" thickBot="1" x14ac:dyDescent="0.5">
      <c r="A18" s="41"/>
      <c r="B18" s="41"/>
      <c r="C18" s="46"/>
      <c r="D18" s="41"/>
      <c r="E18" s="63"/>
      <c r="F18" s="63"/>
      <c r="G18" s="12"/>
      <c r="H18" s="64"/>
      <c r="I18" s="49"/>
      <c r="J18" s="12"/>
      <c r="M18" s="141"/>
      <c r="P18" s="41"/>
      <c r="R18"/>
      <c r="X18" s="60"/>
    </row>
    <row r="19" spans="1:25" ht="21.6" thickBot="1" x14ac:dyDescent="0.45">
      <c r="A19" s="41"/>
      <c r="C19" s="41"/>
      <c r="D19" s="41"/>
      <c r="F19" s="120"/>
      <c r="G19" s="50"/>
      <c r="H19" s="164" t="s">
        <v>19</v>
      </c>
      <c r="I19" s="165"/>
      <c r="J19" s="166"/>
      <c r="M19" s="181" t="s">
        <v>22</v>
      </c>
      <c r="N19" s="182"/>
      <c r="O19" s="182"/>
      <c r="P19" s="110"/>
      <c r="Q19" s="21" t="s">
        <v>24</v>
      </c>
      <c r="R19" s="21"/>
      <c r="S19" s="21"/>
      <c r="T19" s="24"/>
      <c r="U19" s="110"/>
    </row>
    <row r="20" spans="1:25" s="41" customFormat="1" ht="28.8" thickTop="1" thickBot="1" x14ac:dyDescent="0.65">
      <c r="B20" s="86" t="s">
        <v>14</v>
      </c>
      <c r="C20" s="83"/>
      <c r="D20" s="83"/>
      <c r="E20" s="19" t="s">
        <v>4</v>
      </c>
      <c r="F20" s="92">
        <v>19</v>
      </c>
      <c r="G20" s="8" t="s">
        <v>0</v>
      </c>
      <c r="H20" s="155">
        <v>19</v>
      </c>
      <c r="I20" s="156"/>
      <c r="J20" s="115" t="s">
        <v>1</v>
      </c>
      <c r="K20" s="159">
        <v>0</v>
      </c>
      <c r="L20" s="159"/>
      <c r="M20" s="149" t="s">
        <v>21</v>
      </c>
      <c r="N20" s="25"/>
      <c r="O20" s="150" t="s">
        <v>21</v>
      </c>
      <c r="P20" s="110"/>
      <c r="R20" s="107" t="s">
        <v>2</v>
      </c>
      <c r="S20" s="107" t="s">
        <v>3</v>
      </c>
      <c r="T20" s="112"/>
      <c r="U20" s="113"/>
    </row>
    <row r="21" spans="1:25" ht="22.8" thickTop="1" thickBot="1" x14ac:dyDescent="0.5">
      <c r="A21" s="41"/>
      <c r="B21" s="41"/>
      <c r="C21" s="41"/>
      <c r="D21" s="41"/>
      <c r="E21" s="18"/>
      <c r="F21" s="122"/>
      <c r="G21" s="59"/>
      <c r="H21" s="167" t="s">
        <v>20</v>
      </c>
      <c r="I21" s="168"/>
      <c r="J21" s="169"/>
      <c r="K21" s="5"/>
      <c r="M21" s="151">
        <v>19</v>
      </c>
      <c r="N21" s="152" t="s">
        <v>0</v>
      </c>
      <c r="O21" s="14">
        <v>19</v>
      </c>
      <c r="P21" s="110"/>
      <c r="R21" s="104">
        <v>9</v>
      </c>
      <c r="S21" s="104">
        <v>8</v>
      </c>
      <c r="T21" s="111"/>
      <c r="U21" s="113"/>
    </row>
    <row r="22" spans="1:25" ht="28.8" thickTop="1" thickBot="1" x14ac:dyDescent="0.55000000000000004">
      <c r="A22" s="41"/>
      <c r="B22" s="86" t="s">
        <v>14</v>
      </c>
      <c r="C22" s="83"/>
      <c r="D22" s="83"/>
      <c r="E22" s="19" t="s">
        <v>10</v>
      </c>
      <c r="F22" s="93">
        <v>100</v>
      </c>
      <c r="G22" s="8" t="s">
        <v>0</v>
      </c>
      <c r="H22" s="157">
        <v>98</v>
      </c>
      <c r="I22" s="158"/>
      <c r="J22" s="115" t="s">
        <v>1</v>
      </c>
      <c r="K22" s="19">
        <v>13</v>
      </c>
      <c r="L22" s="94" t="s">
        <v>10</v>
      </c>
      <c r="M22" s="148">
        <v>20</v>
      </c>
      <c r="N22" s="153" t="s">
        <v>0</v>
      </c>
      <c r="O22" s="73">
        <v>20</v>
      </c>
      <c r="P22" s="121">
        <v>0</v>
      </c>
      <c r="R22" s="19">
        <v>0</v>
      </c>
      <c r="S22" s="19">
        <v>2</v>
      </c>
      <c r="T22" s="172" t="s">
        <v>10</v>
      </c>
      <c r="U22" s="173"/>
    </row>
    <row r="23" spans="1:25" s="41" customFormat="1" ht="15.6" thickTop="1" thickBot="1" x14ac:dyDescent="0.35">
      <c r="B23"/>
      <c r="E23"/>
      <c r="F23" s="37"/>
      <c r="G23"/>
      <c r="H23" s="51"/>
      <c r="I23"/>
      <c r="J23"/>
      <c r="K23"/>
      <c r="L23"/>
      <c r="M23"/>
      <c r="N23"/>
      <c r="O23"/>
      <c r="P23"/>
      <c r="Q23"/>
      <c r="R23" s="105"/>
      <c r="S23"/>
      <c r="T23" s="56"/>
      <c r="X23"/>
      <c r="Y23"/>
    </row>
    <row r="24" spans="1:25" s="41" customFormat="1" ht="24.6" thickTop="1" thickBot="1" x14ac:dyDescent="0.5">
      <c r="F24" s="37"/>
      <c r="H24" s="51"/>
      <c r="K24" s="170" t="str">
        <f>IF(K25=K14,"Ok Bravo","Pas juste")</f>
        <v>Ok Bravo</v>
      </c>
      <c r="L24" s="171"/>
      <c r="M24" s="146"/>
      <c r="T24" s="56"/>
    </row>
    <row r="25" spans="1:25" s="41" customFormat="1" ht="22.2" customHeight="1" thickTop="1" thickBot="1" x14ac:dyDescent="0.4">
      <c r="B25" s="129" t="s">
        <v>25</v>
      </c>
      <c r="C25" s="130"/>
      <c r="D25" s="130"/>
      <c r="E25" s="131"/>
      <c r="F25" s="102">
        <v>20</v>
      </c>
      <c r="G25" s="132" t="s">
        <v>0</v>
      </c>
      <c r="H25" s="160">
        <v>19.98</v>
      </c>
      <c r="I25" s="161"/>
      <c r="J25" s="133" t="s">
        <v>1</v>
      </c>
      <c r="K25" s="195">
        <v>0.02</v>
      </c>
      <c r="L25" s="147"/>
      <c r="P25" s="142"/>
      <c r="T25" s="56"/>
    </row>
    <row r="26" spans="1:25" s="41" customFormat="1" ht="15" thickTop="1" x14ac:dyDescent="0.3">
      <c r="H26" s="37"/>
      <c r="J26" s="51"/>
      <c r="V26" s="56"/>
    </row>
    <row r="27" spans="1:25" s="41" customFormat="1" x14ac:dyDescent="0.3"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</row>
    <row r="28" spans="1:25" s="41" customFormat="1" x14ac:dyDescent="0.3"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</row>
    <row r="29" spans="1:25" s="41" customFormat="1" ht="16.8" customHeight="1" thickBot="1" x14ac:dyDescent="0.35"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</row>
    <row r="30" spans="1:25" s="41" customFormat="1" ht="18" x14ac:dyDescent="0.3">
      <c r="C30" s="32"/>
      <c r="D30" s="32"/>
      <c r="E30" s="32"/>
      <c r="F30" s="81">
        <f>MOD(H14,1)*100</f>
        <v>98.000000000000043</v>
      </c>
      <c r="G30" s="74" t="s">
        <v>30</v>
      </c>
      <c r="H30"/>
      <c r="I30" s="75"/>
      <c r="J30" s="75"/>
      <c r="K30" s="75"/>
      <c r="L30" s="76"/>
      <c r="M30" s="75"/>
      <c r="N30" s="75"/>
      <c r="O30" s="32"/>
      <c r="P30" s="32"/>
      <c r="Q30" s="32"/>
      <c r="R30" s="32"/>
    </row>
    <row r="31" spans="1:25" s="41" customFormat="1" ht="18.600000000000001" thickBot="1" x14ac:dyDescent="0.35">
      <c r="C31" s="32"/>
      <c r="D31" s="32"/>
      <c r="E31" s="32"/>
      <c r="F31" s="82">
        <f>CEILING((K9-INT(K9))*100,1)</f>
        <v>98</v>
      </c>
      <c r="G31" s="78" t="s">
        <v>29</v>
      </c>
      <c r="I31" s="79"/>
      <c r="J31" s="79"/>
      <c r="K31" s="79"/>
      <c r="L31" s="79"/>
      <c r="M31" s="80"/>
      <c r="N31" s="77"/>
      <c r="O31" s="32"/>
      <c r="P31" s="32"/>
      <c r="Q31" s="32"/>
      <c r="R31" s="32"/>
    </row>
    <row r="32" spans="1:25" s="41" customFormat="1" ht="21.6" x14ac:dyDescent="0.35">
      <c r="D32" s="42"/>
      <c r="E32" s="101"/>
      <c r="F32" s="85">
        <f>ROUND((K9-INT(K9))*100,0)</f>
        <v>98</v>
      </c>
      <c r="G32" s="134" t="s">
        <v>31</v>
      </c>
      <c r="H32"/>
      <c r="I32" s="34"/>
      <c r="J32" s="34"/>
      <c r="K32" s="34"/>
      <c r="M32" s="11"/>
      <c r="O32" s="18"/>
      <c r="P32" s="18"/>
    </row>
    <row r="33" spans="1:25" s="41" customFormat="1" ht="21" x14ac:dyDescent="0.5">
      <c r="D33" s="42"/>
      <c r="E33" s="101"/>
      <c r="F33" s="8"/>
      <c r="G33" s="42" t="s">
        <v>34</v>
      </c>
      <c r="H33" s="42"/>
      <c r="J33" s="84"/>
      <c r="L33" s="84"/>
      <c r="N33" s="18"/>
      <c r="O33" s="18"/>
      <c r="P33" s="18"/>
    </row>
    <row r="34" spans="1:25" s="41" customFormat="1" ht="21" x14ac:dyDescent="0.5">
      <c r="D34" s="42"/>
      <c r="E34" s="101"/>
      <c r="F34" s="8"/>
      <c r="G34" s="42"/>
      <c r="H34" s="42"/>
      <c r="J34" s="84"/>
      <c r="L34" s="84"/>
      <c r="N34" s="18"/>
      <c r="O34" s="18"/>
      <c r="P34" s="18"/>
    </row>
    <row r="35" spans="1:25" s="41" customFormat="1" ht="21" x14ac:dyDescent="0.5">
      <c r="D35" s="42"/>
      <c r="E35" s="101"/>
      <c r="F35" s="8"/>
      <c r="G35" s="42"/>
      <c r="H35" s="42"/>
      <c r="J35" s="84"/>
      <c r="L35" s="84"/>
      <c r="N35" s="18"/>
      <c r="O35" s="18"/>
      <c r="P35" s="18"/>
    </row>
    <row r="36" spans="1:25" s="41" customFormat="1" x14ac:dyDescent="0.3">
      <c r="H36" s="37"/>
      <c r="J36" s="51"/>
      <c r="V36" s="56"/>
    </row>
    <row r="37" spans="1:25" s="41" customFormat="1" x14ac:dyDescent="0.3">
      <c r="H37" s="37"/>
      <c r="J37" s="51"/>
      <c r="V37" s="56"/>
    </row>
    <row r="38" spans="1:25" s="41" customFormat="1" x14ac:dyDescent="0.3">
      <c r="H38" s="37"/>
      <c r="J38" s="51"/>
      <c r="V38" s="56"/>
    </row>
    <row r="39" spans="1:25" ht="15.6" x14ac:dyDescent="0.3">
      <c r="A39" s="41"/>
      <c r="B39" s="41"/>
      <c r="C39" s="41"/>
      <c r="D39" s="41"/>
      <c r="E39" s="41"/>
      <c r="F39" s="37"/>
      <c r="G39" s="41"/>
      <c r="H39" s="51"/>
      <c r="I39" s="135"/>
      <c r="J39" s="135"/>
      <c r="K39" s="135"/>
      <c r="L39" s="135"/>
      <c r="M39" s="135"/>
      <c r="N39" s="41"/>
      <c r="O39" s="41"/>
      <c r="P39" s="41"/>
      <c r="Q39" s="41"/>
      <c r="S39" s="41"/>
      <c r="T39" s="56"/>
      <c r="U39" s="41"/>
      <c r="V39" s="41"/>
      <c r="W39" s="41"/>
      <c r="X39" s="41"/>
      <c r="Y39" s="41"/>
    </row>
    <row r="40" spans="1:25" ht="21" x14ac:dyDescent="0.5">
      <c r="B40" s="41"/>
      <c r="C40" s="35"/>
      <c r="D40" s="36"/>
      <c r="E40" s="35"/>
      <c r="F40" s="41"/>
      <c r="G40" s="8"/>
      <c r="H40" s="41"/>
      <c r="I40" s="67"/>
      <c r="J40" s="41"/>
      <c r="K40" s="42"/>
      <c r="L40" s="66"/>
      <c r="M40" s="41"/>
      <c r="N40" s="41"/>
      <c r="O40" s="43"/>
      <c r="P40" s="43"/>
      <c r="Q40" s="43"/>
      <c r="R40" s="43"/>
      <c r="S40" s="41"/>
      <c r="T40" s="41"/>
      <c r="X40" s="39"/>
    </row>
    <row r="41" spans="1:25" s="41" customFormat="1" ht="18" x14ac:dyDescent="0.35">
      <c r="A41"/>
      <c r="F41" s="38"/>
      <c r="J41" s="71"/>
      <c r="L41" s="42"/>
      <c r="O41" s="40"/>
      <c r="P41" s="40"/>
      <c r="S41" s="43"/>
      <c r="T41" s="43"/>
      <c r="U41" s="43"/>
      <c r="V41" s="43"/>
      <c r="W41" s="43"/>
      <c r="X41" s="43"/>
      <c r="Y41" s="43"/>
    </row>
    <row r="42" spans="1:25" x14ac:dyDescent="0.3">
      <c r="A42" s="41"/>
      <c r="B42" s="41"/>
      <c r="C42" s="41"/>
      <c r="D42" s="41"/>
      <c r="E42" s="41"/>
      <c r="F42" s="38"/>
      <c r="G42" s="41"/>
      <c r="H42" s="41"/>
      <c r="I42" s="41"/>
      <c r="J42" s="41"/>
      <c r="K42" s="41"/>
      <c r="L42" s="41"/>
      <c r="M42" s="41"/>
      <c r="N42" s="41"/>
      <c r="O42" s="40"/>
      <c r="P42" s="40"/>
      <c r="Q42" s="41"/>
      <c r="S42" s="43"/>
      <c r="T42" s="43"/>
      <c r="U42" s="43"/>
      <c r="V42" s="43"/>
      <c r="W42" s="43"/>
      <c r="X42" s="43"/>
      <c r="Y42" s="43"/>
    </row>
    <row r="43" spans="1:25" x14ac:dyDescent="0.3">
      <c r="B43" s="72"/>
      <c r="C43" s="41"/>
      <c r="D43" s="41"/>
      <c r="E43" s="31"/>
      <c r="F43" s="41"/>
      <c r="G43" s="41"/>
      <c r="H43" s="48"/>
      <c r="I43" s="41"/>
      <c r="J43" s="41"/>
      <c r="K43" s="41"/>
      <c r="L43" s="41"/>
      <c r="M43" s="41"/>
      <c r="N43" s="41"/>
      <c r="O43" s="39"/>
      <c r="P43" s="41"/>
      <c r="Q43" s="41"/>
      <c r="S43" s="41"/>
      <c r="T43" s="41"/>
    </row>
    <row r="44" spans="1:25" x14ac:dyDescent="0.3"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S44" s="41"/>
      <c r="T44" s="41"/>
    </row>
    <row r="45" spans="1:25" ht="21" x14ac:dyDescent="0.4">
      <c r="B45" s="41"/>
      <c r="C45" s="41"/>
      <c r="D45" s="41"/>
      <c r="E45" s="41"/>
      <c r="F45" s="41"/>
      <c r="G45" s="41"/>
      <c r="H45" s="41"/>
      <c r="I45" s="41"/>
      <c r="J45" s="15"/>
      <c r="K45" s="41"/>
      <c r="L45" s="41"/>
      <c r="M45" s="24"/>
      <c r="N45" s="24"/>
      <c r="O45" s="24"/>
      <c r="P45" s="24"/>
      <c r="Q45" s="24"/>
      <c r="R45" s="24"/>
      <c r="S45" s="24"/>
      <c r="T45" s="24"/>
    </row>
    <row r="46" spans="1:25" x14ac:dyDescent="0.3"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24"/>
      <c r="N46" s="24"/>
      <c r="O46" s="24"/>
      <c r="P46" s="24"/>
      <c r="Q46" s="24"/>
      <c r="R46" s="24"/>
      <c r="S46" s="24"/>
      <c r="T46" s="24"/>
    </row>
    <row r="47" spans="1:25" x14ac:dyDescent="0.3">
      <c r="M47" s="24"/>
      <c r="N47" s="24"/>
      <c r="O47" s="24"/>
      <c r="P47" s="24"/>
      <c r="Q47" s="24"/>
      <c r="R47" s="24"/>
      <c r="S47" s="24"/>
      <c r="T47" s="24"/>
    </row>
    <row r="48" spans="1:25" x14ac:dyDescent="0.3">
      <c r="M48" s="24"/>
      <c r="N48" s="24"/>
      <c r="O48" s="24"/>
      <c r="P48" s="24"/>
      <c r="Q48" s="24"/>
      <c r="R48" s="24"/>
      <c r="S48" s="24"/>
      <c r="T48" s="24"/>
    </row>
    <row r="49" spans="13:20" ht="15.6" x14ac:dyDescent="0.3">
      <c r="M49" s="24"/>
      <c r="N49" s="24"/>
      <c r="O49" s="24"/>
      <c r="P49" s="136"/>
      <c r="Q49" s="136"/>
      <c r="R49" s="136"/>
      <c r="S49" s="24"/>
      <c r="T49" s="24"/>
    </row>
    <row r="50" spans="13:20" x14ac:dyDescent="0.3">
      <c r="M50" s="24"/>
      <c r="N50" s="24"/>
      <c r="O50" s="24"/>
      <c r="P50" s="24"/>
      <c r="Q50" s="24"/>
      <c r="R50" s="24"/>
      <c r="S50" s="24"/>
      <c r="T50" s="24"/>
    </row>
    <row r="51" spans="13:20" x14ac:dyDescent="0.3">
      <c r="M51" s="24"/>
      <c r="N51" s="24"/>
      <c r="O51" s="24"/>
      <c r="P51" s="24"/>
      <c r="Q51" s="24"/>
      <c r="R51" s="24"/>
      <c r="S51" s="24"/>
      <c r="T51" s="24"/>
    </row>
    <row r="52" spans="13:20" x14ac:dyDescent="0.3">
      <c r="M52" s="24"/>
      <c r="N52" s="24"/>
      <c r="O52" s="24"/>
      <c r="P52" s="24"/>
      <c r="Q52" s="24"/>
      <c r="R52" s="24"/>
      <c r="S52" s="24"/>
      <c r="T52" s="24"/>
    </row>
    <row r="53" spans="13:20" x14ac:dyDescent="0.3">
      <c r="M53" s="24"/>
      <c r="N53" s="24"/>
      <c r="O53" s="24"/>
      <c r="P53" s="24"/>
      <c r="Q53" s="24"/>
      <c r="R53" s="24"/>
      <c r="S53" s="24"/>
      <c r="T53" s="24"/>
    </row>
    <row r="54" spans="13:20" x14ac:dyDescent="0.3">
      <c r="M54" s="24"/>
      <c r="N54" s="24"/>
      <c r="O54" s="24"/>
      <c r="P54" s="24"/>
      <c r="Q54" s="24"/>
      <c r="R54" s="24"/>
      <c r="S54" s="24"/>
      <c r="T54" s="24"/>
    </row>
    <row r="66" ht="14.4" customHeight="1" x14ac:dyDescent="0.3"/>
  </sheetData>
  <mergeCells count="24">
    <mergeCell ref="C2:S2"/>
    <mergeCell ref="H13:I13"/>
    <mergeCell ref="H16:I16"/>
    <mergeCell ref="M10:P10"/>
    <mergeCell ref="K5:L5"/>
    <mergeCell ref="K6:L6"/>
    <mergeCell ref="K7:L7"/>
    <mergeCell ref="K8:L8"/>
    <mergeCell ref="K9:L9"/>
    <mergeCell ref="T22:U22"/>
    <mergeCell ref="Q10:T10"/>
    <mergeCell ref="H14:I14"/>
    <mergeCell ref="H17:I17"/>
    <mergeCell ref="M19:O19"/>
    <mergeCell ref="Q11:T11"/>
    <mergeCell ref="B17:C17"/>
    <mergeCell ref="H20:I20"/>
    <mergeCell ref="H22:I22"/>
    <mergeCell ref="K20:L20"/>
    <mergeCell ref="H25:I25"/>
    <mergeCell ref="E17:F17"/>
    <mergeCell ref="H19:J19"/>
    <mergeCell ref="H21:J21"/>
    <mergeCell ref="K24:L24"/>
  </mergeCells>
  <conditionalFormatting sqref="F14">
    <cfRule type="cellIs" dxfId="32" priority="118" operator="notEqual">
      <formula>$F$11</formula>
    </cfRule>
    <cfRule type="cellIs" dxfId="31" priority="119" operator="equal">
      <formula>$F$11</formula>
    </cfRule>
  </conditionalFormatting>
  <conditionalFormatting sqref="E17:F17">
    <cfRule type="cellIs" dxfId="30" priority="116" operator="notEqual">
      <formula>(F14-1)+0.1</formula>
    </cfRule>
    <cfRule type="cellIs" dxfId="29" priority="117" operator="equal">
      <formula>(F14-1)+0.1</formula>
    </cfRule>
  </conditionalFormatting>
  <conditionalFormatting sqref="H17">
    <cfRule type="cellIs" dxfId="28" priority="114" operator="notEqual">
      <formula>$H$14</formula>
    </cfRule>
    <cfRule type="cellIs" dxfId="27" priority="115" operator="equal">
      <formula>$H$14</formula>
    </cfRule>
  </conditionalFormatting>
  <conditionalFormatting sqref="F20">
    <cfRule type="cellIs" dxfId="26" priority="112" operator="notEqual">
      <formula>F14-1</formula>
    </cfRule>
    <cfRule type="cellIs" dxfId="25" priority="113" operator="equal">
      <formula>F14-1</formula>
    </cfRule>
  </conditionalFormatting>
  <conditionalFormatting sqref="F22">
    <cfRule type="cellIs" dxfId="24" priority="102" operator="notEqual">
      <formula>MID(E17,SEARCH(",",E17)+1,9^9)*100</formula>
    </cfRule>
    <cfRule type="cellIs" dxfId="23" priority="103" operator="equal">
      <formula>MID(E17,SEARCH(",",E17)+1,9^9)*100</formula>
    </cfRule>
  </conditionalFormatting>
  <conditionalFormatting sqref="X40">
    <cfRule type="cellIs" dxfId="22" priority="87" operator="equal">
      <formula>(H17-INT(H17))*100</formula>
    </cfRule>
  </conditionalFormatting>
  <conditionalFormatting sqref="L44">
    <cfRule type="cellIs" dxfId="21" priority="38" operator="equal">
      <formula>CEILING((H17-INT(H17))*100,1)</formula>
    </cfRule>
  </conditionalFormatting>
  <conditionalFormatting sqref="F25">
    <cfRule type="cellIs" dxfId="20" priority="29" operator="notEqual">
      <formula>$F$11</formula>
    </cfRule>
    <cfRule type="cellIs" dxfId="19" priority="30" operator="equal">
      <formula>$F$11</formula>
    </cfRule>
  </conditionalFormatting>
  <conditionalFormatting sqref="H22">
    <cfRule type="cellIs" dxfId="18" priority="11" operator="notEqual">
      <formula>ROUND((H17-INT(H17))*100,0)</formula>
    </cfRule>
    <cfRule type="cellIs" dxfId="17" priority="12" operator="equal">
      <formula>ROUND((H17-INT(H17))*100,0)</formula>
    </cfRule>
  </conditionalFormatting>
  <conditionalFormatting sqref="H25">
    <cfRule type="cellIs" dxfId="16" priority="9" operator="notEqual">
      <formula>$H$17</formula>
    </cfRule>
    <cfRule type="cellIs" dxfId="15" priority="10" operator="equal">
      <formula>$H$17</formula>
    </cfRule>
  </conditionalFormatting>
  <conditionalFormatting sqref="H14">
    <cfRule type="cellIs" dxfId="14" priority="146" operator="notEqual">
      <formula>$Q$10</formula>
    </cfRule>
    <cfRule type="cellIs" dxfId="13" priority="147" operator="equal">
      <formula>$Q$10</formula>
    </cfRule>
  </conditionalFormatting>
  <conditionalFormatting sqref="H20">
    <cfRule type="cellIs" dxfId="12" priority="148" operator="notEqual">
      <formula>INT(Q10)</formula>
    </cfRule>
    <cfRule type="cellIs" dxfId="11" priority="149" operator="equal">
      <formula>INT(Q10)</formula>
    </cfRule>
  </conditionalFormatting>
  <conditionalFormatting sqref="K9:L9">
    <cfRule type="cellIs" dxfId="10" priority="150" operator="notEqual">
      <formula>$Q$10</formula>
    </cfRule>
    <cfRule type="cellIs" dxfId="9" priority="151" operator="equal">
      <formula>$Q$10</formula>
    </cfRule>
  </conditionalFormatting>
  <conditionalFormatting sqref="K14">
    <cfRule type="cellIs" dxfId="8" priority="3" operator="notEqual">
      <formula>$K$25</formula>
    </cfRule>
    <cfRule type="cellIs" dxfId="7" priority="4" operator="equal">
      <formula>$K$25</formula>
    </cfRule>
  </conditionalFormatting>
  <conditionalFormatting sqref="K25">
    <cfRule type="cellIs" dxfId="6" priority="152" operator="notEqual">
      <formula>$K$14</formula>
    </cfRule>
    <cfRule type="cellIs" dxfId="5" priority="153" operator="equal">
      <formula>$K$14</formula>
    </cfRule>
  </conditionalFormatting>
  <conditionalFormatting sqref="Q10">
    <cfRule type="cellIs" dxfId="4" priority="154" operator="notEqual">
      <formula>$K$9</formula>
    </cfRule>
    <cfRule type="cellIs" dxfId="3" priority="155" operator="equal">
      <formula>$K$9</formula>
    </cfRule>
  </conditionalFormatting>
  <conditionalFormatting sqref="K15">
    <cfRule type="cellIs" dxfId="2" priority="1" operator="notEqual">
      <formula>$K$25</formula>
    </cfRule>
    <cfRule type="cellIs" dxfId="1" priority="2" operator="equal">
      <formula>$K$25</formula>
    </cfRule>
  </conditionalFormatting>
  <pageMargins left="0.25" right="0.25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6" operator="containsText" id="{3BAF0349-5C81-4D38-BE2D-461E597486DB}">
            <xm:f>NOT(ISERROR(SEARCH(K9="OUI",O13)))</xm:f>
            <xm:f>K9="OUI"</xm:f>
            <x14:dxf>
              <fill>
                <patternFill>
                  <bgColor rgb="FF92D050"/>
                </patternFill>
              </fill>
            </x14:dxf>
          </x14:cfRule>
          <xm:sqref>O13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ED8D4-6DB6-4BB7-BAB2-30B7F4C908F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 €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UTILISATEUR-PC</dc:creator>
  <cp:lastModifiedBy>UTILISATEUR-PC</cp:lastModifiedBy>
  <cp:lastPrinted>2018-11-20T07:03:53Z</cp:lastPrinted>
  <dcterms:created xsi:type="dcterms:W3CDTF">2018-11-08T08:55:27Z</dcterms:created>
  <dcterms:modified xsi:type="dcterms:W3CDTF">2018-11-20T09:25:57Z</dcterms:modified>
</cp:coreProperties>
</file>