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François.USTOM\OneDrive - USTOM du Castillonnais et du Réolais\Bureau\"/>
    </mc:Choice>
  </mc:AlternateContent>
  <xr:revisionPtr revIDLastSave="0" documentId="8_{468DAA96-409E-4154-92E2-7292DB2C54F4}" xr6:coauthVersionLast="47" xr6:coauthVersionMax="47" xr10:uidLastSave="{00000000-0000-0000-0000-000000000000}"/>
  <bookViews>
    <workbookView xWindow="-120" yWindow="-120" windowWidth="29040" windowHeight="15720" activeTab="2" xr2:uid="{7E1697E3-AD14-48F7-A76D-2B4B16700D18}"/>
  </bookViews>
  <sheets>
    <sheet name="Feuil1" sheetId="1" r:id="rId1"/>
    <sheet name="BASE" sheetId="2" r:id="rId2"/>
    <sheet name="JEAN JEAN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2" l="1"/>
  <c r="E2" i="2" l="1"/>
  <c r="F2" i="2"/>
  <c r="G2" i="2"/>
  <c r="H2" i="2"/>
  <c r="I2" i="2"/>
  <c r="J2" i="2"/>
  <c r="K2" i="2"/>
  <c r="L2" i="2"/>
  <c r="M2" i="2"/>
  <c r="B1" i="1" l="1"/>
</calcChain>
</file>

<file path=xl/sharedStrings.xml><?xml version="1.0" encoding="utf-8"?>
<sst xmlns="http://schemas.openxmlformats.org/spreadsheetml/2006/main" count="57" uniqueCount="27">
  <si>
    <t>JEAN</t>
  </si>
  <si>
    <t>GENSAC</t>
  </si>
  <si>
    <t>AGENT D'ACCUEIL EN DECHETERIE</t>
  </si>
  <si>
    <t>AGENT POLYVALENT</t>
  </si>
  <si>
    <t>PRENOM</t>
  </si>
  <si>
    <t>NOM</t>
  </si>
  <si>
    <t>FONCTION</t>
  </si>
  <si>
    <t>SITE</t>
  </si>
  <si>
    <t>Conformité des bennes et des autres contenants (prioritaire)</t>
  </si>
  <si>
    <t>Propreté du site, y compris sur le bas de quai et les espaces verts (prioritaire)</t>
  </si>
  <si>
    <t>Rangement du bureau, propreté des équipements électroménagers  accès aux sanitaires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</si>
  <si>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Conformité du tri des DMS</t>
    </r>
  </si>
  <si>
    <t>Port des EPI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</si>
  <si>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Accueil des usagers, ne pas beugler à travers le quai, se déplacer et parler aux usagers avec courtoisie et cordialité (prioritaire)</t>
    </r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</si>
  <si>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Fermeture des bennes pendant les rotations et le grutage (prioritaire)</t>
    </r>
  </si>
  <si>
    <t>Dégradations du site, informations de ces dégradations avant mon passage.</t>
  </si>
  <si>
    <t xml:space="preserve">Autonomie et demandes et relations internes et inter services respectueuses : </t>
  </si>
  <si>
    <t>Propreté du site, y compris sur le bas de quai et les espaces verts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</si>
  <si>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Conformité du 
tri des DMS</t>
    </r>
  </si>
  <si>
    <t>Port des 
EPI</t>
  </si>
  <si>
    <t>Autonomie et demandes et relations internes et inter services respectueuses</t>
  </si>
  <si>
    <t>DATE</t>
  </si>
  <si>
    <r>
      <rPr>
        <sz val="7"/>
        <color rgb="FFFF0000"/>
        <rFont val="Times New Roman"/>
        <family val="1"/>
      </rPr>
      <t xml:space="preserve"> </t>
    </r>
    <r>
      <rPr>
        <sz val="11"/>
        <color rgb="FFFF0000"/>
        <rFont val="Arial"/>
        <family val="2"/>
      </rPr>
      <t>Accueil des usagers, ne pas beugler à travers le quai, se déplacer et parler aux usagers avec courtoisie et cordialité</t>
    </r>
  </si>
  <si>
    <r>
      <rPr>
        <sz val="7"/>
        <color rgb="FFFF0000"/>
        <rFont val="Times New Roman"/>
        <family val="1"/>
      </rPr>
      <t xml:space="preserve"> </t>
    </r>
    <r>
      <rPr>
        <sz val="11"/>
        <color rgb="FFFF0000"/>
        <rFont val="Arial"/>
        <family val="2"/>
      </rPr>
      <t>Fermeture des bennes pendant les rotations et le grutage</t>
    </r>
  </si>
  <si>
    <t>Dégradations du site, informations de ces dégradations avant mon passage</t>
  </si>
  <si>
    <t>Nb de passage</t>
  </si>
  <si>
    <t>Conformité des bennes et des autres contenants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</si>
</sst>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7"/>
      <color theme="1"/>
      <name val="Times New Roman"/>
      <family val="1"/>
    </font>
    <font>
      <sz val="11"/>
      <color theme="1"/>
      <name val="Arial"/>
      <family val="2"/>
    </font>
    <font>
      <sz val="11"/>
      <color theme="1"/>
      <name val="Aptos"/>
      <family val="1"/>
    </font>
    <font>
      <sz val="11"/>
      <color rgb="FFFF0000"/>
      <name val="Arial"/>
      <family val="2"/>
    </font>
    <font>
      <sz val="11"/>
      <color rgb="FFFF0000"/>
      <name val="Aptos"/>
      <family val="1"/>
    </font>
    <font>
      <sz val="7"/>
      <color rgb="FFFF0000"/>
      <name val="Times New Roman"/>
      <family val="1"/>
    </font>
    <font>
      <sz val="8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0" xfId="0" applyNumberFormat="1"/>
    <xf numFmtId="0" fontId="0" fillId="4" borderId="1" xfId="0" applyFill="1" applyBorder="1"/>
    <xf numFmtId="0" fontId="7" fillId="0" borderId="1" xfId="0" applyFont="1" applyBorder="1" applyAlignment="1">
      <alignment wrapText="1"/>
    </xf>
    <xf numFmtId="0" fontId="0" fillId="0" borderId="1" xfId="0" applyBorder="1"/>
    <xf numFmtId="0" fontId="7" fillId="0" borderId="1" xfId="0" applyFont="1" applyBorder="1"/>
    <xf numFmtId="0" fontId="4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723900</xdr:colOff>
          <xdr:row>20</xdr:row>
          <xdr:rowOff>9525</xdr:rowOff>
        </xdr:from>
        <xdr:to>
          <xdr:col>2</xdr:col>
          <xdr:colOff>1009650</xdr:colOff>
          <xdr:row>23</xdr:row>
          <xdr:rowOff>104775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D5124A47-65F7-7600-F489-86EC55776C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Saisie notation agent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180975</xdr:colOff>
          <xdr:row>0</xdr:row>
          <xdr:rowOff>95250</xdr:rowOff>
        </xdr:from>
        <xdr:to>
          <xdr:col>12</xdr:col>
          <xdr:colOff>1600200</xdr:colOff>
          <xdr:row>0</xdr:row>
          <xdr:rowOff>752475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Retour 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201E3-D76C-4810-B5B8-A8B8740C6E9D}">
  <sheetPr codeName="Feuil1"/>
  <dimension ref="A1:B11"/>
  <sheetViews>
    <sheetView workbookViewId="0">
      <selection activeCell="B2" sqref="B2:B11"/>
    </sheetView>
  </sheetViews>
  <sheetFormatPr baseColWidth="10" defaultRowHeight="15" x14ac:dyDescent="0.25"/>
  <cols>
    <col min="1" max="1" width="121.7109375" bestFit="1" customWidth="1"/>
  </cols>
  <sheetData>
    <row r="1" spans="1:2" ht="30" customHeight="1" x14ac:dyDescent="0.25">
      <c r="B1">
        <f>SUM(B2:B10)</f>
        <v>20</v>
      </c>
    </row>
    <row r="2" spans="1:2" ht="30" customHeight="1" x14ac:dyDescent="0.25">
      <c r="A2" s="4" t="s">
        <v>8</v>
      </c>
      <c r="B2">
        <v>3</v>
      </c>
    </row>
    <row r="3" spans="1:2" ht="30" customHeight="1" x14ac:dyDescent="0.25">
      <c r="A3" s="4" t="s">
        <v>9</v>
      </c>
      <c r="B3">
        <v>3</v>
      </c>
    </row>
    <row r="4" spans="1:2" ht="30" customHeight="1" x14ac:dyDescent="0.25">
      <c r="A4" s="6" t="s">
        <v>10</v>
      </c>
      <c r="B4">
        <v>2</v>
      </c>
    </row>
    <row r="5" spans="1:2" ht="30" customHeight="1" x14ac:dyDescent="0.25">
      <c r="A5" s="3" t="s">
        <v>11</v>
      </c>
      <c r="B5">
        <v>1</v>
      </c>
    </row>
    <row r="6" spans="1:2" ht="30" customHeight="1" x14ac:dyDescent="0.25">
      <c r="A6" s="6" t="s">
        <v>12</v>
      </c>
      <c r="B6">
        <v>2</v>
      </c>
    </row>
    <row r="7" spans="1:2" ht="30" customHeight="1" x14ac:dyDescent="0.25">
      <c r="A7" s="5" t="s">
        <v>13</v>
      </c>
      <c r="B7">
        <v>3</v>
      </c>
    </row>
    <row r="8" spans="1:2" ht="30" customHeight="1" x14ac:dyDescent="0.25">
      <c r="A8" s="5" t="s">
        <v>14</v>
      </c>
      <c r="B8">
        <v>3</v>
      </c>
    </row>
    <row r="9" spans="1:2" ht="30" customHeight="1" x14ac:dyDescent="0.25">
      <c r="A9" s="2" t="s">
        <v>15</v>
      </c>
      <c r="B9">
        <v>1</v>
      </c>
    </row>
    <row r="10" spans="1:2" ht="30" customHeight="1" x14ac:dyDescent="0.25">
      <c r="A10" s="6" t="s">
        <v>16</v>
      </c>
      <c r="B10">
        <v>2</v>
      </c>
    </row>
    <row r="11" spans="1:2" ht="30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B48FC-807B-4CA4-800D-3BBC7C5B41DD}">
  <sheetPr codeName="Feuil2"/>
  <dimension ref="A1:N16"/>
  <sheetViews>
    <sheetView workbookViewId="0">
      <selection activeCell="F21" sqref="F21"/>
    </sheetView>
  </sheetViews>
  <sheetFormatPr baseColWidth="10" defaultRowHeight="15" x14ac:dyDescent="0.25"/>
  <cols>
    <col min="1" max="1" width="17.28515625" bestFit="1" customWidth="1"/>
    <col min="2" max="2" width="10.85546875" bestFit="1" customWidth="1"/>
    <col min="3" max="3" width="30.28515625" bestFit="1" customWidth="1"/>
    <col min="4" max="4" width="22.7109375" bestFit="1" customWidth="1"/>
    <col min="5" max="6" width="17.140625" customWidth="1"/>
    <col min="7" max="7" width="21.28515625" customWidth="1"/>
    <col min="8" max="9" width="17.140625" customWidth="1"/>
    <col min="10" max="10" width="26" customWidth="1"/>
    <col min="11" max="11" width="17.140625" customWidth="1"/>
    <col min="12" max="12" width="20" customWidth="1"/>
    <col min="13" max="13" width="17.140625" customWidth="1"/>
  </cols>
  <sheetData>
    <row r="1" spans="1:14" ht="84" customHeight="1" x14ac:dyDescent="0.25">
      <c r="A1" s="1" t="s">
        <v>5</v>
      </c>
      <c r="B1" s="1" t="s">
        <v>4</v>
      </c>
      <c r="C1" s="1" t="s">
        <v>6</v>
      </c>
      <c r="D1" s="1" t="s">
        <v>7</v>
      </c>
      <c r="E1" s="17" t="s">
        <v>26</v>
      </c>
      <c r="F1" s="17" t="s">
        <v>17</v>
      </c>
      <c r="G1" s="18" t="s">
        <v>10</v>
      </c>
      <c r="H1" s="19" t="s">
        <v>18</v>
      </c>
      <c r="I1" s="18" t="s">
        <v>19</v>
      </c>
      <c r="J1" s="20" t="s">
        <v>22</v>
      </c>
      <c r="K1" s="20" t="s">
        <v>23</v>
      </c>
      <c r="L1" s="18" t="s">
        <v>24</v>
      </c>
      <c r="M1" s="18" t="s">
        <v>20</v>
      </c>
      <c r="N1" s="21" t="s">
        <v>25</v>
      </c>
    </row>
    <row r="2" spans="1:14" x14ac:dyDescent="0.25">
      <c r="A2" s="13" t="s">
        <v>0</v>
      </c>
      <c r="B2" s="13" t="s">
        <v>0</v>
      </c>
      <c r="C2" s="13" t="s">
        <v>2</v>
      </c>
      <c r="D2" s="13" t="s">
        <v>1</v>
      </c>
      <c r="E2" s="14">
        <f ca="1">SUMIF('JEAN JEAN'!$D$1:$M$1,"Conformité des bennes et des autres contenants",'JEAN JEAN'!$D$2:$D50)</f>
        <v>3</v>
      </c>
      <c r="F2" s="14">
        <f ca="1">SUMIF('JEAN JEAN'!$D$1:$M$1,"Propreté du site, y compris sur le bas de quai et les espaces verts",'JEAN JEAN'!$D$2:$D50)</f>
        <v>3</v>
      </c>
      <c r="G2" s="14">
        <f ca="1">SUMIF('JEAN JEAN'!$D$1:$M$1,"Rangement du bureau, propreté des équipements électroménagers  accès aux sanitaires",'JEAN JEAN'!$D$2:$D50)</f>
        <v>2</v>
      </c>
      <c r="H2" s="14">
        <f ca="1">SUMIF('JEAN JEAN'!$D$1:$M$1," Conformité du tri des DMS",'JEAN JEAN'!$D$2:$D50)</f>
        <v>0</v>
      </c>
      <c r="I2" s="14">
        <f ca="1">SUMIF('JEAN JEAN'!$D$1:$M$1,"Port des EPI",'JEAN JEAN'!$D$2:$D50)</f>
        <v>0</v>
      </c>
      <c r="J2" s="14">
        <f ca="1">SUMIF('JEAN JEAN'!$D$1:$M$1," Accueil des usagers, ne pas beugler à travers le quai, se déplacer et parler aux usagers avec courtoisie et cordialité",'JEAN JEAN'!$D$2:$D50)</f>
        <v>3</v>
      </c>
      <c r="K2" s="14">
        <f ca="1">SUMIF('JEAN JEAN'!$D$1:$M$1," Fermeture des bennes pendant les rotations et le grutage",'JEAN JEAN'!$D$2:$D50)</f>
        <v>3</v>
      </c>
      <c r="L2" s="14">
        <f ca="1">SUMIF('JEAN JEAN'!$D$1:$M$1,"Dégradations du site, informations de ces dégradations avant mon passage",'JEAN JEAN'!$D$2:$D50)</f>
        <v>1</v>
      </c>
      <c r="M2" s="14">
        <f ca="1">SUMIF('JEAN JEAN'!$D$1:$M$1,"Autonomie et demandes et relations internes et inter services respectueuses",'JEAN JEAN'!$D$2:$D50)</f>
        <v>2</v>
      </c>
      <c r="N2" s="1">
        <f>COUNTA('JEAN JEAN'!$A$2:$A50)</f>
        <v>2</v>
      </c>
    </row>
    <row r="3" spans="1:14" x14ac:dyDescent="0.25">
      <c r="A3" s="13"/>
      <c r="B3" s="13"/>
      <c r="C3" s="13" t="s">
        <v>2</v>
      </c>
      <c r="D3" s="13"/>
      <c r="E3" s="15"/>
      <c r="F3" s="15"/>
      <c r="G3" s="15"/>
      <c r="H3" s="15"/>
      <c r="I3" s="15"/>
      <c r="J3" s="15"/>
      <c r="K3" s="15"/>
      <c r="L3" s="15"/>
      <c r="M3" s="15"/>
    </row>
    <row r="4" spans="1:14" x14ac:dyDescent="0.25">
      <c r="A4" s="13"/>
      <c r="B4" s="13"/>
      <c r="C4" s="13" t="s">
        <v>2</v>
      </c>
      <c r="D4" s="13"/>
      <c r="E4" s="15"/>
      <c r="F4" s="15"/>
      <c r="G4" s="16"/>
      <c r="H4" s="15"/>
      <c r="I4" s="15"/>
      <c r="J4" s="15"/>
      <c r="K4" s="15"/>
      <c r="L4" s="15"/>
      <c r="M4" s="15"/>
    </row>
    <row r="5" spans="1:14" x14ac:dyDescent="0.25">
      <c r="A5" s="13"/>
      <c r="B5" s="13"/>
      <c r="C5" s="13" t="s">
        <v>2</v>
      </c>
      <c r="D5" s="13"/>
      <c r="E5" s="15"/>
      <c r="F5" s="15"/>
      <c r="G5" s="15"/>
      <c r="H5" s="15"/>
      <c r="I5" s="15"/>
      <c r="J5" s="15"/>
      <c r="K5" s="15"/>
      <c r="L5" s="15"/>
      <c r="M5" s="15"/>
    </row>
    <row r="6" spans="1:14" x14ac:dyDescent="0.25">
      <c r="A6" s="13"/>
      <c r="B6" s="13"/>
      <c r="C6" s="13" t="s">
        <v>2</v>
      </c>
      <c r="D6" s="13"/>
      <c r="E6" s="15"/>
      <c r="F6" s="15"/>
      <c r="G6" s="15"/>
      <c r="H6" s="15"/>
      <c r="I6" s="15"/>
      <c r="J6" s="15"/>
      <c r="K6" s="15"/>
      <c r="L6" s="15"/>
      <c r="M6" s="15"/>
    </row>
    <row r="7" spans="1:14" x14ac:dyDescent="0.25">
      <c r="A7" s="13"/>
      <c r="B7" s="13"/>
      <c r="C7" s="13" t="s">
        <v>2</v>
      </c>
      <c r="D7" s="13"/>
      <c r="E7" s="15"/>
      <c r="F7" s="15"/>
      <c r="G7" s="15"/>
      <c r="H7" s="15"/>
      <c r="I7" s="15"/>
      <c r="J7" s="15"/>
      <c r="K7" s="15"/>
      <c r="L7" s="15"/>
      <c r="M7" s="15"/>
    </row>
    <row r="8" spans="1:14" x14ac:dyDescent="0.25">
      <c r="A8" s="13"/>
      <c r="B8" s="13"/>
      <c r="C8" s="13" t="s">
        <v>2</v>
      </c>
      <c r="D8" s="13"/>
      <c r="E8" s="15"/>
      <c r="F8" s="15"/>
      <c r="G8" s="15"/>
      <c r="H8" s="15"/>
      <c r="I8" s="15"/>
      <c r="J8" s="15"/>
      <c r="K8" s="15"/>
      <c r="L8" s="15"/>
      <c r="M8" s="15"/>
    </row>
    <row r="9" spans="1:14" x14ac:dyDescent="0.25">
      <c r="A9" s="13"/>
      <c r="B9" s="13"/>
      <c r="C9" s="13" t="s">
        <v>2</v>
      </c>
      <c r="D9" s="13"/>
      <c r="E9" s="15"/>
      <c r="F9" s="15"/>
      <c r="G9" s="15"/>
      <c r="H9" s="15"/>
      <c r="I9" s="15"/>
      <c r="J9" s="15"/>
      <c r="K9" s="15"/>
      <c r="L9" s="15"/>
      <c r="M9" s="15"/>
    </row>
    <row r="10" spans="1:14" x14ac:dyDescent="0.25">
      <c r="A10" s="13"/>
      <c r="B10" s="13"/>
      <c r="C10" s="13" t="s">
        <v>2</v>
      </c>
      <c r="D10" s="13"/>
      <c r="E10" s="15"/>
      <c r="F10" s="15"/>
      <c r="G10" s="15"/>
      <c r="H10" s="15"/>
      <c r="I10" s="15"/>
      <c r="J10" s="15"/>
      <c r="K10" s="15"/>
      <c r="L10" s="15"/>
      <c r="M10" s="15"/>
    </row>
    <row r="11" spans="1:14" x14ac:dyDescent="0.25">
      <c r="A11" s="13"/>
      <c r="B11" s="13"/>
      <c r="C11" s="13" t="s">
        <v>3</v>
      </c>
      <c r="D11" s="13"/>
      <c r="E11" s="15"/>
      <c r="F11" s="15"/>
      <c r="G11" s="15"/>
      <c r="H11" s="15"/>
      <c r="I11" s="15"/>
      <c r="J11" s="15"/>
      <c r="K11" s="15"/>
      <c r="L11" s="15"/>
      <c r="M11" s="15"/>
    </row>
    <row r="12" spans="1:14" x14ac:dyDescent="0.25">
      <c r="A12" s="13"/>
      <c r="B12" s="13"/>
      <c r="C12" s="13" t="s">
        <v>3</v>
      </c>
      <c r="D12" s="13"/>
      <c r="E12" s="15"/>
      <c r="F12" s="15"/>
      <c r="G12" s="15"/>
      <c r="H12" s="15"/>
      <c r="I12" s="15"/>
      <c r="J12" s="15"/>
      <c r="K12" s="15"/>
      <c r="L12" s="15"/>
      <c r="M12" s="15"/>
    </row>
    <row r="13" spans="1:14" x14ac:dyDescent="0.25">
      <c r="A13" s="13"/>
      <c r="B13" s="13"/>
      <c r="C13" s="13" t="s">
        <v>3</v>
      </c>
      <c r="D13" s="13"/>
      <c r="E13" s="15"/>
      <c r="F13" s="15"/>
      <c r="G13" s="15"/>
      <c r="H13" s="15"/>
      <c r="I13" s="15"/>
      <c r="J13" s="15"/>
      <c r="K13" s="15"/>
      <c r="L13" s="15"/>
      <c r="M13" s="15"/>
    </row>
    <row r="14" spans="1:14" x14ac:dyDescent="0.25">
      <c r="A14" s="13"/>
      <c r="B14" s="13"/>
      <c r="C14" s="13" t="s">
        <v>3</v>
      </c>
      <c r="D14" s="13"/>
      <c r="E14" s="15"/>
      <c r="F14" s="15"/>
      <c r="G14" s="15"/>
      <c r="H14" s="15"/>
      <c r="I14" s="15"/>
      <c r="J14" s="15"/>
      <c r="K14" s="15"/>
      <c r="L14" s="15"/>
      <c r="M14" s="15"/>
    </row>
    <row r="15" spans="1:14" x14ac:dyDescent="0.25">
      <c r="A15" s="15"/>
      <c r="B15" s="15"/>
      <c r="C15" s="15" t="s">
        <v>3</v>
      </c>
      <c r="D15" s="15"/>
      <c r="E15" s="15"/>
      <c r="F15" s="15"/>
      <c r="G15" s="15"/>
      <c r="H15" s="15"/>
      <c r="I15" s="15"/>
      <c r="J15" s="15"/>
      <c r="K15" s="15"/>
      <c r="L15" s="15"/>
      <c r="M15" s="15"/>
    </row>
    <row r="16" spans="1:14" x14ac:dyDescent="0.25">
      <c r="A16" s="15"/>
      <c r="B16" s="15"/>
      <c r="C16" s="15" t="s">
        <v>3</v>
      </c>
      <c r="D16" s="15"/>
      <c r="E16" s="15"/>
      <c r="F16" s="15"/>
      <c r="G16" s="15"/>
      <c r="H16" s="15"/>
      <c r="I16" s="15"/>
      <c r="J16" s="15"/>
      <c r="K16" s="15"/>
      <c r="L16" s="15"/>
      <c r="M16" s="1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3" name="Button 6">
              <controlPr defaultSize="0" print="0" autoFill="0" autoPict="0" macro="[0]!saisie">
                <anchor moveWithCells="1" sizeWithCells="1">
                  <from>
                    <xdr:col>0</xdr:col>
                    <xdr:colOff>723900</xdr:colOff>
                    <xdr:row>20</xdr:row>
                    <xdr:rowOff>9525</xdr:rowOff>
                  </from>
                  <to>
                    <xdr:col>2</xdr:col>
                    <xdr:colOff>1009650</xdr:colOff>
                    <xdr:row>23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035F00-00E1-4882-814D-30998BFC08F1}">
  <sheetPr codeName="Feuil4"/>
  <dimension ref="A1:Q3"/>
  <sheetViews>
    <sheetView tabSelected="1" workbookViewId="0">
      <selection activeCell="G12" sqref="G12"/>
    </sheetView>
  </sheetViews>
  <sheetFormatPr baseColWidth="10" defaultColWidth="17.140625" defaultRowHeight="15" x14ac:dyDescent="0.25"/>
  <cols>
    <col min="1" max="1" width="10.42578125" bestFit="1" customWidth="1"/>
    <col min="2" max="2" width="31.5703125" style="7" customWidth="1"/>
    <col min="3" max="3" width="22.7109375" style="7" bestFit="1" customWidth="1"/>
    <col min="4" max="5" width="17.140625" style="7"/>
    <col min="6" max="6" width="20.5703125" style="7" customWidth="1"/>
    <col min="7" max="8" width="17.140625" style="7"/>
    <col min="9" max="9" width="23.7109375" style="7" customWidth="1"/>
    <col min="10" max="10" width="17.140625" style="7"/>
    <col min="11" max="11" width="18.7109375" style="7" customWidth="1"/>
    <col min="12" max="16" width="17.140625" style="7"/>
  </cols>
  <sheetData>
    <row r="1" spans="1:17" ht="78.75" customHeight="1" x14ac:dyDescent="0.25">
      <c r="A1" s="10" t="s">
        <v>21</v>
      </c>
      <c r="B1" s="11" t="s">
        <v>6</v>
      </c>
      <c r="C1" s="11" t="s">
        <v>7</v>
      </c>
      <c r="D1" s="22" t="s">
        <v>26</v>
      </c>
      <c r="E1" s="22" t="s">
        <v>17</v>
      </c>
      <c r="F1" s="23" t="s">
        <v>10</v>
      </c>
      <c r="G1" s="24" t="s">
        <v>18</v>
      </c>
      <c r="H1" s="23" t="s">
        <v>19</v>
      </c>
      <c r="I1" s="25" t="s">
        <v>22</v>
      </c>
      <c r="J1" s="25" t="s">
        <v>23</v>
      </c>
      <c r="K1" s="23" t="s">
        <v>24</v>
      </c>
      <c r="L1" s="23" t="s">
        <v>20</v>
      </c>
      <c r="M1" s="8"/>
      <c r="N1" s="8"/>
      <c r="O1" s="8"/>
      <c r="P1" s="8"/>
      <c r="Q1" s="9"/>
    </row>
    <row r="2" spans="1:17" x14ac:dyDescent="0.25">
      <c r="A2" s="12">
        <v>45450</v>
      </c>
      <c r="B2" s="7" t="s">
        <v>2</v>
      </c>
      <c r="C2" s="7" t="s">
        <v>1</v>
      </c>
      <c r="D2" s="7">
        <v>3</v>
      </c>
      <c r="E2" s="7">
        <v>3</v>
      </c>
      <c r="F2" s="7">
        <v>2</v>
      </c>
      <c r="G2" s="7">
        <v>1</v>
      </c>
      <c r="H2" s="7">
        <v>2</v>
      </c>
      <c r="I2" s="7">
        <v>3</v>
      </c>
      <c r="J2" s="7">
        <v>3</v>
      </c>
      <c r="K2" s="7">
        <v>1</v>
      </c>
      <c r="L2" s="7">
        <v>2</v>
      </c>
    </row>
    <row r="3" spans="1:17" x14ac:dyDescent="0.25">
      <c r="A3" s="12">
        <v>45450</v>
      </c>
      <c r="B3" s="7" t="s">
        <v>2</v>
      </c>
      <c r="C3" s="7" t="s">
        <v>1</v>
      </c>
      <c r="D3" s="7">
        <v>3</v>
      </c>
      <c r="E3" s="7">
        <v>3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7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tour">
                <anchor moveWithCells="1" sizeWithCells="1">
                  <from>
                    <xdr:col>12</xdr:col>
                    <xdr:colOff>180975</xdr:colOff>
                    <xdr:row>0</xdr:row>
                    <xdr:rowOff>95250</xdr:rowOff>
                  </from>
                  <to>
                    <xdr:col>12</xdr:col>
                    <xdr:colOff>1600200</xdr:colOff>
                    <xdr:row>0</xdr:row>
                    <xdr:rowOff>752475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JEAN JEAN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OLEWSKI</dc:creator>
  <cp:lastModifiedBy>Jean-François OLEWSKI</cp:lastModifiedBy>
  <dcterms:created xsi:type="dcterms:W3CDTF">2024-07-06T14:36:06Z</dcterms:created>
  <dcterms:modified xsi:type="dcterms:W3CDTF">2024-07-08T15:06:05Z</dcterms:modified>
</cp:coreProperties>
</file>