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VIERGE" sheetId="1" r:id="rId3"/>
    <sheet state="visible" name="Calcul_salaire" sheetId="2" r:id="rId4"/>
    <sheet state="visible" name="Liste" sheetId="3" r:id="rId5"/>
  </sheets>
  <definedNames>
    <definedName name="liste">#REF!</definedName>
  </definedNames>
  <calcPr/>
</workbook>
</file>

<file path=xl/sharedStrings.xml><?xml version="1.0" encoding="utf-8"?>
<sst xmlns="http://schemas.openxmlformats.org/spreadsheetml/2006/main" count="81" uniqueCount="70">
  <si>
    <t>Feuille de présence/Absence</t>
  </si>
  <si>
    <t>Nom:</t>
  </si>
  <si>
    <t>Sandrine</t>
  </si>
  <si>
    <t>Petit Déjeuner</t>
  </si>
  <si>
    <t>Frais entretien &lt;7H45 :</t>
  </si>
  <si>
    <t>2,65</t>
  </si>
  <si>
    <t>Déjeuner</t>
  </si>
  <si>
    <t>Tarif à l'heure :</t>
  </si>
  <si>
    <t>Salaire net:</t>
  </si>
  <si>
    <t>Goûter:</t>
  </si>
  <si>
    <t>Frais entretien 10H:</t>
  </si>
  <si>
    <t>3,42</t>
  </si>
  <si>
    <t>Total :</t>
  </si>
  <si>
    <t>Total hors déjeuner :</t>
  </si>
  <si>
    <t>M: Matin</t>
  </si>
  <si>
    <t>Mois:</t>
  </si>
  <si>
    <t>Janvier</t>
  </si>
  <si>
    <t>AM: Après midi</t>
  </si>
  <si>
    <t>R: Réveil</t>
  </si>
  <si>
    <t>Date</t>
  </si>
  <si>
    <t>Jour</t>
  </si>
  <si>
    <t>Planning
Guillaume</t>
  </si>
  <si>
    <t>Présence</t>
  </si>
  <si>
    <t>Absence</t>
  </si>
  <si>
    <t>Frais
D'entretien</t>
  </si>
  <si>
    <t>Repas</t>
  </si>
  <si>
    <t>heure Supplémentaire</t>
  </si>
  <si>
    <t>Remarque</t>
  </si>
  <si>
    <t>Petit
Déjeuner</t>
  </si>
  <si>
    <t>Petit déjeuner
Gouter</t>
  </si>
  <si>
    <t>Petit déjeuner
Déjeuner
Gouter</t>
  </si>
  <si>
    <t>Heure</t>
  </si>
  <si>
    <t>Minute</t>
  </si>
  <si>
    <t>M</t>
  </si>
  <si>
    <t>X</t>
  </si>
  <si>
    <t>Sous Total</t>
  </si>
  <si>
    <t>Total Salaire+frais entretien+repas+heure supp</t>
  </si>
  <si>
    <t>Nombre de jours d'activité</t>
  </si>
  <si>
    <t>267,43</t>
  </si>
  <si>
    <t>Nombre d'heures normales</t>
  </si>
  <si>
    <t>Salaire net déclaré</t>
  </si>
  <si>
    <t>Tarif de l'heure</t>
  </si>
  <si>
    <t>Nombre d'heure par semaine</t>
  </si>
  <si>
    <t>Nombre de semaine par an</t>
  </si>
  <si>
    <t>Salaire net</t>
  </si>
  <si>
    <t>10%  Congés</t>
  </si>
  <si>
    <t>Salaire net avec congé</t>
  </si>
  <si>
    <t>MOIS</t>
  </si>
  <si>
    <t>Jour de la semaine</t>
  </si>
  <si>
    <t>Planning Guillaume</t>
  </si>
  <si>
    <t>Dimanche</t>
  </si>
  <si>
    <t>Février</t>
  </si>
  <si>
    <t>lundi</t>
  </si>
  <si>
    <t>AP</t>
  </si>
  <si>
    <t>Mars</t>
  </si>
  <si>
    <t>mardi</t>
  </si>
  <si>
    <t>R</t>
  </si>
  <si>
    <t>Avril</t>
  </si>
  <si>
    <t>mercredi</t>
  </si>
  <si>
    <t>Mai</t>
  </si>
  <si>
    <t>jeudi</t>
  </si>
  <si>
    <t>Juin</t>
  </si>
  <si>
    <t>vendredi</t>
  </si>
  <si>
    <t>Juilllet</t>
  </si>
  <si>
    <t>samedi</t>
  </si>
  <si>
    <t xml:space="preserve">Aout 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</si>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</sst>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[$€-809]#,##0.00"/>
    <numFmt numFmtId="165" formatCode="d/M/yyyy"/>
    <numFmt numFmtId="166" formatCode="#,##0.00\ ;[RED]\-#,##0.00\ "/>
    <numFmt numFmtId="167" formatCode="DDDD\ DD\ MMMM\ YYYY"/>
    <numFmt numFmtId="168" formatCode="#\٬##0\٫00\ [$€-401]"/>
  </numFmts>
  <fonts count="21">
    <font>
      <sz val="11.0"/>
      <color rgb="FF000000"/>
      <name val="Arial1"/>
    </font>
    <font>
      <sz val="10.0"/>
      <color rgb="FF000000"/>
      <name val="Arial2"/>
    </font>
    <font>
      <sz val="10.0"/>
      <color rgb="FF000000"/>
      <name val="Arial11"/>
    </font>
    <font>
      <sz val="22.0"/>
      <color rgb="FF000000"/>
      <name val="Cambria"/>
    </font>
    <font/>
    <font>
      <sz val="10.0"/>
      <color rgb="FF000000"/>
      <name val="Cambria"/>
    </font>
    <font>
      <sz val="10.0"/>
      <color rgb="FF333333"/>
      <name val="Arial2"/>
    </font>
    <font>
      <sz val="10.0"/>
      <color rgb="FF333333"/>
      <name val="Arial"/>
    </font>
    <font>
      <sz val="10.0"/>
      <color rgb="FF333333"/>
      <name val="Arial11"/>
    </font>
    <font>
      <color rgb="FF333333"/>
    </font>
    <font>
      <b/>
      <u/>
      <sz val="12.0"/>
      <color rgb="FF333333"/>
      <name val="Arial2"/>
    </font>
    <font>
      <b/>
      <sz val="11.0"/>
      <color rgb="FF000000"/>
      <name val="Arial1"/>
    </font>
    <font>
      <b/>
      <sz val="10.0"/>
      <color rgb="FF333333"/>
      <name val="Arial11"/>
    </font>
    <font>
      <b/>
      <sz val="10.0"/>
      <color rgb="FF333333"/>
      <name val="Arial"/>
    </font>
    <font>
      <b/>
      <sz val="10.0"/>
      <color rgb="FF000000"/>
      <name val="Arial11"/>
    </font>
    <font>
      <b/>
      <sz val="10.0"/>
      <color rgb="FF333333"/>
      <name val="Arial2"/>
    </font>
    <font>
      <b/>
      <color rgb="FF000000"/>
    </font>
    <font>
      <sz val="10.0"/>
      <color rgb="FF1C1C1C"/>
      <name val="Arial11"/>
    </font>
    <font>
      <sz val="11.0"/>
      <color rgb="FF333333"/>
      <name val="Arial1"/>
    </font>
    <font>
      <sz val="10.0"/>
      <color rgb="FF000000"/>
      <name val="Arial"/>
    </font>
    <font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E6E0EC"/>
        <bgColor rgb="FFE6E0EC"/>
      </patternFill>
    </fill>
    <fill>
      <patternFill patternType="solid">
        <fgColor rgb="FF9999FF"/>
        <bgColor rgb="FF9999FF"/>
      </patternFill>
    </fill>
    <fill>
      <patternFill patternType="solid">
        <fgColor rgb="FFFFFFFF"/>
        <bgColor rgb="FFFFFFFF"/>
      </patternFill>
    </fill>
  </fills>
  <borders count="14">
    <border/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/>
      <right/>
      <top/>
      <bottom/>
    </border>
    <border>
      <left/>
      <right/>
      <top/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hair">
        <color rgb="FF000000"/>
      </right>
      <top style="hair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hair">
        <color rgb="FF000000"/>
      </right>
      <bottom style="hair">
        <color rgb="FF000000"/>
      </bottom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0" fillId="0" fontId="0" numFmtId="0" xfId="0" applyAlignment="1" applyFont="1">
      <alignment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2" numFmtId="0" xfId="0" applyAlignment="1" applyFont="1">
      <alignment shrinkToFit="0" vertical="bottom" wrapText="0"/>
    </xf>
    <xf borderId="1" fillId="0" fontId="3" numFmtId="0" xfId="0" applyAlignment="1" applyBorder="1" applyFont="1">
      <alignment horizontal="center" shrinkToFit="0" vertical="bottom" wrapText="0"/>
    </xf>
    <xf borderId="2" fillId="0" fontId="4" numFmtId="0" xfId="0" applyBorder="1" applyFont="1"/>
    <xf borderId="3" fillId="0" fontId="4" numFmtId="0" xfId="0" applyBorder="1" applyFont="1"/>
    <xf borderId="0" fillId="0" fontId="5" numFmtId="0" xfId="0" applyAlignment="1" applyFont="1">
      <alignment shrinkToFit="0" vertical="bottom" wrapText="0"/>
    </xf>
    <xf borderId="0" fillId="0" fontId="6" numFmtId="0" xfId="0" applyAlignment="1" applyFont="1">
      <alignment horizontal="center" shrinkToFit="0" vertical="bottom" wrapText="0"/>
    </xf>
    <xf borderId="0" fillId="0" fontId="7" numFmtId="0" xfId="0" applyAlignment="1" applyFont="1">
      <alignment horizontal="center" readingOrder="0" shrinkToFit="0" vertical="bottom" wrapText="0"/>
    </xf>
    <xf borderId="0" fillId="0" fontId="7" numFmtId="164" xfId="0" applyAlignment="1" applyFont="1" applyNumberFormat="1">
      <alignment horizontal="center" readingOrder="0" shrinkToFit="0" vertical="bottom" wrapText="0"/>
    </xf>
    <xf borderId="0" fillId="0" fontId="8" numFmtId="0" xfId="0" applyAlignment="1" applyFont="1">
      <alignment shrinkToFit="0" vertical="bottom" wrapText="0"/>
    </xf>
    <xf borderId="0" fillId="0" fontId="7" numFmtId="0" xfId="0" applyAlignment="1" applyFont="1">
      <alignment readingOrder="0" shrinkToFit="0" vertical="bottom" wrapText="0"/>
    </xf>
    <xf borderId="0" fillId="0" fontId="6" numFmtId="164" xfId="0" applyAlignment="1" applyFont="1" applyNumberFormat="1">
      <alignment horizontal="center" shrinkToFit="0" vertical="bottom" wrapText="0"/>
    </xf>
    <xf borderId="0" fillId="0" fontId="8" numFmtId="0" xfId="0" applyAlignment="1" applyFont="1">
      <alignment horizontal="center" shrinkToFit="0" vertical="bottom" wrapText="0"/>
    </xf>
    <xf borderId="0" fillId="0" fontId="6" numFmtId="0" xfId="0" applyAlignment="1" applyFont="1">
      <alignment horizontal="left" shrinkToFit="0" vertical="bottom" wrapText="0"/>
    </xf>
    <xf borderId="0" fillId="0" fontId="7" numFmtId="0" xfId="0" applyAlignment="1" applyFont="1">
      <alignment horizontal="left" readingOrder="0" shrinkToFit="0" vertical="bottom" wrapText="0"/>
    </xf>
    <xf borderId="4" fillId="2" fontId="7" numFmtId="0" xfId="0" applyAlignment="1" applyBorder="1" applyFill="1" applyFont="1">
      <alignment horizontal="center" readingOrder="0" shrinkToFit="0" vertical="bottom" wrapText="0"/>
    </xf>
    <xf borderId="5" fillId="3" fontId="7" numFmtId="0" xfId="0" applyAlignment="1" applyBorder="1" applyFill="1" applyFont="1">
      <alignment horizontal="center" readingOrder="0" shrinkToFit="0" vertical="bottom" wrapText="0"/>
    </xf>
    <xf borderId="6" fillId="0" fontId="6" numFmtId="0" xfId="0" applyAlignment="1" applyBorder="1" applyFont="1">
      <alignment horizontal="center" shrinkToFit="0" vertical="center" wrapText="0"/>
    </xf>
    <xf borderId="6" fillId="0" fontId="7" numFmtId="0" xfId="0" applyAlignment="1" applyBorder="1" applyFont="1">
      <alignment horizontal="center" readingOrder="0" shrinkToFit="0" vertical="center" wrapText="0"/>
    </xf>
    <xf borderId="6" fillId="0" fontId="6" numFmtId="0" xfId="0" applyAlignment="1" applyBorder="1" applyFont="1">
      <alignment horizontal="center" shrinkToFit="0" vertical="center" wrapText="1"/>
    </xf>
    <xf borderId="7" fillId="0" fontId="6" numFmtId="0" xfId="0" applyAlignment="1" applyBorder="1" applyFont="1">
      <alignment horizontal="center" shrinkToFit="0" vertical="center" wrapText="0"/>
    </xf>
    <xf borderId="8" fillId="0" fontId="4" numFmtId="0" xfId="0" applyBorder="1" applyFont="1"/>
    <xf borderId="9" fillId="0" fontId="4" numFmtId="0" xfId="0" applyBorder="1" applyFont="1"/>
    <xf borderId="10" fillId="0" fontId="6" numFmtId="0" xfId="0" applyAlignment="1" applyBorder="1" applyFont="1">
      <alignment horizontal="center" shrinkToFit="0" vertical="center" wrapText="0"/>
    </xf>
    <xf borderId="11" fillId="0" fontId="4" numFmtId="0" xfId="0" applyBorder="1" applyFont="1"/>
    <xf borderId="12" fillId="0" fontId="6" numFmtId="0" xfId="0" applyAlignment="1" applyBorder="1" applyFont="1">
      <alignment horizontal="center" shrinkToFit="0" vertical="center" wrapText="1"/>
    </xf>
    <xf borderId="12" fillId="0" fontId="6" numFmtId="0" xfId="0" applyAlignment="1" applyBorder="1" applyFont="1">
      <alignment horizontal="center" shrinkToFit="0" vertical="center" wrapText="0"/>
    </xf>
    <xf borderId="13" fillId="0" fontId="4" numFmtId="0" xfId="0" applyBorder="1" applyFont="1"/>
    <xf borderId="12" fillId="0" fontId="4" numFmtId="165" xfId="0" applyAlignment="1" applyBorder="1" applyFont="1" applyNumberFormat="1">
      <alignment horizontal="center" readingOrder="0"/>
    </xf>
    <xf borderId="12" fillId="0" fontId="4" numFmtId="0" xfId="0" applyAlignment="1" applyBorder="1" applyFont="1">
      <alignment horizontal="center"/>
    </xf>
    <xf borderId="12" fillId="0" fontId="7" numFmtId="0" xfId="0" applyAlignment="1" applyBorder="1" applyFont="1">
      <alignment horizontal="center" readingOrder="0" shrinkToFit="0" vertical="center" wrapText="0"/>
    </xf>
    <xf borderId="12" fillId="0" fontId="4" numFmtId="166" xfId="0" applyAlignment="1" applyBorder="1" applyFont="1" applyNumberFormat="1">
      <alignment horizontal="center"/>
    </xf>
    <xf borderId="12" fillId="0" fontId="9" numFmtId="166" xfId="0" applyAlignment="1" applyBorder="1" applyFont="1" applyNumberFormat="1">
      <alignment horizontal="center" readingOrder="0"/>
    </xf>
    <xf borderId="12" fillId="0" fontId="6" numFmtId="166" xfId="0" applyAlignment="1" applyBorder="1" applyFont="1" applyNumberFormat="1">
      <alignment horizontal="center" shrinkToFit="0" vertical="bottom" wrapText="0"/>
    </xf>
    <xf borderId="3" fillId="0" fontId="7" numFmtId="0" xfId="0" applyAlignment="1" applyBorder="1" applyFont="1">
      <alignment horizontal="center" readingOrder="0" shrinkToFit="0" vertical="center" wrapText="0"/>
    </xf>
    <xf borderId="12" fillId="0" fontId="7" numFmtId="166" xfId="0" applyAlignment="1" applyBorder="1" applyFont="1" applyNumberFormat="1">
      <alignment horizontal="center" readingOrder="0" shrinkToFit="0" vertical="bottom" wrapText="0"/>
    </xf>
    <xf borderId="12" fillId="0" fontId="6" numFmtId="167" xfId="0" applyAlignment="1" applyBorder="1" applyFont="1" applyNumberFormat="1">
      <alignment horizontal="center" shrinkToFit="0" vertical="center" wrapText="0"/>
    </xf>
    <xf borderId="7" fillId="4" fontId="6" numFmtId="0" xfId="0" applyAlignment="1" applyBorder="1" applyFill="1" applyFont="1">
      <alignment horizontal="center" shrinkToFit="0" vertical="bottom" wrapText="0"/>
    </xf>
    <xf borderId="7" fillId="4" fontId="10" numFmtId="164" xfId="0" applyAlignment="1" applyBorder="1" applyFont="1" applyNumberFormat="1">
      <alignment horizontal="center" shrinkToFit="0" vertical="bottom" wrapText="0"/>
    </xf>
    <xf borderId="0" fillId="0" fontId="11" numFmtId="0" xfId="0" applyAlignment="1" applyFont="1">
      <alignment shrinkToFit="0" vertical="bottom" wrapText="0"/>
    </xf>
    <xf borderId="0" fillId="0" fontId="12" numFmtId="0" xfId="0" applyAlignment="1" applyFont="1">
      <alignment shrinkToFit="0" vertical="bottom" wrapText="0"/>
    </xf>
    <xf borderId="0" fillId="0" fontId="12" numFmtId="0" xfId="0" applyAlignment="1" applyFont="1">
      <alignment horizontal="center" shrinkToFit="0" vertical="bottom" wrapText="0"/>
    </xf>
    <xf borderId="0" fillId="0" fontId="12" numFmtId="166" xfId="0" applyAlignment="1" applyFont="1" applyNumberFormat="1">
      <alignment horizontal="center" shrinkToFit="0" vertical="bottom" wrapText="0"/>
    </xf>
    <xf borderId="0" fillId="0" fontId="13" numFmtId="0" xfId="0" applyAlignment="1" applyFont="1">
      <alignment readingOrder="0" shrinkToFit="0" vertical="bottom" wrapText="0"/>
    </xf>
    <xf borderId="0" fillId="0" fontId="14" numFmtId="0" xfId="0" applyAlignment="1" applyFont="1">
      <alignment shrinkToFit="0" vertical="bottom" wrapText="0"/>
    </xf>
    <xf borderId="0" fillId="0" fontId="15" numFmtId="0" xfId="0" applyAlignment="1" applyFont="1">
      <alignment shrinkToFit="0" vertical="bottom" wrapText="0"/>
    </xf>
    <xf borderId="0" fillId="0" fontId="14" numFmtId="0" xfId="0" applyAlignment="1" applyFont="1">
      <alignment shrinkToFit="0" vertical="bottom" wrapText="1"/>
    </xf>
    <xf borderId="0" fillId="0" fontId="16" numFmtId="0" xfId="0" applyFont="1"/>
    <xf borderId="0" fillId="0" fontId="1" numFmtId="0" xfId="0" applyAlignment="1" applyFont="1">
      <alignment horizontal="center" shrinkToFit="0" vertical="center" wrapText="0"/>
    </xf>
    <xf borderId="0" fillId="0" fontId="2" numFmtId="168" xfId="0" applyAlignment="1" applyFont="1" applyNumberFormat="1">
      <alignment horizontal="center" shrinkToFit="0" vertical="center" wrapText="0"/>
    </xf>
    <xf borderId="0" fillId="0" fontId="2" numFmtId="0" xfId="0" applyAlignment="1" applyFont="1">
      <alignment horizontal="center" shrinkToFit="0" vertical="center" wrapText="0"/>
    </xf>
    <xf borderId="0" fillId="0" fontId="17" numFmtId="0" xfId="0" applyAlignment="1" applyFont="1">
      <alignment shrinkToFit="0" vertical="bottom" wrapText="0"/>
    </xf>
    <xf borderId="0" fillId="0" fontId="18" numFmtId="0" xfId="0" applyAlignment="1" applyFont="1">
      <alignment shrinkToFit="0" vertical="bottom" wrapText="0"/>
    </xf>
    <xf borderId="0" fillId="5" fontId="19" numFmtId="0" xfId="0" applyAlignment="1" applyFill="1" applyFont="1">
      <alignment readingOrder="0" shrinkToFit="0" vertical="bottom" wrapText="0"/>
    </xf>
    <xf borderId="0" fillId="5" fontId="2" numFmtId="0" xfId="0" applyAlignment="1" applyFont="1">
      <alignment shrinkToFit="0" vertical="bottom" wrapText="0"/>
    </xf>
    <xf borderId="0" fillId="5" fontId="20" numFmtId="0" xfId="0" applyAlignment="1" applyFont="1">
      <alignment readingOrder="0" vertical="bottom"/>
    </xf>
    <xf borderId="0" fillId="5" fontId="20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63"/>
    <col customWidth="1" min="2" max="2" width="11.63"/>
    <col customWidth="1" min="3" max="3" width="11.88"/>
    <col customWidth="1" min="4" max="6" width="10.63"/>
    <col customWidth="1" min="7" max="7" width="10.13"/>
    <col customWidth="1" min="8" max="10" width="12.38"/>
    <col customWidth="1" min="11" max="12" width="11.5"/>
    <col customWidth="1" min="13" max="13" width="43.38"/>
    <col customWidth="1" min="14" max="33" width="18.88"/>
  </cols>
  <sheetData>
    <row r="1" ht="6.0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ht="24.0" customHeight="1">
      <c r="A2" s="1"/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6.0" customHeight="1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ht="11.25" customHeight="1">
      <c r="A4" s="1"/>
      <c r="B4" s="8" t="s">
        <v>1</v>
      </c>
      <c r="C4" s="8"/>
      <c r="D4" s="8"/>
      <c r="E4" s="8" t="s">
        <v>2</v>
      </c>
      <c r="F4" s="1"/>
      <c r="G4" s="1"/>
      <c r="H4" s="8" t="s">
        <v>3</v>
      </c>
      <c r="I4" s="8"/>
      <c r="J4" s="8">
        <v>0.5</v>
      </c>
      <c r="K4" s="9" t="s">
        <v>4</v>
      </c>
      <c r="L4" s="10" t="s">
        <v>5</v>
      </c>
      <c r="M4" s="11"/>
      <c r="N4" s="12"/>
      <c r="O4" s="12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3"/>
      <c r="AF4" s="3"/>
      <c r="AG4" s="3"/>
    </row>
    <row r="5" ht="11.25" customHeight="1">
      <c r="A5" s="1"/>
      <c r="B5" s="8"/>
      <c r="C5" s="8"/>
      <c r="D5" s="8"/>
      <c r="E5" s="8"/>
      <c r="F5" s="1"/>
      <c r="G5" s="1"/>
      <c r="H5" s="8" t="s">
        <v>6</v>
      </c>
      <c r="I5" s="8"/>
      <c r="J5" s="8">
        <v>3.0</v>
      </c>
      <c r="K5" s="8" t="s">
        <v>7</v>
      </c>
      <c r="L5" s="13">
        <v>3.0</v>
      </c>
      <c r="M5" s="11"/>
      <c r="N5" s="12"/>
      <c r="O5" s="12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3"/>
      <c r="AF5" s="3"/>
      <c r="AG5" s="3"/>
    </row>
    <row r="6" ht="11.25" customHeight="1">
      <c r="A6" s="1"/>
      <c r="B6" s="8" t="s">
        <v>8</v>
      </c>
      <c r="C6" s="13"/>
      <c r="D6" s="10"/>
      <c r="E6" s="10">
        <v>201.18</v>
      </c>
      <c r="F6" s="1"/>
      <c r="G6" s="1"/>
      <c r="H6" s="8" t="s">
        <v>9</v>
      </c>
      <c r="I6" s="8"/>
      <c r="J6" s="8">
        <v>0.5</v>
      </c>
      <c r="K6" s="9" t="s">
        <v>10</v>
      </c>
      <c r="L6" s="12" t="s">
        <v>11</v>
      </c>
      <c r="M6" s="11"/>
      <c r="N6" s="12"/>
      <c r="O6" s="12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3"/>
      <c r="AF6" s="3"/>
      <c r="AG6" s="3"/>
    </row>
    <row r="7" ht="11.25" customHeight="1">
      <c r="A7" s="1"/>
      <c r="B7" s="8"/>
      <c r="C7" s="13"/>
      <c r="D7" s="13"/>
      <c r="E7" s="13"/>
      <c r="F7" s="1"/>
      <c r="G7" s="1"/>
      <c r="H7" s="14" t="s">
        <v>12</v>
      </c>
      <c r="I7" s="14"/>
      <c r="J7" s="14">
        <v>4.0</v>
      </c>
      <c r="K7" s="15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3"/>
      <c r="AF7" s="3"/>
      <c r="AG7" s="3"/>
    </row>
    <row r="8" ht="11.25" customHeight="1">
      <c r="A8" s="1"/>
      <c r="B8" s="8"/>
      <c r="C8" s="13"/>
      <c r="D8" s="13"/>
      <c r="E8" s="13"/>
      <c r="F8" s="1"/>
      <c r="G8" s="1"/>
      <c r="H8" s="14" t="s">
        <v>13</v>
      </c>
      <c r="I8" s="8"/>
      <c r="J8" s="8">
        <v>1.0</v>
      </c>
      <c r="K8" s="16" t="s">
        <v>14</v>
      </c>
      <c r="L8" s="13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3"/>
      <c r="AF8" s="3"/>
      <c r="AG8" s="3"/>
    </row>
    <row r="9" ht="11.25" customHeight="1">
      <c r="A9" s="1"/>
      <c r="B9" s="17">
        <v>2021.0</v>
      </c>
      <c r="C9" s="8"/>
      <c r="D9" s="8"/>
      <c r="E9" s="8" t="s">
        <v>15</v>
      </c>
      <c r="F9" s="18" t="s">
        <v>16</v>
      </c>
      <c r="G9" s="1"/>
      <c r="H9" s="1"/>
      <c r="I9" s="1"/>
      <c r="J9" s="1"/>
      <c r="K9" s="12" t="s">
        <v>17</v>
      </c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3"/>
      <c r="AF9" s="3"/>
      <c r="AG9" s="3"/>
    </row>
    <row r="10" ht="12.75" customHeight="1">
      <c r="A10" s="1"/>
      <c r="B10" s="8"/>
      <c r="C10" s="8"/>
      <c r="D10" s="8"/>
      <c r="E10" s="8"/>
      <c r="F10" s="8"/>
      <c r="G10" s="8"/>
      <c r="H10" s="8"/>
      <c r="I10" s="8"/>
      <c r="J10" s="8"/>
      <c r="K10" s="9" t="s">
        <v>18</v>
      </c>
      <c r="L10" s="8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3"/>
      <c r="AF10" s="3"/>
      <c r="AG10" s="3"/>
    </row>
    <row r="11" ht="12.75" customHeight="1">
      <c r="A11" s="1"/>
      <c r="B11" s="19" t="s">
        <v>19</v>
      </c>
      <c r="C11" s="20" t="s">
        <v>20</v>
      </c>
      <c r="D11" s="20" t="s">
        <v>21</v>
      </c>
      <c r="E11" s="19" t="s">
        <v>22</v>
      </c>
      <c r="F11" s="19" t="s">
        <v>23</v>
      </c>
      <c r="G11" s="21" t="s">
        <v>24</v>
      </c>
      <c r="H11" s="22" t="s">
        <v>25</v>
      </c>
      <c r="I11" s="23"/>
      <c r="J11" s="24"/>
      <c r="K11" s="22" t="s">
        <v>26</v>
      </c>
      <c r="L11" s="24"/>
      <c r="M11" s="25" t="s">
        <v>27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3"/>
      <c r="AF11" s="3"/>
      <c r="AG11" s="3"/>
    </row>
    <row r="12" ht="44.25" customHeight="1">
      <c r="A12" s="1"/>
      <c r="B12" s="26"/>
      <c r="C12" s="26"/>
      <c r="D12" s="26"/>
      <c r="E12" s="26"/>
      <c r="F12" s="26"/>
      <c r="G12" s="26"/>
      <c r="H12" s="27" t="s">
        <v>28</v>
      </c>
      <c r="I12" s="27" t="s">
        <v>29</v>
      </c>
      <c r="J12" s="27" t="s">
        <v>30</v>
      </c>
      <c r="K12" s="28" t="s">
        <v>31</v>
      </c>
      <c r="L12" s="28" t="s">
        <v>32</v>
      </c>
      <c r="M12" s="29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3"/>
      <c r="AF12" s="3"/>
      <c r="AG12" s="3"/>
    </row>
    <row r="13" ht="12.75" customHeight="1">
      <c r="A13" s="1"/>
      <c r="B13" s="30">
        <f>Date($B$9,MATCH($F$9, Liste!$A$3:$A$14,0),1)</f>
        <v>44197</v>
      </c>
      <c r="C13" s="31" t="str">
        <f t="array" ref="C13">INDEX(Liste!$C$3:$C$9,WEEKDAY(B13))</f>
        <v>vendredi</v>
      </c>
      <c r="D13" s="32"/>
      <c r="E13" s="32"/>
      <c r="F13" s="28"/>
      <c r="G13" s="33" t="str">
        <f>IF(D13="M",Liste!$F$3,IF(D13="AP",Liste!$F$4,IF(D13="R",Liste!$F$5,"")))</f>
        <v/>
      </c>
      <c r="H13" s="34"/>
      <c r="I13" s="33"/>
      <c r="J13" s="33" t="str">
        <f t="shared" ref="J13:J43" si="1">IF(E13="","",IF(WEEKDAY(B13,1)=4,$J$7,""))</f>
        <v/>
      </c>
      <c r="K13" s="35"/>
      <c r="L13" s="35"/>
      <c r="M13" s="36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3"/>
      <c r="AF13" s="3"/>
      <c r="AG13" s="3"/>
    </row>
    <row r="14" ht="12.75" customHeight="1">
      <c r="A14" s="1"/>
      <c r="B14" s="30">
        <f t="shared" ref="B14:B43" si="2">B13+1</f>
        <v>44198</v>
      </c>
      <c r="C14" s="31" t="str">
        <f t="array" ref="C14">INDEX(Liste!$C$3:$C$9,WEEKDAY(B14))</f>
        <v>samedi</v>
      </c>
      <c r="D14" s="32"/>
      <c r="E14" s="32"/>
      <c r="F14" s="28"/>
      <c r="G14" s="33" t="str">
        <f>IF(D14="M",Liste!$F$3,IF(D14="AP",Liste!$F$4,IF(D14="R",Liste!$F$5,"")))</f>
        <v/>
      </c>
      <c r="H14" s="34"/>
      <c r="I14" s="33"/>
      <c r="J14" s="33" t="str">
        <f t="shared" si="1"/>
        <v/>
      </c>
      <c r="K14" s="35"/>
      <c r="L14" s="35"/>
      <c r="M14" s="36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3"/>
      <c r="AF14" s="3"/>
      <c r="AG14" s="3"/>
    </row>
    <row r="15" ht="12.75" customHeight="1">
      <c r="A15" s="1"/>
      <c r="B15" s="30">
        <f t="shared" si="2"/>
        <v>44199</v>
      </c>
      <c r="C15" s="31" t="str">
        <f t="array" ref="C15">INDEX(Liste!$C$3:$C$9,WEEKDAY(B15))</f>
        <v>Dimanche</v>
      </c>
      <c r="D15" s="32"/>
      <c r="E15" s="32"/>
      <c r="F15" s="28"/>
      <c r="G15" s="33" t="str">
        <f>IF(D15="M",Liste!$F$3,IF(D15="AP",Liste!$F$4,IF(D15="R",Liste!$F$5,"")))</f>
        <v/>
      </c>
      <c r="H15" s="34"/>
      <c r="I15" s="33"/>
      <c r="J15" s="33" t="str">
        <f t="shared" si="1"/>
        <v/>
      </c>
      <c r="K15" s="35"/>
      <c r="L15" s="35"/>
      <c r="M15" s="36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3"/>
      <c r="AF15" s="3"/>
      <c r="AG15" s="3"/>
    </row>
    <row r="16" ht="12.75" customHeight="1">
      <c r="A16" s="1"/>
      <c r="B16" s="30">
        <f t="shared" si="2"/>
        <v>44200</v>
      </c>
      <c r="C16" s="31" t="str">
        <f t="array" ref="C16">INDEX(Liste!$C$3:$C$9,WEEKDAY(B16))</f>
        <v>lundi</v>
      </c>
      <c r="D16" s="32" t="s">
        <v>33</v>
      </c>
      <c r="E16" s="32" t="s">
        <v>34</v>
      </c>
      <c r="F16" s="28"/>
      <c r="G16" s="33" t="str">
        <f>IF(D16="M",Liste!$F$3,IF(D16="AP",Liste!$F$4,IF(D16="R",Liste!$F$5,"")))</f>
        <v>2,65</v>
      </c>
      <c r="H16" s="34"/>
      <c r="I16" s="33"/>
      <c r="J16" s="33" t="str">
        <f t="shared" si="1"/>
        <v/>
      </c>
      <c r="K16" s="35"/>
      <c r="L16" s="35"/>
      <c r="M16" s="36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3"/>
      <c r="AF16" s="3"/>
      <c r="AG16" s="3"/>
    </row>
    <row r="17" ht="12.75" customHeight="1">
      <c r="A17" s="1"/>
      <c r="B17" s="30">
        <f t="shared" si="2"/>
        <v>44201</v>
      </c>
      <c r="C17" s="31" t="str">
        <f t="array" ref="C17">INDEX(Liste!$C$3:$C$9,WEEKDAY(B17))</f>
        <v>mardi</v>
      </c>
      <c r="D17" s="32" t="s">
        <v>33</v>
      </c>
      <c r="E17" s="32" t="s">
        <v>34</v>
      </c>
      <c r="F17" s="28"/>
      <c r="G17" s="33" t="str">
        <f>IF(D17="M",Liste!$F$3,IF(D17="AP",Liste!$F$4,IF(D17="R",Liste!$F$5,"")))</f>
        <v>2,65</v>
      </c>
      <c r="H17" s="34"/>
      <c r="I17" s="33"/>
      <c r="J17" s="33" t="str">
        <f t="shared" si="1"/>
        <v/>
      </c>
      <c r="K17" s="35"/>
      <c r="L17" s="35"/>
      <c r="M17" s="36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3"/>
      <c r="AF17" s="3"/>
      <c r="AG17" s="3"/>
    </row>
    <row r="18" ht="12.75" customHeight="1">
      <c r="A18" s="1"/>
      <c r="B18" s="30">
        <f t="shared" si="2"/>
        <v>44202</v>
      </c>
      <c r="C18" s="31" t="str">
        <f t="array" ref="C18">INDEX(Liste!$C$3:$C$9,WEEKDAY(B18))</f>
        <v>mercredi</v>
      </c>
      <c r="D18" s="32" t="s">
        <v>33</v>
      </c>
      <c r="E18" s="32" t="s">
        <v>34</v>
      </c>
      <c r="F18" s="28"/>
      <c r="G18" s="33" t="str">
        <f>IF(D18="M",Liste!$F$3,IF(D18="AP",Liste!$F$4,IF(D18="R",Liste!$F$5,"")))</f>
        <v>2,65</v>
      </c>
      <c r="H18" s="34"/>
      <c r="I18" s="33"/>
      <c r="J18" s="33">
        <f t="shared" si="1"/>
        <v>4</v>
      </c>
      <c r="K18" s="35"/>
      <c r="L18" s="35"/>
      <c r="M18" s="36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3"/>
      <c r="AF18" s="3"/>
      <c r="AG18" s="3"/>
    </row>
    <row r="19" ht="12.75" customHeight="1">
      <c r="A19" s="1"/>
      <c r="B19" s="30">
        <f t="shared" si="2"/>
        <v>44203</v>
      </c>
      <c r="C19" s="31" t="str">
        <f t="array" ref="C19">INDEX(Liste!$C$3:$C$9,WEEKDAY(B19))</f>
        <v>jeudi</v>
      </c>
      <c r="D19" s="32" t="s">
        <v>33</v>
      </c>
      <c r="E19" s="32" t="s">
        <v>34</v>
      </c>
      <c r="F19" s="28"/>
      <c r="G19" s="33" t="str">
        <f>IF(D19="M",Liste!$F$3,IF(D19="AP",Liste!$F$4,IF(D19="R",Liste!$F$5,"")))</f>
        <v>2,65</v>
      </c>
      <c r="H19" s="34"/>
      <c r="I19" s="33"/>
      <c r="J19" s="33" t="str">
        <f t="shared" si="1"/>
        <v/>
      </c>
      <c r="K19" s="35"/>
      <c r="L19" s="35"/>
      <c r="M19" s="36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3"/>
      <c r="AF19" s="3"/>
      <c r="AG19" s="3"/>
    </row>
    <row r="20" ht="12.75" customHeight="1">
      <c r="A20" s="1"/>
      <c r="B20" s="30">
        <f t="shared" si="2"/>
        <v>44204</v>
      </c>
      <c r="C20" s="31" t="str">
        <f t="array" ref="C20">INDEX(Liste!$C$3:$C$9,WEEKDAY(B20))</f>
        <v>vendredi</v>
      </c>
      <c r="D20" s="32" t="s">
        <v>33</v>
      </c>
      <c r="E20" s="32" t="s">
        <v>34</v>
      </c>
      <c r="F20" s="28"/>
      <c r="G20" s="33" t="str">
        <f>IF(D20="M",Liste!$F$3,IF(D20="AP",Liste!$F$4,IF(D20="R",Liste!$F$5,"")))</f>
        <v>2,65</v>
      </c>
      <c r="H20" s="34"/>
      <c r="I20" s="33"/>
      <c r="J20" s="33" t="str">
        <f t="shared" si="1"/>
        <v/>
      </c>
      <c r="K20" s="35"/>
      <c r="L20" s="35"/>
      <c r="M20" s="36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3"/>
      <c r="AF20" s="3"/>
      <c r="AG20" s="3"/>
    </row>
    <row r="21" ht="12.75" customHeight="1">
      <c r="A21" s="1"/>
      <c r="B21" s="30">
        <f t="shared" si="2"/>
        <v>44205</v>
      </c>
      <c r="C21" s="31" t="str">
        <f t="array" ref="C21">INDEX(Liste!$C$3:$C$9,WEEKDAY(B21))</f>
        <v>samedi</v>
      </c>
      <c r="D21" s="32"/>
      <c r="E21" s="32"/>
      <c r="F21" s="28"/>
      <c r="G21" s="33" t="str">
        <f>IF(D21="M",Liste!$F$3,IF(D21="AP",Liste!$F$4,IF(D21="R",Liste!$F$5,"")))</f>
        <v/>
      </c>
      <c r="H21" s="34"/>
      <c r="I21" s="33"/>
      <c r="J21" s="33" t="str">
        <f t="shared" si="1"/>
        <v/>
      </c>
      <c r="K21" s="35"/>
      <c r="L21" s="35"/>
      <c r="M21" s="36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3"/>
      <c r="AF21" s="3"/>
      <c r="AG21" s="3"/>
    </row>
    <row r="22" ht="12.75" customHeight="1">
      <c r="A22" s="1"/>
      <c r="B22" s="30">
        <f t="shared" si="2"/>
        <v>44206</v>
      </c>
      <c r="C22" s="31" t="str">
        <f t="array" ref="C22">INDEX(Liste!$C$3:$C$9,WEEKDAY(B22))</f>
        <v>Dimanche</v>
      </c>
      <c r="D22" s="32"/>
      <c r="E22" s="32"/>
      <c r="F22" s="32"/>
      <c r="G22" s="33" t="str">
        <f>IF(D22="M",Liste!$F$3,IF(D22="AP",Liste!$F$4,IF(D22="R",Liste!$F$5,"")))</f>
        <v/>
      </c>
      <c r="H22" s="34"/>
      <c r="I22" s="33"/>
      <c r="J22" s="33" t="str">
        <f t="shared" si="1"/>
        <v/>
      </c>
      <c r="K22" s="35"/>
      <c r="L22" s="35"/>
      <c r="M22" s="36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3"/>
      <c r="AF22" s="3"/>
      <c r="AG22" s="3"/>
    </row>
    <row r="23" ht="12.75" customHeight="1">
      <c r="A23" s="1"/>
      <c r="B23" s="30">
        <f t="shared" si="2"/>
        <v>44207</v>
      </c>
      <c r="C23" s="31" t="str">
        <f t="array" ref="C23">INDEX(Liste!$C$3:$C$9,WEEKDAY(B23))</f>
        <v>lundi</v>
      </c>
      <c r="D23" s="32"/>
      <c r="E23" s="32"/>
      <c r="F23" s="28"/>
      <c r="G23" s="33" t="str">
        <f>IF(D23="M",Liste!$F$3,IF(D23="AP",Liste!$F$4,IF(D23="R",Liste!$F$5,"")))</f>
        <v/>
      </c>
      <c r="H23" s="34"/>
      <c r="I23" s="33"/>
      <c r="J23" s="33" t="str">
        <f t="shared" si="1"/>
        <v/>
      </c>
      <c r="K23" s="35"/>
      <c r="L23" s="35"/>
      <c r="M23" s="36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3"/>
      <c r="AF23" s="3"/>
      <c r="AG23" s="3"/>
    </row>
    <row r="24" ht="12.75" customHeight="1">
      <c r="A24" s="1"/>
      <c r="B24" s="30">
        <f t="shared" si="2"/>
        <v>44208</v>
      </c>
      <c r="C24" s="31" t="str">
        <f t="array" ref="C24">INDEX(Liste!$C$3:$C$9,WEEKDAY(B24))</f>
        <v>mardi</v>
      </c>
      <c r="D24" s="32"/>
      <c r="E24" s="32"/>
      <c r="F24" s="28"/>
      <c r="G24" s="33" t="str">
        <f>IF(D24="M",Liste!$F$3,IF(D24="AP",Liste!$F$4,IF(D24="R",Liste!$F$5,"")))</f>
        <v/>
      </c>
      <c r="H24" s="34"/>
      <c r="I24" s="33"/>
      <c r="J24" s="33" t="str">
        <f t="shared" si="1"/>
        <v/>
      </c>
      <c r="K24" s="35"/>
      <c r="L24" s="35"/>
      <c r="M24" s="36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3"/>
      <c r="AF24" s="3"/>
      <c r="AG24" s="3"/>
    </row>
    <row r="25" ht="12.75" customHeight="1">
      <c r="A25" s="1"/>
      <c r="B25" s="30">
        <f t="shared" si="2"/>
        <v>44209</v>
      </c>
      <c r="C25" s="31" t="str">
        <f t="array" ref="C25">INDEX(Liste!$C$3:$C$9,WEEKDAY(B25))</f>
        <v>mercredi</v>
      </c>
      <c r="D25" s="32"/>
      <c r="E25" s="32"/>
      <c r="F25" s="28"/>
      <c r="G25" s="33" t="str">
        <f>IF(D25="M",Liste!$F$3,IF(D25="AP",Liste!$F$4,IF(D25="R",Liste!$F$5,"")))</f>
        <v/>
      </c>
      <c r="H25" s="34"/>
      <c r="I25" s="33"/>
      <c r="J25" s="33" t="str">
        <f t="shared" si="1"/>
        <v/>
      </c>
      <c r="K25" s="35"/>
      <c r="L25" s="35"/>
      <c r="M25" s="36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3"/>
      <c r="AF25" s="3"/>
      <c r="AG25" s="3"/>
    </row>
    <row r="26" ht="12.75" customHeight="1">
      <c r="A26" s="1"/>
      <c r="B26" s="30">
        <f t="shared" si="2"/>
        <v>44210</v>
      </c>
      <c r="C26" s="31" t="str">
        <f t="array" ref="C26">INDEX(Liste!$C$3:$C$9,WEEKDAY(B26))</f>
        <v>jeudi</v>
      </c>
      <c r="D26" s="32"/>
      <c r="E26" s="32"/>
      <c r="F26" s="28"/>
      <c r="G26" s="33" t="str">
        <f>IF(D26="M",Liste!$F$3,IF(D26="AP",Liste!$F$4,IF(D26="R",Liste!$F$5,"")))</f>
        <v/>
      </c>
      <c r="H26" s="34"/>
      <c r="I26" s="33"/>
      <c r="J26" s="33" t="str">
        <f t="shared" si="1"/>
        <v/>
      </c>
      <c r="K26" s="35"/>
      <c r="L26" s="35"/>
      <c r="M26" s="36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3"/>
      <c r="AF26" s="3"/>
      <c r="AG26" s="3"/>
    </row>
    <row r="27" ht="12.75" customHeight="1">
      <c r="A27" s="1"/>
      <c r="B27" s="30">
        <f t="shared" si="2"/>
        <v>44211</v>
      </c>
      <c r="C27" s="31" t="str">
        <f t="array" ref="C27">INDEX(Liste!$C$3:$C$9,WEEKDAY(B27))</f>
        <v>vendredi</v>
      </c>
      <c r="D27" s="32"/>
      <c r="E27" s="32"/>
      <c r="F27" s="28"/>
      <c r="G27" s="33" t="str">
        <f>IF(D27="M",Liste!$F$3,IF(D27="AP",Liste!$F$4,IF(D27="R",Liste!$F$5,"")))</f>
        <v/>
      </c>
      <c r="H27" s="34"/>
      <c r="I27" s="33"/>
      <c r="J27" s="33" t="str">
        <f t="shared" si="1"/>
        <v/>
      </c>
      <c r="K27" s="35"/>
      <c r="L27" s="35"/>
      <c r="M27" s="36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3"/>
      <c r="AF27" s="3"/>
      <c r="AG27" s="3"/>
    </row>
    <row r="28" ht="12.75" customHeight="1">
      <c r="A28" s="1"/>
      <c r="B28" s="30">
        <f t="shared" si="2"/>
        <v>44212</v>
      </c>
      <c r="C28" s="31" t="str">
        <f t="array" ref="C28">INDEX(Liste!$C$3:$C$9,WEEKDAY(B28))</f>
        <v>samedi</v>
      </c>
      <c r="D28" s="32"/>
      <c r="E28" s="32"/>
      <c r="F28" s="28"/>
      <c r="G28" s="33" t="str">
        <f>IF(D28="M",Liste!$F$3,IF(D28="AP",Liste!$F$4,IF(D28="R",Liste!$F$5,"")))</f>
        <v/>
      </c>
      <c r="H28" s="34"/>
      <c r="I28" s="33"/>
      <c r="J28" s="33" t="str">
        <f t="shared" si="1"/>
        <v/>
      </c>
      <c r="K28" s="35"/>
      <c r="L28" s="35"/>
      <c r="M28" s="36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3"/>
      <c r="AF28" s="3"/>
      <c r="AG28" s="3"/>
    </row>
    <row r="29" ht="12.75" customHeight="1">
      <c r="A29" s="1"/>
      <c r="B29" s="30">
        <f t="shared" si="2"/>
        <v>44213</v>
      </c>
      <c r="C29" s="31" t="str">
        <f t="array" ref="C29">INDEX(Liste!$C$3:$C$9,WEEKDAY(B29))</f>
        <v>Dimanche</v>
      </c>
      <c r="D29" s="32"/>
      <c r="E29" s="32"/>
      <c r="F29" s="28"/>
      <c r="G29" s="33" t="str">
        <f>IF(D29="M",Liste!$F$3,IF(D29="AP",Liste!$F$4,IF(D29="R",Liste!$F$5,"")))</f>
        <v/>
      </c>
      <c r="H29" s="34"/>
      <c r="I29" s="33"/>
      <c r="J29" s="33" t="str">
        <f t="shared" si="1"/>
        <v/>
      </c>
      <c r="K29" s="35"/>
      <c r="L29" s="35"/>
      <c r="M29" s="36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3"/>
      <c r="AF29" s="3"/>
      <c r="AG29" s="3"/>
    </row>
    <row r="30" ht="12.75" customHeight="1">
      <c r="A30" s="1"/>
      <c r="B30" s="30">
        <f t="shared" si="2"/>
        <v>44214</v>
      </c>
      <c r="C30" s="31" t="str">
        <f t="array" ref="C30">INDEX(Liste!$C$3:$C$9,WEEKDAY(B30))</f>
        <v>lundi</v>
      </c>
      <c r="D30" s="32"/>
      <c r="E30" s="32"/>
      <c r="F30" s="28"/>
      <c r="G30" s="33" t="str">
        <f>IF(D30="M",Liste!$F$3,IF(D30="AP",Liste!$F$4,IF(D30="R",Liste!$F$5,"")))</f>
        <v/>
      </c>
      <c r="H30" s="34"/>
      <c r="I30" s="33"/>
      <c r="J30" s="33" t="str">
        <f t="shared" si="1"/>
        <v/>
      </c>
      <c r="K30" s="35"/>
      <c r="L30" s="35"/>
      <c r="M30" s="36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3"/>
      <c r="AF30" s="3"/>
      <c r="AG30" s="3"/>
    </row>
    <row r="31" ht="12.75" customHeight="1">
      <c r="A31" s="1"/>
      <c r="B31" s="30">
        <f t="shared" si="2"/>
        <v>44215</v>
      </c>
      <c r="C31" s="31" t="str">
        <f t="array" ref="C31">INDEX(Liste!$C$3:$C$9,WEEKDAY(B31))</f>
        <v>mardi</v>
      </c>
      <c r="D31" s="32"/>
      <c r="E31" s="32"/>
      <c r="F31" s="28"/>
      <c r="G31" s="33" t="str">
        <f>IF(D31="M",Liste!$F$3,IF(D31="AP",Liste!$F$4,IF(D31="R",Liste!$F$5,"")))</f>
        <v/>
      </c>
      <c r="H31" s="34"/>
      <c r="I31" s="33"/>
      <c r="J31" s="33" t="str">
        <f t="shared" si="1"/>
        <v/>
      </c>
      <c r="K31" s="37"/>
      <c r="L31" s="35"/>
      <c r="M31" s="36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3"/>
      <c r="AF31" s="3"/>
      <c r="AG31" s="3"/>
    </row>
    <row r="32" ht="12.75" customHeight="1">
      <c r="A32" s="1"/>
      <c r="B32" s="30">
        <f t="shared" si="2"/>
        <v>44216</v>
      </c>
      <c r="C32" s="31" t="str">
        <f t="array" ref="C32">INDEX(Liste!$C$3:$C$9,WEEKDAY(B32))</f>
        <v>mercredi</v>
      </c>
      <c r="D32" s="32"/>
      <c r="E32" s="32"/>
      <c r="F32" s="28"/>
      <c r="G32" s="33" t="str">
        <f>IF(D32="M",Liste!$F$3,IF(D32="AP",Liste!$F$4,IF(D32="R",Liste!$F$5,"")))</f>
        <v/>
      </c>
      <c r="H32" s="34"/>
      <c r="I32" s="33"/>
      <c r="J32" s="33" t="str">
        <f t="shared" si="1"/>
        <v/>
      </c>
      <c r="K32" s="35"/>
      <c r="L32" s="35"/>
      <c r="M32" s="36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3"/>
      <c r="AF32" s="3"/>
      <c r="AG32" s="3"/>
    </row>
    <row r="33" ht="12.75" customHeight="1">
      <c r="A33" s="1"/>
      <c r="B33" s="30">
        <f t="shared" si="2"/>
        <v>44217</v>
      </c>
      <c r="C33" s="31" t="str">
        <f t="array" ref="C33">INDEX(Liste!$C$3:$C$9,WEEKDAY(B33))</f>
        <v>jeudi</v>
      </c>
      <c r="D33" s="32"/>
      <c r="E33" s="32"/>
      <c r="F33" s="28"/>
      <c r="G33" s="33" t="str">
        <f>IF(D33="M",Liste!$F$3,IF(D33="AP",Liste!$F$4,IF(D33="R",Liste!$F$5,"")))</f>
        <v/>
      </c>
      <c r="H33" s="34"/>
      <c r="I33" s="33"/>
      <c r="J33" s="33" t="str">
        <f t="shared" si="1"/>
        <v/>
      </c>
      <c r="K33" s="35"/>
      <c r="L33" s="35"/>
      <c r="M33" s="36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3"/>
      <c r="AF33" s="3"/>
      <c r="AG33" s="3"/>
    </row>
    <row r="34" ht="12.75" customHeight="1">
      <c r="A34" s="1"/>
      <c r="B34" s="30">
        <f t="shared" si="2"/>
        <v>44218</v>
      </c>
      <c r="C34" s="31" t="str">
        <f t="array" ref="C34">INDEX(Liste!$C$3:$C$9,WEEKDAY(B34))</f>
        <v>vendredi</v>
      </c>
      <c r="D34" s="32"/>
      <c r="E34" s="32"/>
      <c r="F34" s="28"/>
      <c r="G34" s="33" t="str">
        <f>IF(D34="M",Liste!$F$3,IF(D34="AP",Liste!$F$4,IF(D34="R",Liste!$F$5,"")))</f>
        <v/>
      </c>
      <c r="H34" s="34"/>
      <c r="I34" s="33"/>
      <c r="J34" s="33" t="str">
        <f t="shared" si="1"/>
        <v/>
      </c>
      <c r="K34" s="35"/>
      <c r="L34" s="35"/>
      <c r="M34" s="36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3"/>
      <c r="AF34" s="3"/>
      <c r="AG34" s="3"/>
    </row>
    <row r="35" ht="12.75" customHeight="1">
      <c r="A35" s="1"/>
      <c r="B35" s="30">
        <f t="shared" si="2"/>
        <v>44219</v>
      </c>
      <c r="C35" s="31" t="str">
        <f t="array" ref="C35">INDEX(Liste!$C$3:$C$9,WEEKDAY(B35))</f>
        <v>samedi</v>
      </c>
      <c r="D35" s="32"/>
      <c r="E35" s="32"/>
      <c r="F35" s="28"/>
      <c r="G35" s="33" t="str">
        <f>IF(D35="M",Liste!$F$3,IF(D35="AP",Liste!$F$4,IF(D35="R",Liste!$F$5,"")))</f>
        <v/>
      </c>
      <c r="H35" s="34"/>
      <c r="I35" s="33"/>
      <c r="J35" s="33" t="str">
        <f t="shared" si="1"/>
        <v/>
      </c>
      <c r="K35" s="35"/>
      <c r="L35" s="35"/>
      <c r="M35" s="36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3"/>
      <c r="AF35" s="3"/>
      <c r="AG35" s="3"/>
    </row>
    <row r="36" ht="12.75" customHeight="1">
      <c r="A36" s="1"/>
      <c r="B36" s="30">
        <f t="shared" si="2"/>
        <v>44220</v>
      </c>
      <c r="C36" s="31" t="str">
        <f t="array" ref="C36">INDEX(Liste!$C$3:$C$9,WEEKDAY(B36))</f>
        <v>Dimanche</v>
      </c>
      <c r="D36" s="32"/>
      <c r="E36" s="32"/>
      <c r="F36" s="28"/>
      <c r="G36" s="33" t="str">
        <f>IF(D36="M",Liste!$F$3,IF(D36="AP",Liste!$F$4,IF(D36="R",Liste!$F$5,"")))</f>
        <v/>
      </c>
      <c r="H36" s="34"/>
      <c r="I36" s="33"/>
      <c r="J36" s="33" t="str">
        <f t="shared" si="1"/>
        <v/>
      </c>
      <c r="K36" s="35"/>
      <c r="L36" s="35"/>
      <c r="M36" s="36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3"/>
      <c r="AF36" s="3"/>
      <c r="AG36" s="3"/>
    </row>
    <row r="37" ht="12.75" customHeight="1">
      <c r="A37" s="1"/>
      <c r="B37" s="30">
        <f t="shared" si="2"/>
        <v>44221</v>
      </c>
      <c r="C37" s="31" t="str">
        <f t="array" ref="C37">INDEX(Liste!$C$3:$C$9,WEEKDAY(B37))</f>
        <v>lundi</v>
      </c>
      <c r="D37" s="32"/>
      <c r="E37" s="32"/>
      <c r="F37" s="28"/>
      <c r="G37" s="33" t="str">
        <f>IF(D37="M",Liste!$F$3,IF(D37="AP",Liste!$F$4,IF(D37="R",Liste!$F$5,"")))</f>
        <v/>
      </c>
      <c r="H37" s="34"/>
      <c r="I37" s="33"/>
      <c r="J37" s="33" t="str">
        <f t="shared" si="1"/>
        <v/>
      </c>
      <c r="K37" s="35"/>
      <c r="L37" s="35"/>
      <c r="M37" s="36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3"/>
      <c r="AF37" s="3"/>
      <c r="AG37" s="3"/>
    </row>
    <row r="38" ht="12.75" customHeight="1">
      <c r="A38" s="1"/>
      <c r="B38" s="30">
        <f t="shared" si="2"/>
        <v>44222</v>
      </c>
      <c r="C38" s="31" t="str">
        <f t="array" ref="C38">INDEX(Liste!$C$3:$C$9,WEEKDAY(B38))</f>
        <v>mardi</v>
      </c>
      <c r="D38" s="32"/>
      <c r="E38" s="32"/>
      <c r="F38" s="32"/>
      <c r="G38" s="33" t="str">
        <f>IF(D38="M",Liste!$F$3,IF(D38="AP",Liste!$F$4,IF(D38="R",Liste!$F$5,"")))</f>
        <v/>
      </c>
      <c r="H38" s="34"/>
      <c r="I38" s="33"/>
      <c r="J38" s="33" t="str">
        <f t="shared" si="1"/>
        <v/>
      </c>
      <c r="K38" s="35"/>
      <c r="L38" s="35"/>
      <c r="M38" s="36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3"/>
      <c r="AF38" s="3"/>
      <c r="AG38" s="3"/>
    </row>
    <row r="39" ht="12.75" customHeight="1">
      <c r="A39" s="1"/>
      <c r="B39" s="30">
        <f t="shared" si="2"/>
        <v>44223</v>
      </c>
      <c r="C39" s="31" t="str">
        <f t="array" ref="C39">INDEX(Liste!$C$3:$C$9,WEEKDAY(B39))</f>
        <v>mercredi</v>
      </c>
      <c r="D39" s="32"/>
      <c r="E39" s="32"/>
      <c r="F39" s="28"/>
      <c r="G39" s="33" t="str">
        <f>IF(D39="M",Liste!$F$3,IF(D39="AP",Liste!$F$4,IF(D39="R",Liste!$F$5,"")))</f>
        <v/>
      </c>
      <c r="H39" s="34"/>
      <c r="I39" s="33"/>
      <c r="J39" s="33" t="str">
        <f t="shared" si="1"/>
        <v/>
      </c>
      <c r="K39" s="35"/>
      <c r="L39" s="35"/>
      <c r="M39" s="36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3"/>
      <c r="AF39" s="3"/>
      <c r="AG39" s="3"/>
    </row>
    <row r="40" ht="12.75" customHeight="1">
      <c r="A40" s="1"/>
      <c r="B40" s="30">
        <f t="shared" si="2"/>
        <v>44224</v>
      </c>
      <c r="C40" s="31" t="str">
        <f t="array" ref="C40">INDEX(Liste!$C$3:$C$9,WEEKDAY(B40))</f>
        <v>jeudi</v>
      </c>
      <c r="D40" s="32"/>
      <c r="E40" s="32"/>
      <c r="F40" s="28"/>
      <c r="G40" s="33" t="str">
        <f>IF(D40="M",Liste!$F$3,IF(D40="AP",Liste!$F$4,IF(D40="R",Liste!$F$5,"")))</f>
        <v/>
      </c>
      <c r="H40" s="34"/>
      <c r="I40" s="33"/>
      <c r="J40" s="33" t="str">
        <f t="shared" si="1"/>
        <v/>
      </c>
      <c r="K40" s="35"/>
      <c r="L40" s="35"/>
      <c r="M40" s="36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3"/>
      <c r="AF40" s="3"/>
      <c r="AG40" s="3"/>
    </row>
    <row r="41" ht="12.75" customHeight="1">
      <c r="A41" s="1"/>
      <c r="B41" s="30">
        <f t="shared" si="2"/>
        <v>44225</v>
      </c>
      <c r="C41" s="31" t="str">
        <f t="array" ref="C41">INDEX(Liste!$C$3:$C$9,WEEKDAY(B41))</f>
        <v>vendredi</v>
      </c>
      <c r="D41" s="32"/>
      <c r="E41" s="32"/>
      <c r="F41" s="28"/>
      <c r="G41" s="33" t="str">
        <f>IF(D41="M",Liste!$F$3,IF(D41="AP",Liste!$F$4,IF(D41="R",Liste!$F$5,"")))</f>
        <v/>
      </c>
      <c r="H41" s="34"/>
      <c r="I41" s="33"/>
      <c r="J41" s="33" t="str">
        <f t="shared" si="1"/>
        <v/>
      </c>
      <c r="K41" s="35"/>
      <c r="L41" s="35"/>
      <c r="M41" s="36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3"/>
      <c r="AF41" s="3"/>
      <c r="AG41" s="3"/>
    </row>
    <row r="42" ht="12.75" customHeight="1">
      <c r="A42" s="1"/>
      <c r="B42" s="30">
        <f t="shared" si="2"/>
        <v>44226</v>
      </c>
      <c r="C42" s="31" t="str">
        <f t="array" ref="C42">INDEX(Liste!$C$3:$C$9,WEEKDAY(B42))</f>
        <v>samedi</v>
      </c>
      <c r="D42" s="32"/>
      <c r="E42" s="32"/>
      <c r="F42" s="32"/>
      <c r="G42" s="33" t="str">
        <f>IF(D42="M",Liste!$F$3,IF(D42="AP",Liste!$F$4,IF(D42="R",Liste!$F$5,"")))</f>
        <v/>
      </c>
      <c r="H42" s="34"/>
      <c r="I42" s="33"/>
      <c r="J42" s="33" t="str">
        <f t="shared" si="1"/>
        <v/>
      </c>
      <c r="K42" s="35"/>
      <c r="L42" s="35"/>
      <c r="M42" s="36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3"/>
      <c r="AF42" s="3"/>
      <c r="AG42" s="3"/>
    </row>
    <row r="43" ht="12.75" customHeight="1">
      <c r="A43" s="1"/>
      <c r="B43" s="30">
        <f t="shared" si="2"/>
        <v>44227</v>
      </c>
      <c r="C43" s="31" t="str">
        <f t="array" ref="C43">INDEX(Liste!$C$3:$C$9,WEEKDAY(B43))</f>
        <v>Dimanche</v>
      </c>
      <c r="D43" s="28"/>
      <c r="E43" s="28"/>
      <c r="F43" s="32"/>
      <c r="G43" s="33" t="str">
        <f>IF(D43="M",Liste!$F$3,IF(D43="AP",Liste!$F$4,IF(D43="R",Liste!$F$5,"")))</f>
        <v/>
      </c>
      <c r="H43" s="34"/>
      <c r="I43" s="33"/>
      <c r="J43" s="33" t="str">
        <f t="shared" si="1"/>
        <v/>
      </c>
      <c r="K43" s="35"/>
      <c r="L43" s="35"/>
      <c r="M43" s="36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3"/>
      <c r="AF43" s="3"/>
      <c r="AG43" s="3"/>
    </row>
    <row r="44" ht="15.75" customHeight="1">
      <c r="A44" s="1"/>
      <c r="B44" s="38" t="s">
        <v>35</v>
      </c>
      <c r="C44" s="28"/>
      <c r="D44" s="28"/>
      <c r="E44" s="28">
        <f t="shared" ref="E44:F44" si="3">COUNTIF(E13:E43,"x")</f>
        <v>5</v>
      </c>
      <c r="F44" s="28">
        <f t="shared" si="3"/>
        <v>0</v>
      </c>
      <c r="G44" s="35">
        <f t="shared" ref="G44:L44" si="4">SUM(G13:G43)</f>
        <v>0</v>
      </c>
      <c r="H44" s="35">
        <f t="shared" si="4"/>
        <v>0</v>
      </c>
      <c r="I44" s="35">
        <f t="shared" si="4"/>
        <v>0</v>
      </c>
      <c r="J44" s="35">
        <f t="shared" si="4"/>
        <v>4</v>
      </c>
      <c r="K44" s="35">
        <f t="shared" si="4"/>
        <v>0</v>
      </c>
      <c r="L44" s="35">
        <f t="shared" si="4"/>
        <v>0</v>
      </c>
      <c r="M44" s="36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3"/>
      <c r="AF44" s="3"/>
      <c r="AG44" s="3"/>
    </row>
    <row r="45" ht="15.75" customHeight="1">
      <c r="A45" s="1"/>
      <c r="B45" s="39" t="s">
        <v>36</v>
      </c>
      <c r="C45" s="23"/>
      <c r="D45" s="23"/>
      <c r="E45" s="23"/>
      <c r="F45" s="24"/>
      <c r="G45" s="40">
        <f>SUM(G44:J44)+(K44*L5)+((L44*L5)/60)+E6</f>
        <v>205.18</v>
      </c>
      <c r="H45" s="23"/>
      <c r="I45" s="23"/>
      <c r="J45" s="23"/>
      <c r="K45" s="23"/>
      <c r="L45" s="24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3"/>
      <c r="AF45" s="3"/>
      <c r="AG45" s="3"/>
    </row>
    <row r="46" ht="15.75" customHeight="1">
      <c r="A46" s="41"/>
      <c r="B46" s="42"/>
      <c r="C46" s="43"/>
      <c r="D46" s="43"/>
      <c r="E46" s="43">
        <f t="shared" ref="E46:F46" si="5">E44*2</f>
        <v>10</v>
      </c>
      <c r="F46" s="43">
        <f t="shared" si="5"/>
        <v>0</v>
      </c>
      <c r="G46" s="43"/>
      <c r="H46" s="44">
        <f>H44+I44+J44</f>
        <v>4</v>
      </c>
      <c r="I46" s="42"/>
      <c r="J46" s="45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6"/>
      <c r="AF46" s="46"/>
      <c r="AG46" s="46"/>
    </row>
    <row r="47" ht="15.75" customHeight="1">
      <c r="A47" s="41"/>
      <c r="B47" s="42"/>
      <c r="C47" s="42"/>
      <c r="D47" s="42"/>
      <c r="E47" s="42"/>
      <c r="F47" s="47"/>
      <c r="G47" s="47"/>
      <c r="H47" s="47"/>
      <c r="I47" s="47"/>
      <c r="J47" s="47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6"/>
      <c r="AF47" s="46"/>
      <c r="AG47" s="46"/>
    </row>
    <row r="48" ht="15.75" customHeight="1">
      <c r="A48" s="41"/>
      <c r="B48" s="48" t="s">
        <v>37</v>
      </c>
      <c r="C48" s="42"/>
      <c r="D48" s="42"/>
      <c r="E48" s="42">
        <v>44.0</v>
      </c>
      <c r="F48" s="47"/>
      <c r="G48" s="42"/>
      <c r="H48" s="42"/>
      <c r="I48" s="45"/>
      <c r="J48" s="45"/>
      <c r="K48" s="42"/>
      <c r="L48" s="42"/>
      <c r="M48" s="45" t="s">
        <v>38</v>
      </c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6"/>
      <c r="AF48" s="46"/>
      <c r="AG48" s="46"/>
    </row>
    <row r="49" ht="15.0" customHeight="1">
      <c r="A49" s="41"/>
      <c r="B49" s="48" t="s">
        <v>39</v>
      </c>
      <c r="C49" s="42"/>
      <c r="D49" s="42"/>
      <c r="E49" s="42">
        <v>264.0</v>
      </c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6"/>
      <c r="AF49" s="46"/>
      <c r="AG49" s="46"/>
    </row>
    <row r="50" ht="15.0" customHeight="1">
      <c r="A50" s="41"/>
      <c r="B50" s="48" t="s">
        <v>40</v>
      </c>
      <c r="C50" s="42"/>
      <c r="D50" s="42"/>
      <c r="E50" s="42">
        <v>793.0</v>
      </c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6"/>
      <c r="AF50" s="46"/>
      <c r="AG50" s="46"/>
    </row>
    <row r="51" ht="15.75" customHeight="1">
      <c r="A51" s="41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</row>
    <row r="52" ht="15.75" customHeight="1">
      <c r="A52" s="41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</row>
    <row r="53" ht="15.75" customHeight="1">
      <c r="A53" s="41"/>
      <c r="B53" s="49"/>
      <c r="C53" s="49"/>
      <c r="D53" s="49"/>
      <c r="E53" s="49"/>
      <c r="F53" s="49"/>
      <c r="G53" s="49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</row>
    <row r="54" ht="15.75" customHeight="1">
      <c r="A54" s="41"/>
      <c r="B54" s="49"/>
      <c r="C54" s="49"/>
      <c r="D54" s="49"/>
      <c r="E54" s="49"/>
      <c r="F54" s="49"/>
      <c r="G54" s="49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</row>
    <row r="55" ht="15.75" customHeight="1">
      <c r="A55" s="41"/>
      <c r="B55" s="49"/>
      <c r="C55" s="49"/>
      <c r="D55" s="49"/>
      <c r="E55" s="49"/>
      <c r="F55" s="49"/>
      <c r="G55" s="49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</row>
    <row r="56" ht="15.75" customHeight="1">
      <c r="A56" s="41"/>
      <c r="B56" s="49"/>
      <c r="C56" s="49"/>
      <c r="D56" s="49"/>
      <c r="E56" s="49"/>
      <c r="F56" s="49"/>
      <c r="G56" s="49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</row>
    <row r="57" ht="15.75" customHeight="1">
      <c r="A57" s="41"/>
      <c r="B57" s="49"/>
      <c r="C57" s="49"/>
      <c r="D57" s="49"/>
      <c r="E57" s="49"/>
      <c r="F57" s="49"/>
      <c r="G57" s="49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</row>
    <row r="58" ht="15.75" customHeight="1">
      <c r="A58" s="41"/>
      <c r="B58" s="49"/>
      <c r="C58" s="49"/>
      <c r="D58" s="49"/>
      <c r="E58" s="49"/>
      <c r="F58" s="49"/>
      <c r="G58" s="49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</row>
    <row r="59" ht="15.75" customHeight="1">
      <c r="A59" s="41"/>
      <c r="B59" s="49"/>
      <c r="C59" s="49"/>
      <c r="D59" s="49"/>
      <c r="E59" s="49"/>
      <c r="F59" s="49"/>
      <c r="G59" s="49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</row>
    <row r="60" ht="15.75" customHeight="1">
      <c r="A60" s="41"/>
      <c r="B60" s="49"/>
      <c r="C60" s="49"/>
      <c r="D60" s="49"/>
      <c r="E60" s="49"/>
      <c r="F60" s="49"/>
      <c r="G60" s="49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</row>
    <row r="61" ht="15.75" customHeight="1">
      <c r="A61" s="41"/>
      <c r="B61" s="49"/>
      <c r="C61" s="49"/>
      <c r="D61" s="49"/>
      <c r="E61" s="49"/>
      <c r="F61" s="49"/>
      <c r="G61" s="49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</row>
    <row r="62" ht="15.75" customHeight="1">
      <c r="A62" s="41"/>
      <c r="B62" s="49"/>
      <c r="C62" s="49"/>
      <c r="D62" s="49"/>
      <c r="E62" s="49"/>
      <c r="F62" s="49"/>
      <c r="G62" s="49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</row>
    <row r="63" ht="15.75" customHeight="1">
      <c r="A63" s="41"/>
      <c r="B63" s="49"/>
      <c r="C63" s="49"/>
      <c r="D63" s="49"/>
      <c r="E63" s="49"/>
      <c r="F63" s="49"/>
      <c r="G63" s="49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</row>
    <row r="64" ht="15.75" customHeight="1">
      <c r="A64" s="41"/>
      <c r="B64" s="49"/>
      <c r="C64" s="49"/>
      <c r="D64" s="49"/>
      <c r="E64" s="49"/>
      <c r="F64" s="49"/>
      <c r="G64" s="49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</row>
    <row r="65" ht="15.75" customHeight="1">
      <c r="A65" s="41"/>
      <c r="B65" s="49"/>
      <c r="C65" s="49"/>
      <c r="D65" s="49"/>
      <c r="E65" s="49"/>
      <c r="F65" s="49"/>
      <c r="G65" s="49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</row>
    <row r="66" ht="15.75" customHeight="1">
      <c r="A66" s="41"/>
      <c r="B66" s="49"/>
      <c r="C66" s="49"/>
      <c r="D66" s="49"/>
      <c r="E66" s="49"/>
      <c r="F66" s="49"/>
      <c r="G66" s="49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</row>
    <row r="67" ht="15.75" customHeight="1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ht="15.75" customHeight="1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ht="15.75" customHeight="1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ht="15.75" customHeight="1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ht="15.75" customHeight="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ht="15.75" customHeight="1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ht="15.75" customHeight="1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ht="15.75" customHeight="1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ht="15.75" customHeight="1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ht="15.75" customHeight="1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ht="15.75" customHeight="1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ht="15.75" customHeight="1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ht="15.75" customHeight="1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ht="15.75" customHeight="1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ht="15.75" customHeight="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ht="15.75" customHeight="1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ht="15.75" customHeight="1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ht="15.75" customHeight="1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ht="15.75" customHeight="1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ht="15.75" customHeight="1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ht="15.75" customHeight="1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ht="15.75" customHeight="1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ht="15.75" customHeight="1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ht="15.75" customHeight="1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ht="15.75" customHeight="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ht="15.75" customHeight="1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ht="15.75" customHeight="1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ht="15.75" customHeight="1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ht="15.75" customHeight="1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ht="15.75" customHeight="1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ht="15.75" customHeight="1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ht="15.75" customHeight="1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ht="15.75" customHeight="1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ht="15.75" customHeight="1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ht="15.75" customHeight="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ht="15.75" customHeight="1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ht="15.75" customHeight="1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ht="15.75" customHeight="1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ht="15.75" customHeight="1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ht="15.75" customHeight="1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ht="15.75" customHeight="1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ht="15.75" customHeight="1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ht="15.75" customHeight="1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ht="15.75" customHeight="1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ht="15.75" customHeight="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ht="15.75" customHeight="1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ht="15.75" customHeight="1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ht="15.75" customHeight="1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ht="15.75" customHeight="1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ht="15.75" customHeight="1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ht="15.75" customHeight="1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ht="15.75" customHeight="1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ht="15.75" customHeight="1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ht="15.75" customHeight="1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ht="15.75" customHeight="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ht="15.75" customHeight="1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ht="15.75" customHeight="1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ht="15.75" customHeight="1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ht="15.75" customHeight="1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ht="15.75" customHeight="1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ht="15.75" customHeight="1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ht="15.75" customHeight="1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ht="15.75" customHeight="1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ht="15.75" customHeight="1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ht="15.75" customHeight="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ht="15.75" customHeight="1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ht="15.75" customHeight="1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ht="15.75" customHeight="1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ht="15.75" customHeight="1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ht="15.75" customHeight="1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ht="15.75" customHeight="1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ht="15.75" customHeight="1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ht="15.75" customHeight="1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ht="15.75" customHeight="1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ht="15.75" customHeight="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ht="15.75" customHeight="1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ht="15.75" customHeight="1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ht="15.75" customHeight="1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ht="15.75" customHeight="1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ht="15.75" customHeight="1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ht="15.75" customHeight="1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ht="15.75" customHeight="1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ht="15.75" customHeight="1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ht="15.75" customHeight="1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ht="15.75" customHeight="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ht="15.75" customHeight="1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ht="15.75" customHeight="1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ht="15.75" customHeight="1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ht="15.75" customHeight="1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ht="15.75" customHeight="1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ht="15.75" customHeight="1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ht="15.75" customHeight="1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ht="15.75" customHeight="1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ht="15.75" customHeight="1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ht="15.75" customHeight="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ht="15.75" customHeight="1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ht="15.75" customHeight="1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ht="15.75" customHeight="1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ht="15.75" customHeight="1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ht="15.75" customHeight="1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ht="15.75" customHeight="1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ht="15.75" customHeight="1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ht="15.75" customHeight="1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ht="15.75" customHeight="1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ht="15.75" customHeight="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</row>
    <row r="172" ht="15.75" customHeight="1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</row>
    <row r="173" ht="15.75" customHeight="1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</row>
    <row r="174" ht="15.75" customHeight="1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</row>
    <row r="175" ht="15.75" customHeight="1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</row>
    <row r="176" ht="15.75" customHeight="1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</row>
    <row r="177" ht="15.75" customHeight="1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</row>
    <row r="178" ht="15.75" customHeight="1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</row>
    <row r="179" ht="15.75" customHeight="1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</row>
    <row r="180" ht="15.75" customHeight="1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</row>
    <row r="181" ht="15.75" customHeight="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</row>
    <row r="182" ht="15.75" customHeight="1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</row>
    <row r="183" ht="15.75" customHeight="1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</row>
    <row r="184" ht="15.75" customHeight="1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</row>
    <row r="185" ht="15.75" customHeight="1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</row>
    <row r="186" ht="15.75" customHeight="1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</row>
    <row r="187" ht="15.75" customHeight="1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</row>
    <row r="188" ht="15.75" customHeight="1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</row>
    <row r="189" ht="15.75" customHeight="1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</row>
    <row r="190" ht="15.75" customHeight="1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</row>
    <row r="191" ht="15.75" customHeight="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</row>
    <row r="192" ht="15.75" customHeight="1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</row>
    <row r="193" ht="15.75" customHeight="1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</row>
    <row r="194" ht="15.75" customHeight="1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</row>
    <row r="195" ht="15.75" customHeight="1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</row>
    <row r="196" ht="15.75" customHeight="1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</row>
    <row r="197" ht="15.75" customHeight="1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</row>
    <row r="198" ht="15.75" customHeight="1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</row>
    <row r="199" ht="15.75" customHeight="1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</row>
    <row r="200" ht="15.75" customHeight="1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</row>
    <row r="201" ht="15.75" customHeight="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</row>
    <row r="202" ht="15.75" customHeight="1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</row>
    <row r="203" ht="15.75" customHeight="1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</row>
    <row r="204" ht="15.75" customHeight="1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</row>
    <row r="205" ht="15.75" customHeight="1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</row>
    <row r="206" ht="15.75" customHeight="1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</row>
    <row r="207" ht="15.75" customHeight="1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</row>
    <row r="208" ht="15.75" customHeight="1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</row>
    <row r="209" ht="15.75" customHeight="1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</row>
    <row r="210" ht="15.75" customHeight="1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</row>
    <row r="211" ht="15.75" customHeight="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</row>
    <row r="212" ht="15.75" customHeight="1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</row>
    <row r="213" ht="15.75" customHeight="1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</row>
    <row r="214" ht="15.75" customHeight="1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</row>
    <row r="215" ht="15.75" customHeight="1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</row>
    <row r="216" ht="15.75" customHeight="1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</row>
    <row r="217" ht="15.75" customHeight="1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</row>
    <row r="218" ht="15.75" customHeight="1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</row>
    <row r="219" ht="15.75" customHeight="1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</row>
    <row r="220" ht="15.75" customHeight="1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</row>
    <row r="221" ht="15.75" customHeight="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</row>
    <row r="222" ht="15.75" customHeight="1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</row>
    <row r="223" ht="15.75" customHeight="1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</row>
    <row r="224" ht="15.75" customHeight="1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</row>
    <row r="225" ht="15.75" customHeight="1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</row>
    <row r="226" ht="15.75" customHeight="1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</row>
    <row r="227" ht="15.75" customHeight="1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</row>
    <row r="228" ht="15.75" customHeight="1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</row>
    <row r="229" ht="15.75" customHeight="1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</row>
    <row r="230" ht="15.75" customHeight="1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</row>
    <row r="231" ht="15.75" customHeight="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</row>
    <row r="232" ht="15.75" customHeight="1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</row>
    <row r="233" ht="15.75" customHeight="1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</row>
    <row r="234" ht="15.75" customHeight="1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</row>
    <row r="235" ht="15.75" customHeight="1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</row>
    <row r="236" ht="15.75" customHeight="1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</row>
    <row r="237" ht="15.75" customHeight="1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</row>
    <row r="238" ht="15.75" customHeight="1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</row>
    <row r="239" ht="15.75" customHeight="1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</row>
    <row r="240" ht="15.75" customHeight="1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</row>
    <row r="241" ht="15.75" customHeight="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</row>
    <row r="242" ht="15.75" customHeight="1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</row>
    <row r="243" ht="15.75" customHeight="1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</row>
    <row r="244" ht="15.75" customHeight="1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</row>
    <row r="245" ht="15.75" customHeight="1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</row>
    <row r="246" ht="15.75" customHeight="1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</row>
    <row r="247" ht="15.75" customHeight="1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</row>
    <row r="248" ht="15.75" customHeight="1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</row>
    <row r="249" ht="15.75" customHeight="1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</row>
    <row r="250" ht="15.75" customHeight="1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</row>
    <row r="251" ht="15.75" customHeight="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</row>
    <row r="252" ht="15.75" customHeight="1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</row>
    <row r="253" ht="15.75" customHeight="1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</row>
    <row r="254" ht="15.75" customHeight="1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</row>
    <row r="255" ht="15.75" customHeight="1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</row>
    <row r="256" ht="15.75" customHeight="1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</row>
    <row r="257" ht="15.75" customHeight="1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</row>
    <row r="258" ht="15.75" customHeight="1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</row>
    <row r="259" ht="15.75" customHeight="1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</row>
    <row r="260" ht="15.75" customHeight="1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</row>
    <row r="261" ht="15.75" customHeight="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</row>
    <row r="262" ht="15.75" customHeight="1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</row>
    <row r="263" ht="15.75" customHeight="1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</row>
    <row r="264" ht="15.75" customHeight="1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</row>
    <row r="265" ht="15.75" customHeight="1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</row>
    <row r="266" ht="15.75" customHeight="1">
      <c r="A266" s="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</row>
    <row r="267" ht="15.75" customHeight="1">
      <c r="A267" s="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</row>
    <row r="268" ht="15.75" customHeight="1">
      <c r="A268" s="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</row>
    <row r="269" ht="15.75" customHeight="1">
      <c r="A269" s="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</row>
    <row r="270" ht="15.75" customHeight="1">
      <c r="A270" s="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</row>
    <row r="271" ht="15.75" customHeight="1">
      <c r="A271" s="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</row>
    <row r="272" ht="15.75" customHeight="1">
      <c r="A272" s="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</row>
    <row r="273" ht="15.75" customHeight="1">
      <c r="A273" s="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</row>
    <row r="274" ht="15.75" customHeight="1">
      <c r="A274" s="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</row>
    <row r="275" ht="15.75" customHeight="1">
      <c r="A275" s="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</row>
    <row r="276" ht="15.75" customHeight="1">
      <c r="A276" s="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</row>
    <row r="277" ht="15.75" customHeight="1">
      <c r="A277" s="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</row>
    <row r="278" ht="15.75" customHeight="1">
      <c r="A278" s="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</row>
    <row r="279" ht="15.75" customHeight="1">
      <c r="A279" s="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</row>
    <row r="280" ht="15.75" customHeight="1">
      <c r="A280" s="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</row>
    <row r="281" ht="15.75" customHeight="1">
      <c r="A281" s="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</row>
    <row r="282" ht="15.75" customHeight="1">
      <c r="A282" s="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</row>
    <row r="283" ht="15.75" customHeight="1">
      <c r="A283" s="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</row>
    <row r="284" ht="15.75" customHeight="1">
      <c r="A284" s="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</row>
    <row r="285" ht="15.75" customHeight="1">
      <c r="A285" s="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</row>
    <row r="286" ht="15.75" customHeight="1">
      <c r="A286" s="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</row>
    <row r="287" ht="15.75" customHeight="1">
      <c r="A287" s="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</row>
    <row r="288" ht="15.75" customHeight="1">
      <c r="A288" s="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</row>
    <row r="289" ht="15.75" customHeight="1">
      <c r="A289" s="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</row>
    <row r="290" ht="15.75" customHeight="1">
      <c r="A290" s="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</row>
    <row r="291" ht="15.75" customHeight="1">
      <c r="A291" s="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</row>
    <row r="292" ht="15.75" customHeight="1">
      <c r="A292" s="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</row>
    <row r="293" ht="15.75" customHeight="1">
      <c r="A293" s="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</row>
    <row r="294" ht="15.75" customHeight="1">
      <c r="A294" s="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</row>
    <row r="295" ht="15.75" customHeight="1">
      <c r="A295" s="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</row>
    <row r="296" ht="15.75" customHeight="1">
      <c r="A296" s="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</row>
    <row r="297" ht="15.75" customHeight="1">
      <c r="A297" s="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</row>
    <row r="298" ht="15.75" customHeight="1">
      <c r="A298" s="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</row>
    <row r="299" ht="15.75" customHeight="1">
      <c r="A299" s="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</row>
    <row r="300" ht="15.75" customHeight="1">
      <c r="A300" s="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</row>
    <row r="301" ht="15.75" customHeight="1">
      <c r="A301" s="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</row>
    <row r="302" ht="15.75" customHeight="1">
      <c r="A302" s="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</row>
    <row r="303" ht="15.75" customHeight="1">
      <c r="A303" s="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</row>
    <row r="304" ht="15.75" customHeight="1">
      <c r="A304" s="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</row>
    <row r="305" ht="15.75" customHeight="1">
      <c r="A305" s="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</row>
    <row r="306" ht="15.75" customHeight="1">
      <c r="A306" s="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</row>
    <row r="307" ht="15.75" customHeight="1">
      <c r="A307" s="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</row>
    <row r="308" ht="15.75" customHeight="1">
      <c r="A308" s="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</row>
    <row r="309" ht="15.75" customHeight="1">
      <c r="A309" s="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</row>
    <row r="310" ht="15.75" customHeight="1">
      <c r="A310" s="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</row>
    <row r="311" ht="15.75" customHeight="1">
      <c r="A311" s="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</row>
    <row r="312" ht="15.75" customHeight="1">
      <c r="A312" s="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</row>
    <row r="313" ht="15.75" customHeight="1">
      <c r="A313" s="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</row>
    <row r="314" ht="15.75" customHeight="1">
      <c r="A314" s="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</row>
    <row r="315" ht="15.75" customHeight="1">
      <c r="A315" s="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</row>
    <row r="316" ht="15.75" customHeight="1">
      <c r="A316" s="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</row>
    <row r="317" ht="15.75" customHeight="1">
      <c r="A317" s="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</row>
    <row r="318" ht="15.75" customHeight="1">
      <c r="A318" s="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</row>
    <row r="319" ht="15.75" customHeight="1">
      <c r="A319" s="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</row>
    <row r="320" ht="15.75" customHeight="1">
      <c r="A320" s="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</row>
    <row r="321" ht="15.75" customHeight="1">
      <c r="A321" s="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</row>
    <row r="322" ht="15.75" customHeight="1">
      <c r="A322" s="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</row>
    <row r="323" ht="15.75" customHeight="1">
      <c r="A323" s="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</row>
    <row r="324" ht="15.75" customHeight="1">
      <c r="A324" s="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</row>
    <row r="325" ht="15.75" customHeight="1">
      <c r="A325" s="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</row>
    <row r="326" ht="15.75" customHeight="1">
      <c r="A326" s="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</row>
    <row r="327" ht="15.75" customHeight="1">
      <c r="A327" s="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</row>
    <row r="328" ht="15.75" customHeight="1">
      <c r="A328" s="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</row>
    <row r="329" ht="15.75" customHeight="1">
      <c r="A329" s="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</row>
    <row r="330" ht="15.75" customHeight="1">
      <c r="A330" s="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</row>
    <row r="331" ht="15.75" customHeight="1">
      <c r="A331" s="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</row>
    <row r="332" ht="15.75" customHeight="1">
      <c r="A332" s="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</row>
    <row r="333" ht="15.75" customHeight="1">
      <c r="A333" s="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</row>
    <row r="334" ht="15.75" customHeight="1">
      <c r="A334" s="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</row>
    <row r="335" ht="15.75" customHeight="1">
      <c r="A335" s="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</row>
    <row r="336" ht="15.75" customHeight="1">
      <c r="A336" s="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</row>
    <row r="337" ht="15.75" customHeight="1">
      <c r="A337" s="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</row>
    <row r="338" ht="15.75" customHeight="1">
      <c r="A338" s="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</row>
    <row r="339" ht="15.75" customHeight="1">
      <c r="A339" s="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</row>
    <row r="340" ht="15.75" customHeight="1">
      <c r="A340" s="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</row>
    <row r="341" ht="15.75" customHeight="1">
      <c r="A341" s="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</row>
    <row r="342" ht="15.75" customHeight="1">
      <c r="A342" s="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</row>
    <row r="343" ht="15.75" customHeight="1">
      <c r="A343" s="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</row>
    <row r="344" ht="15.75" customHeight="1">
      <c r="A344" s="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</row>
    <row r="345" ht="15.75" customHeight="1">
      <c r="A345" s="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</row>
    <row r="346" ht="15.75" customHeight="1">
      <c r="A346" s="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</row>
    <row r="347" ht="15.75" customHeight="1">
      <c r="A347" s="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</row>
    <row r="348" ht="15.75" customHeight="1">
      <c r="A348" s="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</row>
    <row r="349" ht="15.75" customHeight="1">
      <c r="A349" s="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</row>
    <row r="350" ht="15.75" customHeight="1">
      <c r="A350" s="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</row>
    <row r="351" ht="15.75" customHeight="1">
      <c r="A351" s="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</row>
    <row r="352" ht="15.75" customHeight="1">
      <c r="A352" s="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</row>
    <row r="353" ht="15.75" customHeight="1">
      <c r="A353" s="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</row>
    <row r="354" ht="15.75" customHeight="1">
      <c r="A354" s="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</row>
    <row r="355" ht="15.75" customHeight="1">
      <c r="A355" s="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</row>
    <row r="356" ht="15.75" customHeight="1">
      <c r="A356" s="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</row>
    <row r="357" ht="15.75" customHeight="1">
      <c r="A357" s="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</row>
    <row r="358" ht="15.75" customHeight="1">
      <c r="A358" s="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</row>
    <row r="359" ht="15.75" customHeight="1">
      <c r="A359" s="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</row>
    <row r="360" ht="15.75" customHeight="1">
      <c r="A360" s="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</row>
    <row r="361" ht="15.75" customHeight="1">
      <c r="A361" s="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</row>
    <row r="362" ht="15.75" customHeight="1">
      <c r="A362" s="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</row>
    <row r="363" ht="15.75" customHeight="1">
      <c r="A363" s="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</row>
    <row r="364" ht="15.75" customHeight="1">
      <c r="A364" s="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</row>
    <row r="365" ht="15.75" customHeight="1">
      <c r="A365" s="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</row>
    <row r="366" ht="15.75" customHeight="1">
      <c r="A366" s="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</row>
    <row r="367" ht="15.75" customHeight="1">
      <c r="A367" s="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</row>
    <row r="368" ht="15.75" customHeight="1">
      <c r="A368" s="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</row>
    <row r="369" ht="15.75" customHeight="1">
      <c r="A369" s="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</row>
    <row r="370" ht="15.75" customHeight="1">
      <c r="A370" s="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</row>
    <row r="371" ht="15.75" customHeight="1">
      <c r="A371" s="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</row>
    <row r="372" ht="15.75" customHeight="1">
      <c r="A372" s="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</row>
    <row r="373" ht="15.75" customHeight="1">
      <c r="A373" s="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</row>
    <row r="374" ht="15.75" customHeight="1">
      <c r="A374" s="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</row>
    <row r="375" ht="15.75" customHeight="1">
      <c r="A375" s="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</row>
    <row r="376" ht="15.75" customHeight="1">
      <c r="A376" s="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</row>
    <row r="377" ht="15.75" customHeight="1">
      <c r="A377" s="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</row>
    <row r="378" ht="15.75" customHeight="1">
      <c r="A378" s="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</row>
    <row r="379" ht="15.75" customHeight="1">
      <c r="A379" s="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</row>
    <row r="380" ht="15.75" customHeight="1">
      <c r="A380" s="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</row>
    <row r="381" ht="15.75" customHeight="1">
      <c r="A381" s="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</row>
    <row r="382" ht="15.75" customHeight="1">
      <c r="A382" s="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</row>
    <row r="383" ht="15.75" customHeight="1">
      <c r="A383" s="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</row>
    <row r="384" ht="15.75" customHeight="1">
      <c r="A384" s="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</row>
    <row r="385" ht="15.75" customHeight="1">
      <c r="A385" s="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</row>
    <row r="386" ht="15.75" customHeight="1">
      <c r="A386" s="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</row>
    <row r="387" ht="15.75" customHeight="1">
      <c r="A387" s="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</row>
    <row r="388" ht="15.75" customHeight="1">
      <c r="A388" s="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</row>
    <row r="389" ht="15.75" customHeight="1">
      <c r="A389" s="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</row>
    <row r="390" ht="15.75" customHeight="1">
      <c r="A390" s="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</row>
    <row r="391" ht="15.75" customHeight="1">
      <c r="A391" s="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</row>
    <row r="392" ht="15.75" customHeight="1">
      <c r="A392" s="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</row>
    <row r="393" ht="15.75" customHeight="1">
      <c r="A393" s="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</row>
    <row r="394" ht="15.75" customHeight="1">
      <c r="A394" s="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</row>
    <row r="395" ht="15.75" customHeight="1">
      <c r="A395" s="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</row>
    <row r="396" ht="15.75" customHeight="1">
      <c r="A396" s="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</row>
    <row r="397" ht="15.75" customHeight="1">
      <c r="A397" s="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</row>
    <row r="398" ht="15.75" customHeight="1">
      <c r="A398" s="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</row>
    <row r="399" ht="15.75" customHeight="1">
      <c r="A399" s="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</row>
    <row r="400" ht="15.75" customHeight="1">
      <c r="A400" s="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</row>
    <row r="401" ht="15.75" customHeight="1">
      <c r="A401" s="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</row>
    <row r="402" ht="15.75" customHeight="1">
      <c r="A402" s="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</row>
    <row r="403" ht="15.75" customHeight="1">
      <c r="A403" s="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</row>
    <row r="404" ht="15.75" customHeight="1">
      <c r="A404" s="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</row>
    <row r="405" ht="15.75" customHeight="1">
      <c r="A405" s="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</row>
    <row r="406" ht="15.75" customHeight="1">
      <c r="A406" s="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</row>
    <row r="407" ht="15.75" customHeight="1">
      <c r="A407" s="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</row>
    <row r="408" ht="15.75" customHeight="1">
      <c r="A408" s="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</row>
    <row r="409" ht="15.75" customHeight="1">
      <c r="A409" s="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</row>
    <row r="410" ht="15.75" customHeight="1">
      <c r="A410" s="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</row>
    <row r="411" ht="15.75" customHeight="1">
      <c r="A411" s="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</row>
    <row r="412" ht="15.75" customHeight="1">
      <c r="A412" s="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</row>
    <row r="413" ht="15.75" customHeight="1">
      <c r="A413" s="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</row>
    <row r="414" ht="15.75" customHeight="1">
      <c r="A414" s="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</row>
    <row r="415" ht="15.75" customHeight="1">
      <c r="A415" s="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</row>
    <row r="416" ht="15.75" customHeight="1">
      <c r="A416" s="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</row>
    <row r="417" ht="15.75" customHeight="1">
      <c r="A417" s="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</row>
    <row r="418" ht="15.75" customHeight="1">
      <c r="A418" s="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</row>
    <row r="419" ht="15.75" customHeight="1">
      <c r="A419" s="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</row>
    <row r="420" ht="15.75" customHeight="1">
      <c r="A420" s="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</row>
    <row r="421" ht="15.75" customHeight="1">
      <c r="A421" s="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</row>
    <row r="422" ht="15.75" customHeight="1">
      <c r="A422" s="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</row>
    <row r="423" ht="15.75" customHeight="1">
      <c r="A423" s="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</row>
    <row r="424" ht="15.75" customHeight="1">
      <c r="A424" s="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</row>
    <row r="425" ht="15.75" customHeight="1">
      <c r="A425" s="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</row>
    <row r="426" ht="15.75" customHeight="1">
      <c r="A426" s="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</row>
    <row r="427" ht="15.75" customHeight="1">
      <c r="A427" s="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</row>
    <row r="428" ht="15.75" customHeight="1">
      <c r="A428" s="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</row>
    <row r="429" ht="15.75" customHeight="1">
      <c r="A429" s="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</row>
    <row r="430" ht="15.75" customHeight="1">
      <c r="A430" s="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</row>
    <row r="431" ht="15.75" customHeight="1">
      <c r="A431" s="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</row>
    <row r="432" ht="15.75" customHeight="1">
      <c r="A432" s="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</row>
    <row r="433" ht="15.75" customHeight="1">
      <c r="A433" s="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</row>
    <row r="434" ht="15.75" customHeight="1">
      <c r="A434" s="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</row>
    <row r="435" ht="15.75" customHeight="1">
      <c r="A435" s="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</row>
    <row r="436" ht="15.75" customHeight="1">
      <c r="A436" s="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</row>
    <row r="437" ht="15.75" customHeight="1">
      <c r="A437" s="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</row>
    <row r="438" ht="15.75" customHeight="1">
      <c r="A438" s="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</row>
    <row r="439" ht="15.75" customHeight="1">
      <c r="A439" s="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</row>
    <row r="440" ht="15.75" customHeight="1">
      <c r="A440" s="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</row>
    <row r="441" ht="15.75" customHeight="1">
      <c r="A441" s="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</row>
    <row r="442" ht="15.75" customHeight="1">
      <c r="A442" s="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</row>
    <row r="443" ht="15.75" customHeight="1">
      <c r="A443" s="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</row>
    <row r="444" ht="15.75" customHeight="1">
      <c r="A444" s="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</row>
    <row r="445" ht="15.75" customHeight="1">
      <c r="A445" s="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</row>
    <row r="446" ht="15.75" customHeight="1">
      <c r="A446" s="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</row>
    <row r="447" ht="15.75" customHeight="1">
      <c r="A447" s="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</row>
    <row r="448" ht="15.75" customHeight="1">
      <c r="A448" s="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</row>
    <row r="449" ht="15.75" customHeight="1">
      <c r="A449" s="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</row>
    <row r="450" ht="15.75" customHeight="1">
      <c r="A450" s="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</row>
    <row r="451" ht="15.75" customHeight="1">
      <c r="A451" s="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</row>
    <row r="452" ht="15.75" customHeight="1">
      <c r="A452" s="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</row>
    <row r="453" ht="15.75" customHeight="1">
      <c r="A453" s="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</row>
    <row r="454" ht="15.75" customHeight="1">
      <c r="A454" s="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</row>
    <row r="455" ht="15.75" customHeight="1">
      <c r="A455" s="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</row>
    <row r="456" ht="15.75" customHeight="1">
      <c r="A456" s="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</row>
    <row r="457" ht="15.75" customHeight="1">
      <c r="A457" s="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</row>
    <row r="458" ht="15.75" customHeight="1">
      <c r="A458" s="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</row>
    <row r="459" ht="15.75" customHeight="1">
      <c r="A459" s="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</row>
    <row r="460" ht="15.75" customHeight="1">
      <c r="A460" s="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</row>
    <row r="461" ht="15.75" customHeight="1">
      <c r="A461" s="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</row>
    <row r="462" ht="15.75" customHeight="1">
      <c r="A462" s="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</row>
    <row r="463" ht="15.75" customHeight="1">
      <c r="A463" s="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</row>
    <row r="464" ht="15.75" customHeight="1">
      <c r="A464" s="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</row>
    <row r="465" ht="15.75" customHeight="1">
      <c r="A465" s="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</row>
    <row r="466" ht="15.75" customHeight="1">
      <c r="A466" s="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</row>
    <row r="467" ht="15.75" customHeight="1">
      <c r="A467" s="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</row>
    <row r="468" ht="15.75" customHeight="1">
      <c r="A468" s="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</row>
    <row r="469" ht="15.75" customHeight="1">
      <c r="A469" s="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</row>
    <row r="470" ht="15.75" customHeight="1">
      <c r="A470" s="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</row>
    <row r="471" ht="15.75" customHeight="1">
      <c r="A471" s="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</row>
    <row r="472" ht="15.75" customHeight="1">
      <c r="A472" s="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</row>
    <row r="473" ht="15.75" customHeight="1">
      <c r="A473" s="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</row>
    <row r="474" ht="15.75" customHeight="1">
      <c r="A474" s="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</row>
    <row r="475" ht="15.75" customHeight="1">
      <c r="A475" s="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</row>
    <row r="476" ht="15.75" customHeight="1">
      <c r="A476" s="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</row>
    <row r="477" ht="15.75" customHeight="1">
      <c r="A477" s="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</row>
    <row r="478" ht="15.75" customHeight="1">
      <c r="A478" s="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</row>
    <row r="479" ht="15.75" customHeight="1">
      <c r="A479" s="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</row>
    <row r="480" ht="15.75" customHeight="1">
      <c r="A480" s="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</row>
    <row r="481" ht="15.75" customHeight="1">
      <c r="A481" s="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</row>
    <row r="482" ht="15.75" customHeight="1">
      <c r="A482" s="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</row>
    <row r="483" ht="15.75" customHeight="1">
      <c r="A483" s="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</row>
    <row r="484" ht="15.75" customHeight="1">
      <c r="A484" s="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</row>
    <row r="485" ht="15.75" customHeight="1">
      <c r="A485" s="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</row>
    <row r="486" ht="15.75" customHeight="1">
      <c r="A486" s="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</row>
    <row r="487" ht="15.75" customHeight="1">
      <c r="A487" s="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</row>
    <row r="488" ht="15.75" customHeight="1">
      <c r="A488" s="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</row>
    <row r="489" ht="15.75" customHeight="1">
      <c r="A489" s="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</row>
    <row r="490" ht="15.75" customHeight="1">
      <c r="A490" s="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</row>
    <row r="491" ht="15.75" customHeight="1">
      <c r="A491" s="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</row>
    <row r="492" ht="15.75" customHeight="1">
      <c r="A492" s="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</row>
    <row r="493" ht="15.75" customHeight="1">
      <c r="A493" s="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</row>
    <row r="494" ht="15.75" customHeight="1">
      <c r="A494" s="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</row>
    <row r="495" ht="15.75" customHeight="1">
      <c r="A495" s="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</row>
    <row r="496" ht="15.75" customHeight="1">
      <c r="A496" s="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</row>
    <row r="497" ht="15.75" customHeight="1">
      <c r="A497" s="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</row>
    <row r="498" ht="15.75" customHeight="1">
      <c r="A498" s="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</row>
    <row r="499" ht="15.75" customHeight="1">
      <c r="A499" s="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</row>
    <row r="500" ht="15.75" customHeight="1">
      <c r="A500" s="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</row>
    <row r="501" ht="15.75" customHeight="1">
      <c r="A501" s="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</row>
    <row r="502" ht="15.75" customHeight="1">
      <c r="A502" s="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</row>
    <row r="503" ht="15.75" customHeight="1">
      <c r="A503" s="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</row>
    <row r="504" ht="15.75" customHeight="1">
      <c r="A504" s="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</row>
    <row r="505" ht="15.75" customHeight="1">
      <c r="A505" s="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</row>
    <row r="506" ht="15.75" customHeight="1">
      <c r="A506" s="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</row>
    <row r="507" ht="15.75" customHeight="1">
      <c r="A507" s="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</row>
    <row r="508" ht="15.75" customHeight="1">
      <c r="A508" s="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</row>
    <row r="509" ht="15.75" customHeight="1">
      <c r="A509" s="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</row>
    <row r="510" ht="15.75" customHeight="1">
      <c r="A510" s="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</row>
    <row r="511" ht="15.75" customHeight="1">
      <c r="A511" s="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</row>
    <row r="512" ht="15.75" customHeight="1">
      <c r="A512" s="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</row>
    <row r="513" ht="15.75" customHeight="1">
      <c r="A513" s="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</row>
    <row r="514" ht="15.75" customHeight="1">
      <c r="A514" s="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</row>
    <row r="515" ht="15.75" customHeight="1">
      <c r="A515" s="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</row>
    <row r="516" ht="15.75" customHeight="1">
      <c r="A516" s="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</row>
    <row r="517" ht="15.75" customHeight="1">
      <c r="A517" s="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</row>
    <row r="518" ht="15.75" customHeight="1">
      <c r="A518" s="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</row>
    <row r="519" ht="15.75" customHeight="1">
      <c r="A519" s="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</row>
    <row r="520" ht="15.75" customHeight="1">
      <c r="A520" s="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</row>
    <row r="521" ht="15.75" customHeight="1">
      <c r="A521" s="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</row>
    <row r="522" ht="15.75" customHeight="1">
      <c r="A522" s="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</row>
    <row r="523" ht="15.75" customHeight="1">
      <c r="A523" s="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</row>
    <row r="524" ht="15.75" customHeight="1">
      <c r="A524" s="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</row>
    <row r="525" ht="15.75" customHeight="1">
      <c r="A525" s="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</row>
    <row r="526" ht="15.75" customHeight="1">
      <c r="A526" s="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</row>
    <row r="527" ht="15.75" customHeight="1">
      <c r="A527" s="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</row>
    <row r="528" ht="15.75" customHeight="1">
      <c r="A528" s="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</row>
    <row r="529" ht="15.75" customHeight="1">
      <c r="A529" s="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</row>
    <row r="530" ht="15.75" customHeight="1">
      <c r="A530" s="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</row>
    <row r="531" ht="15.75" customHeight="1">
      <c r="A531" s="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</row>
    <row r="532" ht="15.75" customHeight="1">
      <c r="A532" s="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</row>
    <row r="533" ht="15.75" customHeight="1">
      <c r="A533" s="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</row>
    <row r="534" ht="15.75" customHeight="1">
      <c r="A534" s="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</row>
    <row r="535" ht="15.75" customHeight="1">
      <c r="A535" s="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</row>
    <row r="536" ht="15.75" customHeight="1">
      <c r="A536" s="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</row>
    <row r="537" ht="15.75" customHeight="1">
      <c r="A537" s="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</row>
    <row r="538" ht="15.75" customHeight="1">
      <c r="A538" s="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</row>
    <row r="539" ht="15.75" customHeight="1">
      <c r="A539" s="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</row>
    <row r="540" ht="15.75" customHeight="1">
      <c r="A540" s="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</row>
    <row r="541" ht="15.75" customHeight="1">
      <c r="A541" s="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</row>
    <row r="542" ht="15.75" customHeight="1">
      <c r="A542" s="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</row>
    <row r="543" ht="15.75" customHeight="1">
      <c r="A543" s="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</row>
    <row r="544" ht="15.75" customHeight="1">
      <c r="A544" s="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</row>
    <row r="545" ht="15.75" customHeight="1">
      <c r="A545" s="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</row>
    <row r="546" ht="15.75" customHeight="1">
      <c r="A546" s="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</row>
    <row r="547" ht="15.75" customHeight="1">
      <c r="A547" s="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</row>
    <row r="548" ht="15.75" customHeight="1">
      <c r="A548" s="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</row>
    <row r="549" ht="15.75" customHeight="1">
      <c r="A549" s="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</row>
    <row r="550" ht="15.75" customHeight="1">
      <c r="A550" s="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</row>
    <row r="551" ht="15.75" customHeight="1">
      <c r="A551" s="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</row>
    <row r="552" ht="15.75" customHeight="1">
      <c r="A552" s="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</row>
    <row r="553" ht="15.75" customHeight="1">
      <c r="A553" s="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</row>
    <row r="554" ht="15.75" customHeight="1">
      <c r="A554" s="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</row>
    <row r="555" ht="15.75" customHeight="1">
      <c r="A555" s="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</row>
    <row r="556" ht="15.75" customHeight="1">
      <c r="A556" s="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</row>
    <row r="557" ht="15.75" customHeight="1">
      <c r="A557" s="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</row>
    <row r="558" ht="15.75" customHeight="1">
      <c r="A558" s="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</row>
    <row r="559" ht="15.75" customHeight="1">
      <c r="A559" s="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</row>
    <row r="560" ht="15.75" customHeight="1">
      <c r="A560" s="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</row>
    <row r="561" ht="15.75" customHeight="1">
      <c r="A561" s="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</row>
    <row r="562" ht="15.75" customHeight="1">
      <c r="A562" s="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</row>
    <row r="563" ht="15.75" customHeight="1">
      <c r="A563" s="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</row>
    <row r="564" ht="15.75" customHeight="1">
      <c r="A564" s="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</row>
    <row r="565" ht="15.75" customHeight="1">
      <c r="A565" s="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</row>
    <row r="566" ht="15.75" customHeight="1">
      <c r="A566" s="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</row>
    <row r="567" ht="15.75" customHeight="1">
      <c r="A567" s="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</row>
    <row r="568" ht="15.75" customHeight="1">
      <c r="A568" s="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</row>
    <row r="569" ht="15.75" customHeight="1">
      <c r="A569" s="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</row>
    <row r="570" ht="15.75" customHeight="1">
      <c r="A570" s="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</row>
    <row r="571" ht="15.75" customHeight="1">
      <c r="A571" s="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</row>
    <row r="572" ht="15.75" customHeight="1">
      <c r="A572" s="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</row>
    <row r="573" ht="15.75" customHeight="1">
      <c r="A573" s="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</row>
    <row r="574" ht="15.75" customHeight="1">
      <c r="A574" s="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</row>
    <row r="575" ht="15.75" customHeight="1">
      <c r="A575" s="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</row>
    <row r="576" ht="15.75" customHeight="1">
      <c r="A576" s="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</row>
    <row r="577" ht="15.75" customHeight="1">
      <c r="A577" s="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</row>
    <row r="578" ht="15.75" customHeight="1">
      <c r="A578" s="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</row>
    <row r="579" ht="15.75" customHeight="1">
      <c r="A579" s="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</row>
    <row r="580" ht="15.75" customHeight="1">
      <c r="A580" s="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</row>
    <row r="581" ht="15.75" customHeight="1">
      <c r="A581" s="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</row>
    <row r="582" ht="15.75" customHeight="1">
      <c r="A582" s="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</row>
    <row r="583" ht="15.75" customHeight="1">
      <c r="A583" s="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</row>
    <row r="584" ht="15.75" customHeight="1">
      <c r="A584" s="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</row>
    <row r="585" ht="15.75" customHeight="1">
      <c r="A585" s="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</row>
    <row r="586" ht="15.75" customHeight="1">
      <c r="A586" s="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</row>
    <row r="587" ht="15.75" customHeight="1">
      <c r="A587" s="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</row>
    <row r="588" ht="15.75" customHeight="1">
      <c r="A588" s="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</row>
    <row r="589" ht="15.75" customHeight="1">
      <c r="A589" s="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</row>
    <row r="590" ht="15.75" customHeight="1">
      <c r="A590" s="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</row>
    <row r="591" ht="15.75" customHeight="1">
      <c r="A591" s="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</row>
    <row r="592" ht="15.75" customHeight="1">
      <c r="A592" s="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</row>
    <row r="593" ht="15.75" customHeight="1">
      <c r="A593" s="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</row>
    <row r="594" ht="15.75" customHeight="1">
      <c r="A594" s="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</row>
    <row r="595" ht="15.75" customHeight="1">
      <c r="A595" s="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</row>
    <row r="596" ht="15.75" customHeight="1">
      <c r="A596" s="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</row>
    <row r="597" ht="15.75" customHeight="1">
      <c r="A597" s="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</row>
    <row r="598" ht="15.75" customHeight="1">
      <c r="A598" s="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</row>
    <row r="599" ht="15.75" customHeight="1">
      <c r="A599" s="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</row>
    <row r="600" ht="15.75" customHeight="1">
      <c r="A600" s="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</row>
    <row r="601" ht="15.75" customHeight="1">
      <c r="A601" s="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</row>
    <row r="602" ht="15.75" customHeight="1">
      <c r="A602" s="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</row>
    <row r="603" ht="15.75" customHeight="1">
      <c r="A603" s="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</row>
    <row r="604" ht="15.75" customHeight="1">
      <c r="A604" s="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</row>
    <row r="605" ht="15.75" customHeight="1">
      <c r="A605" s="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</row>
    <row r="606" ht="15.75" customHeight="1">
      <c r="A606" s="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</row>
    <row r="607" ht="15.75" customHeight="1">
      <c r="A607" s="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</row>
    <row r="608" ht="15.75" customHeight="1">
      <c r="A608" s="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</row>
    <row r="609" ht="15.75" customHeight="1">
      <c r="A609" s="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</row>
    <row r="610" ht="15.75" customHeight="1">
      <c r="A610" s="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</row>
    <row r="611" ht="15.75" customHeight="1">
      <c r="A611" s="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</row>
    <row r="612" ht="15.75" customHeight="1">
      <c r="A612" s="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</row>
    <row r="613" ht="15.75" customHeight="1">
      <c r="A613" s="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</row>
    <row r="614" ht="15.75" customHeight="1">
      <c r="A614" s="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</row>
    <row r="615" ht="15.75" customHeight="1">
      <c r="A615" s="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</row>
    <row r="616" ht="15.75" customHeight="1">
      <c r="A616" s="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</row>
    <row r="617" ht="15.75" customHeight="1">
      <c r="A617" s="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</row>
    <row r="618" ht="15.75" customHeight="1">
      <c r="A618" s="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</row>
    <row r="619" ht="15.75" customHeight="1">
      <c r="A619" s="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</row>
    <row r="620" ht="15.75" customHeight="1">
      <c r="A620" s="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</row>
    <row r="621" ht="15.75" customHeight="1">
      <c r="A621" s="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</row>
    <row r="622" ht="15.75" customHeight="1">
      <c r="A622" s="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</row>
    <row r="623" ht="15.75" customHeight="1">
      <c r="A623" s="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</row>
    <row r="624" ht="15.75" customHeight="1">
      <c r="A624" s="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</row>
    <row r="625" ht="15.75" customHeight="1">
      <c r="A625" s="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</row>
    <row r="626" ht="15.75" customHeight="1">
      <c r="A626" s="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</row>
    <row r="627" ht="15.75" customHeight="1">
      <c r="A627" s="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</row>
    <row r="628" ht="15.75" customHeight="1">
      <c r="A628" s="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</row>
    <row r="629" ht="15.75" customHeight="1">
      <c r="A629" s="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</row>
    <row r="630" ht="15.75" customHeight="1">
      <c r="A630" s="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</row>
    <row r="631" ht="15.75" customHeight="1">
      <c r="A631" s="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</row>
    <row r="632" ht="15.75" customHeight="1">
      <c r="A632" s="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</row>
    <row r="633" ht="15.75" customHeight="1">
      <c r="A633" s="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</row>
    <row r="634" ht="15.75" customHeight="1">
      <c r="A634" s="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</row>
    <row r="635" ht="15.75" customHeight="1">
      <c r="A635" s="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</row>
    <row r="636" ht="15.75" customHeight="1">
      <c r="A636" s="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</row>
    <row r="637" ht="15.75" customHeight="1">
      <c r="A637" s="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</row>
    <row r="638" ht="15.75" customHeight="1">
      <c r="A638" s="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</row>
    <row r="639" ht="15.75" customHeight="1">
      <c r="A639" s="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</row>
    <row r="640" ht="15.75" customHeight="1">
      <c r="A640" s="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</row>
    <row r="641" ht="15.75" customHeight="1">
      <c r="A641" s="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</row>
    <row r="642" ht="15.75" customHeight="1">
      <c r="A642" s="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</row>
    <row r="643" ht="15.75" customHeight="1">
      <c r="A643" s="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</row>
    <row r="644" ht="15.75" customHeight="1">
      <c r="A644" s="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</row>
    <row r="645" ht="15.75" customHeight="1">
      <c r="A645" s="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</row>
    <row r="646" ht="15.75" customHeight="1">
      <c r="A646" s="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</row>
    <row r="647" ht="15.75" customHeight="1">
      <c r="A647" s="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</row>
    <row r="648" ht="15.75" customHeight="1">
      <c r="A648" s="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</row>
    <row r="649" ht="15.75" customHeight="1">
      <c r="A649" s="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</row>
    <row r="650" ht="15.75" customHeight="1">
      <c r="A650" s="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</row>
    <row r="651" ht="15.75" customHeight="1">
      <c r="A651" s="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</row>
    <row r="652" ht="15.75" customHeight="1">
      <c r="A652" s="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</row>
    <row r="653" ht="15.75" customHeight="1">
      <c r="A653" s="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</row>
    <row r="654" ht="15.75" customHeight="1">
      <c r="A654" s="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</row>
    <row r="655" ht="15.75" customHeight="1">
      <c r="A655" s="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</row>
    <row r="656" ht="15.75" customHeight="1">
      <c r="A656" s="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</row>
    <row r="657" ht="15.75" customHeight="1">
      <c r="A657" s="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</row>
    <row r="658" ht="15.75" customHeight="1">
      <c r="A658" s="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</row>
    <row r="659" ht="15.75" customHeight="1">
      <c r="A659" s="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</row>
    <row r="660" ht="15.75" customHeight="1">
      <c r="A660" s="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</row>
    <row r="661" ht="15.75" customHeight="1">
      <c r="A661" s="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</row>
    <row r="662" ht="15.75" customHeight="1">
      <c r="A662" s="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</row>
    <row r="663" ht="15.75" customHeight="1">
      <c r="A663" s="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</row>
    <row r="664" ht="15.75" customHeight="1">
      <c r="A664" s="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</row>
    <row r="665" ht="15.75" customHeight="1">
      <c r="A665" s="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</row>
    <row r="666" ht="15.75" customHeight="1">
      <c r="A666" s="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</row>
    <row r="667" ht="15.75" customHeight="1">
      <c r="A667" s="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</row>
    <row r="668" ht="15.75" customHeight="1">
      <c r="A668" s="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</row>
    <row r="669" ht="15.75" customHeight="1">
      <c r="A669" s="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</row>
    <row r="670" ht="15.75" customHeight="1">
      <c r="A670" s="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</row>
    <row r="671" ht="15.75" customHeight="1">
      <c r="A671" s="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</row>
    <row r="672" ht="15.75" customHeight="1">
      <c r="A672" s="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</row>
    <row r="673" ht="15.75" customHeight="1">
      <c r="A673" s="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</row>
    <row r="674" ht="15.75" customHeight="1">
      <c r="A674" s="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</row>
    <row r="675" ht="15.75" customHeight="1">
      <c r="A675" s="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</row>
    <row r="676" ht="15.75" customHeight="1">
      <c r="A676" s="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</row>
    <row r="677" ht="15.75" customHeight="1">
      <c r="A677" s="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</row>
    <row r="678" ht="15.75" customHeight="1">
      <c r="A678" s="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</row>
    <row r="679" ht="15.75" customHeight="1">
      <c r="A679" s="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</row>
    <row r="680" ht="15.75" customHeight="1">
      <c r="A680" s="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</row>
    <row r="681" ht="15.75" customHeight="1">
      <c r="A681" s="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</row>
    <row r="682" ht="15.75" customHeight="1">
      <c r="A682" s="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</row>
    <row r="683" ht="15.75" customHeight="1">
      <c r="A683" s="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</row>
    <row r="684" ht="15.75" customHeight="1">
      <c r="A684" s="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</row>
    <row r="685" ht="15.75" customHeight="1">
      <c r="A685" s="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</row>
    <row r="686" ht="15.75" customHeight="1">
      <c r="A686" s="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</row>
    <row r="687" ht="15.75" customHeight="1">
      <c r="A687" s="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</row>
    <row r="688" ht="15.75" customHeight="1">
      <c r="A688" s="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</row>
    <row r="689" ht="15.75" customHeight="1">
      <c r="A689" s="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</row>
    <row r="690" ht="15.75" customHeight="1">
      <c r="A690" s="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</row>
    <row r="691" ht="15.75" customHeight="1">
      <c r="A691" s="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</row>
    <row r="692" ht="15.75" customHeight="1">
      <c r="A692" s="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</row>
    <row r="693" ht="15.75" customHeight="1">
      <c r="A693" s="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</row>
    <row r="694" ht="15.75" customHeight="1">
      <c r="A694" s="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</row>
    <row r="695" ht="15.75" customHeight="1">
      <c r="A695" s="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</row>
    <row r="696" ht="15.75" customHeight="1">
      <c r="A696" s="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</row>
    <row r="697" ht="15.75" customHeight="1">
      <c r="A697" s="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</row>
    <row r="698" ht="15.75" customHeight="1">
      <c r="A698" s="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</row>
    <row r="699" ht="15.75" customHeight="1">
      <c r="A699" s="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</row>
    <row r="700" ht="15.75" customHeight="1">
      <c r="A700" s="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</row>
    <row r="701" ht="15.75" customHeight="1">
      <c r="A701" s="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</row>
    <row r="702" ht="15.75" customHeight="1">
      <c r="A702" s="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</row>
    <row r="703" ht="15.75" customHeight="1">
      <c r="A703" s="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</row>
    <row r="704" ht="15.75" customHeight="1">
      <c r="A704" s="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</row>
    <row r="705" ht="15.75" customHeight="1">
      <c r="A705" s="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</row>
    <row r="706" ht="15.75" customHeight="1">
      <c r="A706" s="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</row>
    <row r="707" ht="15.75" customHeight="1">
      <c r="A707" s="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</row>
    <row r="708" ht="15.75" customHeight="1">
      <c r="A708" s="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</row>
    <row r="709" ht="15.75" customHeight="1">
      <c r="A709" s="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</row>
    <row r="710" ht="15.75" customHeight="1">
      <c r="A710" s="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</row>
    <row r="711" ht="15.75" customHeight="1">
      <c r="A711" s="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</row>
    <row r="712" ht="15.75" customHeight="1">
      <c r="A712" s="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</row>
    <row r="713" ht="15.75" customHeight="1">
      <c r="A713" s="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</row>
    <row r="714" ht="15.75" customHeight="1">
      <c r="A714" s="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</row>
    <row r="715" ht="15.75" customHeight="1">
      <c r="A715" s="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</row>
    <row r="716" ht="15.75" customHeight="1">
      <c r="A716" s="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</row>
    <row r="717" ht="15.75" customHeight="1">
      <c r="A717" s="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</row>
    <row r="718" ht="15.75" customHeight="1">
      <c r="A718" s="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</row>
    <row r="719" ht="15.75" customHeight="1">
      <c r="A719" s="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</row>
    <row r="720" ht="15.75" customHeight="1">
      <c r="A720" s="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</row>
    <row r="721" ht="15.75" customHeight="1">
      <c r="A721" s="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</row>
    <row r="722" ht="15.75" customHeight="1">
      <c r="A722" s="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</row>
    <row r="723" ht="15.75" customHeight="1">
      <c r="A723" s="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</row>
    <row r="724" ht="15.75" customHeight="1">
      <c r="A724" s="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</row>
    <row r="725" ht="15.75" customHeight="1">
      <c r="A725" s="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</row>
    <row r="726" ht="15.75" customHeight="1">
      <c r="A726" s="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</row>
    <row r="727" ht="15.75" customHeight="1">
      <c r="A727" s="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</row>
    <row r="728" ht="15.75" customHeight="1">
      <c r="A728" s="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</row>
    <row r="729" ht="15.75" customHeight="1">
      <c r="A729" s="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</row>
    <row r="730" ht="15.75" customHeight="1">
      <c r="A730" s="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</row>
    <row r="731" ht="15.75" customHeight="1">
      <c r="A731" s="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</row>
    <row r="732" ht="15.75" customHeight="1">
      <c r="A732" s="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</row>
    <row r="733" ht="15.75" customHeight="1">
      <c r="A733" s="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</row>
    <row r="734" ht="15.75" customHeight="1">
      <c r="A734" s="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</row>
    <row r="735" ht="15.75" customHeight="1">
      <c r="A735" s="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</row>
    <row r="736" ht="15.75" customHeight="1">
      <c r="A736" s="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</row>
    <row r="737" ht="15.75" customHeight="1">
      <c r="A737" s="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</row>
    <row r="738" ht="15.75" customHeight="1">
      <c r="A738" s="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</row>
    <row r="739" ht="15.75" customHeight="1">
      <c r="A739" s="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</row>
    <row r="740" ht="15.75" customHeight="1">
      <c r="A740" s="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</row>
    <row r="741" ht="15.75" customHeight="1">
      <c r="A741" s="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</row>
    <row r="742" ht="15.75" customHeight="1">
      <c r="A742" s="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</row>
    <row r="743" ht="15.75" customHeight="1">
      <c r="A743" s="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</row>
    <row r="744" ht="15.75" customHeight="1">
      <c r="A744" s="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</row>
    <row r="745" ht="15.75" customHeight="1">
      <c r="A745" s="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</row>
    <row r="746" ht="15.75" customHeight="1">
      <c r="A746" s="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</row>
    <row r="747" ht="15.75" customHeight="1">
      <c r="A747" s="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</row>
    <row r="748" ht="15.75" customHeight="1">
      <c r="A748" s="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</row>
    <row r="749" ht="15.75" customHeight="1">
      <c r="A749" s="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</row>
    <row r="750" ht="15.75" customHeight="1">
      <c r="A750" s="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</row>
    <row r="751" ht="15.75" customHeight="1">
      <c r="A751" s="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</row>
    <row r="752" ht="15.75" customHeight="1">
      <c r="A752" s="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</row>
    <row r="753" ht="15.75" customHeight="1">
      <c r="A753" s="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</row>
    <row r="754" ht="15.75" customHeight="1">
      <c r="A754" s="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</row>
    <row r="755" ht="15.75" customHeight="1">
      <c r="A755" s="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</row>
    <row r="756" ht="15.75" customHeight="1">
      <c r="A756" s="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</row>
    <row r="757" ht="15.75" customHeight="1">
      <c r="A757" s="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</row>
    <row r="758" ht="15.75" customHeight="1">
      <c r="A758" s="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</row>
    <row r="759" ht="15.75" customHeight="1">
      <c r="A759" s="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</row>
    <row r="760" ht="15.75" customHeight="1">
      <c r="A760" s="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</row>
    <row r="761" ht="15.75" customHeight="1">
      <c r="A761" s="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</row>
    <row r="762" ht="15.75" customHeight="1">
      <c r="A762" s="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</row>
    <row r="763" ht="15.75" customHeight="1">
      <c r="A763" s="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</row>
    <row r="764" ht="15.75" customHeight="1">
      <c r="A764" s="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</row>
    <row r="765" ht="15.75" customHeight="1">
      <c r="A765" s="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</row>
    <row r="766" ht="15.75" customHeight="1">
      <c r="A766" s="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</row>
    <row r="767" ht="15.75" customHeight="1">
      <c r="A767" s="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</row>
    <row r="768" ht="15.75" customHeight="1">
      <c r="A768" s="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</row>
    <row r="769" ht="15.75" customHeight="1">
      <c r="A769" s="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</row>
    <row r="770" ht="15.75" customHeight="1">
      <c r="A770" s="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</row>
    <row r="771" ht="15.75" customHeight="1">
      <c r="A771" s="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</row>
    <row r="772" ht="15.75" customHeight="1">
      <c r="A772" s="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</row>
    <row r="773" ht="15.75" customHeight="1">
      <c r="A773" s="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</row>
    <row r="774" ht="15.75" customHeight="1">
      <c r="A774" s="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</row>
    <row r="775" ht="15.75" customHeight="1">
      <c r="A775" s="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</row>
    <row r="776" ht="15.75" customHeight="1">
      <c r="A776" s="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</row>
    <row r="777" ht="15.75" customHeight="1">
      <c r="A777" s="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</row>
    <row r="778" ht="15.75" customHeight="1">
      <c r="A778" s="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</row>
    <row r="779" ht="15.75" customHeight="1">
      <c r="A779" s="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</row>
    <row r="780" ht="15.75" customHeight="1">
      <c r="A780" s="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</row>
    <row r="781" ht="15.75" customHeight="1">
      <c r="A781" s="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</row>
    <row r="782" ht="15.75" customHeight="1">
      <c r="A782" s="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</row>
    <row r="783" ht="15.75" customHeight="1">
      <c r="A783" s="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</row>
    <row r="784" ht="15.75" customHeight="1">
      <c r="A784" s="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</row>
    <row r="785" ht="15.75" customHeight="1">
      <c r="A785" s="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</row>
    <row r="786" ht="15.75" customHeight="1">
      <c r="A786" s="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</row>
    <row r="787" ht="15.75" customHeight="1">
      <c r="A787" s="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</row>
    <row r="788" ht="15.75" customHeight="1">
      <c r="A788" s="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</row>
    <row r="789" ht="15.75" customHeight="1">
      <c r="A789" s="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</row>
    <row r="790" ht="15.75" customHeight="1">
      <c r="A790" s="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</row>
    <row r="791" ht="15.75" customHeight="1">
      <c r="A791" s="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</row>
    <row r="792" ht="15.75" customHeight="1">
      <c r="A792" s="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</row>
    <row r="793" ht="15.75" customHeight="1">
      <c r="A793" s="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</row>
    <row r="794" ht="15.75" customHeight="1">
      <c r="A794" s="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</row>
    <row r="795" ht="15.75" customHeight="1">
      <c r="A795" s="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</row>
    <row r="796" ht="15.75" customHeight="1">
      <c r="A796" s="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</row>
    <row r="797" ht="15.75" customHeight="1">
      <c r="A797" s="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</row>
    <row r="798" ht="15.75" customHeight="1">
      <c r="A798" s="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</row>
    <row r="799" ht="15.75" customHeight="1">
      <c r="A799" s="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</row>
    <row r="800" ht="15.75" customHeight="1">
      <c r="A800" s="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</row>
    <row r="801" ht="15.75" customHeight="1">
      <c r="A801" s="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</row>
    <row r="802" ht="15.75" customHeight="1">
      <c r="A802" s="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</row>
    <row r="803" ht="15.75" customHeight="1">
      <c r="A803" s="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</row>
    <row r="804" ht="15.75" customHeight="1">
      <c r="A804" s="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</row>
    <row r="805" ht="15.75" customHeight="1">
      <c r="A805" s="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</row>
    <row r="806" ht="15.75" customHeight="1">
      <c r="A806" s="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</row>
    <row r="807" ht="15.75" customHeight="1">
      <c r="A807" s="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</row>
    <row r="808" ht="15.75" customHeight="1">
      <c r="A808" s="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</row>
    <row r="809" ht="15.75" customHeight="1">
      <c r="A809" s="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</row>
    <row r="810" ht="15.75" customHeight="1">
      <c r="A810" s="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</row>
    <row r="811" ht="15.75" customHeight="1">
      <c r="A811" s="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</row>
    <row r="812" ht="15.75" customHeight="1">
      <c r="A812" s="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</row>
    <row r="813" ht="15.75" customHeight="1">
      <c r="A813" s="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</row>
    <row r="814" ht="15.75" customHeight="1">
      <c r="A814" s="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</row>
    <row r="815" ht="15.75" customHeight="1">
      <c r="A815" s="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</row>
    <row r="816" ht="15.75" customHeight="1">
      <c r="A816" s="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</row>
    <row r="817" ht="15.75" customHeight="1">
      <c r="A817" s="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</row>
    <row r="818" ht="15.75" customHeight="1">
      <c r="A818" s="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</row>
    <row r="819" ht="15.75" customHeight="1">
      <c r="A819" s="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</row>
    <row r="820" ht="15.75" customHeight="1">
      <c r="A820" s="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</row>
    <row r="821" ht="15.75" customHeight="1">
      <c r="A821" s="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</row>
    <row r="822" ht="15.75" customHeight="1">
      <c r="A822" s="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</row>
    <row r="823" ht="15.75" customHeight="1">
      <c r="A823" s="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</row>
    <row r="824" ht="15.75" customHeight="1">
      <c r="A824" s="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</row>
    <row r="825" ht="15.75" customHeight="1">
      <c r="A825" s="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</row>
    <row r="826" ht="15.75" customHeight="1">
      <c r="A826" s="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</row>
    <row r="827" ht="15.75" customHeight="1">
      <c r="A827" s="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</row>
    <row r="828" ht="15.75" customHeight="1">
      <c r="A828" s="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</row>
    <row r="829" ht="15.75" customHeight="1">
      <c r="A829" s="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</row>
    <row r="830" ht="15.75" customHeight="1">
      <c r="A830" s="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</row>
    <row r="831" ht="15.75" customHeight="1">
      <c r="A831" s="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</row>
    <row r="832" ht="15.75" customHeight="1">
      <c r="A832" s="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</row>
    <row r="833" ht="15.75" customHeight="1">
      <c r="A833" s="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</row>
    <row r="834" ht="15.75" customHeight="1">
      <c r="A834" s="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</row>
    <row r="835" ht="15.75" customHeight="1">
      <c r="A835" s="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</row>
    <row r="836" ht="15.75" customHeight="1">
      <c r="A836" s="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</row>
    <row r="837" ht="15.75" customHeight="1">
      <c r="A837" s="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</row>
    <row r="838" ht="15.75" customHeight="1">
      <c r="A838" s="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</row>
    <row r="839" ht="15.75" customHeight="1">
      <c r="A839" s="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</row>
    <row r="840" ht="15.75" customHeight="1">
      <c r="A840" s="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</row>
    <row r="841" ht="15.75" customHeight="1">
      <c r="A841" s="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</row>
    <row r="842" ht="15.75" customHeight="1">
      <c r="A842" s="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</row>
    <row r="843" ht="15.75" customHeight="1">
      <c r="A843" s="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</row>
    <row r="844" ht="15.75" customHeight="1">
      <c r="A844" s="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</row>
    <row r="845" ht="15.75" customHeight="1">
      <c r="A845" s="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</row>
    <row r="846" ht="15.75" customHeight="1">
      <c r="A846" s="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</row>
    <row r="847" ht="15.75" customHeight="1">
      <c r="A847" s="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</row>
    <row r="848" ht="15.75" customHeight="1">
      <c r="A848" s="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</row>
    <row r="849" ht="15.75" customHeight="1">
      <c r="A849" s="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</row>
    <row r="850" ht="15.75" customHeight="1">
      <c r="A850" s="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</row>
    <row r="851" ht="15.75" customHeight="1">
      <c r="A851" s="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</row>
    <row r="852" ht="15.75" customHeight="1">
      <c r="A852" s="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</row>
    <row r="853" ht="15.75" customHeight="1">
      <c r="A853" s="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</row>
    <row r="854" ht="15.75" customHeight="1">
      <c r="A854" s="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</row>
    <row r="855" ht="15.75" customHeight="1">
      <c r="A855" s="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</row>
    <row r="856" ht="15.75" customHeight="1">
      <c r="A856" s="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</row>
    <row r="857" ht="15.75" customHeight="1">
      <c r="A857" s="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</row>
    <row r="858" ht="15.75" customHeight="1">
      <c r="A858" s="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</row>
    <row r="859" ht="15.75" customHeight="1">
      <c r="A859" s="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</row>
    <row r="860" ht="15.75" customHeight="1">
      <c r="A860" s="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</row>
    <row r="861" ht="15.75" customHeight="1">
      <c r="A861" s="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</row>
    <row r="862" ht="15.75" customHeight="1">
      <c r="A862" s="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</row>
    <row r="863" ht="15.75" customHeight="1">
      <c r="A863" s="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</row>
    <row r="864" ht="15.75" customHeight="1">
      <c r="A864" s="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</row>
    <row r="865" ht="15.75" customHeight="1">
      <c r="A865" s="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</row>
    <row r="866" ht="15.75" customHeight="1">
      <c r="A866" s="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</row>
    <row r="867" ht="15.75" customHeight="1">
      <c r="A867" s="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</row>
    <row r="868" ht="15.75" customHeight="1">
      <c r="A868" s="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</row>
    <row r="869" ht="15.75" customHeight="1">
      <c r="A869" s="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</row>
    <row r="870" ht="15.75" customHeight="1">
      <c r="A870" s="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</row>
    <row r="871" ht="15.75" customHeight="1">
      <c r="A871" s="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</row>
    <row r="872" ht="15.75" customHeight="1">
      <c r="A872" s="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</row>
    <row r="873" ht="15.75" customHeight="1">
      <c r="A873" s="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</row>
    <row r="874" ht="15.75" customHeight="1">
      <c r="A874" s="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</row>
    <row r="875" ht="15.75" customHeight="1">
      <c r="A875" s="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</row>
    <row r="876" ht="15.75" customHeight="1">
      <c r="A876" s="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</row>
    <row r="877" ht="15.75" customHeight="1">
      <c r="A877" s="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</row>
    <row r="878" ht="15.75" customHeight="1">
      <c r="A878" s="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</row>
    <row r="879" ht="15.75" customHeight="1">
      <c r="A879" s="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</row>
    <row r="880" ht="15.75" customHeight="1">
      <c r="A880" s="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</row>
    <row r="881" ht="15.75" customHeight="1">
      <c r="A881" s="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</row>
    <row r="882" ht="15.75" customHeight="1">
      <c r="A882" s="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</row>
    <row r="883" ht="15.75" customHeight="1">
      <c r="A883" s="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</row>
    <row r="884" ht="15.75" customHeight="1">
      <c r="A884" s="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</row>
    <row r="885" ht="15.75" customHeight="1">
      <c r="A885" s="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</row>
    <row r="886" ht="15.75" customHeight="1">
      <c r="A886" s="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</row>
    <row r="887" ht="15.75" customHeight="1">
      <c r="A887" s="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</row>
    <row r="888" ht="15.75" customHeight="1">
      <c r="A888" s="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</row>
    <row r="889" ht="15.75" customHeight="1">
      <c r="A889" s="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</row>
    <row r="890" ht="15.75" customHeight="1">
      <c r="A890" s="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</row>
    <row r="891" ht="15.75" customHeight="1">
      <c r="A891" s="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</row>
    <row r="892" ht="15.75" customHeight="1">
      <c r="A892" s="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</row>
    <row r="893" ht="15.75" customHeight="1">
      <c r="A893" s="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</row>
    <row r="894" ht="15.75" customHeight="1">
      <c r="A894" s="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</row>
    <row r="895" ht="15.75" customHeight="1">
      <c r="A895" s="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</row>
    <row r="896" ht="15.75" customHeight="1">
      <c r="A896" s="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</row>
    <row r="897" ht="15.75" customHeight="1">
      <c r="A897" s="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</row>
    <row r="898" ht="15.75" customHeight="1">
      <c r="A898" s="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</row>
    <row r="899" ht="15.75" customHeight="1">
      <c r="A899" s="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</row>
    <row r="900" ht="15.75" customHeight="1">
      <c r="A900" s="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</row>
    <row r="901" ht="15.75" customHeight="1">
      <c r="A901" s="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</row>
    <row r="902" ht="15.75" customHeight="1">
      <c r="A902" s="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</row>
    <row r="903" ht="15.75" customHeight="1">
      <c r="A903" s="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</row>
    <row r="904" ht="15.75" customHeight="1">
      <c r="A904" s="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</row>
    <row r="905" ht="15.75" customHeight="1">
      <c r="A905" s="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</row>
    <row r="906" ht="15.75" customHeight="1">
      <c r="A906" s="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</row>
    <row r="907" ht="15.75" customHeight="1">
      <c r="A907" s="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</row>
    <row r="908" ht="15.75" customHeight="1">
      <c r="A908" s="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</row>
    <row r="909" ht="15.75" customHeight="1">
      <c r="A909" s="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</row>
    <row r="910" ht="15.75" customHeight="1">
      <c r="A910" s="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</row>
    <row r="911" ht="15.75" customHeight="1">
      <c r="A911" s="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</row>
    <row r="912" ht="15.75" customHeight="1">
      <c r="A912" s="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</row>
    <row r="913" ht="15.75" customHeight="1">
      <c r="A913" s="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</row>
    <row r="914" ht="15.75" customHeight="1">
      <c r="A914" s="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</row>
    <row r="915" ht="15.75" customHeight="1">
      <c r="A915" s="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</row>
    <row r="916" ht="15.75" customHeight="1">
      <c r="A916" s="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</row>
    <row r="917" ht="15.75" customHeight="1">
      <c r="A917" s="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</row>
    <row r="918" ht="15.75" customHeight="1">
      <c r="A918" s="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</row>
    <row r="919" ht="15.75" customHeight="1">
      <c r="A919" s="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</row>
    <row r="920" ht="15.75" customHeight="1">
      <c r="A920" s="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</row>
    <row r="921" ht="15.75" customHeight="1">
      <c r="A921" s="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</row>
    <row r="922" ht="15.75" customHeight="1">
      <c r="A922" s="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</row>
    <row r="923" ht="15.75" customHeight="1">
      <c r="A923" s="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</row>
    <row r="924" ht="15.75" customHeight="1">
      <c r="A924" s="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</row>
    <row r="925" ht="15.75" customHeight="1">
      <c r="A925" s="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</row>
    <row r="926" ht="15.75" customHeight="1">
      <c r="A926" s="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</row>
    <row r="927" ht="15.75" customHeight="1">
      <c r="A927" s="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</row>
    <row r="928" ht="15.75" customHeight="1">
      <c r="A928" s="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</row>
    <row r="929" ht="15.75" customHeight="1">
      <c r="A929" s="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</row>
    <row r="930" ht="15.75" customHeight="1">
      <c r="A930" s="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</row>
    <row r="931" ht="15.75" customHeight="1">
      <c r="A931" s="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</row>
    <row r="932" ht="15.75" customHeight="1">
      <c r="A932" s="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</row>
    <row r="933" ht="15.75" customHeight="1">
      <c r="A933" s="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</row>
    <row r="934" ht="15.75" customHeight="1">
      <c r="A934" s="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</row>
    <row r="935" ht="15.75" customHeight="1">
      <c r="A935" s="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</row>
    <row r="936" ht="15.75" customHeight="1">
      <c r="A936" s="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</row>
    <row r="937" ht="15.75" customHeight="1">
      <c r="A937" s="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</row>
    <row r="938" ht="15.75" customHeight="1">
      <c r="A938" s="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</row>
    <row r="939" ht="15.75" customHeight="1">
      <c r="A939" s="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</row>
    <row r="940" ht="15.75" customHeight="1">
      <c r="A940" s="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</row>
    <row r="941" ht="15.75" customHeight="1">
      <c r="A941" s="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</row>
    <row r="942" ht="15.75" customHeight="1">
      <c r="A942" s="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</row>
    <row r="943" ht="15.75" customHeight="1">
      <c r="A943" s="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</row>
    <row r="944" ht="15.75" customHeight="1">
      <c r="A944" s="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</row>
    <row r="945" ht="15.75" customHeight="1">
      <c r="A945" s="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</row>
    <row r="946" ht="15.75" customHeight="1">
      <c r="A946" s="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</row>
    <row r="947" ht="15.75" customHeight="1">
      <c r="A947" s="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</row>
    <row r="948" ht="15.75" customHeight="1">
      <c r="A948" s="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</row>
    <row r="949" ht="15.75" customHeight="1">
      <c r="A949" s="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</row>
    <row r="950" ht="15.75" customHeight="1">
      <c r="A950" s="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</row>
    <row r="951" ht="15.75" customHeight="1">
      <c r="A951" s="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</row>
    <row r="952" ht="15.75" customHeight="1">
      <c r="A952" s="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</row>
    <row r="953" ht="15.75" customHeight="1">
      <c r="A953" s="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</row>
    <row r="954" ht="15.75" customHeight="1">
      <c r="A954" s="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</row>
    <row r="955" ht="15.75" customHeight="1">
      <c r="A955" s="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</row>
    <row r="956" ht="15.75" customHeight="1">
      <c r="A956" s="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</row>
    <row r="957" ht="15.75" customHeight="1">
      <c r="A957" s="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</row>
    <row r="958" ht="15.75" customHeight="1">
      <c r="A958" s="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</row>
    <row r="959" ht="15.75" customHeight="1">
      <c r="A959" s="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</row>
    <row r="960" ht="15.75" customHeight="1">
      <c r="A960" s="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</row>
    <row r="961" ht="15.75" customHeight="1">
      <c r="A961" s="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</row>
    <row r="962" ht="15.75" customHeight="1">
      <c r="A962" s="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</row>
    <row r="963" ht="15.75" customHeight="1">
      <c r="A963" s="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</row>
    <row r="964" ht="15.75" customHeight="1">
      <c r="A964" s="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</row>
    <row r="965" ht="15.75" customHeight="1">
      <c r="A965" s="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</row>
    <row r="966" ht="15.75" customHeight="1">
      <c r="A966" s="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</row>
    <row r="967" ht="15.75" customHeight="1">
      <c r="A967" s="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</row>
    <row r="968" ht="15.75" customHeight="1">
      <c r="A968" s="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</row>
    <row r="969" ht="15.75" customHeight="1">
      <c r="A969" s="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</row>
    <row r="970" ht="15.75" customHeight="1">
      <c r="A970" s="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</row>
    <row r="971" ht="15.75" customHeight="1">
      <c r="A971" s="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</row>
    <row r="972" ht="15.75" customHeight="1">
      <c r="A972" s="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</row>
    <row r="973" ht="15.75" customHeight="1">
      <c r="A973" s="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</row>
    <row r="974" ht="15.75" customHeight="1">
      <c r="A974" s="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</row>
    <row r="975" ht="15.75" customHeight="1">
      <c r="A975" s="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</row>
    <row r="976" ht="15.75" customHeight="1">
      <c r="A976" s="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</row>
    <row r="977" ht="15.75" customHeight="1">
      <c r="A977" s="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</row>
    <row r="978" ht="15.75" customHeight="1">
      <c r="A978" s="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</row>
    <row r="979" ht="15.75" customHeight="1">
      <c r="A979" s="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</row>
    <row r="980" ht="15.75" customHeight="1">
      <c r="A980" s="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</row>
    <row r="981" ht="15.75" customHeight="1">
      <c r="A981" s="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</row>
    <row r="982" ht="15.75" customHeight="1">
      <c r="A982" s="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</row>
    <row r="983" ht="15.75" customHeight="1">
      <c r="A983" s="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</row>
    <row r="984" ht="15.75" customHeight="1">
      <c r="A984" s="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</row>
    <row r="985" ht="15.75" customHeight="1">
      <c r="A985" s="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</row>
    <row r="986" ht="15.75" customHeight="1">
      <c r="A986" s="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</row>
    <row r="987" ht="15.75" customHeight="1">
      <c r="A987" s="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</row>
    <row r="988" ht="15.75" customHeight="1">
      <c r="A988" s="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</row>
    <row r="989" ht="15.75" customHeight="1">
      <c r="A989" s="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</row>
    <row r="990" ht="15.75" customHeight="1">
      <c r="A990" s="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</row>
    <row r="991" ht="15.75" customHeight="1">
      <c r="A991" s="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</row>
    <row r="992" ht="15.75" customHeight="1">
      <c r="A992" s="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</row>
    <row r="993" ht="15.75" customHeight="1">
      <c r="A993" s="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</row>
    <row r="994" ht="15.75" customHeight="1">
      <c r="A994" s="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</row>
    <row r="995" ht="15.75" customHeight="1">
      <c r="A995" s="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</row>
    <row r="996" ht="15.75" customHeight="1">
      <c r="A996" s="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</row>
    <row r="997" ht="15.75" customHeight="1">
      <c r="A997" s="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</row>
    <row r="998" ht="15.75" customHeight="1">
      <c r="A998" s="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</row>
    <row r="999" ht="15.75" customHeight="1">
      <c r="A999" s="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</row>
    <row r="1000" ht="15.75" customHeight="1">
      <c r="A1000" s="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</row>
    <row r="1001" ht="15.75" customHeight="1">
      <c r="A1001" s="1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</row>
    <row r="1002" ht="15.75" customHeight="1">
      <c r="A1002" s="1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</row>
    <row r="1003" ht="15.75" customHeight="1">
      <c r="A1003" s="1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</row>
  </sheetData>
  <mergeCells count="12">
    <mergeCell ref="H11:J11"/>
    <mergeCell ref="K11:L11"/>
    <mergeCell ref="B45:F45"/>
    <mergeCell ref="G45:L45"/>
    <mergeCell ref="B2:M2"/>
    <mergeCell ref="B11:B12"/>
    <mergeCell ref="C11:C12"/>
    <mergeCell ref="D11:D12"/>
    <mergeCell ref="E11:E12"/>
    <mergeCell ref="F11:F12"/>
    <mergeCell ref="G11:G12"/>
    <mergeCell ref="M11:M12"/>
  </mergeCells>
  <dataValidations>
    <dataValidation type="list" allowBlank="1" sqref="F9">
      <formula1>Liste!$A$3:$A$14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1.13"/>
    <col customWidth="1" min="2" max="6" width="11.63"/>
    <col customWidth="1" min="7" max="26" width="8.63"/>
  </cols>
  <sheetData>
    <row r="1" ht="12.7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2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2.75" customHeight="1">
      <c r="A3" s="50" t="s">
        <v>41</v>
      </c>
      <c r="B3" s="51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2.75" customHeight="1">
      <c r="A4" s="50" t="s">
        <v>42</v>
      </c>
      <c r="B4" s="5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2.75" customHeight="1">
      <c r="A5" s="50" t="s">
        <v>43</v>
      </c>
      <c r="B5" s="5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2.75" customHeight="1">
      <c r="A6" s="50" t="s">
        <v>44</v>
      </c>
      <c r="B6" s="51">
        <v>0.0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2.75" customHeight="1">
      <c r="A7" s="50" t="s">
        <v>45</v>
      </c>
      <c r="B7" s="51">
        <v>0.0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2.75" customHeight="1">
      <c r="A8" s="50" t="s">
        <v>46</v>
      </c>
      <c r="B8" s="51">
        <v>0.0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2.7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2.7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2.7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2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2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2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2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2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2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2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2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2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2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2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2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2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2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2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2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2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2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2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2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2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2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2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2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2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2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2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2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2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2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2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2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2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2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2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2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2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2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2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2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2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2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2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2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2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2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2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2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2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2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2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2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2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2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2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2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2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2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2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2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2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2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2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2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2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2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2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2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2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2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2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2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2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2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2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2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2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2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2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2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2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2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2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2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2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2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2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2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2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2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2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2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2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2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2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2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2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2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2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2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2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2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2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2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2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2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2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2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2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2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2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2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2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2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2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2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2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2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2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2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2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2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2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2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2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2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2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2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2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2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2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2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2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2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2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2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2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2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2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2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2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2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2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2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2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2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2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2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2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2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2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2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2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2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2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2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2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2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2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2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2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2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2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2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2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2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2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2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2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2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2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2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2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2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2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2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2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2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2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2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2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2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2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2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2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2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2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2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2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2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2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2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2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2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2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2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2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2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2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2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2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2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2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2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2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2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2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2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2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2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2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2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2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2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2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2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2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2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2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2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2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2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2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2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2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2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2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2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2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2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2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2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2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2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2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2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2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2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2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2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2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2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2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2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2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2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2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2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2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2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2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2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2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2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2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2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2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2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2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2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2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2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2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2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2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2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2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2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2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2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2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2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2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2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2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2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2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2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2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2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2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2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2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2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2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2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2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2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2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2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2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2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2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2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2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2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2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2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2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2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2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2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2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2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2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2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2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2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2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2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2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2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2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2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2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2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2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2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2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2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2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2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2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2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2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2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2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2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2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2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2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2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2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2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2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2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2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2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2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2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2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2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2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2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2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2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2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2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2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2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2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2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2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2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2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2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2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2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2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2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2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2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2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2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2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2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2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2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2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2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2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2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2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2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2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2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2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2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2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2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2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2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2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2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2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2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2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2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2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2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2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2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2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2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2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2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2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2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2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2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2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2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2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2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2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2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2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2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2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2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2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2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2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2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2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2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2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2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2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2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2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2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2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2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2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2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2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2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2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2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2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2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2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2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2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2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2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2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2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2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2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2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2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2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2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2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2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2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2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2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2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2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2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2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2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2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2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2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2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2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2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2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2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2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2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2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2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2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2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2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2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2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2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2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2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2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2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2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2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2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2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2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2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2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2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2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2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2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2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2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2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2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2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2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2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2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2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2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2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2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2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2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2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2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2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2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2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2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2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2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2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2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2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2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2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2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2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2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2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2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2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2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2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2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2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2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2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2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2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2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2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2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2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2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2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2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2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2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2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2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2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2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2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2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2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2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2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2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2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2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2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2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2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2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2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2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2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2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2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2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2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2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2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2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2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2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2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2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2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2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2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2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2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2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2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2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2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2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2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2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2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2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2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2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2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2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2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2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2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2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2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2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2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2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2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2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2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2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2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2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2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2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2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2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2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2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2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2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2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2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2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2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2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2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2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2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2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2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2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2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2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2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2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2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2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2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2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2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2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2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2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2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2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2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2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2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2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2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2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2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2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2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2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2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2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2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2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2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2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2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2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2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2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2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2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2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2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2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2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2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2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2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2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2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2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2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2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2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2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2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2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2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2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2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2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2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2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2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2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2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2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2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2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2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2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2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2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2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2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2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2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2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2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2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2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2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2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2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2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2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2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2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2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2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2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2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2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2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2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2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2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2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2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2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2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2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2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2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2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2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2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2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2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2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2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2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2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2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2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2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2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2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2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2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2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2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2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2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2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2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2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2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2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2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2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2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2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2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2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2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2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2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2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2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2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2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2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2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2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2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2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2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2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2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2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2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2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2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2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2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2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2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2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2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2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2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2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2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2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2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2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2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2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2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2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2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2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2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2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2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2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2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2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2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2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2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2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2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2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2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2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2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2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2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2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2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2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2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2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2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2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2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2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2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2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2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2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2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2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11.63"/>
    <col customWidth="1" min="5" max="5" width="16.25"/>
    <col customWidth="1" min="6" max="12" width="11.63"/>
    <col customWidth="1" min="13" max="26" width="8.63"/>
  </cols>
  <sheetData>
    <row r="1" ht="12.75" customHeight="1">
      <c r="A1" s="53"/>
      <c r="B1" s="53"/>
      <c r="C1" s="53"/>
      <c r="D1" s="53"/>
      <c r="E1" s="53"/>
      <c r="F1" s="53"/>
      <c r="G1" s="53"/>
      <c r="H1" s="5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2.75" customHeight="1">
      <c r="A2" s="54" t="s">
        <v>47</v>
      </c>
      <c r="B2" s="11"/>
      <c r="C2" s="55" t="s">
        <v>48</v>
      </c>
      <c r="D2" s="56"/>
      <c r="E2" s="55" t="s">
        <v>49</v>
      </c>
      <c r="F2" s="56"/>
      <c r="G2" s="3"/>
      <c r="H2" s="11"/>
      <c r="I2" s="11"/>
      <c r="J2" s="11"/>
      <c r="K2" s="11"/>
      <c r="L2" s="11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2.75" customHeight="1">
      <c r="A3" s="12" t="s">
        <v>16</v>
      </c>
      <c r="B3" s="11"/>
      <c r="C3" s="57" t="s">
        <v>50</v>
      </c>
      <c r="D3" s="56"/>
      <c r="E3" s="55" t="s">
        <v>33</v>
      </c>
      <c r="F3" s="9" t="s">
        <v>5</v>
      </c>
      <c r="G3" s="3"/>
      <c r="H3" s="11"/>
      <c r="I3" s="11"/>
      <c r="J3" s="11"/>
      <c r="K3" s="11"/>
      <c r="L3" s="1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2.75" customHeight="1">
      <c r="A4" s="12" t="s">
        <v>51</v>
      </c>
      <c r="B4" s="11"/>
      <c r="C4" s="58" t="s">
        <v>52</v>
      </c>
      <c r="D4" s="56"/>
      <c r="E4" s="55" t="s">
        <v>53</v>
      </c>
      <c r="F4" s="9">
        <v>3.0</v>
      </c>
      <c r="G4" s="3"/>
      <c r="H4" s="11"/>
      <c r="I4" s="11"/>
      <c r="J4" s="11"/>
      <c r="K4" s="11"/>
      <c r="L4" s="11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2.75" customHeight="1">
      <c r="A5" s="12" t="s">
        <v>54</v>
      </c>
      <c r="B5" s="11"/>
      <c r="C5" s="58" t="s">
        <v>55</v>
      </c>
      <c r="D5" s="56"/>
      <c r="E5" s="55" t="s">
        <v>56</v>
      </c>
      <c r="F5" s="9">
        <v>2.0</v>
      </c>
      <c r="G5" s="3"/>
      <c r="H5" s="11"/>
      <c r="I5" s="11"/>
      <c r="J5" s="11"/>
      <c r="K5" s="11"/>
      <c r="L5" s="11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2.75" customHeight="1">
      <c r="A6" s="12" t="s">
        <v>57</v>
      </c>
      <c r="B6" s="11"/>
      <c r="C6" s="58" t="s">
        <v>58</v>
      </c>
      <c r="D6" s="56"/>
      <c r="E6" s="56"/>
      <c r="F6" s="56"/>
      <c r="G6" s="3"/>
      <c r="H6" s="11"/>
      <c r="I6" s="11"/>
      <c r="J6" s="11"/>
      <c r="K6" s="11"/>
      <c r="L6" s="11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2.75" customHeight="1">
      <c r="A7" s="12" t="s">
        <v>59</v>
      </c>
      <c r="B7" s="11"/>
      <c r="C7" s="58" t="s">
        <v>60</v>
      </c>
      <c r="D7" s="56"/>
      <c r="E7" s="56"/>
      <c r="F7" s="56"/>
      <c r="G7" s="3"/>
      <c r="H7" s="11"/>
      <c r="I7" s="11"/>
      <c r="J7" s="11"/>
      <c r="K7" s="11"/>
      <c r="L7" s="11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2.75" customHeight="1">
      <c r="A8" s="12" t="s">
        <v>61</v>
      </c>
      <c r="B8" s="11"/>
      <c r="C8" s="58" t="s">
        <v>62</v>
      </c>
      <c r="D8" s="56"/>
      <c r="E8" s="56"/>
      <c r="F8" s="56"/>
      <c r="G8" s="3"/>
      <c r="H8" s="11"/>
      <c r="I8" s="11"/>
      <c r="J8" s="11"/>
      <c r="K8" s="11"/>
      <c r="L8" s="11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2.75" customHeight="1">
      <c r="A9" s="12" t="s">
        <v>63</v>
      </c>
      <c r="B9" s="11"/>
      <c r="C9" s="58" t="s">
        <v>64</v>
      </c>
      <c r="D9" s="56"/>
      <c r="E9" s="56"/>
      <c r="F9" s="56"/>
      <c r="G9" s="3"/>
      <c r="H9" s="11"/>
      <c r="I9" s="11"/>
      <c r="J9" s="11"/>
      <c r="K9" s="11"/>
      <c r="L9" s="11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2.75" customHeight="1">
      <c r="A10" s="12" t="s">
        <v>65</v>
      </c>
      <c r="B10" s="11"/>
      <c r="D10" s="56"/>
      <c r="E10" s="56"/>
      <c r="F10" s="56"/>
      <c r="G10" s="3"/>
      <c r="H10" s="11"/>
      <c r="I10" s="11"/>
      <c r="J10" s="11"/>
      <c r="K10" s="11"/>
      <c r="L10" s="11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2.75" customHeight="1">
      <c r="A11" s="12" t="s">
        <v>66</v>
      </c>
      <c r="B11" s="11"/>
      <c r="D11" s="56"/>
      <c r="E11" s="56"/>
      <c r="F11" s="56"/>
      <c r="G11" s="3"/>
      <c r="H11" s="11"/>
      <c r="I11" s="11"/>
      <c r="J11" s="11"/>
      <c r="K11" s="11"/>
      <c r="L11" s="11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2.75" customHeight="1">
      <c r="A12" s="12" t="s">
        <v>67</v>
      </c>
      <c r="B12" s="11"/>
      <c r="D12" s="56"/>
      <c r="E12" s="56"/>
      <c r="F12" s="56"/>
      <c r="G12" s="3"/>
      <c r="H12" s="11"/>
      <c r="I12" s="11"/>
      <c r="J12" s="11"/>
      <c r="K12" s="11"/>
      <c r="L12" s="11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2.75" customHeight="1">
      <c r="A13" s="12" t="s">
        <v>68</v>
      </c>
      <c r="B13" s="11"/>
      <c r="D13" s="56"/>
      <c r="E13" s="56"/>
      <c r="F13" s="56"/>
      <c r="G13" s="3"/>
      <c r="H13" s="11"/>
      <c r="I13" s="11"/>
      <c r="J13" s="11"/>
      <c r="K13" s="11"/>
      <c r="L13" s="11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2.75" customHeight="1">
      <c r="A14" s="12" t="s">
        <v>69</v>
      </c>
      <c r="B14" s="11"/>
      <c r="D14" s="56"/>
      <c r="E14" s="56"/>
      <c r="F14" s="56"/>
      <c r="G14" s="3"/>
      <c r="H14" s="11"/>
      <c r="I14" s="11"/>
      <c r="J14" s="11"/>
      <c r="K14" s="11"/>
      <c r="L14" s="11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2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2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2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2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2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2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2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2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2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2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2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2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2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2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2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2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2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2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2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2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2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2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2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2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2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2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2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2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2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2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2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2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2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2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2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2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2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2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2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2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2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2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2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2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2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2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2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2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2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2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2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2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2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2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2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2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2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2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2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2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2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2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2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2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2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2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2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2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2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2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2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2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2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2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2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2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2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2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2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2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2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2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2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2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2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2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2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2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2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2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2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2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2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2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2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2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2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2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2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2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2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2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2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2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2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2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2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2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2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2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2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2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2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2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2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2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2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2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2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2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2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2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2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2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2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2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2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2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2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2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2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2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2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2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2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2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2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2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2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2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2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2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2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2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2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2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2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2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2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2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2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2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2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2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2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2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2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2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2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2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2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2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2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2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2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2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2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2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2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2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2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2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2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2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2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2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2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2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2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2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2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2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2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2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2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2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2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2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2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2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2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2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2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2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2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2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2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2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2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2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2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2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2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2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2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2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2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2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2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2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2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2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2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2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2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2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2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2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2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2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2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2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2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2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2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2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2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2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2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2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2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2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2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2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2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2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2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2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2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2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2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2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2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2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2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2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2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2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2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2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2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2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2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2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2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2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2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2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2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2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2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2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2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2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2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2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2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2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2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2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2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2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2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2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2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2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2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2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2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2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2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2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2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2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2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2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2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2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2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2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2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2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2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2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2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2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2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2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2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2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2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2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2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2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2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2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2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2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2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2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2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2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2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2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2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2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2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2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2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2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2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2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2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2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2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2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2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2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2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2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2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2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2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2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2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2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2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2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2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2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2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2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2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2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2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2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2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2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2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2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2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2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2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2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2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2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2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2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2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2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2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2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2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2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2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2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2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2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2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2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2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2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2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2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2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2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2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2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2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2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2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2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2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2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2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2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2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2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2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2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2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2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2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2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2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2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2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2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2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2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2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2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2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2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2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2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2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2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2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2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2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2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2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2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2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2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2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2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2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2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2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2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2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2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2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2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2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2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2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2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2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2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2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2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2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2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2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2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2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2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2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2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2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2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2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2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2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2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2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2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2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2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2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2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2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2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2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2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2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2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2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2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2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2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2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2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2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2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2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2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2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2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2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2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2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2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2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2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2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2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2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2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2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2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2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2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2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2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2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2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2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2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2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2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2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2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2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2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2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2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2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2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2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2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2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2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2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2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2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2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2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2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2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2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2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2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2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2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2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2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2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2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2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2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2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2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2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2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2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2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2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2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2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2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2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2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2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2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2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2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2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2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2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2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2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2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2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2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2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2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2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2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2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2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2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2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2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2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2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2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2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2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2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2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2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2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2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2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2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2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2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2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2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2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2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2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2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2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2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2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2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2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2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2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2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2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2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2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2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2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2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2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2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2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2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2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2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2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2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2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2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2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2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2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2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2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2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2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2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2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2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2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2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2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2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2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2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2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2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2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2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2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2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2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2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2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2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2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2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2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2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2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2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2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2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2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2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2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2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2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2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2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2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2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2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2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2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2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2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2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2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2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2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2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2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2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2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2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2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2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2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2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2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2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2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2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2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2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2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2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2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2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2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2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2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2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2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2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2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2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2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2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2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2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2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2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2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2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2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2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2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2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2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2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2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2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2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2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2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2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2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2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2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2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2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2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2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2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2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2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2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2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2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2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2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2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2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2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2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2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2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2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2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2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2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2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2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2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2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2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2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2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2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2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2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2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2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2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2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2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2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2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2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2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2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2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2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2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2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2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2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2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2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2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2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2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2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2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2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2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2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2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2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2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2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2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2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2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2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2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2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2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2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2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2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2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2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2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2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2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2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2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2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2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2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2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2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2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2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2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2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2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2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2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2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2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2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2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2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2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2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2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2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2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2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2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2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2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2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2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2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2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2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2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2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2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2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paperSize="9" orientation="portrait"/>
  <drawing r:id="rId1"/>
</worksheet>
</file>