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10" windowWidth="21315" windowHeight="9465" activeTab="1"/>
  </bookViews>
  <sheets>
    <sheet name="Station Degrémont " sheetId="1" r:id="rId1"/>
    <sheet name="KPI" sheetId="3" r:id="rId2"/>
  </sheets>
  <calcPr calcId="145621"/>
</workbook>
</file>

<file path=xl/calcChain.xml><?xml version="1.0" encoding="utf-8"?>
<calcChain xmlns="http://schemas.openxmlformats.org/spreadsheetml/2006/main">
  <c r="AH8" i="3" l="1"/>
  <c r="AI8" i="3"/>
  <c r="AJ8" i="3"/>
  <c r="AK8" i="3"/>
  <c r="AL8" i="3"/>
  <c r="AH9" i="3"/>
  <c r="AI9" i="3"/>
  <c r="AJ9" i="3"/>
  <c r="AK9" i="3"/>
  <c r="AL9" i="3"/>
  <c r="AH13" i="3"/>
  <c r="AI13" i="3"/>
  <c r="AJ13" i="3"/>
  <c r="AK13" i="3"/>
  <c r="AL13" i="3"/>
  <c r="AM13" i="3"/>
  <c r="AH14" i="3"/>
  <c r="AI14" i="3"/>
  <c r="AJ14" i="3"/>
  <c r="AK14" i="3"/>
  <c r="AL14" i="3"/>
  <c r="AI15" i="3"/>
  <c r="AJ15" i="3"/>
  <c r="AK15" i="3"/>
  <c r="AL15" i="3"/>
  <c r="AI16" i="3"/>
  <c r="AJ16" i="3"/>
  <c r="AK16" i="3"/>
  <c r="AL16" i="3"/>
  <c r="AI17" i="3"/>
  <c r="AJ17" i="3"/>
  <c r="AK17" i="3"/>
  <c r="AL17" i="3"/>
  <c r="AH18" i="3"/>
  <c r="AH27" i="3" s="1"/>
  <c r="AI18" i="3"/>
  <c r="AJ18" i="3"/>
  <c r="AK18" i="3"/>
  <c r="AL18" i="3"/>
  <c r="AM18" i="3"/>
  <c r="AH19" i="3"/>
  <c r="AI19" i="3"/>
  <c r="AJ19" i="3"/>
  <c r="AK19" i="3"/>
  <c r="AL19" i="3"/>
  <c r="AH20" i="3"/>
  <c r="AH22" i="3"/>
  <c r="AI22" i="3"/>
  <c r="AJ22" i="3"/>
  <c r="AK22" i="3"/>
  <c r="AL22" i="3"/>
  <c r="AM22" i="3"/>
  <c r="AH23" i="3"/>
  <c r="AI23" i="3"/>
  <c r="AJ23" i="3"/>
  <c r="AK23" i="3"/>
  <c r="AL23" i="3"/>
  <c r="AH24" i="3"/>
  <c r="AI24" i="3"/>
  <c r="AJ24" i="3"/>
  <c r="AK24" i="3"/>
  <c r="AL24" i="3"/>
  <c r="AH25" i="3"/>
  <c r="AI25" i="3"/>
  <c r="AJ25" i="3"/>
  <c r="AK25" i="3"/>
  <c r="AL25" i="3"/>
  <c r="AH26" i="3"/>
  <c r="AI26" i="3"/>
  <c r="AJ26" i="3"/>
  <c r="AK26" i="3"/>
  <c r="AL26" i="3"/>
  <c r="AH28" i="3"/>
  <c r="AI28" i="3"/>
  <c r="AJ28" i="3"/>
  <c r="AK28" i="3"/>
  <c r="AL28" i="3"/>
  <c r="AH29" i="3"/>
  <c r="AI29" i="3"/>
  <c r="AJ29" i="3"/>
  <c r="AK29" i="3"/>
  <c r="AL29" i="3"/>
  <c r="AH33" i="3"/>
  <c r="AI33" i="3"/>
  <c r="AJ33" i="3"/>
  <c r="AK33" i="3"/>
  <c r="AL33" i="3"/>
  <c r="AM33" i="3"/>
  <c r="AH34" i="3"/>
  <c r="AI34" i="3"/>
  <c r="AJ34" i="3"/>
  <c r="AK34" i="3"/>
  <c r="AL34" i="3"/>
  <c r="AI35" i="3"/>
  <c r="AJ35" i="3"/>
  <c r="AK35" i="3"/>
  <c r="AL35" i="3"/>
  <c r="AI36" i="3"/>
  <c r="AJ36" i="3"/>
  <c r="AK36" i="3"/>
  <c r="AL36" i="3"/>
  <c r="AI37" i="3"/>
  <c r="AJ37" i="3"/>
  <c r="AK37" i="3"/>
  <c r="AL37" i="3"/>
  <c r="AH38" i="3"/>
  <c r="AH47" i="3" s="1"/>
  <c r="AI38" i="3"/>
  <c r="AJ38" i="3"/>
  <c r="AK38" i="3"/>
  <c r="AL38" i="3"/>
  <c r="AM38" i="3"/>
  <c r="AH39" i="3"/>
  <c r="AI39" i="3"/>
  <c r="AJ39" i="3"/>
  <c r="AK39" i="3"/>
  <c r="AL39" i="3"/>
  <c r="AH40" i="3"/>
  <c r="AH42" i="3"/>
  <c r="AI42" i="3"/>
  <c r="AJ42" i="3"/>
  <c r="AK42" i="3"/>
  <c r="AL42" i="3"/>
  <c r="AM42" i="3"/>
  <c r="AH43" i="3"/>
  <c r="AI43" i="3"/>
  <c r="AJ43" i="3"/>
  <c r="AK43" i="3"/>
  <c r="AL43" i="3"/>
  <c r="AH44" i="3"/>
  <c r="AI44" i="3"/>
  <c r="AJ44" i="3"/>
  <c r="AK44" i="3"/>
  <c r="AL44" i="3"/>
  <c r="AH45" i="3"/>
  <c r="AI45" i="3"/>
  <c r="AJ45" i="3"/>
  <c r="AK45" i="3"/>
  <c r="AL45" i="3"/>
  <c r="AH46" i="3"/>
  <c r="AI46" i="3"/>
  <c r="AJ46" i="3"/>
  <c r="AK46" i="3"/>
  <c r="AL46" i="3"/>
  <c r="AH48" i="3"/>
  <c r="AI48" i="3"/>
  <c r="AJ48" i="3"/>
  <c r="AK48" i="3"/>
  <c r="AL48" i="3"/>
  <c r="AH49" i="3"/>
  <c r="AI49" i="3"/>
  <c r="AJ49" i="3"/>
  <c r="AK49" i="3"/>
  <c r="AL49" i="3"/>
  <c r="AH53" i="3"/>
  <c r="AI53" i="3"/>
  <c r="AJ53" i="3"/>
  <c r="AK53" i="3"/>
  <c r="AL53" i="3"/>
  <c r="AM53" i="3"/>
  <c r="AH54" i="3"/>
  <c r="AI54" i="3"/>
  <c r="AJ54" i="3"/>
  <c r="AK54" i="3"/>
  <c r="AL54" i="3"/>
  <c r="AI55" i="3"/>
  <c r="AJ55" i="3"/>
  <c r="AK55" i="3"/>
  <c r="AL55" i="3"/>
  <c r="AI56" i="3"/>
  <c r="AJ56" i="3"/>
  <c r="AK56" i="3"/>
  <c r="AL56" i="3"/>
  <c r="AI57" i="3"/>
  <c r="AJ57" i="3"/>
  <c r="AK57" i="3"/>
  <c r="AL57" i="3"/>
  <c r="AH58" i="3"/>
  <c r="AH67" i="3" s="1"/>
  <c r="AI58" i="3"/>
  <c r="AJ58" i="3"/>
  <c r="AK58" i="3"/>
  <c r="AL58" i="3"/>
  <c r="AM58" i="3"/>
  <c r="AH59" i="3"/>
  <c r="AI59" i="3"/>
  <c r="AJ59" i="3"/>
  <c r="AK59" i="3"/>
  <c r="AL59" i="3"/>
  <c r="AH60" i="3"/>
  <c r="AH62" i="3"/>
  <c r="AI62" i="3"/>
  <c r="AJ62" i="3"/>
  <c r="AK62" i="3"/>
  <c r="AL62" i="3"/>
  <c r="AM62" i="3"/>
  <c r="AH63" i="3"/>
  <c r="AI63" i="3"/>
  <c r="AJ63" i="3"/>
  <c r="AK63" i="3"/>
  <c r="AL63" i="3"/>
  <c r="AH64" i="3"/>
  <c r="AI64" i="3"/>
  <c r="AJ64" i="3"/>
  <c r="AK64" i="3"/>
  <c r="AL64" i="3"/>
  <c r="AH65" i="3"/>
  <c r="AI65" i="3"/>
  <c r="AJ65" i="3"/>
  <c r="AK65" i="3"/>
  <c r="AL65" i="3"/>
  <c r="AH66" i="3"/>
  <c r="AI66" i="3"/>
  <c r="AJ66" i="3"/>
  <c r="AK66" i="3"/>
  <c r="AL66" i="3"/>
  <c r="AA8" i="3"/>
  <c r="V9" i="3"/>
  <c r="W9" i="3"/>
  <c r="X9" i="3"/>
  <c r="Y9" i="3"/>
  <c r="Z9" i="3"/>
  <c r="AA9" i="3"/>
  <c r="V10" i="3"/>
  <c r="W10" i="3"/>
  <c r="X10" i="3"/>
  <c r="Y10" i="3"/>
  <c r="Z10" i="3"/>
  <c r="AA10" i="3"/>
  <c r="V11" i="3"/>
  <c r="W11" i="3"/>
  <c r="X11" i="3"/>
  <c r="Y11" i="3"/>
  <c r="Z11" i="3"/>
  <c r="AA11" i="3"/>
  <c r="AB11" i="3"/>
  <c r="AC11" i="3"/>
  <c r="AD11" i="3"/>
  <c r="AE11" i="3"/>
  <c r="AF11" i="3"/>
  <c r="V12" i="3"/>
  <c r="W12" i="3"/>
  <c r="X12" i="3"/>
  <c r="Y12" i="3"/>
  <c r="Z12" i="3"/>
  <c r="AA12" i="3"/>
  <c r="V13" i="3"/>
  <c r="W13" i="3"/>
  <c r="X13" i="3"/>
  <c r="Y13" i="3"/>
  <c r="Z13" i="3"/>
  <c r="AA13" i="3"/>
  <c r="W15" i="3"/>
  <c r="X15" i="3"/>
  <c r="Y15" i="3"/>
  <c r="Z15" i="3"/>
  <c r="W16" i="3"/>
  <c r="X16" i="3"/>
  <c r="Y16" i="3"/>
  <c r="Z16" i="3"/>
  <c r="W17" i="3"/>
  <c r="X17" i="3"/>
  <c r="Y17" i="3"/>
  <c r="Z17" i="3"/>
  <c r="V18" i="3"/>
  <c r="W18" i="3"/>
  <c r="X18" i="3"/>
  <c r="Y18" i="3"/>
  <c r="Z18" i="3"/>
  <c r="AA18" i="3"/>
  <c r="V19" i="3"/>
  <c r="W19" i="3"/>
  <c r="X19" i="3"/>
  <c r="Y19" i="3"/>
  <c r="Z19" i="3"/>
  <c r="AA19" i="3"/>
  <c r="V20" i="3"/>
  <c r="AA21" i="3"/>
  <c r="AB21" i="3"/>
  <c r="AC21" i="3"/>
  <c r="AD21" i="3"/>
  <c r="AE21" i="3"/>
  <c r="AF21" i="3"/>
  <c r="AB22" i="3"/>
  <c r="AC22" i="3"/>
  <c r="AD22" i="3"/>
  <c r="AE22" i="3"/>
  <c r="AF22" i="3"/>
  <c r="AG22" i="3"/>
  <c r="AA23" i="3"/>
  <c r="AB23" i="3"/>
  <c r="AC23" i="3"/>
  <c r="AD23" i="3"/>
  <c r="AE23" i="3"/>
  <c r="AF23" i="3"/>
  <c r="AA24" i="3"/>
  <c r="V25" i="3"/>
  <c r="W25" i="3"/>
  <c r="X25" i="3"/>
  <c r="Y25" i="3"/>
  <c r="Z25" i="3"/>
  <c r="AA25" i="3"/>
  <c r="V26" i="3"/>
  <c r="W26" i="3"/>
  <c r="X26" i="3"/>
  <c r="Y26" i="3"/>
  <c r="Z26" i="3"/>
  <c r="V27" i="3"/>
  <c r="AA27" i="3"/>
  <c r="V28" i="3"/>
  <c r="W28" i="3"/>
  <c r="X28" i="3"/>
  <c r="Y28" i="3"/>
  <c r="Z28" i="3"/>
  <c r="AA28" i="3"/>
  <c r="AB28" i="3"/>
  <c r="AC28" i="3"/>
  <c r="AD28" i="3"/>
  <c r="AE28" i="3"/>
  <c r="AF28" i="3"/>
  <c r="V29" i="3"/>
  <c r="W29" i="3"/>
  <c r="X29" i="3"/>
  <c r="Y29" i="3"/>
  <c r="Z29" i="3"/>
  <c r="AA29" i="3"/>
  <c r="V30" i="3"/>
  <c r="W30" i="3"/>
  <c r="X30" i="3"/>
  <c r="Y30" i="3"/>
  <c r="Z30" i="3"/>
  <c r="AA30" i="3"/>
  <c r="V31" i="3"/>
  <c r="W31" i="3"/>
  <c r="X31" i="3"/>
  <c r="Y31" i="3"/>
  <c r="Z31" i="3"/>
  <c r="AA31" i="3"/>
  <c r="AB31" i="3"/>
  <c r="AC31" i="3"/>
  <c r="AD31" i="3"/>
  <c r="AE31" i="3"/>
  <c r="AF31" i="3"/>
  <c r="V32" i="3"/>
  <c r="W32" i="3"/>
  <c r="X32" i="3"/>
  <c r="Y32" i="3"/>
  <c r="Z32" i="3"/>
  <c r="AA32" i="3"/>
  <c r="V33" i="3"/>
  <c r="W33" i="3"/>
  <c r="X33" i="3"/>
  <c r="Y33" i="3"/>
  <c r="Z33" i="3"/>
  <c r="AA33" i="3"/>
  <c r="W35" i="3"/>
  <c r="X35" i="3"/>
  <c r="Y35" i="3"/>
  <c r="Z35" i="3"/>
  <c r="W36" i="3"/>
  <c r="X36" i="3"/>
  <c r="Y36" i="3"/>
  <c r="Z36" i="3"/>
  <c r="W37" i="3"/>
  <c r="X37" i="3"/>
  <c r="Y37" i="3"/>
  <c r="Z37" i="3"/>
  <c r="V38" i="3"/>
  <c r="W38" i="3"/>
  <c r="X38" i="3"/>
  <c r="Y38" i="3"/>
  <c r="Z38" i="3"/>
  <c r="AA38" i="3"/>
  <c r="V39" i="3"/>
  <c r="W39" i="3"/>
  <c r="X39" i="3"/>
  <c r="Y39" i="3"/>
  <c r="Z39" i="3"/>
  <c r="AA39" i="3"/>
  <c r="V40" i="3"/>
  <c r="AA41" i="3"/>
  <c r="AB41" i="3"/>
  <c r="AC41" i="3"/>
  <c r="AD41" i="3"/>
  <c r="AE41" i="3"/>
  <c r="AF41" i="3"/>
  <c r="AB42" i="3"/>
  <c r="AC42" i="3"/>
  <c r="AD42" i="3"/>
  <c r="AE42" i="3"/>
  <c r="AF42" i="3"/>
  <c r="AG42" i="3"/>
  <c r="AA43" i="3"/>
  <c r="AB43" i="3"/>
  <c r="AC43" i="3"/>
  <c r="AD43" i="3"/>
  <c r="AE43" i="3"/>
  <c r="AF43" i="3"/>
  <c r="AA44" i="3"/>
  <c r="V45" i="3"/>
  <c r="W45" i="3"/>
  <c r="X45" i="3"/>
  <c r="Y45" i="3"/>
  <c r="Z45" i="3"/>
  <c r="AA45" i="3"/>
  <c r="V46" i="3"/>
  <c r="W46" i="3"/>
  <c r="X46" i="3"/>
  <c r="Y46" i="3"/>
  <c r="Z46" i="3"/>
  <c r="V47" i="3"/>
  <c r="AA47" i="3"/>
  <c r="AA48" i="3"/>
  <c r="V49" i="3"/>
  <c r="W49" i="3"/>
  <c r="X49" i="3"/>
  <c r="Y49" i="3"/>
  <c r="Z49" i="3"/>
  <c r="AA49" i="3"/>
  <c r="V50" i="3"/>
  <c r="W50" i="3"/>
  <c r="X50" i="3"/>
  <c r="Y50" i="3"/>
  <c r="Z50" i="3"/>
  <c r="AA50" i="3"/>
  <c r="V51" i="3"/>
  <c r="W51" i="3"/>
  <c r="X51" i="3"/>
  <c r="Y51" i="3"/>
  <c r="Z51" i="3"/>
  <c r="AA51" i="3"/>
  <c r="AB51" i="3"/>
  <c r="AC51" i="3"/>
  <c r="AD51" i="3"/>
  <c r="AE51" i="3"/>
  <c r="AF51" i="3"/>
  <c r="V52" i="3"/>
  <c r="W52" i="3"/>
  <c r="X52" i="3"/>
  <c r="Y52" i="3"/>
  <c r="Z52" i="3"/>
  <c r="AA52" i="3"/>
  <c r="V53" i="3"/>
  <c r="W53" i="3"/>
  <c r="X53" i="3"/>
  <c r="Y53" i="3"/>
  <c r="Z53" i="3"/>
  <c r="AA53" i="3"/>
  <c r="W55" i="3"/>
  <c r="X55" i="3"/>
  <c r="Y55" i="3"/>
  <c r="Z55" i="3"/>
  <c r="W56" i="3"/>
  <c r="X56" i="3"/>
  <c r="Y56" i="3"/>
  <c r="Z56" i="3"/>
  <c r="W57" i="3"/>
  <c r="X57" i="3"/>
  <c r="Y57" i="3"/>
  <c r="Z57" i="3"/>
  <c r="V58" i="3"/>
  <c r="W58" i="3"/>
  <c r="X58" i="3"/>
  <c r="Y58" i="3"/>
  <c r="Z58" i="3"/>
  <c r="AA58" i="3"/>
  <c r="V59" i="3"/>
  <c r="W59" i="3"/>
  <c r="X59" i="3"/>
  <c r="Y59" i="3"/>
  <c r="Z59" i="3"/>
  <c r="AA59" i="3"/>
  <c r="V60" i="3"/>
  <c r="AA61" i="3"/>
  <c r="AB61" i="3"/>
  <c r="AC61" i="3"/>
  <c r="AD61" i="3"/>
  <c r="AE61" i="3"/>
  <c r="AF61" i="3"/>
  <c r="AB62" i="3"/>
  <c r="AC62" i="3"/>
  <c r="AD62" i="3"/>
  <c r="AE62" i="3"/>
  <c r="AF62" i="3"/>
  <c r="AG62" i="3"/>
  <c r="AA63" i="3"/>
  <c r="AB63" i="3"/>
  <c r="AC63" i="3"/>
  <c r="AD63" i="3"/>
  <c r="AE63" i="3"/>
  <c r="AF63" i="3"/>
  <c r="AA64" i="3"/>
  <c r="V65" i="3"/>
  <c r="W65" i="3"/>
  <c r="X65" i="3"/>
  <c r="Y65" i="3"/>
  <c r="Z65" i="3"/>
  <c r="AA65" i="3"/>
  <c r="V66" i="3"/>
  <c r="W66" i="3"/>
  <c r="X66" i="3"/>
  <c r="Y66" i="3"/>
  <c r="Z66" i="3"/>
  <c r="V67" i="3"/>
  <c r="AA67" i="3"/>
  <c r="T66" i="3"/>
  <c r="S66" i="3"/>
  <c r="R66" i="3"/>
  <c r="Q66" i="3"/>
  <c r="P66" i="3"/>
  <c r="T65" i="3"/>
  <c r="S65" i="3"/>
  <c r="R65" i="3"/>
  <c r="Q65" i="3"/>
  <c r="P65" i="3"/>
  <c r="T64" i="3"/>
  <c r="S64" i="3"/>
  <c r="R64" i="3"/>
  <c r="Q64" i="3"/>
  <c r="P64" i="3"/>
  <c r="T63" i="3"/>
  <c r="S63" i="3"/>
  <c r="R63" i="3"/>
  <c r="Q63" i="3"/>
  <c r="P63" i="3"/>
  <c r="U62" i="3"/>
  <c r="T62" i="3"/>
  <c r="S62" i="3"/>
  <c r="R62" i="3"/>
  <c r="Q62" i="3"/>
  <c r="P62" i="3"/>
  <c r="T61" i="3"/>
  <c r="S61" i="3"/>
  <c r="R61" i="3"/>
  <c r="Q61" i="3"/>
  <c r="P61" i="3"/>
  <c r="T54" i="3"/>
  <c r="S54" i="3"/>
  <c r="R54" i="3"/>
  <c r="Q54" i="3"/>
  <c r="P54" i="3"/>
  <c r="U50" i="3"/>
  <c r="T50" i="3"/>
  <c r="S50" i="3"/>
  <c r="R50" i="3"/>
  <c r="Q50" i="3"/>
  <c r="P50" i="3"/>
  <c r="U49" i="3"/>
  <c r="U48" i="3"/>
  <c r="T48" i="3"/>
  <c r="S48" i="3"/>
  <c r="R48" i="3"/>
  <c r="Q48" i="3"/>
  <c r="P48" i="3"/>
  <c r="T46" i="3"/>
  <c r="S46" i="3"/>
  <c r="R46" i="3"/>
  <c r="Q46" i="3"/>
  <c r="P46" i="3"/>
  <c r="T45" i="3"/>
  <c r="S45" i="3"/>
  <c r="R45" i="3"/>
  <c r="Q45" i="3"/>
  <c r="P45" i="3"/>
  <c r="T44" i="3"/>
  <c r="S44" i="3"/>
  <c r="R44" i="3"/>
  <c r="Q44" i="3"/>
  <c r="P44" i="3"/>
  <c r="T43" i="3"/>
  <c r="S43" i="3"/>
  <c r="R43" i="3"/>
  <c r="Q43" i="3"/>
  <c r="P43" i="3"/>
  <c r="U42" i="3"/>
  <c r="T42" i="3"/>
  <c r="S42" i="3"/>
  <c r="R42" i="3"/>
  <c r="Q42" i="3"/>
  <c r="P42" i="3"/>
  <c r="T41" i="3"/>
  <c r="S41" i="3"/>
  <c r="R41" i="3"/>
  <c r="Q41" i="3"/>
  <c r="P41" i="3"/>
  <c r="T34" i="3"/>
  <c r="S34" i="3"/>
  <c r="R34" i="3"/>
  <c r="Q34" i="3"/>
  <c r="P34" i="3"/>
  <c r="U30" i="3"/>
  <c r="T30" i="3"/>
  <c r="S30" i="3"/>
  <c r="R30" i="3"/>
  <c r="Q30" i="3"/>
  <c r="P30" i="3"/>
  <c r="U29" i="3"/>
  <c r="U28" i="3"/>
  <c r="T28" i="3"/>
  <c r="S28" i="3"/>
  <c r="R28" i="3"/>
  <c r="Q28" i="3"/>
  <c r="P28" i="3"/>
  <c r="T26" i="3"/>
  <c r="S26" i="3"/>
  <c r="R26" i="3"/>
  <c r="Q26" i="3"/>
  <c r="P26" i="3"/>
  <c r="T25" i="3"/>
  <c r="S25" i="3"/>
  <c r="R25" i="3"/>
  <c r="Q25" i="3"/>
  <c r="P25" i="3"/>
  <c r="T24" i="3"/>
  <c r="S24" i="3"/>
  <c r="R24" i="3"/>
  <c r="Q24" i="3"/>
  <c r="P24" i="3"/>
  <c r="T23" i="3"/>
  <c r="S23" i="3"/>
  <c r="R23" i="3"/>
  <c r="Q23" i="3"/>
  <c r="P23" i="3"/>
  <c r="U22" i="3"/>
  <c r="T22" i="3"/>
  <c r="S22" i="3"/>
  <c r="R22" i="3"/>
  <c r="Q22" i="3"/>
  <c r="P22" i="3"/>
  <c r="T21" i="3"/>
  <c r="S21" i="3"/>
  <c r="R21" i="3"/>
  <c r="Q21" i="3"/>
  <c r="P21" i="3"/>
  <c r="T14" i="3"/>
  <c r="S14" i="3"/>
  <c r="R14" i="3"/>
  <c r="Q14" i="3"/>
  <c r="P14" i="3"/>
  <c r="U10" i="3"/>
  <c r="T10" i="3"/>
  <c r="S10" i="3"/>
  <c r="R10" i="3"/>
  <c r="Q10" i="3"/>
  <c r="P10" i="3"/>
  <c r="U9" i="3"/>
  <c r="U8" i="3"/>
  <c r="T8" i="3"/>
  <c r="S8" i="3"/>
  <c r="R8" i="3"/>
  <c r="Q8" i="3"/>
  <c r="P8" i="3"/>
  <c r="O67" i="3"/>
  <c r="O65" i="3"/>
  <c r="O64" i="3"/>
  <c r="O63" i="3"/>
  <c r="O61" i="3"/>
  <c r="J60" i="3"/>
  <c r="O59" i="3"/>
  <c r="N59" i="3"/>
  <c r="M59" i="3"/>
  <c r="L59" i="3"/>
  <c r="K59" i="3"/>
  <c r="J59" i="3"/>
  <c r="N57" i="3"/>
  <c r="M57" i="3"/>
  <c r="L57" i="3"/>
  <c r="K57" i="3"/>
  <c r="N56" i="3"/>
  <c r="M56" i="3"/>
  <c r="L56" i="3"/>
  <c r="K56" i="3"/>
  <c r="N55" i="3"/>
  <c r="M55" i="3"/>
  <c r="L55" i="3"/>
  <c r="K55" i="3"/>
  <c r="O53" i="3"/>
  <c r="N53" i="3"/>
  <c r="M53" i="3"/>
  <c r="L53" i="3"/>
  <c r="K53" i="3"/>
  <c r="J53" i="3"/>
  <c r="O52" i="3"/>
  <c r="N52" i="3"/>
  <c r="M52" i="3"/>
  <c r="L52" i="3"/>
  <c r="K52" i="3"/>
  <c r="J52" i="3"/>
  <c r="O51" i="3"/>
  <c r="O50" i="3"/>
  <c r="N50" i="3"/>
  <c r="M50" i="3"/>
  <c r="L50" i="3"/>
  <c r="K50" i="3"/>
  <c r="J50" i="3"/>
  <c r="O49" i="3"/>
  <c r="N49" i="3"/>
  <c r="M49" i="3"/>
  <c r="L49" i="3"/>
  <c r="K49" i="3"/>
  <c r="J49" i="3"/>
  <c r="O48" i="3"/>
  <c r="N48" i="3"/>
  <c r="M48" i="3"/>
  <c r="L48" i="3"/>
  <c r="K48" i="3"/>
  <c r="J48" i="3"/>
  <c r="O47" i="3"/>
  <c r="O45" i="3"/>
  <c r="O44" i="3"/>
  <c r="O43" i="3"/>
  <c r="O41" i="3"/>
  <c r="J40" i="3"/>
  <c r="O39" i="3"/>
  <c r="N39" i="3"/>
  <c r="M39" i="3"/>
  <c r="L39" i="3"/>
  <c r="K39" i="3"/>
  <c r="J39" i="3"/>
  <c r="N37" i="3"/>
  <c r="M37" i="3"/>
  <c r="L37" i="3"/>
  <c r="K37" i="3"/>
  <c r="N36" i="3"/>
  <c r="M36" i="3"/>
  <c r="L36" i="3"/>
  <c r="K36" i="3"/>
  <c r="N35" i="3"/>
  <c r="M35" i="3"/>
  <c r="L35" i="3"/>
  <c r="K35" i="3"/>
  <c r="O33" i="3"/>
  <c r="N33" i="3"/>
  <c r="M33" i="3"/>
  <c r="L33" i="3"/>
  <c r="K33" i="3"/>
  <c r="J33" i="3"/>
  <c r="O32" i="3"/>
  <c r="N32" i="3"/>
  <c r="M32" i="3"/>
  <c r="L32" i="3"/>
  <c r="K32" i="3"/>
  <c r="J32" i="3"/>
  <c r="O31" i="3"/>
  <c r="O30" i="3"/>
  <c r="N30" i="3"/>
  <c r="M30" i="3"/>
  <c r="L30" i="3"/>
  <c r="K30" i="3"/>
  <c r="J30" i="3"/>
  <c r="O29" i="3"/>
  <c r="N29" i="3"/>
  <c r="M29" i="3"/>
  <c r="L29" i="3"/>
  <c r="K29" i="3"/>
  <c r="J29" i="3"/>
  <c r="O28" i="3"/>
  <c r="N28" i="3"/>
  <c r="M28" i="3"/>
  <c r="L28" i="3"/>
  <c r="K28" i="3"/>
  <c r="J28" i="3"/>
  <c r="O27" i="3"/>
  <c r="O25" i="3"/>
  <c r="O24" i="3"/>
  <c r="O23" i="3"/>
  <c r="O21" i="3"/>
  <c r="J20" i="3"/>
  <c r="O19" i="3"/>
  <c r="N19" i="3"/>
  <c r="M19" i="3"/>
  <c r="L19" i="3"/>
  <c r="K19" i="3"/>
  <c r="J19" i="3"/>
  <c r="N17" i="3"/>
  <c r="M17" i="3"/>
  <c r="L17" i="3"/>
  <c r="K17" i="3"/>
  <c r="N16" i="3"/>
  <c r="M16" i="3"/>
  <c r="L16" i="3"/>
  <c r="K16" i="3"/>
  <c r="N15" i="3"/>
  <c r="M15" i="3"/>
  <c r="L15" i="3"/>
  <c r="K15" i="3"/>
  <c r="O13" i="3"/>
  <c r="N13" i="3"/>
  <c r="M13" i="3"/>
  <c r="L13" i="3"/>
  <c r="K13" i="3"/>
  <c r="J13" i="3"/>
  <c r="O12" i="3"/>
  <c r="N12" i="3"/>
  <c r="M12" i="3"/>
  <c r="L12" i="3"/>
  <c r="K12" i="3"/>
  <c r="J12" i="3"/>
  <c r="O11" i="3"/>
  <c r="O10" i="3"/>
  <c r="N10" i="3"/>
  <c r="M10" i="3"/>
  <c r="L10" i="3"/>
  <c r="K10" i="3"/>
  <c r="J10" i="3"/>
  <c r="O9" i="3"/>
  <c r="N9" i="3"/>
  <c r="M9" i="3"/>
  <c r="L9" i="3"/>
  <c r="K9" i="3"/>
  <c r="J9" i="3"/>
  <c r="O8" i="3"/>
  <c r="N8" i="3"/>
  <c r="M8" i="3"/>
  <c r="L8" i="3"/>
  <c r="K8" i="3"/>
  <c r="J8" i="3"/>
  <c r="H29" i="3" l="1"/>
  <c r="G29" i="3"/>
  <c r="F29" i="3"/>
  <c r="E29" i="3"/>
  <c r="D29" i="3"/>
  <c r="H28" i="3"/>
  <c r="G28" i="3"/>
  <c r="F28" i="3"/>
  <c r="E28" i="3"/>
  <c r="D28" i="3"/>
  <c r="D34" i="3"/>
  <c r="D38" i="3"/>
  <c r="D39" i="3"/>
  <c r="D40" i="3"/>
  <c r="D41" i="3"/>
  <c r="D42" i="3"/>
  <c r="D43" i="3"/>
  <c r="D44" i="3"/>
  <c r="D45" i="3"/>
  <c r="D46" i="3"/>
  <c r="D47" i="3"/>
  <c r="E34" i="3"/>
  <c r="F34" i="3"/>
  <c r="G34" i="3"/>
  <c r="H34" i="3"/>
  <c r="E38" i="3"/>
  <c r="F38" i="3"/>
  <c r="G38" i="3"/>
  <c r="H38" i="3"/>
  <c r="I38" i="3"/>
  <c r="E39" i="3"/>
  <c r="F39" i="3"/>
  <c r="G39" i="3"/>
  <c r="H39" i="3"/>
  <c r="E41" i="3"/>
  <c r="F41" i="3"/>
  <c r="G41" i="3"/>
  <c r="H41" i="3"/>
  <c r="E42" i="3"/>
  <c r="F42" i="3"/>
  <c r="G42" i="3"/>
  <c r="H42" i="3"/>
  <c r="I42" i="3"/>
  <c r="E43" i="3"/>
  <c r="F43" i="3"/>
  <c r="G43" i="3"/>
  <c r="H43" i="3"/>
  <c r="E44" i="3"/>
  <c r="F44" i="3"/>
  <c r="G44" i="3"/>
  <c r="H44" i="3"/>
  <c r="E45" i="3"/>
  <c r="F45" i="3"/>
  <c r="G45" i="3"/>
  <c r="H45" i="3"/>
  <c r="E46" i="3"/>
  <c r="F46" i="3"/>
  <c r="G46" i="3"/>
  <c r="H46" i="3"/>
  <c r="F47" i="3"/>
  <c r="H66" i="3"/>
  <c r="G66" i="3"/>
  <c r="F66" i="3"/>
  <c r="E66" i="3"/>
  <c r="D66" i="3"/>
  <c r="H65" i="3"/>
  <c r="G65" i="3"/>
  <c r="F65" i="3"/>
  <c r="E65" i="3"/>
  <c r="D65" i="3"/>
  <c r="H64" i="3"/>
  <c r="G64" i="3"/>
  <c r="F64" i="3"/>
  <c r="E64" i="3"/>
  <c r="D64" i="3"/>
  <c r="H63" i="3"/>
  <c r="G63" i="3"/>
  <c r="F63" i="3"/>
  <c r="E63" i="3"/>
  <c r="D63" i="3"/>
  <c r="I62" i="3"/>
  <c r="H62" i="3"/>
  <c r="G62" i="3"/>
  <c r="F62" i="3"/>
  <c r="E62" i="3"/>
  <c r="D62" i="3"/>
  <c r="H61" i="3"/>
  <c r="G61" i="3"/>
  <c r="F61" i="3"/>
  <c r="E61" i="3"/>
  <c r="D61" i="3"/>
  <c r="D60" i="3"/>
  <c r="H59" i="3"/>
  <c r="G59" i="3"/>
  <c r="F59" i="3"/>
  <c r="E59" i="3"/>
  <c r="D59" i="3"/>
  <c r="I58" i="3"/>
  <c r="H58" i="3"/>
  <c r="G58" i="3"/>
  <c r="F58" i="3"/>
  <c r="F67" i="3" s="1"/>
  <c r="E58" i="3"/>
  <c r="D58" i="3"/>
  <c r="D67" i="3" s="1"/>
  <c r="H54" i="3"/>
  <c r="G54" i="3"/>
  <c r="F54" i="3"/>
  <c r="E54" i="3"/>
  <c r="D54" i="3"/>
  <c r="H49" i="3"/>
  <c r="G49" i="3"/>
  <c r="F49" i="3"/>
  <c r="E49" i="3"/>
  <c r="D49" i="3"/>
  <c r="H48" i="3"/>
  <c r="G48" i="3"/>
  <c r="F48" i="3"/>
  <c r="E48" i="3"/>
  <c r="D48" i="3"/>
  <c r="D20" i="3"/>
  <c r="E47" i="3" l="1"/>
  <c r="E67" i="3"/>
  <c r="DT272" i="1"/>
  <c r="DS272" i="1"/>
  <c r="DP272" i="1"/>
  <c r="DO272" i="1"/>
  <c r="DL272" i="1"/>
  <c r="DK272" i="1"/>
  <c r="DH272" i="1"/>
  <c r="DG272" i="1"/>
  <c r="DD272" i="1"/>
  <c r="DC272" i="1"/>
  <c r="CZ272" i="1"/>
  <c r="CY272" i="1"/>
  <c r="CV272" i="1"/>
  <c r="CS272" i="1"/>
  <c r="CR272" i="1"/>
  <c r="CO272" i="1"/>
  <c r="CN272" i="1"/>
  <c r="DT271" i="1"/>
  <c r="DS271" i="1"/>
  <c r="DP271" i="1"/>
  <c r="DO271" i="1"/>
  <c r="DL271" i="1"/>
  <c r="DK271" i="1"/>
  <c r="DH271" i="1"/>
  <c r="DG271" i="1"/>
  <c r="DD271" i="1"/>
  <c r="DC271" i="1"/>
  <c r="CZ271" i="1"/>
  <c r="CY271" i="1"/>
  <c r="CV271" i="1"/>
  <c r="CS271" i="1"/>
  <c r="CR271" i="1"/>
  <c r="CO271" i="1"/>
  <c r="CN271" i="1"/>
  <c r="DT270" i="1"/>
  <c r="DS270" i="1"/>
  <c r="DP270" i="1"/>
  <c r="DO270" i="1"/>
  <c r="DL270" i="1"/>
  <c r="DK270" i="1"/>
  <c r="DH270" i="1"/>
  <c r="DG270" i="1"/>
  <c r="DD270" i="1"/>
  <c r="DC270" i="1"/>
  <c r="CZ270" i="1"/>
  <c r="CY270" i="1"/>
  <c r="CV270" i="1"/>
  <c r="CS270" i="1"/>
  <c r="CR270" i="1"/>
  <c r="CO270" i="1"/>
  <c r="CN270" i="1"/>
  <c r="DT269" i="1"/>
  <c r="DS269" i="1"/>
  <c r="DP269" i="1"/>
  <c r="DO269" i="1"/>
  <c r="DL269" i="1"/>
  <c r="DK269" i="1"/>
  <c r="DH269" i="1"/>
  <c r="DG269" i="1"/>
  <c r="DD269" i="1"/>
  <c r="DC269" i="1"/>
  <c r="CZ269" i="1"/>
  <c r="CY269" i="1"/>
  <c r="CV269" i="1"/>
  <c r="CS269" i="1"/>
  <c r="CR269" i="1"/>
  <c r="CO269" i="1"/>
  <c r="CN269" i="1"/>
  <c r="DT268" i="1"/>
  <c r="DS268" i="1"/>
  <c r="DP268" i="1"/>
  <c r="DO268" i="1"/>
  <c r="DL268" i="1"/>
  <c r="DK268" i="1"/>
  <c r="DH268" i="1"/>
  <c r="DG268" i="1"/>
  <c r="DD268" i="1"/>
  <c r="DC268" i="1"/>
  <c r="CZ268" i="1"/>
  <c r="CY268" i="1"/>
  <c r="CV268" i="1"/>
  <c r="CS268" i="1"/>
  <c r="CR268" i="1"/>
  <c r="CO268" i="1"/>
  <c r="CN268" i="1"/>
  <c r="DT267" i="1"/>
  <c r="DS267" i="1"/>
  <c r="DP267" i="1"/>
  <c r="DO267" i="1"/>
  <c r="DL267" i="1"/>
  <c r="DK267" i="1"/>
  <c r="DH267" i="1"/>
  <c r="DG267" i="1"/>
  <c r="DD267" i="1"/>
  <c r="DC267" i="1"/>
  <c r="CZ267" i="1"/>
  <c r="CY267" i="1"/>
  <c r="CV267" i="1"/>
  <c r="CS267" i="1"/>
  <c r="CR267" i="1"/>
  <c r="CO267" i="1"/>
  <c r="CN267" i="1"/>
  <c r="DT266" i="1"/>
  <c r="DS266" i="1"/>
  <c r="DP266" i="1"/>
  <c r="DO266" i="1"/>
  <c r="DL266" i="1"/>
  <c r="DK266" i="1"/>
  <c r="DH266" i="1"/>
  <c r="DG266" i="1"/>
  <c r="DD266" i="1"/>
  <c r="DC266" i="1"/>
  <c r="CZ266" i="1"/>
  <c r="CY266" i="1"/>
  <c r="CV266" i="1"/>
  <c r="CS266" i="1"/>
  <c r="CR266" i="1"/>
  <c r="CO266" i="1"/>
  <c r="CN266" i="1"/>
  <c r="DT265" i="1"/>
  <c r="DS265" i="1"/>
  <c r="DP265" i="1"/>
  <c r="DO265" i="1"/>
  <c r="DL265" i="1"/>
  <c r="DK265" i="1"/>
  <c r="DH265" i="1"/>
  <c r="DG265" i="1"/>
  <c r="DD265" i="1"/>
  <c r="DC265" i="1"/>
  <c r="CZ265" i="1"/>
  <c r="CY265" i="1"/>
  <c r="CV265" i="1"/>
  <c r="CS265" i="1"/>
  <c r="CR265" i="1"/>
  <c r="CO265" i="1"/>
  <c r="CN265" i="1"/>
  <c r="DT264" i="1"/>
  <c r="DS264" i="1"/>
  <c r="DP264" i="1"/>
  <c r="DO264" i="1"/>
  <c r="DL264" i="1"/>
  <c r="DK264" i="1"/>
  <c r="DH264" i="1"/>
  <c r="DG264" i="1"/>
  <c r="DD264" i="1"/>
  <c r="DC264" i="1"/>
  <c r="CZ264" i="1"/>
  <c r="CY264" i="1"/>
  <c r="CV264" i="1"/>
  <c r="CS264" i="1"/>
  <c r="CR264" i="1"/>
  <c r="CO264" i="1"/>
  <c r="CN264" i="1"/>
  <c r="DT263" i="1"/>
  <c r="DS263" i="1"/>
  <c r="DP263" i="1"/>
  <c r="DO263" i="1"/>
  <c r="DL263" i="1"/>
  <c r="DK263" i="1"/>
  <c r="DH263" i="1"/>
  <c r="DG263" i="1"/>
  <c r="DD263" i="1"/>
  <c r="DC263" i="1"/>
  <c r="CZ263" i="1"/>
  <c r="CY263" i="1"/>
  <c r="CV263" i="1"/>
  <c r="CS263" i="1"/>
  <c r="CR263" i="1"/>
  <c r="CO263" i="1"/>
  <c r="CN263" i="1"/>
  <c r="DT262" i="1"/>
  <c r="DS262" i="1"/>
  <c r="DP262" i="1"/>
  <c r="DO262" i="1"/>
  <c r="DL262" i="1"/>
  <c r="DK262" i="1"/>
  <c r="DH262" i="1"/>
  <c r="DG262" i="1"/>
  <c r="DD262" i="1"/>
  <c r="DC262" i="1"/>
  <c r="CZ262" i="1"/>
  <c r="CY262" i="1"/>
  <c r="CV262" i="1"/>
  <c r="CS262" i="1"/>
  <c r="CR262" i="1"/>
  <c r="CO262" i="1"/>
  <c r="CN262" i="1"/>
  <c r="DT261" i="1"/>
  <c r="DS261" i="1"/>
  <c r="DP261" i="1"/>
  <c r="DO261" i="1"/>
  <c r="DL261" i="1"/>
  <c r="DK261" i="1"/>
  <c r="DH261" i="1"/>
  <c r="DG261" i="1"/>
  <c r="DD261" i="1"/>
  <c r="DC261" i="1"/>
  <c r="CZ261" i="1"/>
  <c r="CY261" i="1"/>
  <c r="CV261" i="1"/>
  <c r="CS261" i="1"/>
  <c r="CR261" i="1"/>
  <c r="CO261" i="1"/>
  <c r="CN261" i="1"/>
  <c r="DT260" i="1"/>
  <c r="DS260" i="1"/>
  <c r="DP260" i="1"/>
  <c r="DO260" i="1"/>
  <c r="DL260" i="1"/>
  <c r="DK260" i="1"/>
  <c r="DH260" i="1"/>
  <c r="DG260" i="1"/>
  <c r="DD260" i="1"/>
  <c r="DC260" i="1"/>
  <c r="CZ260" i="1"/>
  <c r="CY260" i="1"/>
  <c r="CV260" i="1"/>
  <c r="CS260" i="1"/>
  <c r="CR260" i="1"/>
  <c r="CO260" i="1"/>
  <c r="CN260" i="1"/>
  <c r="DT259" i="1"/>
  <c r="DS259" i="1"/>
  <c r="DP259" i="1"/>
  <c r="DO259" i="1"/>
  <c r="DL259" i="1"/>
  <c r="DK259" i="1"/>
  <c r="DH259" i="1"/>
  <c r="DG259" i="1"/>
  <c r="DD259" i="1"/>
  <c r="DC259" i="1"/>
  <c r="CZ259" i="1"/>
  <c r="CY259" i="1"/>
  <c r="CV259" i="1"/>
  <c r="CS259" i="1"/>
  <c r="CR259" i="1"/>
  <c r="CO259" i="1"/>
  <c r="CN259" i="1"/>
  <c r="DT258" i="1"/>
  <c r="DS258" i="1"/>
  <c r="DP258" i="1"/>
  <c r="DO258" i="1"/>
  <c r="DL258" i="1"/>
  <c r="DK258" i="1"/>
  <c r="DH258" i="1"/>
  <c r="DG258" i="1"/>
  <c r="DD258" i="1"/>
  <c r="DC258" i="1"/>
  <c r="CZ258" i="1"/>
  <c r="CY258" i="1"/>
  <c r="CV258" i="1"/>
  <c r="CS258" i="1"/>
  <c r="CR258" i="1"/>
  <c r="CO258" i="1"/>
  <c r="CN258" i="1"/>
  <c r="DT257" i="1"/>
  <c r="DS257" i="1"/>
  <c r="DP257" i="1"/>
  <c r="DO257" i="1"/>
  <c r="DL257" i="1"/>
  <c r="DK257" i="1"/>
  <c r="DH257" i="1"/>
  <c r="DG257" i="1"/>
  <c r="DD257" i="1"/>
  <c r="DC257" i="1"/>
  <c r="CZ257" i="1"/>
  <c r="CY257" i="1"/>
  <c r="CV257" i="1"/>
  <c r="CS257" i="1"/>
  <c r="CR257" i="1"/>
  <c r="CO257" i="1"/>
  <c r="CN257" i="1"/>
  <c r="DT256" i="1"/>
  <c r="DS256" i="1"/>
  <c r="DP256" i="1"/>
  <c r="DO256" i="1"/>
  <c r="DL256" i="1"/>
  <c r="DK256" i="1"/>
  <c r="DH256" i="1"/>
  <c r="DG256" i="1"/>
  <c r="DD256" i="1"/>
  <c r="DC256" i="1"/>
  <c r="CZ256" i="1"/>
  <c r="CY256" i="1"/>
  <c r="CV256" i="1"/>
  <c r="CS256" i="1"/>
  <c r="CR256" i="1"/>
  <c r="CO256" i="1"/>
  <c r="CN256" i="1"/>
  <c r="DT255" i="1"/>
  <c r="DS255" i="1"/>
  <c r="DP255" i="1"/>
  <c r="DO255" i="1"/>
  <c r="DL255" i="1"/>
  <c r="DK255" i="1"/>
  <c r="DH255" i="1"/>
  <c r="DG255" i="1"/>
  <c r="DD255" i="1"/>
  <c r="DC255" i="1"/>
  <c r="CZ255" i="1"/>
  <c r="CY255" i="1"/>
  <c r="CV255" i="1"/>
  <c r="CS255" i="1"/>
  <c r="CR255" i="1"/>
  <c r="CO255" i="1"/>
  <c r="CN255" i="1"/>
  <c r="DT254" i="1"/>
  <c r="DS254" i="1"/>
  <c r="DP254" i="1"/>
  <c r="DO254" i="1"/>
  <c r="DL254" i="1"/>
  <c r="DK254" i="1"/>
  <c r="DH254" i="1"/>
  <c r="DG254" i="1"/>
  <c r="DD254" i="1"/>
  <c r="DC254" i="1"/>
  <c r="CZ254" i="1"/>
  <c r="CY254" i="1"/>
  <c r="CV254" i="1"/>
  <c r="CS254" i="1"/>
  <c r="CR254" i="1"/>
  <c r="CO254" i="1"/>
  <c r="CN254" i="1"/>
  <c r="DT253" i="1"/>
  <c r="DS253" i="1"/>
  <c r="DP253" i="1"/>
  <c r="DO253" i="1"/>
  <c r="DL253" i="1"/>
  <c r="DK253" i="1"/>
  <c r="DH253" i="1"/>
  <c r="DG253" i="1"/>
  <c r="DD253" i="1"/>
  <c r="DC253" i="1"/>
  <c r="CZ253" i="1"/>
  <c r="CY253" i="1"/>
  <c r="CV253" i="1"/>
  <c r="CS253" i="1"/>
  <c r="CR253" i="1"/>
  <c r="CO253" i="1"/>
  <c r="CN253" i="1"/>
  <c r="DT252" i="1"/>
  <c r="DS252" i="1"/>
  <c r="DP252" i="1"/>
  <c r="DO252" i="1"/>
  <c r="DL252" i="1"/>
  <c r="DK252" i="1"/>
  <c r="DH252" i="1"/>
  <c r="DG252" i="1"/>
  <c r="DD252" i="1"/>
  <c r="DC252" i="1"/>
  <c r="CZ252" i="1"/>
  <c r="CY252" i="1"/>
  <c r="CV252" i="1"/>
  <c r="CS252" i="1"/>
  <c r="CR252" i="1"/>
  <c r="CO252" i="1"/>
  <c r="CN252" i="1"/>
  <c r="DT251" i="1"/>
  <c r="DS251" i="1"/>
  <c r="DP251" i="1"/>
  <c r="DO251" i="1"/>
  <c r="DL251" i="1"/>
  <c r="DK251" i="1"/>
  <c r="DH251" i="1"/>
  <c r="DG251" i="1"/>
  <c r="DD251" i="1"/>
  <c r="DC251" i="1"/>
  <c r="CZ251" i="1"/>
  <c r="CY251" i="1"/>
  <c r="CV251" i="1"/>
  <c r="CS251" i="1"/>
  <c r="CR251" i="1"/>
  <c r="CO251" i="1"/>
  <c r="CN251" i="1"/>
  <c r="DT250" i="1"/>
  <c r="DS250" i="1"/>
  <c r="DP250" i="1"/>
  <c r="DO250" i="1"/>
  <c r="DL250" i="1"/>
  <c r="DK250" i="1"/>
  <c r="DH250" i="1"/>
  <c r="DG250" i="1"/>
  <c r="DD250" i="1"/>
  <c r="DC250" i="1"/>
  <c r="CZ250" i="1"/>
  <c r="CY250" i="1"/>
  <c r="CV250" i="1"/>
  <c r="CS250" i="1"/>
  <c r="CR250" i="1"/>
  <c r="CO250" i="1"/>
  <c r="CN250" i="1"/>
  <c r="DT249" i="1"/>
  <c r="DS249" i="1"/>
  <c r="DP249" i="1"/>
  <c r="DO249" i="1"/>
  <c r="DL249" i="1"/>
  <c r="DK249" i="1"/>
  <c r="DH249" i="1"/>
  <c r="DG249" i="1"/>
  <c r="DD249" i="1"/>
  <c r="DC249" i="1"/>
  <c r="CZ249" i="1"/>
  <c r="CY249" i="1"/>
  <c r="CV249" i="1"/>
  <c r="CS249" i="1"/>
  <c r="CR249" i="1"/>
  <c r="CO249" i="1"/>
  <c r="CN249" i="1"/>
  <c r="DT248" i="1"/>
  <c r="DS248" i="1"/>
  <c r="DP248" i="1"/>
  <c r="DO248" i="1"/>
  <c r="DL248" i="1"/>
  <c r="DK248" i="1"/>
  <c r="DH248" i="1"/>
  <c r="DG248" i="1"/>
  <c r="DD248" i="1"/>
  <c r="DC248" i="1"/>
  <c r="CZ248" i="1"/>
  <c r="CY248" i="1"/>
  <c r="CV248" i="1"/>
  <c r="CS248" i="1"/>
  <c r="CR248" i="1"/>
  <c r="CO248" i="1"/>
  <c r="CN248" i="1"/>
  <c r="DT247" i="1"/>
  <c r="DS247" i="1"/>
  <c r="DP247" i="1"/>
  <c r="DO247" i="1"/>
  <c r="DL247" i="1"/>
  <c r="DK247" i="1"/>
  <c r="DH247" i="1"/>
  <c r="DG247" i="1"/>
  <c r="DD247" i="1"/>
  <c r="DC247" i="1"/>
  <c r="CZ247" i="1"/>
  <c r="CY247" i="1"/>
  <c r="CV247" i="1"/>
  <c r="CS247" i="1"/>
  <c r="CR247" i="1"/>
  <c r="CO247" i="1"/>
  <c r="CN247" i="1"/>
  <c r="DT246" i="1"/>
  <c r="DS246" i="1"/>
  <c r="DP246" i="1"/>
  <c r="DO246" i="1"/>
  <c r="DL246" i="1"/>
  <c r="DK246" i="1"/>
  <c r="DH246" i="1"/>
  <c r="DG246" i="1"/>
  <c r="DD246" i="1"/>
  <c r="DC246" i="1"/>
  <c r="CZ246" i="1"/>
  <c r="CY246" i="1"/>
  <c r="CV246" i="1"/>
  <c r="CS246" i="1"/>
  <c r="CR246" i="1"/>
  <c r="CO246" i="1"/>
  <c r="CN246" i="1"/>
  <c r="DT245" i="1"/>
  <c r="DS245" i="1"/>
  <c r="DP245" i="1"/>
  <c r="DO245" i="1"/>
  <c r="DL245" i="1"/>
  <c r="DK245" i="1"/>
  <c r="DH245" i="1"/>
  <c r="DG245" i="1"/>
  <c r="DD245" i="1"/>
  <c r="DC245" i="1"/>
  <c r="CZ245" i="1"/>
  <c r="CY245" i="1"/>
  <c r="CV245" i="1"/>
  <c r="CS245" i="1"/>
  <c r="CR245" i="1"/>
  <c r="CO245" i="1"/>
  <c r="CN245" i="1"/>
  <c r="DT244" i="1"/>
  <c r="DS244" i="1"/>
  <c r="DP244" i="1"/>
  <c r="DO244" i="1"/>
  <c r="DL244" i="1"/>
  <c r="DK244" i="1"/>
  <c r="DH244" i="1"/>
  <c r="DG244" i="1"/>
  <c r="DD244" i="1"/>
  <c r="DC244" i="1"/>
  <c r="CZ244" i="1"/>
  <c r="CY244" i="1"/>
  <c r="CV244" i="1"/>
  <c r="CS244" i="1"/>
  <c r="CR244" i="1"/>
  <c r="CO244" i="1"/>
  <c r="CN244" i="1"/>
  <c r="DT243" i="1"/>
  <c r="DS243" i="1"/>
  <c r="DP243" i="1"/>
  <c r="DO243" i="1"/>
  <c r="DL243" i="1"/>
  <c r="DK243" i="1"/>
  <c r="DH243" i="1"/>
  <c r="DG243" i="1"/>
  <c r="DD243" i="1"/>
  <c r="DC243" i="1"/>
  <c r="CZ243" i="1"/>
  <c r="CY243" i="1"/>
  <c r="CV243" i="1"/>
  <c r="CS243" i="1"/>
  <c r="CR243" i="1"/>
  <c r="CO243" i="1"/>
  <c r="CN243" i="1"/>
  <c r="DT242" i="1"/>
  <c r="DS242" i="1"/>
  <c r="DP242" i="1"/>
  <c r="DO242" i="1"/>
  <c r="DL242" i="1"/>
  <c r="DK242" i="1"/>
  <c r="DH242" i="1"/>
  <c r="DG242" i="1"/>
  <c r="DD242" i="1"/>
  <c r="DC242" i="1"/>
  <c r="CZ242" i="1"/>
  <c r="CY242" i="1"/>
  <c r="CV242" i="1"/>
  <c r="CS242" i="1"/>
  <c r="CR242" i="1"/>
  <c r="CO242" i="1"/>
  <c r="CN242" i="1"/>
  <c r="DT241" i="1"/>
  <c r="DS241" i="1"/>
  <c r="DP241" i="1"/>
  <c r="DO241" i="1"/>
  <c r="DL241" i="1"/>
  <c r="DK241" i="1"/>
  <c r="DH241" i="1"/>
  <c r="DG241" i="1"/>
  <c r="DD241" i="1"/>
  <c r="DC241" i="1"/>
  <c r="CZ241" i="1"/>
  <c r="CY241" i="1"/>
  <c r="CV241" i="1"/>
  <c r="CS241" i="1"/>
  <c r="CR241" i="1"/>
  <c r="CO241" i="1"/>
  <c r="CN241" i="1"/>
  <c r="DT240" i="1"/>
  <c r="DS240" i="1"/>
  <c r="DP240" i="1"/>
  <c r="DO240" i="1"/>
  <c r="DL240" i="1"/>
  <c r="DK240" i="1"/>
  <c r="DH240" i="1"/>
  <c r="DG240" i="1"/>
  <c r="DD240" i="1"/>
  <c r="DC240" i="1"/>
  <c r="CZ240" i="1"/>
  <c r="CY240" i="1"/>
  <c r="CV240" i="1"/>
  <c r="CS240" i="1"/>
  <c r="CR240" i="1"/>
  <c r="CO240" i="1"/>
  <c r="CN240" i="1"/>
  <c r="DT239" i="1"/>
  <c r="DS239" i="1"/>
  <c r="DP239" i="1"/>
  <c r="DO239" i="1"/>
  <c r="DL239" i="1"/>
  <c r="DK239" i="1"/>
  <c r="DH239" i="1"/>
  <c r="DG239" i="1"/>
  <c r="DD239" i="1"/>
  <c r="DC239" i="1"/>
  <c r="CZ239" i="1"/>
  <c r="CY239" i="1"/>
  <c r="CV239" i="1"/>
  <c r="CS239" i="1"/>
  <c r="CR239" i="1"/>
  <c r="CO239" i="1"/>
  <c r="CN239" i="1"/>
  <c r="DT238" i="1"/>
  <c r="DS238" i="1"/>
  <c r="DP238" i="1"/>
  <c r="DO238" i="1"/>
  <c r="DL238" i="1"/>
  <c r="DK238" i="1"/>
  <c r="DH238" i="1"/>
  <c r="DG238" i="1"/>
  <c r="DD238" i="1"/>
  <c r="DC238" i="1"/>
  <c r="CZ238" i="1"/>
  <c r="CY238" i="1"/>
  <c r="CV238" i="1"/>
  <c r="CS238" i="1"/>
  <c r="CR238" i="1"/>
  <c r="CO238" i="1"/>
  <c r="CN238" i="1"/>
  <c r="DT237" i="1"/>
  <c r="DS237" i="1"/>
  <c r="DP237" i="1"/>
  <c r="DO237" i="1"/>
  <c r="DL237" i="1"/>
  <c r="DK237" i="1"/>
  <c r="DH237" i="1"/>
  <c r="DG237" i="1"/>
  <c r="DD237" i="1"/>
  <c r="DC237" i="1"/>
  <c r="CZ237" i="1"/>
  <c r="CY237" i="1"/>
  <c r="CV237" i="1"/>
  <c r="CS237" i="1"/>
  <c r="CR237" i="1"/>
  <c r="CO237" i="1"/>
  <c r="CN237" i="1"/>
  <c r="DT236" i="1"/>
  <c r="DS236" i="1"/>
  <c r="DP236" i="1"/>
  <c r="DO236" i="1"/>
  <c r="DL236" i="1"/>
  <c r="DK236" i="1"/>
  <c r="DH236" i="1"/>
  <c r="DG236" i="1"/>
  <c r="DD236" i="1"/>
  <c r="DC236" i="1"/>
  <c r="CZ236" i="1"/>
  <c r="CY236" i="1"/>
  <c r="CV236" i="1"/>
  <c r="CS236" i="1"/>
  <c r="CR236" i="1"/>
  <c r="CO236" i="1"/>
  <c r="CN236" i="1"/>
  <c r="DT235" i="1"/>
  <c r="DS235" i="1"/>
  <c r="DP235" i="1"/>
  <c r="DO235" i="1"/>
  <c r="DL235" i="1"/>
  <c r="DK235" i="1"/>
  <c r="DH235" i="1"/>
  <c r="DG235" i="1"/>
  <c r="DD235" i="1"/>
  <c r="DC235" i="1"/>
  <c r="CZ235" i="1"/>
  <c r="CY235" i="1"/>
  <c r="CV235" i="1"/>
  <c r="CS235" i="1"/>
  <c r="CR235" i="1"/>
  <c r="CO235" i="1"/>
  <c r="CN235" i="1"/>
  <c r="DT234" i="1"/>
  <c r="DS234" i="1"/>
  <c r="DP234" i="1"/>
  <c r="DO234" i="1"/>
  <c r="DL234" i="1"/>
  <c r="DK234" i="1"/>
  <c r="DH234" i="1"/>
  <c r="DG234" i="1"/>
  <c r="DD234" i="1"/>
  <c r="DC234" i="1"/>
  <c r="CZ234" i="1"/>
  <c r="CY234" i="1"/>
  <c r="CV234" i="1"/>
  <c r="CS234" i="1"/>
  <c r="CR234" i="1"/>
  <c r="CO234" i="1"/>
  <c r="CN234" i="1"/>
  <c r="DT233" i="1"/>
  <c r="DS233" i="1"/>
  <c r="DP233" i="1"/>
  <c r="DO233" i="1"/>
  <c r="DL233" i="1"/>
  <c r="DK233" i="1"/>
  <c r="DH233" i="1"/>
  <c r="DG233" i="1"/>
  <c r="DD233" i="1"/>
  <c r="DC233" i="1"/>
  <c r="CZ233" i="1"/>
  <c r="CY233" i="1"/>
  <c r="CV233" i="1"/>
  <c r="CS233" i="1"/>
  <c r="CR233" i="1"/>
  <c r="CO233" i="1"/>
  <c r="CN233" i="1"/>
  <c r="DT232" i="1"/>
  <c r="DS232" i="1"/>
  <c r="DP232" i="1"/>
  <c r="DO232" i="1"/>
  <c r="DL232" i="1"/>
  <c r="DK232" i="1"/>
  <c r="DH232" i="1"/>
  <c r="DG232" i="1"/>
  <c r="DD232" i="1"/>
  <c r="DC232" i="1"/>
  <c r="CZ232" i="1"/>
  <c r="CY232" i="1"/>
  <c r="CV232" i="1"/>
  <c r="CS232" i="1"/>
  <c r="CR232" i="1"/>
  <c r="CO232" i="1"/>
  <c r="CN232" i="1"/>
  <c r="DT231" i="1"/>
  <c r="DS231" i="1"/>
  <c r="DP231" i="1"/>
  <c r="DO231" i="1"/>
  <c r="DL231" i="1"/>
  <c r="DK231" i="1"/>
  <c r="DH231" i="1"/>
  <c r="DG231" i="1"/>
  <c r="DD231" i="1"/>
  <c r="DC231" i="1"/>
  <c r="CZ231" i="1"/>
  <c r="CY231" i="1"/>
  <c r="CV231" i="1"/>
  <c r="CS231" i="1"/>
  <c r="CR231" i="1"/>
  <c r="CO231" i="1"/>
  <c r="CN231" i="1"/>
  <c r="DT230" i="1"/>
  <c r="DS230" i="1"/>
  <c r="DP230" i="1"/>
  <c r="DO230" i="1"/>
  <c r="DL230" i="1"/>
  <c r="DK230" i="1"/>
  <c r="DH230" i="1"/>
  <c r="DG230" i="1"/>
  <c r="DD230" i="1"/>
  <c r="DC230" i="1"/>
  <c r="CZ230" i="1"/>
  <c r="CY230" i="1"/>
  <c r="CV230" i="1"/>
  <c r="CS230" i="1"/>
  <c r="CR230" i="1"/>
  <c r="CO230" i="1"/>
  <c r="CN230" i="1"/>
  <c r="DT229" i="1"/>
  <c r="DS229" i="1"/>
  <c r="DP229" i="1"/>
  <c r="DO229" i="1"/>
  <c r="DL229" i="1"/>
  <c r="DK229" i="1"/>
  <c r="DH229" i="1"/>
  <c r="DG229" i="1"/>
  <c r="DD229" i="1"/>
  <c r="DC229" i="1"/>
  <c r="CZ229" i="1"/>
  <c r="CY229" i="1"/>
  <c r="CV229" i="1"/>
  <c r="CS229" i="1"/>
  <c r="CR229" i="1"/>
  <c r="CO229" i="1"/>
  <c r="CN229" i="1"/>
  <c r="DT228" i="1"/>
  <c r="DS228" i="1"/>
  <c r="DP228" i="1"/>
  <c r="DO228" i="1"/>
  <c r="DL228" i="1"/>
  <c r="DK228" i="1"/>
  <c r="DH228" i="1"/>
  <c r="DG228" i="1"/>
  <c r="DD228" i="1"/>
  <c r="DC228" i="1"/>
  <c r="CZ228" i="1"/>
  <c r="CY228" i="1"/>
  <c r="CV228" i="1"/>
  <c r="CS228" i="1"/>
  <c r="CR228" i="1"/>
  <c r="CO228" i="1"/>
  <c r="CN228" i="1"/>
  <c r="DT227" i="1"/>
  <c r="DS227" i="1"/>
  <c r="DP227" i="1"/>
  <c r="DO227" i="1"/>
  <c r="DL227" i="1"/>
  <c r="DK227" i="1"/>
  <c r="DH227" i="1"/>
  <c r="DG227" i="1"/>
  <c r="DD227" i="1"/>
  <c r="DC227" i="1"/>
  <c r="CZ227" i="1"/>
  <c r="CY227" i="1"/>
  <c r="CV227" i="1"/>
  <c r="CS227" i="1"/>
  <c r="CR227" i="1"/>
  <c r="CO227" i="1"/>
  <c r="CN227" i="1"/>
  <c r="DT226" i="1"/>
  <c r="DS226" i="1"/>
  <c r="DP226" i="1"/>
  <c r="DO226" i="1"/>
  <c r="DL226" i="1"/>
  <c r="DK226" i="1"/>
  <c r="DH226" i="1"/>
  <c r="DG226" i="1"/>
  <c r="DD226" i="1"/>
  <c r="DC226" i="1"/>
  <c r="CZ226" i="1"/>
  <c r="CY226" i="1"/>
  <c r="CV226" i="1"/>
  <c r="CS226" i="1"/>
  <c r="CR226" i="1"/>
  <c r="CO226" i="1"/>
  <c r="CN226" i="1"/>
  <c r="DT225" i="1"/>
  <c r="DS225" i="1"/>
  <c r="DP225" i="1"/>
  <c r="DO225" i="1"/>
  <c r="DL225" i="1"/>
  <c r="DK225" i="1"/>
  <c r="DH225" i="1"/>
  <c r="DG225" i="1"/>
  <c r="DD225" i="1"/>
  <c r="DC225" i="1"/>
  <c r="CZ225" i="1"/>
  <c r="CY225" i="1"/>
  <c r="CV225" i="1"/>
  <c r="CS225" i="1"/>
  <c r="CR225" i="1"/>
  <c r="CO225" i="1"/>
  <c r="CN225" i="1"/>
  <c r="DT224" i="1"/>
  <c r="DS224" i="1"/>
  <c r="DP224" i="1"/>
  <c r="DO224" i="1"/>
  <c r="DL224" i="1"/>
  <c r="DK224" i="1"/>
  <c r="DH224" i="1"/>
  <c r="DG224" i="1"/>
  <c r="DD224" i="1"/>
  <c r="DC224" i="1"/>
  <c r="CZ224" i="1"/>
  <c r="CY224" i="1"/>
  <c r="CV224" i="1"/>
  <c r="CS224" i="1"/>
  <c r="CR224" i="1"/>
  <c r="CO224" i="1"/>
  <c r="CN224" i="1"/>
  <c r="DT223" i="1"/>
  <c r="DS223" i="1"/>
  <c r="DP223" i="1"/>
  <c r="DO223" i="1"/>
  <c r="DL223" i="1"/>
  <c r="DK223" i="1"/>
  <c r="DH223" i="1"/>
  <c r="DG223" i="1"/>
  <c r="DD223" i="1"/>
  <c r="DC223" i="1"/>
  <c r="CZ223" i="1"/>
  <c r="CY223" i="1"/>
  <c r="CV223" i="1"/>
  <c r="CS223" i="1"/>
  <c r="CR223" i="1"/>
  <c r="CO223" i="1"/>
  <c r="CN223" i="1"/>
  <c r="DT222" i="1"/>
  <c r="DS222" i="1"/>
  <c r="DP222" i="1"/>
  <c r="DO222" i="1"/>
  <c r="DL222" i="1"/>
  <c r="DK222" i="1"/>
  <c r="DH222" i="1"/>
  <c r="DG222" i="1"/>
  <c r="DD222" i="1"/>
  <c r="DC222" i="1"/>
  <c r="CZ222" i="1"/>
  <c r="CY222" i="1"/>
  <c r="CV222" i="1"/>
  <c r="CS222" i="1"/>
  <c r="CR222" i="1"/>
  <c r="CO222" i="1"/>
  <c r="CN222" i="1"/>
  <c r="DT221" i="1"/>
  <c r="DS221" i="1"/>
  <c r="DP221" i="1"/>
  <c r="DO221" i="1"/>
  <c r="DL221" i="1"/>
  <c r="DK221" i="1"/>
  <c r="DH221" i="1"/>
  <c r="DG221" i="1"/>
  <c r="DD221" i="1"/>
  <c r="DC221" i="1"/>
  <c r="CZ221" i="1"/>
  <c r="CY221" i="1"/>
  <c r="CV221" i="1"/>
  <c r="CS221" i="1"/>
  <c r="CR221" i="1"/>
  <c r="CO221" i="1"/>
  <c r="CN221" i="1"/>
  <c r="DT220" i="1"/>
  <c r="DS220" i="1"/>
  <c r="DP220" i="1"/>
  <c r="DO220" i="1"/>
  <c r="DL220" i="1"/>
  <c r="DK220" i="1"/>
  <c r="DH220" i="1"/>
  <c r="DG220" i="1"/>
  <c r="DD220" i="1"/>
  <c r="DC220" i="1"/>
  <c r="CZ220" i="1"/>
  <c r="CY220" i="1"/>
  <c r="CV220" i="1"/>
  <c r="CS220" i="1"/>
  <c r="CR220" i="1"/>
  <c r="CO220" i="1"/>
  <c r="CN220" i="1"/>
  <c r="DT219" i="1"/>
  <c r="DS219" i="1"/>
  <c r="DP219" i="1"/>
  <c r="DO219" i="1"/>
  <c r="DL219" i="1"/>
  <c r="DK219" i="1"/>
  <c r="DH219" i="1"/>
  <c r="DG219" i="1"/>
  <c r="DD219" i="1"/>
  <c r="DC219" i="1"/>
  <c r="CZ219" i="1"/>
  <c r="CY219" i="1"/>
  <c r="CV219" i="1"/>
  <c r="CS219" i="1"/>
  <c r="CR219" i="1"/>
  <c r="CO219" i="1"/>
  <c r="CN219" i="1"/>
  <c r="DT218" i="1"/>
  <c r="DS218" i="1"/>
  <c r="DP218" i="1"/>
  <c r="DO218" i="1"/>
  <c r="DL218" i="1"/>
  <c r="DK218" i="1"/>
  <c r="DH218" i="1"/>
  <c r="DG218" i="1"/>
  <c r="DD218" i="1"/>
  <c r="DC218" i="1"/>
  <c r="CZ218" i="1"/>
  <c r="CY218" i="1"/>
  <c r="CV218" i="1"/>
  <c r="CS218" i="1"/>
  <c r="CR218" i="1"/>
  <c r="CO218" i="1"/>
  <c r="CN218" i="1"/>
  <c r="DT217" i="1"/>
  <c r="DS217" i="1"/>
  <c r="DP217" i="1"/>
  <c r="DO217" i="1"/>
  <c r="DL217" i="1"/>
  <c r="DK217" i="1"/>
  <c r="DH217" i="1"/>
  <c r="DG217" i="1"/>
  <c r="DD217" i="1"/>
  <c r="DC217" i="1"/>
  <c r="CZ217" i="1"/>
  <c r="CY217" i="1"/>
  <c r="CV217" i="1"/>
  <c r="CS217" i="1"/>
  <c r="CR217" i="1"/>
  <c r="CO217" i="1"/>
  <c r="CN217" i="1"/>
  <c r="DT216" i="1"/>
  <c r="DS216" i="1"/>
  <c r="DP216" i="1"/>
  <c r="DO216" i="1"/>
  <c r="DL216" i="1"/>
  <c r="DK216" i="1"/>
  <c r="DH216" i="1"/>
  <c r="DG216" i="1"/>
  <c r="DD216" i="1"/>
  <c r="DC216" i="1"/>
  <c r="CZ216" i="1"/>
  <c r="CY216" i="1"/>
  <c r="CV216" i="1"/>
  <c r="CS216" i="1"/>
  <c r="CR216" i="1"/>
  <c r="CO216" i="1"/>
  <c r="CN216" i="1"/>
  <c r="DT215" i="1"/>
  <c r="DS215" i="1"/>
  <c r="DP215" i="1"/>
  <c r="DO215" i="1"/>
  <c r="DL215" i="1"/>
  <c r="DK215" i="1"/>
  <c r="DH215" i="1"/>
  <c r="DG215" i="1"/>
  <c r="DD215" i="1"/>
  <c r="DC215" i="1"/>
  <c r="CZ215" i="1"/>
  <c r="CY215" i="1"/>
  <c r="CV215" i="1"/>
  <c r="CS215" i="1"/>
  <c r="CR215" i="1"/>
  <c r="CO215" i="1"/>
  <c r="CN215" i="1"/>
  <c r="DT214" i="1"/>
  <c r="DS214" i="1"/>
  <c r="DP214" i="1"/>
  <c r="DO214" i="1"/>
  <c r="DL214" i="1"/>
  <c r="DK214" i="1"/>
  <c r="DH214" i="1"/>
  <c r="DG214" i="1"/>
  <c r="DD214" i="1"/>
  <c r="DC214" i="1"/>
  <c r="CZ214" i="1"/>
  <c r="CY214" i="1"/>
  <c r="CV214" i="1"/>
  <c r="CS214" i="1"/>
  <c r="CR214" i="1"/>
  <c r="CO214" i="1"/>
  <c r="CN214" i="1"/>
  <c r="DT213" i="1"/>
  <c r="DS213" i="1"/>
  <c r="DP213" i="1"/>
  <c r="DO213" i="1"/>
  <c r="DL213" i="1"/>
  <c r="DK213" i="1"/>
  <c r="DH213" i="1"/>
  <c r="DG213" i="1"/>
  <c r="DD213" i="1"/>
  <c r="DC213" i="1"/>
  <c r="CZ213" i="1"/>
  <c r="CY213" i="1"/>
  <c r="CV213" i="1"/>
  <c r="CS213" i="1"/>
  <c r="CR213" i="1"/>
  <c r="CO213" i="1"/>
  <c r="CN213" i="1"/>
  <c r="DT212" i="1"/>
  <c r="DS212" i="1"/>
  <c r="DP212" i="1"/>
  <c r="DO212" i="1"/>
  <c r="DL212" i="1"/>
  <c r="DK212" i="1"/>
  <c r="DH212" i="1"/>
  <c r="DG212" i="1"/>
  <c r="DD212" i="1"/>
  <c r="DC212" i="1"/>
  <c r="CZ212" i="1"/>
  <c r="CY212" i="1"/>
  <c r="CV212" i="1"/>
  <c r="CS212" i="1"/>
  <c r="CR212" i="1"/>
  <c r="CO212" i="1"/>
  <c r="CN212" i="1"/>
  <c r="DT211" i="1"/>
  <c r="DS211" i="1"/>
  <c r="DP211" i="1"/>
  <c r="DO211" i="1"/>
  <c r="DL211" i="1"/>
  <c r="DK211" i="1"/>
  <c r="DH211" i="1"/>
  <c r="DG211" i="1"/>
  <c r="DD211" i="1"/>
  <c r="DC211" i="1"/>
  <c r="CZ211" i="1"/>
  <c r="CY211" i="1"/>
  <c r="CV211" i="1"/>
  <c r="CS211" i="1"/>
  <c r="CR211" i="1"/>
  <c r="CO211" i="1"/>
  <c r="CN211" i="1"/>
  <c r="DT210" i="1"/>
  <c r="DS210" i="1"/>
  <c r="DP210" i="1"/>
  <c r="DO210" i="1"/>
  <c r="DL210" i="1"/>
  <c r="DK210" i="1"/>
  <c r="DH210" i="1"/>
  <c r="DG210" i="1"/>
  <c r="DD210" i="1"/>
  <c r="DC210" i="1"/>
  <c r="CZ210" i="1"/>
  <c r="CY210" i="1"/>
  <c r="CV210" i="1"/>
  <c r="CS210" i="1"/>
  <c r="CR210" i="1"/>
  <c r="CO210" i="1"/>
  <c r="CN210" i="1"/>
  <c r="DT209" i="1"/>
  <c r="DS209" i="1"/>
  <c r="DP209" i="1"/>
  <c r="DO209" i="1"/>
  <c r="DL209" i="1"/>
  <c r="DK209" i="1"/>
  <c r="DH209" i="1"/>
  <c r="DG209" i="1"/>
  <c r="DD209" i="1"/>
  <c r="DC209" i="1"/>
  <c r="CZ209" i="1"/>
  <c r="CY209" i="1"/>
  <c r="CV209" i="1"/>
  <c r="CS209" i="1"/>
  <c r="CR209" i="1"/>
  <c r="CO209" i="1"/>
  <c r="CN209" i="1"/>
  <c r="DT208" i="1"/>
  <c r="DS208" i="1"/>
  <c r="DP208" i="1"/>
  <c r="DO208" i="1"/>
  <c r="DL208" i="1"/>
  <c r="DK208" i="1"/>
  <c r="DH208" i="1"/>
  <c r="DG208" i="1"/>
  <c r="DD208" i="1"/>
  <c r="DC208" i="1"/>
  <c r="CZ208" i="1"/>
  <c r="CY208" i="1"/>
  <c r="CV208" i="1"/>
  <c r="CS208" i="1"/>
  <c r="CR208" i="1"/>
  <c r="CO208" i="1"/>
  <c r="CN208" i="1"/>
  <c r="DT207" i="1"/>
  <c r="DS207" i="1"/>
  <c r="DP207" i="1"/>
  <c r="DO207" i="1"/>
  <c r="DL207" i="1"/>
  <c r="DK207" i="1"/>
  <c r="DH207" i="1"/>
  <c r="DG207" i="1"/>
  <c r="DD207" i="1"/>
  <c r="DC207" i="1"/>
  <c r="CZ207" i="1"/>
  <c r="CY207" i="1"/>
  <c r="CV207" i="1"/>
  <c r="CS207" i="1"/>
  <c r="CR207" i="1"/>
  <c r="CO207" i="1"/>
  <c r="CN207" i="1"/>
  <c r="DT206" i="1"/>
  <c r="DS206" i="1"/>
  <c r="DP206" i="1"/>
  <c r="DO206" i="1"/>
  <c r="DL206" i="1"/>
  <c r="DK206" i="1"/>
  <c r="DH206" i="1"/>
  <c r="DG206" i="1"/>
  <c r="DD206" i="1"/>
  <c r="DC206" i="1"/>
  <c r="CZ206" i="1"/>
  <c r="CY206" i="1"/>
  <c r="CV206" i="1"/>
  <c r="CS206" i="1"/>
  <c r="CR206" i="1"/>
  <c r="CO206" i="1"/>
  <c r="CN206" i="1"/>
  <c r="DT205" i="1"/>
  <c r="DS205" i="1"/>
  <c r="DP205" i="1"/>
  <c r="DO205" i="1"/>
  <c r="DL205" i="1"/>
  <c r="DK205" i="1"/>
  <c r="DH205" i="1"/>
  <c r="DG205" i="1"/>
  <c r="DD205" i="1"/>
  <c r="DC205" i="1"/>
  <c r="CZ205" i="1"/>
  <c r="CY205" i="1"/>
  <c r="CV205" i="1"/>
  <c r="CS205" i="1"/>
  <c r="CR205" i="1"/>
  <c r="CO205" i="1"/>
  <c r="CN205" i="1"/>
  <c r="DT204" i="1"/>
  <c r="DS204" i="1"/>
  <c r="DP204" i="1"/>
  <c r="DO204" i="1"/>
  <c r="DL204" i="1"/>
  <c r="DK204" i="1"/>
  <c r="DH204" i="1"/>
  <c r="DG204" i="1"/>
  <c r="DD204" i="1"/>
  <c r="DC204" i="1"/>
  <c r="CZ204" i="1"/>
  <c r="CY204" i="1"/>
  <c r="CV204" i="1"/>
  <c r="CS204" i="1"/>
  <c r="CR204" i="1"/>
  <c r="CO204" i="1"/>
  <c r="CN204" i="1"/>
  <c r="DT203" i="1"/>
  <c r="DS203" i="1"/>
  <c r="DP203" i="1"/>
  <c r="DO203" i="1"/>
  <c r="DL203" i="1"/>
  <c r="DK203" i="1"/>
  <c r="DH203" i="1"/>
  <c r="DG203" i="1"/>
  <c r="DD203" i="1"/>
  <c r="DC203" i="1"/>
  <c r="CZ203" i="1"/>
  <c r="CY203" i="1"/>
  <c r="CV203" i="1"/>
  <c r="CS203" i="1"/>
  <c r="CR203" i="1"/>
  <c r="CO203" i="1"/>
  <c r="CN203" i="1"/>
  <c r="DT202" i="1"/>
  <c r="DS202" i="1"/>
  <c r="DP202" i="1"/>
  <c r="DO202" i="1"/>
  <c r="DL202" i="1"/>
  <c r="DK202" i="1"/>
  <c r="DH202" i="1"/>
  <c r="DG202" i="1"/>
  <c r="DD202" i="1"/>
  <c r="DC202" i="1"/>
  <c r="CZ202" i="1"/>
  <c r="CY202" i="1"/>
  <c r="CV202" i="1"/>
  <c r="CS202" i="1"/>
  <c r="CR202" i="1"/>
  <c r="CO202" i="1"/>
  <c r="CN202" i="1"/>
  <c r="DT201" i="1"/>
  <c r="DS201" i="1"/>
  <c r="DP201" i="1"/>
  <c r="DO201" i="1"/>
  <c r="DL201" i="1"/>
  <c r="DK201" i="1"/>
  <c r="DH201" i="1"/>
  <c r="DG201" i="1"/>
  <c r="DD201" i="1"/>
  <c r="DC201" i="1"/>
  <c r="CZ201" i="1"/>
  <c r="CY201" i="1"/>
  <c r="CV201" i="1"/>
  <c r="CS201" i="1"/>
  <c r="CR201" i="1"/>
  <c r="CO201" i="1"/>
  <c r="CN201" i="1"/>
  <c r="DT200" i="1"/>
  <c r="DS200" i="1"/>
  <c r="DP200" i="1"/>
  <c r="DO200" i="1"/>
  <c r="DL200" i="1"/>
  <c r="DK200" i="1"/>
  <c r="DH200" i="1"/>
  <c r="DG200" i="1"/>
  <c r="DD200" i="1"/>
  <c r="DC200" i="1"/>
  <c r="CZ200" i="1"/>
  <c r="CY200" i="1"/>
  <c r="CV200" i="1"/>
  <c r="CS200" i="1"/>
  <c r="CR200" i="1"/>
  <c r="CO200" i="1"/>
  <c r="CN200" i="1"/>
  <c r="DT199" i="1"/>
  <c r="DS199" i="1"/>
  <c r="DP199" i="1"/>
  <c r="DO199" i="1"/>
  <c r="DL199" i="1"/>
  <c r="DK199" i="1"/>
  <c r="DH199" i="1"/>
  <c r="DG199" i="1"/>
  <c r="DD199" i="1"/>
  <c r="DC199" i="1"/>
  <c r="CZ199" i="1"/>
  <c r="CY199" i="1"/>
  <c r="CV199" i="1"/>
  <c r="CS199" i="1"/>
  <c r="CR199" i="1"/>
  <c r="CO199" i="1"/>
  <c r="CN199" i="1"/>
  <c r="DT198" i="1"/>
  <c r="DS198" i="1"/>
  <c r="DP198" i="1"/>
  <c r="DO198" i="1"/>
  <c r="DL198" i="1"/>
  <c r="DK198" i="1"/>
  <c r="DH198" i="1"/>
  <c r="DG198" i="1"/>
  <c r="DD198" i="1"/>
  <c r="DC198" i="1"/>
  <c r="CZ198" i="1"/>
  <c r="CY198" i="1"/>
  <c r="CV198" i="1"/>
  <c r="CS198" i="1"/>
  <c r="CR198" i="1"/>
  <c r="CO198" i="1"/>
  <c r="CN198" i="1"/>
  <c r="DT197" i="1"/>
  <c r="DS197" i="1"/>
  <c r="DP197" i="1"/>
  <c r="DO197" i="1"/>
  <c r="DL197" i="1"/>
  <c r="DK197" i="1"/>
  <c r="DH197" i="1"/>
  <c r="DG197" i="1"/>
  <c r="DD197" i="1"/>
  <c r="DC197" i="1"/>
  <c r="CZ197" i="1"/>
  <c r="CY197" i="1"/>
  <c r="CV197" i="1"/>
  <c r="CS197" i="1"/>
  <c r="CR197" i="1"/>
  <c r="CO197" i="1"/>
  <c r="CN197" i="1"/>
  <c r="DT196" i="1"/>
  <c r="DS196" i="1"/>
  <c r="DP196" i="1"/>
  <c r="DO196" i="1"/>
  <c r="DL196" i="1"/>
  <c r="DK196" i="1"/>
  <c r="DH196" i="1"/>
  <c r="DG196" i="1"/>
  <c r="DD196" i="1"/>
  <c r="DC196" i="1"/>
  <c r="CZ196" i="1"/>
  <c r="CY196" i="1"/>
  <c r="CV196" i="1"/>
  <c r="CS196" i="1"/>
  <c r="CR196" i="1"/>
  <c r="CO196" i="1"/>
  <c r="CN196" i="1"/>
  <c r="DT195" i="1"/>
  <c r="DS195" i="1"/>
  <c r="DP195" i="1"/>
  <c r="DO195" i="1"/>
  <c r="DL195" i="1"/>
  <c r="DK195" i="1"/>
  <c r="DH195" i="1"/>
  <c r="DG195" i="1"/>
  <c r="DD195" i="1"/>
  <c r="DC195" i="1"/>
  <c r="CZ195" i="1"/>
  <c r="CY195" i="1"/>
  <c r="CV195" i="1"/>
  <c r="CS195" i="1"/>
  <c r="CR195" i="1"/>
  <c r="CO195" i="1"/>
  <c r="CN195" i="1"/>
  <c r="DT194" i="1"/>
  <c r="DS194" i="1"/>
  <c r="DP194" i="1"/>
  <c r="DO194" i="1"/>
  <c r="DL194" i="1"/>
  <c r="DK194" i="1"/>
  <c r="DH194" i="1"/>
  <c r="DG194" i="1"/>
  <c r="DD194" i="1"/>
  <c r="DC194" i="1"/>
  <c r="CZ194" i="1"/>
  <c r="CY194" i="1"/>
  <c r="CV194" i="1"/>
  <c r="CS194" i="1"/>
  <c r="CR194" i="1"/>
  <c r="CO194" i="1"/>
  <c r="CN194" i="1"/>
  <c r="DT193" i="1"/>
  <c r="DS193" i="1"/>
  <c r="DP193" i="1"/>
  <c r="DO193" i="1"/>
  <c r="DL193" i="1"/>
  <c r="DK193" i="1"/>
  <c r="DH193" i="1"/>
  <c r="DG193" i="1"/>
  <c r="DD193" i="1"/>
  <c r="DC193" i="1"/>
  <c r="CZ193" i="1"/>
  <c r="CY193" i="1"/>
  <c r="CV193" i="1"/>
  <c r="CS193" i="1"/>
  <c r="CR193" i="1"/>
  <c r="CO193" i="1"/>
  <c r="CN193" i="1"/>
  <c r="DT192" i="1"/>
  <c r="DS192" i="1"/>
  <c r="DP192" i="1"/>
  <c r="DO192" i="1"/>
  <c r="DL192" i="1"/>
  <c r="DK192" i="1"/>
  <c r="DH192" i="1"/>
  <c r="DG192" i="1"/>
  <c r="DD192" i="1"/>
  <c r="DC192" i="1"/>
  <c r="CZ192" i="1"/>
  <c r="CY192" i="1"/>
  <c r="CV192" i="1"/>
  <c r="CS192" i="1"/>
  <c r="CR192" i="1"/>
  <c r="CO192" i="1"/>
  <c r="CN192" i="1"/>
  <c r="DT191" i="1"/>
  <c r="DS191" i="1"/>
  <c r="DP191" i="1"/>
  <c r="DO191" i="1"/>
  <c r="DL191" i="1"/>
  <c r="DK191" i="1"/>
  <c r="DH191" i="1"/>
  <c r="DG191" i="1"/>
  <c r="DD191" i="1"/>
  <c r="DC191" i="1"/>
  <c r="CZ191" i="1"/>
  <c r="CY191" i="1"/>
  <c r="CV191" i="1"/>
  <c r="CS191" i="1"/>
  <c r="CR191" i="1"/>
  <c r="CO191" i="1"/>
  <c r="CN191" i="1"/>
  <c r="DT190" i="1"/>
  <c r="DS190" i="1"/>
  <c r="DP190" i="1"/>
  <c r="DO190" i="1"/>
  <c r="DL190" i="1"/>
  <c r="DK190" i="1"/>
  <c r="DH190" i="1"/>
  <c r="DG190" i="1"/>
  <c r="DD190" i="1"/>
  <c r="DC190" i="1"/>
  <c r="CZ190" i="1"/>
  <c r="CY190" i="1"/>
  <c r="CV190" i="1"/>
  <c r="CS190" i="1"/>
  <c r="CR190" i="1"/>
  <c r="CO190" i="1"/>
  <c r="CN190" i="1"/>
  <c r="DT189" i="1"/>
  <c r="DS189" i="1"/>
  <c r="DP189" i="1"/>
  <c r="DO189" i="1"/>
  <c r="DL189" i="1"/>
  <c r="DK189" i="1"/>
  <c r="DH189" i="1"/>
  <c r="DG189" i="1"/>
  <c r="DD189" i="1"/>
  <c r="DC189" i="1"/>
  <c r="CZ189" i="1"/>
  <c r="CY189" i="1"/>
  <c r="CV189" i="1"/>
  <c r="CS189" i="1"/>
  <c r="CR189" i="1"/>
  <c r="CO189" i="1"/>
  <c r="CN189" i="1"/>
  <c r="DT188" i="1"/>
  <c r="DS188" i="1"/>
  <c r="DP188" i="1"/>
  <c r="DO188" i="1"/>
  <c r="DL188" i="1"/>
  <c r="DK188" i="1"/>
  <c r="DH188" i="1"/>
  <c r="DG188" i="1"/>
  <c r="DD188" i="1"/>
  <c r="DC188" i="1"/>
  <c r="CZ188" i="1"/>
  <c r="CY188" i="1"/>
  <c r="CV188" i="1"/>
  <c r="CS188" i="1"/>
  <c r="CR188" i="1"/>
  <c r="CO188" i="1"/>
  <c r="CN188" i="1"/>
  <c r="DT187" i="1"/>
  <c r="DS187" i="1"/>
  <c r="DP187" i="1"/>
  <c r="DO187" i="1"/>
  <c r="DL187" i="1"/>
  <c r="DK187" i="1"/>
  <c r="DH187" i="1"/>
  <c r="DG187" i="1"/>
  <c r="DD187" i="1"/>
  <c r="DC187" i="1"/>
  <c r="CZ187" i="1"/>
  <c r="CY187" i="1"/>
  <c r="CV187" i="1"/>
  <c r="CS187" i="1"/>
  <c r="CR187" i="1"/>
  <c r="CO187" i="1"/>
  <c r="CN187" i="1"/>
  <c r="DT186" i="1"/>
  <c r="DS186" i="1"/>
  <c r="DP186" i="1"/>
  <c r="DO186" i="1"/>
  <c r="DL186" i="1"/>
  <c r="DK186" i="1"/>
  <c r="DH186" i="1"/>
  <c r="DG186" i="1"/>
  <c r="DD186" i="1"/>
  <c r="DC186" i="1"/>
  <c r="CZ186" i="1"/>
  <c r="CY186" i="1"/>
  <c r="CV186" i="1"/>
  <c r="CS186" i="1"/>
  <c r="CR186" i="1"/>
  <c r="CO186" i="1"/>
  <c r="CN186" i="1"/>
  <c r="DT185" i="1"/>
  <c r="DS185" i="1"/>
  <c r="DP185" i="1"/>
  <c r="DO185" i="1"/>
  <c r="DL185" i="1"/>
  <c r="DK185" i="1"/>
  <c r="DH185" i="1"/>
  <c r="DG185" i="1"/>
  <c r="DD185" i="1"/>
  <c r="DC185" i="1"/>
  <c r="CZ185" i="1"/>
  <c r="CY185" i="1"/>
  <c r="CV185" i="1"/>
  <c r="CS185" i="1"/>
  <c r="CR185" i="1"/>
  <c r="CO185" i="1"/>
  <c r="CN185" i="1"/>
  <c r="DT184" i="1"/>
  <c r="DS184" i="1"/>
  <c r="DP184" i="1"/>
  <c r="DO184" i="1"/>
  <c r="DL184" i="1"/>
  <c r="DK184" i="1"/>
  <c r="DH184" i="1"/>
  <c r="DG184" i="1"/>
  <c r="DD184" i="1"/>
  <c r="DC184" i="1"/>
  <c r="CZ184" i="1"/>
  <c r="CY184" i="1"/>
  <c r="CV184" i="1"/>
  <c r="CS184" i="1"/>
  <c r="CR184" i="1"/>
  <c r="CO184" i="1"/>
  <c r="CN184" i="1"/>
  <c r="DT183" i="1"/>
  <c r="DS183" i="1"/>
  <c r="DP183" i="1"/>
  <c r="DO183" i="1"/>
  <c r="DL183" i="1"/>
  <c r="DK183" i="1"/>
  <c r="DH183" i="1"/>
  <c r="DG183" i="1"/>
  <c r="DD183" i="1"/>
  <c r="DC183" i="1"/>
  <c r="CZ183" i="1"/>
  <c r="CY183" i="1"/>
  <c r="CV183" i="1"/>
  <c r="CS183" i="1"/>
  <c r="CR183" i="1"/>
  <c r="CO183" i="1"/>
  <c r="CN183" i="1"/>
  <c r="DT182" i="1"/>
  <c r="DS182" i="1"/>
  <c r="DP182" i="1"/>
  <c r="DO182" i="1"/>
  <c r="DL182" i="1"/>
  <c r="DK182" i="1"/>
  <c r="DH182" i="1"/>
  <c r="DG182" i="1"/>
  <c r="DD182" i="1"/>
  <c r="DC182" i="1"/>
  <c r="CZ182" i="1"/>
  <c r="CY182" i="1"/>
  <c r="CV182" i="1"/>
  <c r="CS182" i="1"/>
  <c r="CR182" i="1"/>
  <c r="CO182" i="1"/>
  <c r="CN182" i="1"/>
  <c r="DT181" i="1"/>
  <c r="DS181" i="1"/>
  <c r="DP181" i="1"/>
  <c r="DO181" i="1"/>
  <c r="DL181" i="1"/>
  <c r="DK181" i="1"/>
  <c r="DH181" i="1"/>
  <c r="DG181" i="1"/>
  <c r="DD181" i="1"/>
  <c r="DC181" i="1"/>
  <c r="CZ181" i="1"/>
  <c r="CY181" i="1"/>
  <c r="CV181" i="1"/>
  <c r="CS181" i="1"/>
  <c r="CR181" i="1"/>
  <c r="CO181" i="1"/>
  <c r="CN181" i="1"/>
  <c r="DT180" i="1"/>
  <c r="DS180" i="1"/>
  <c r="DP180" i="1"/>
  <c r="DO180" i="1"/>
  <c r="DL180" i="1"/>
  <c r="DK180" i="1"/>
  <c r="DH180" i="1"/>
  <c r="DG180" i="1"/>
  <c r="DD180" i="1"/>
  <c r="DC180" i="1"/>
  <c r="CZ180" i="1"/>
  <c r="CY180" i="1"/>
  <c r="CV180" i="1"/>
  <c r="CS180" i="1"/>
  <c r="CR180" i="1"/>
  <c r="CO180" i="1"/>
  <c r="CN180" i="1"/>
  <c r="DT179" i="1"/>
  <c r="DS179" i="1"/>
  <c r="DP179" i="1"/>
  <c r="DO179" i="1"/>
  <c r="DL179" i="1"/>
  <c r="DK179" i="1"/>
  <c r="DH179" i="1"/>
  <c r="DG179" i="1"/>
  <c r="DD179" i="1"/>
  <c r="DC179" i="1"/>
  <c r="CZ179" i="1"/>
  <c r="CY179" i="1"/>
  <c r="CV179" i="1"/>
  <c r="CS179" i="1"/>
  <c r="CR179" i="1"/>
  <c r="CO179" i="1"/>
  <c r="CN179" i="1"/>
  <c r="DT178" i="1"/>
  <c r="DS178" i="1"/>
  <c r="DP178" i="1"/>
  <c r="DO178" i="1"/>
  <c r="DL178" i="1"/>
  <c r="DK178" i="1"/>
  <c r="DH178" i="1"/>
  <c r="DG178" i="1"/>
  <c r="DD178" i="1"/>
  <c r="DC178" i="1"/>
  <c r="CZ178" i="1"/>
  <c r="CY178" i="1"/>
  <c r="CV178" i="1"/>
  <c r="CS178" i="1"/>
  <c r="CR178" i="1"/>
  <c r="CO178" i="1"/>
  <c r="CN178" i="1"/>
  <c r="DT177" i="1"/>
  <c r="DS177" i="1"/>
  <c r="DP177" i="1"/>
  <c r="DO177" i="1"/>
  <c r="DL177" i="1"/>
  <c r="DK177" i="1"/>
  <c r="DH177" i="1"/>
  <c r="DG177" i="1"/>
  <c r="DD177" i="1"/>
  <c r="DC177" i="1"/>
  <c r="CZ177" i="1"/>
  <c r="CY177" i="1"/>
  <c r="CV177" i="1"/>
  <c r="CS177" i="1"/>
  <c r="CR177" i="1"/>
  <c r="CO177" i="1"/>
  <c r="CN177" i="1"/>
  <c r="DT176" i="1"/>
  <c r="DS176" i="1"/>
  <c r="DP176" i="1"/>
  <c r="DO176" i="1"/>
  <c r="DL176" i="1"/>
  <c r="DK176" i="1"/>
  <c r="DH176" i="1"/>
  <c r="DG176" i="1"/>
  <c r="DD176" i="1"/>
  <c r="DC176" i="1"/>
  <c r="CZ176" i="1"/>
  <c r="CY176" i="1"/>
  <c r="CV176" i="1"/>
  <c r="CS176" i="1"/>
  <c r="CR176" i="1"/>
  <c r="CO176" i="1"/>
  <c r="CN176" i="1"/>
  <c r="DT175" i="1"/>
  <c r="DS175" i="1"/>
  <c r="DP175" i="1"/>
  <c r="DO175" i="1"/>
  <c r="DL175" i="1"/>
  <c r="DK175" i="1"/>
  <c r="DH175" i="1"/>
  <c r="DG175" i="1"/>
  <c r="DD175" i="1"/>
  <c r="DC175" i="1"/>
  <c r="CZ175" i="1"/>
  <c r="CY175" i="1"/>
  <c r="CV175" i="1"/>
  <c r="CS175" i="1"/>
  <c r="CR175" i="1"/>
  <c r="CO175" i="1"/>
  <c r="CN175" i="1"/>
  <c r="DT174" i="1"/>
  <c r="DS174" i="1"/>
  <c r="DP174" i="1"/>
  <c r="DO174" i="1"/>
  <c r="DL174" i="1"/>
  <c r="DK174" i="1"/>
  <c r="DH174" i="1"/>
  <c r="DG174" i="1"/>
  <c r="DD174" i="1"/>
  <c r="DC174" i="1"/>
  <c r="CZ174" i="1"/>
  <c r="CY174" i="1"/>
  <c r="CV174" i="1"/>
  <c r="CS174" i="1"/>
  <c r="CR174" i="1"/>
  <c r="CO174" i="1"/>
  <c r="CN174" i="1"/>
  <c r="DT173" i="1"/>
  <c r="DS173" i="1"/>
  <c r="DP173" i="1"/>
  <c r="DO173" i="1"/>
  <c r="DL173" i="1"/>
  <c r="DK173" i="1"/>
  <c r="DH173" i="1"/>
  <c r="DG173" i="1"/>
  <c r="DD173" i="1"/>
  <c r="DC173" i="1"/>
  <c r="CZ173" i="1"/>
  <c r="CY173" i="1"/>
  <c r="CV173" i="1"/>
  <c r="CS173" i="1"/>
  <c r="CR173" i="1"/>
  <c r="CO173" i="1"/>
  <c r="CN173" i="1"/>
  <c r="DT172" i="1"/>
  <c r="DS172" i="1"/>
  <c r="DP172" i="1"/>
  <c r="DO172" i="1"/>
  <c r="DL172" i="1"/>
  <c r="DK172" i="1"/>
  <c r="DH172" i="1"/>
  <c r="DG172" i="1"/>
  <c r="DD172" i="1"/>
  <c r="DC172" i="1"/>
  <c r="CZ172" i="1"/>
  <c r="CY172" i="1"/>
  <c r="CV172" i="1"/>
  <c r="CS172" i="1"/>
  <c r="CR172" i="1"/>
  <c r="CO172" i="1"/>
  <c r="CN172" i="1"/>
  <c r="DT171" i="1"/>
  <c r="DS171" i="1"/>
  <c r="DP171" i="1"/>
  <c r="DO171" i="1"/>
  <c r="DL171" i="1"/>
  <c r="DK171" i="1"/>
  <c r="DH171" i="1"/>
  <c r="DG171" i="1"/>
  <c r="DD171" i="1"/>
  <c r="DC171" i="1"/>
  <c r="CZ171" i="1"/>
  <c r="CY171" i="1"/>
  <c r="CV171" i="1"/>
  <c r="CS171" i="1"/>
  <c r="CR171" i="1"/>
  <c r="CO171" i="1"/>
  <c r="CN171" i="1"/>
  <c r="DT170" i="1"/>
  <c r="DS170" i="1"/>
  <c r="DP170" i="1"/>
  <c r="DO170" i="1"/>
  <c r="DL170" i="1"/>
  <c r="DK170" i="1"/>
  <c r="DH170" i="1"/>
  <c r="DG170" i="1"/>
  <c r="DD170" i="1"/>
  <c r="DC170" i="1"/>
  <c r="CZ170" i="1"/>
  <c r="CY170" i="1"/>
  <c r="CV170" i="1"/>
  <c r="CS170" i="1"/>
  <c r="CR170" i="1"/>
  <c r="CO170" i="1"/>
  <c r="CN170" i="1"/>
  <c r="DT169" i="1"/>
  <c r="DS169" i="1"/>
  <c r="DP169" i="1"/>
  <c r="DO169" i="1"/>
  <c r="DL169" i="1"/>
  <c r="DK169" i="1"/>
  <c r="DH169" i="1"/>
  <c r="DG169" i="1"/>
  <c r="DD169" i="1"/>
  <c r="DC169" i="1"/>
  <c r="CZ169" i="1"/>
  <c r="CY169" i="1"/>
  <c r="CV169" i="1"/>
  <c r="CS169" i="1"/>
  <c r="CR169" i="1"/>
  <c r="CO169" i="1"/>
  <c r="CN169" i="1"/>
  <c r="DT168" i="1"/>
  <c r="DS168" i="1"/>
  <c r="DP168" i="1"/>
  <c r="DO168" i="1"/>
  <c r="DL168" i="1"/>
  <c r="DK168" i="1"/>
  <c r="DH168" i="1"/>
  <c r="DG168" i="1"/>
  <c r="DD168" i="1"/>
  <c r="DC168" i="1"/>
  <c r="CZ168" i="1"/>
  <c r="CY168" i="1"/>
  <c r="CV168" i="1"/>
  <c r="CS168" i="1"/>
  <c r="CR168" i="1"/>
  <c r="CO168" i="1"/>
  <c r="CN168" i="1"/>
  <c r="DT167" i="1"/>
  <c r="DS167" i="1"/>
  <c r="DP167" i="1"/>
  <c r="DO167" i="1"/>
  <c r="DL167" i="1"/>
  <c r="DK167" i="1"/>
  <c r="DH167" i="1"/>
  <c r="DG167" i="1"/>
  <c r="DD167" i="1"/>
  <c r="DC167" i="1"/>
  <c r="CZ167" i="1"/>
  <c r="CY167" i="1"/>
  <c r="CV167" i="1"/>
  <c r="CS167" i="1"/>
  <c r="CR167" i="1"/>
  <c r="CO167" i="1"/>
  <c r="CN167" i="1"/>
  <c r="DT166" i="1"/>
  <c r="DS166" i="1"/>
  <c r="DP166" i="1"/>
  <c r="DO166" i="1"/>
  <c r="DL166" i="1"/>
  <c r="DK166" i="1"/>
  <c r="DH166" i="1"/>
  <c r="DG166" i="1"/>
  <c r="DD166" i="1"/>
  <c r="DC166" i="1"/>
  <c r="CZ166" i="1"/>
  <c r="CY166" i="1"/>
  <c r="CV166" i="1"/>
  <c r="CS166" i="1"/>
  <c r="CR166" i="1"/>
  <c r="CO166" i="1"/>
  <c r="CN166" i="1"/>
  <c r="DT165" i="1"/>
  <c r="DS165" i="1"/>
  <c r="DP165" i="1"/>
  <c r="DO165" i="1"/>
  <c r="DL165" i="1"/>
  <c r="DK165" i="1"/>
  <c r="DH165" i="1"/>
  <c r="DG165" i="1"/>
  <c r="DD165" i="1"/>
  <c r="DC165" i="1"/>
  <c r="CZ165" i="1"/>
  <c r="CY165" i="1"/>
  <c r="CV165" i="1"/>
  <c r="CS165" i="1"/>
  <c r="CR165" i="1"/>
  <c r="CO165" i="1"/>
  <c r="CN165" i="1"/>
  <c r="DT164" i="1"/>
  <c r="DS164" i="1"/>
  <c r="DP164" i="1"/>
  <c r="DO164" i="1"/>
  <c r="DL164" i="1"/>
  <c r="DK164" i="1"/>
  <c r="DH164" i="1"/>
  <c r="DG164" i="1"/>
  <c r="DD164" i="1"/>
  <c r="DC164" i="1"/>
  <c r="CZ164" i="1"/>
  <c r="CY164" i="1"/>
  <c r="CV164" i="1"/>
  <c r="CS164" i="1"/>
  <c r="CR164" i="1"/>
  <c r="CO164" i="1"/>
  <c r="CN164" i="1"/>
  <c r="DT163" i="1"/>
  <c r="DS163" i="1"/>
  <c r="DP163" i="1"/>
  <c r="DO163" i="1"/>
  <c r="DL163" i="1"/>
  <c r="DK163" i="1"/>
  <c r="DH163" i="1"/>
  <c r="DG163" i="1"/>
  <c r="DD163" i="1"/>
  <c r="DC163" i="1"/>
  <c r="CZ163" i="1"/>
  <c r="CY163" i="1"/>
  <c r="CV163" i="1"/>
  <c r="CS163" i="1"/>
  <c r="CR163" i="1"/>
  <c r="CO163" i="1"/>
  <c r="CN163" i="1"/>
  <c r="DT162" i="1"/>
  <c r="DS162" i="1"/>
  <c r="DP162" i="1"/>
  <c r="DO162" i="1"/>
  <c r="DL162" i="1"/>
  <c r="DK162" i="1"/>
  <c r="DH162" i="1"/>
  <c r="DG162" i="1"/>
  <c r="DD162" i="1"/>
  <c r="DC162" i="1"/>
  <c r="CZ162" i="1"/>
  <c r="CY162" i="1"/>
  <c r="CV162" i="1"/>
  <c r="CS162" i="1"/>
  <c r="CR162" i="1"/>
  <c r="CO162" i="1"/>
  <c r="CN162" i="1"/>
  <c r="DT161" i="1"/>
  <c r="DS161" i="1"/>
  <c r="DP161" i="1"/>
  <c r="DO161" i="1"/>
  <c r="DL161" i="1"/>
  <c r="DK161" i="1"/>
  <c r="DH161" i="1"/>
  <c r="DG161" i="1"/>
  <c r="DD161" i="1"/>
  <c r="DC161" i="1"/>
  <c r="CZ161" i="1"/>
  <c r="CY161" i="1"/>
  <c r="CV161" i="1"/>
  <c r="CS161" i="1"/>
  <c r="CR161" i="1"/>
  <c r="CO161" i="1"/>
  <c r="CN161" i="1"/>
  <c r="DT160" i="1"/>
  <c r="DS160" i="1"/>
  <c r="DP160" i="1"/>
  <c r="DO160" i="1"/>
  <c r="DL160" i="1"/>
  <c r="DK160" i="1"/>
  <c r="DH160" i="1"/>
  <c r="DG160" i="1"/>
  <c r="DD160" i="1"/>
  <c r="DC160" i="1"/>
  <c r="CZ160" i="1"/>
  <c r="CY160" i="1"/>
  <c r="CV160" i="1"/>
  <c r="CS160" i="1"/>
  <c r="CR160" i="1"/>
  <c r="CO160" i="1"/>
  <c r="CN160" i="1"/>
  <c r="DT159" i="1"/>
  <c r="DS159" i="1"/>
  <c r="DP159" i="1"/>
  <c r="DO159" i="1"/>
  <c r="DL159" i="1"/>
  <c r="DK159" i="1"/>
  <c r="DH159" i="1"/>
  <c r="DG159" i="1"/>
  <c r="DD159" i="1"/>
  <c r="DC159" i="1"/>
  <c r="CZ159" i="1"/>
  <c r="CY159" i="1"/>
  <c r="CV159" i="1"/>
  <c r="CS159" i="1"/>
  <c r="CR159" i="1"/>
  <c r="CO159" i="1"/>
  <c r="CN159" i="1"/>
  <c r="DT158" i="1"/>
  <c r="DS158" i="1"/>
  <c r="DP158" i="1"/>
  <c r="DO158" i="1"/>
  <c r="DL158" i="1"/>
  <c r="DK158" i="1"/>
  <c r="DH158" i="1"/>
  <c r="DG158" i="1"/>
  <c r="DD158" i="1"/>
  <c r="DC158" i="1"/>
  <c r="CZ158" i="1"/>
  <c r="CY158" i="1"/>
  <c r="CV158" i="1"/>
  <c r="CS158" i="1"/>
  <c r="CR158" i="1"/>
  <c r="CO158" i="1"/>
  <c r="CN158" i="1"/>
  <c r="DT157" i="1"/>
  <c r="DS157" i="1"/>
  <c r="DP157" i="1"/>
  <c r="DO157" i="1"/>
  <c r="DL157" i="1"/>
  <c r="DK157" i="1"/>
  <c r="DH157" i="1"/>
  <c r="DG157" i="1"/>
  <c r="DD157" i="1"/>
  <c r="DC157" i="1"/>
  <c r="CZ157" i="1"/>
  <c r="CY157" i="1"/>
  <c r="CV157" i="1"/>
  <c r="CS157" i="1"/>
  <c r="CR157" i="1"/>
  <c r="CO157" i="1"/>
  <c r="CN157" i="1"/>
  <c r="DT156" i="1"/>
  <c r="DS156" i="1"/>
  <c r="DP156" i="1"/>
  <c r="DO156" i="1"/>
  <c r="DL156" i="1"/>
  <c r="DK156" i="1"/>
  <c r="DH156" i="1"/>
  <c r="DG156" i="1"/>
  <c r="DD156" i="1"/>
  <c r="DC156" i="1"/>
  <c r="CZ156" i="1"/>
  <c r="CY156" i="1"/>
  <c r="CV156" i="1"/>
  <c r="CS156" i="1"/>
  <c r="CR156" i="1"/>
  <c r="CO156" i="1"/>
  <c r="CN156" i="1"/>
  <c r="DT155" i="1"/>
  <c r="DS155" i="1"/>
  <c r="DP155" i="1"/>
  <c r="DO155" i="1"/>
  <c r="DL155" i="1"/>
  <c r="DK155" i="1"/>
  <c r="DH155" i="1"/>
  <c r="DG155" i="1"/>
  <c r="DD155" i="1"/>
  <c r="DC155" i="1"/>
  <c r="CZ155" i="1"/>
  <c r="CY155" i="1"/>
  <c r="CV155" i="1"/>
  <c r="CS155" i="1"/>
  <c r="CR155" i="1"/>
  <c r="CO155" i="1"/>
  <c r="CN155" i="1"/>
  <c r="DT154" i="1"/>
  <c r="DS154" i="1"/>
  <c r="DP154" i="1"/>
  <c r="DO154" i="1"/>
  <c r="DL154" i="1"/>
  <c r="DK154" i="1"/>
  <c r="DH154" i="1"/>
  <c r="DG154" i="1"/>
  <c r="DD154" i="1"/>
  <c r="DC154" i="1"/>
  <c r="CZ154" i="1"/>
  <c r="CY154" i="1"/>
  <c r="CV154" i="1"/>
  <c r="CS154" i="1"/>
  <c r="CR154" i="1"/>
  <c r="CO154" i="1"/>
  <c r="CN154" i="1"/>
  <c r="DT153" i="1"/>
  <c r="DS153" i="1"/>
  <c r="DP153" i="1"/>
  <c r="DO153" i="1"/>
  <c r="DL153" i="1"/>
  <c r="DK153" i="1"/>
  <c r="DH153" i="1"/>
  <c r="DG153" i="1"/>
  <c r="DD153" i="1"/>
  <c r="DC153" i="1"/>
  <c r="CZ153" i="1"/>
  <c r="CY153" i="1"/>
  <c r="CV153" i="1"/>
  <c r="CS153" i="1"/>
  <c r="CR153" i="1"/>
  <c r="CO153" i="1"/>
  <c r="CN153" i="1"/>
  <c r="DT152" i="1"/>
  <c r="DS152" i="1"/>
  <c r="DP152" i="1"/>
  <c r="DO152" i="1"/>
  <c r="DL152" i="1"/>
  <c r="DK152" i="1"/>
  <c r="DH152" i="1"/>
  <c r="DG152" i="1"/>
  <c r="DD152" i="1"/>
  <c r="DC152" i="1"/>
  <c r="CZ152" i="1"/>
  <c r="CY152" i="1"/>
  <c r="CV152" i="1"/>
  <c r="CS152" i="1"/>
  <c r="CR152" i="1"/>
  <c r="CO152" i="1"/>
  <c r="CN152" i="1"/>
  <c r="DT151" i="1"/>
  <c r="DS151" i="1"/>
  <c r="DP151" i="1"/>
  <c r="DO151" i="1"/>
  <c r="DL151" i="1"/>
  <c r="DK151" i="1"/>
  <c r="DH151" i="1"/>
  <c r="DG151" i="1"/>
  <c r="DD151" i="1"/>
  <c r="DC151" i="1"/>
  <c r="CZ151" i="1"/>
  <c r="CY151" i="1"/>
  <c r="CV151" i="1"/>
  <c r="CS151" i="1"/>
  <c r="CR151" i="1"/>
  <c r="CO151" i="1"/>
  <c r="CN151" i="1"/>
  <c r="DT150" i="1"/>
  <c r="DS150" i="1"/>
  <c r="DP150" i="1"/>
  <c r="DO150" i="1"/>
  <c r="DL150" i="1"/>
  <c r="DK150" i="1"/>
  <c r="DH150" i="1"/>
  <c r="DG150" i="1"/>
  <c r="DD150" i="1"/>
  <c r="DC150" i="1"/>
  <c r="CZ150" i="1"/>
  <c r="CY150" i="1"/>
  <c r="CV150" i="1"/>
  <c r="CS150" i="1"/>
  <c r="CR150" i="1"/>
  <c r="CO150" i="1"/>
  <c r="CN150" i="1"/>
  <c r="DT149" i="1"/>
  <c r="DS149" i="1"/>
  <c r="DP149" i="1"/>
  <c r="DO149" i="1"/>
  <c r="DL149" i="1"/>
  <c r="DK149" i="1"/>
  <c r="DH149" i="1"/>
  <c r="DG149" i="1"/>
  <c r="DD149" i="1"/>
  <c r="DC149" i="1"/>
  <c r="CZ149" i="1"/>
  <c r="CY149" i="1"/>
  <c r="CV149" i="1"/>
  <c r="CS149" i="1"/>
  <c r="CR149" i="1"/>
  <c r="CO149" i="1"/>
  <c r="CN149" i="1"/>
  <c r="DT148" i="1"/>
  <c r="DS148" i="1"/>
  <c r="DP148" i="1"/>
  <c r="DO148" i="1"/>
  <c r="DL148" i="1"/>
  <c r="DK148" i="1"/>
  <c r="DH148" i="1"/>
  <c r="DG148" i="1"/>
  <c r="DD148" i="1"/>
  <c r="DC148" i="1"/>
  <c r="CZ148" i="1"/>
  <c r="CY148" i="1"/>
  <c r="CV148" i="1"/>
  <c r="CS148" i="1"/>
  <c r="CR148" i="1"/>
  <c r="CO148" i="1"/>
  <c r="CN148" i="1"/>
  <c r="DT147" i="1"/>
  <c r="DS147" i="1"/>
  <c r="DP147" i="1"/>
  <c r="DO147" i="1"/>
  <c r="DL147" i="1"/>
  <c r="DK147" i="1"/>
  <c r="DH147" i="1"/>
  <c r="DG147" i="1"/>
  <c r="DD147" i="1"/>
  <c r="DC147" i="1"/>
  <c r="CZ147" i="1"/>
  <c r="CY147" i="1"/>
  <c r="CV147" i="1"/>
  <c r="CS147" i="1"/>
  <c r="CR147" i="1"/>
  <c r="CO147" i="1"/>
  <c r="CN147" i="1"/>
  <c r="DT146" i="1"/>
  <c r="DS146" i="1"/>
  <c r="DP146" i="1"/>
  <c r="DO146" i="1"/>
  <c r="DL146" i="1"/>
  <c r="DK146" i="1"/>
  <c r="DH146" i="1"/>
  <c r="DG146" i="1"/>
  <c r="DD146" i="1"/>
  <c r="DC146" i="1"/>
  <c r="CZ146" i="1"/>
  <c r="CY146" i="1"/>
  <c r="CV146" i="1"/>
  <c r="CS146" i="1"/>
  <c r="CR146" i="1"/>
  <c r="CO146" i="1"/>
  <c r="CN146" i="1"/>
  <c r="DT145" i="1"/>
  <c r="DS145" i="1"/>
  <c r="DP145" i="1"/>
  <c r="DO145" i="1"/>
  <c r="DL145" i="1"/>
  <c r="DK145" i="1"/>
  <c r="DH145" i="1"/>
  <c r="DG145" i="1"/>
  <c r="DD145" i="1"/>
  <c r="DC145" i="1"/>
  <c r="CZ145" i="1"/>
  <c r="CY145" i="1"/>
  <c r="CV145" i="1"/>
  <c r="CS145" i="1"/>
  <c r="CR145" i="1"/>
  <c r="CO145" i="1"/>
  <c r="CN145" i="1"/>
  <c r="DT144" i="1"/>
  <c r="DS144" i="1"/>
  <c r="DP144" i="1"/>
  <c r="DO144" i="1"/>
  <c r="DL144" i="1"/>
  <c r="DK144" i="1"/>
  <c r="DH144" i="1"/>
  <c r="DG144" i="1"/>
  <c r="DD144" i="1"/>
  <c r="DC144" i="1"/>
  <c r="CZ144" i="1"/>
  <c r="CY144" i="1"/>
  <c r="CV144" i="1"/>
  <c r="CS144" i="1"/>
  <c r="CR144" i="1"/>
  <c r="CO144" i="1"/>
  <c r="CN144" i="1"/>
  <c r="DT143" i="1"/>
  <c r="DS143" i="1"/>
  <c r="DP143" i="1"/>
  <c r="DO143" i="1"/>
  <c r="DL143" i="1"/>
  <c r="DK143" i="1"/>
  <c r="DH143" i="1"/>
  <c r="DG143" i="1"/>
  <c r="DD143" i="1"/>
  <c r="DC143" i="1"/>
  <c r="CZ143" i="1"/>
  <c r="CY143" i="1"/>
  <c r="CV143" i="1"/>
  <c r="CS143" i="1"/>
  <c r="CR143" i="1"/>
  <c r="CO143" i="1"/>
  <c r="CN143" i="1"/>
  <c r="DT142" i="1"/>
  <c r="DS142" i="1"/>
  <c r="DP142" i="1"/>
  <c r="DO142" i="1"/>
  <c r="DL142" i="1"/>
  <c r="DK142" i="1"/>
  <c r="DH142" i="1"/>
  <c r="DG142" i="1"/>
  <c r="DD142" i="1"/>
  <c r="DC142" i="1"/>
  <c r="CZ142" i="1"/>
  <c r="CY142" i="1"/>
  <c r="CV142" i="1"/>
  <c r="CS142" i="1"/>
  <c r="CR142" i="1"/>
  <c r="CO142" i="1"/>
  <c r="CN142" i="1"/>
  <c r="DT141" i="1"/>
  <c r="DS141" i="1"/>
  <c r="DP141" i="1"/>
  <c r="DO141" i="1"/>
  <c r="DL141" i="1"/>
  <c r="DK141" i="1"/>
  <c r="DH141" i="1"/>
  <c r="DG141" i="1"/>
  <c r="DD141" i="1"/>
  <c r="DC141" i="1"/>
  <c r="CZ141" i="1"/>
  <c r="CY141" i="1"/>
  <c r="CV141" i="1"/>
  <c r="CS141" i="1"/>
  <c r="CR141" i="1"/>
  <c r="CO141" i="1"/>
  <c r="CN141" i="1"/>
  <c r="DT140" i="1"/>
  <c r="DS140" i="1"/>
  <c r="DP140" i="1"/>
  <c r="DO140" i="1"/>
  <c r="DL140" i="1"/>
  <c r="DK140" i="1"/>
  <c r="DH140" i="1"/>
  <c r="DG140" i="1"/>
  <c r="DD140" i="1"/>
  <c r="DC140" i="1"/>
  <c r="CZ140" i="1"/>
  <c r="CY140" i="1"/>
  <c r="CV140" i="1"/>
  <c r="CS140" i="1"/>
  <c r="CR140" i="1"/>
  <c r="CO140" i="1"/>
  <c r="CN140" i="1"/>
  <c r="DT139" i="1"/>
  <c r="DS139" i="1"/>
  <c r="DP139" i="1"/>
  <c r="DO139" i="1"/>
  <c r="DL139" i="1"/>
  <c r="DK139" i="1"/>
  <c r="DH139" i="1"/>
  <c r="DG139" i="1"/>
  <c r="DD139" i="1"/>
  <c r="DC139" i="1"/>
  <c r="CZ139" i="1"/>
  <c r="CY139" i="1"/>
  <c r="CV139" i="1"/>
  <c r="CS139" i="1"/>
  <c r="CR139" i="1"/>
  <c r="CO139" i="1"/>
  <c r="CN139" i="1"/>
  <c r="DT138" i="1"/>
  <c r="DS138" i="1"/>
  <c r="DP138" i="1"/>
  <c r="DO138" i="1"/>
  <c r="DL138" i="1"/>
  <c r="DK138" i="1"/>
  <c r="DH138" i="1"/>
  <c r="DG138" i="1"/>
  <c r="DD138" i="1"/>
  <c r="DC138" i="1"/>
  <c r="CZ138" i="1"/>
  <c r="CY138" i="1"/>
  <c r="CV138" i="1"/>
  <c r="CS138" i="1"/>
  <c r="CR138" i="1"/>
  <c r="CO138" i="1"/>
  <c r="CN138" i="1"/>
  <c r="DT137" i="1"/>
  <c r="DS137" i="1"/>
  <c r="DP137" i="1"/>
  <c r="DO137" i="1"/>
  <c r="DL137" i="1"/>
  <c r="DK137" i="1"/>
  <c r="DH137" i="1"/>
  <c r="DG137" i="1"/>
  <c r="DD137" i="1"/>
  <c r="DC137" i="1"/>
  <c r="CZ137" i="1"/>
  <c r="CY137" i="1"/>
  <c r="CV137" i="1"/>
  <c r="CS137" i="1"/>
  <c r="CR137" i="1"/>
  <c r="CO137" i="1"/>
  <c r="CN137" i="1"/>
  <c r="DT136" i="1"/>
  <c r="DS136" i="1"/>
  <c r="DP136" i="1"/>
  <c r="DO136" i="1"/>
  <c r="DL136" i="1"/>
  <c r="DK136" i="1"/>
  <c r="DH136" i="1"/>
  <c r="DG136" i="1"/>
  <c r="DD136" i="1"/>
  <c r="DC136" i="1"/>
  <c r="CZ136" i="1"/>
  <c r="CY136" i="1"/>
  <c r="CV136" i="1"/>
  <c r="CS136" i="1"/>
  <c r="CR136" i="1"/>
  <c r="CO136" i="1"/>
  <c r="CN136" i="1"/>
  <c r="DT135" i="1"/>
  <c r="DS135" i="1"/>
  <c r="DP135" i="1"/>
  <c r="DO135" i="1"/>
  <c r="DL135" i="1"/>
  <c r="DK135" i="1"/>
  <c r="DH135" i="1"/>
  <c r="DG135" i="1"/>
  <c r="DD135" i="1"/>
  <c r="DC135" i="1"/>
  <c r="CZ135" i="1"/>
  <c r="CY135" i="1"/>
  <c r="CV135" i="1"/>
  <c r="CS135" i="1"/>
  <c r="CR135" i="1"/>
  <c r="CO135" i="1"/>
  <c r="CN135" i="1"/>
  <c r="DT134" i="1"/>
  <c r="DS134" i="1"/>
  <c r="DP134" i="1"/>
  <c r="DO134" i="1"/>
  <c r="DL134" i="1"/>
  <c r="DK134" i="1"/>
  <c r="DH134" i="1"/>
  <c r="DG134" i="1"/>
  <c r="DD134" i="1"/>
  <c r="DC134" i="1"/>
  <c r="CZ134" i="1"/>
  <c r="CY134" i="1"/>
  <c r="CV134" i="1"/>
  <c r="CS134" i="1"/>
  <c r="CR134" i="1"/>
  <c r="CO134" i="1"/>
  <c r="CN134" i="1"/>
  <c r="DT133" i="1"/>
  <c r="DS133" i="1"/>
  <c r="DP133" i="1"/>
  <c r="DO133" i="1"/>
  <c r="DL133" i="1"/>
  <c r="DK133" i="1"/>
  <c r="DH133" i="1"/>
  <c r="DG133" i="1"/>
  <c r="DD133" i="1"/>
  <c r="DC133" i="1"/>
  <c r="CZ133" i="1"/>
  <c r="CY133" i="1"/>
  <c r="CV133" i="1"/>
  <c r="CS133" i="1"/>
  <c r="CR133" i="1"/>
  <c r="CO133" i="1"/>
  <c r="CN133" i="1"/>
  <c r="DT132" i="1"/>
  <c r="DS132" i="1"/>
  <c r="DP132" i="1"/>
  <c r="DO132" i="1"/>
  <c r="DL132" i="1"/>
  <c r="DK132" i="1"/>
  <c r="DH132" i="1"/>
  <c r="DG132" i="1"/>
  <c r="DD132" i="1"/>
  <c r="DC132" i="1"/>
  <c r="CZ132" i="1"/>
  <c r="CY132" i="1"/>
  <c r="CV132" i="1"/>
  <c r="CS132" i="1"/>
  <c r="CR132" i="1"/>
  <c r="CO132" i="1"/>
  <c r="CN132" i="1"/>
  <c r="DT131" i="1"/>
  <c r="DS131" i="1"/>
  <c r="DP131" i="1"/>
  <c r="DO131" i="1"/>
  <c r="DL131" i="1"/>
  <c r="DK131" i="1"/>
  <c r="DH131" i="1"/>
  <c r="DG131" i="1"/>
  <c r="DD131" i="1"/>
  <c r="DC131" i="1"/>
  <c r="CZ131" i="1"/>
  <c r="CY131" i="1"/>
  <c r="CV131" i="1"/>
  <c r="CS131" i="1"/>
  <c r="CR131" i="1"/>
  <c r="CO131" i="1"/>
  <c r="CN131" i="1"/>
  <c r="DT130" i="1"/>
  <c r="DS130" i="1"/>
  <c r="DP130" i="1"/>
  <c r="DO130" i="1"/>
  <c r="DL130" i="1"/>
  <c r="DK130" i="1"/>
  <c r="DH130" i="1"/>
  <c r="DG130" i="1"/>
  <c r="DD130" i="1"/>
  <c r="DC130" i="1"/>
  <c r="CZ130" i="1"/>
  <c r="CY130" i="1"/>
  <c r="CV130" i="1"/>
  <c r="CS130" i="1"/>
  <c r="CR130" i="1"/>
  <c r="CO130" i="1"/>
  <c r="CN130" i="1"/>
  <c r="DT129" i="1"/>
  <c r="DS129" i="1"/>
  <c r="DP129" i="1"/>
  <c r="DO129" i="1"/>
  <c r="DL129" i="1"/>
  <c r="DK129" i="1"/>
  <c r="DH129" i="1"/>
  <c r="DG129" i="1"/>
  <c r="DD129" i="1"/>
  <c r="DC129" i="1"/>
  <c r="CZ129" i="1"/>
  <c r="CY129" i="1"/>
  <c r="CV129" i="1"/>
  <c r="CS129" i="1"/>
  <c r="CR129" i="1"/>
  <c r="CO129" i="1"/>
  <c r="CN129" i="1"/>
  <c r="DT128" i="1"/>
  <c r="DS128" i="1"/>
  <c r="DP128" i="1"/>
  <c r="DO128" i="1"/>
  <c r="DL128" i="1"/>
  <c r="DK128" i="1"/>
  <c r="DH128" i="1"/>
  <c r="DG128" i="1"/>
  <c r="DD128" i="1"/>
  <c r="DC128" i="1"/>
  <c r="CZ128" i="1"/>
  <c r="CY128" i="1"/>
  <c r="CV128" i="1"/>
  <c r="CS128" i="1"/>
  <c r="CR128" i="1"/>
  <c r="CO128" i="1"/>
  <c r="CN128" i="1"/>
  <c r="DT127" i="1"/>
  <c r="DS127" i="1"/>
  <c r="DP127" i="1"/>
  <c r="DO127" i="1"/>
  <c r="DL127" i="1"/>
  <c r="DK127" i="1"/>
  <c r="DH127" i="1"/>
  <c r="DG127" i="1"/>
  <c r="DD127" i="1"/>
  <c r="DC127" i="1"/>
  <c r="CZ127" i="1"/>
  <c r="CY127" i="1"/>
  <c r="CV127" i="1"/>
  <c r="CS127" i="1"/>
  <c r="CR127" i="1"/>
  <c r="CO127" i="1"/>
  <c r="CN127" i="1"/>
  <c r="DT126" i="1"/>
  <c r="DS126" i="1"/>
  <c r="DP126" i="1"/>
  <c r="DO126" i="1"/>
  <c r="DL126" i="1"/>
  <c r="DK126" i="1"/>
  <c r="DH126" i="1"/>
  <c r="DG126" i="1"/>
  <c r="DD126" i="1"/>
  <c r="DC126" i="1"/>
  <c r="CZ126" i="1"/>
  <c r="CY126" i="1"/>
  <c r="CV126" i="1"/>
  <c r="CS126" i="1"/>
  <c r="CR126" i="1"/>
  <c r="CO126" i="1"/>
  <c r="CN126" i="1"/>
  <c r="DT125" i="1"/>
  <c r="DS125" i="1"/>
  <c r="DP125" i="1"/>
  <c r="DO125" i="1"/>
  <c r="DL125" i="1"/>
  <c r="DK125" i="1"/>
  <c r="DH125" i="1"/>
  <c r="DG125" i="1"/>
  <c r="DD125" i="1"/>
  <c r="DC125" i="1"/>
  <c r="CZ125" i="1"/>
  <c r="CY125" i="1"/>
  <c r="CV125" i="1"/>
  <c r="CS125" i="1"/>
  <c r="CR125" i="1"/>
  <c r="CO125" i="1"/>
  <c r="CN125" i="1"/>
  <c r="DT124" i="1"/>
  <c r="DS124" i="1"/>
  <c r="DP124" i="1"/>
  <c r="DO124" i="1"/>
  <c r="DL124" i="1"/>
  <c r="DK124" i="1"/>
  <c r="DH124" i="1"/>
  <c r="DG124" i="1"/>
  <c r="DD124" i="1"/>
  <c r="DC124" i="1"/>
  <c r="CZ124" i="1"/>
  <c r="CY124" i="1"/>
  <c r="CV124" i="1"/>
  <c r="CS124" i="1"/>
  <c r="CR124" i="1"/>
  <c r="CO124" i="1"/>
  <c r="CN124" i="1"/>
  <c r="DT123" i="1"/>
  <c r="DS123" i="1"/>
  <c r="DP123" i="1"/>
  <c r="DO123" i="1"/>
  <c r="DL123" i="1"/>
  <c r="DK123" i="1"/>
  <c r="DH123" i="1"/>
  <c r="DG123" i="1"/>
  <c r="DD123" i="1"/>
  <c r="DC123" i="1"/>
  <c r="CZ123" i="1"/>
  <c r="CY123" i="1"/>
  <c r="CV123" i="1"/>
  <c r="CS123" i="1"/>
  <c r="CR123" i="1"/>
  <c r="CO123" i="1"/>
  <c r="CN123" i="1"/>
  <c r="DT122" i="1"/>
  <c r="DS122" i="1"/>
  <c r="DP122" i="1"/>
  <c r="DO122" i="1"/>
  <c r="DL122" i="1"/>
  <c r="DK122" i="1"/>
  <c r="DH122" i="1"/>
  <c r="DG122" i="1"/>
  <c r="DD122" i="1"/>
  <c r="DC122" i="1"/>
  <c r="CZ122" i="1"/>
  <c r="CY122" i="1"/>
  <c r="CV122" i="1"/>
  <c r="CS122" i="1"/>
  <c r="CR122" i="1"/>
  <c r="CO122" i="1"/>
  <c r="CN122" i="1"/>
  <c r="DT121" i="1"/>
  <c r="DS121" i="1"/>
  <c r="DP121" i="1"/>
  <c r="DO121" i="1"/>
  <c r="DL121" i="1"/>
  <c r="DK121" i="1"/>
  <c r="DH121" i="1"/>
  <c r="DG121" i="1"/>
  <c r="DD121" i="1"/>
  <c r="DC121" i="1"/>
  <c r="CZ121" i="1"/>
  <c r="CY121" i="1"/>
  <c r="CV121" i="1"/>
  <c r="CS121" i="1"/>
  <c r="CR121" i="1"/>
  <c r="CO121" i="1"/>
  <c r="CN121" i="1"/>
  <c r="DT120" i="1"/>
  <c r="DS120" i="1"/>
  <c r="DP120" i="1"/>
  <c r="DO120" i="1"/>
  <c r="DL120" i="1"/>
  <c r="DK120" i="1"/>
  <c r="DH120" i="1"/>
  <c r="DG120" i="1"/>
  <c r="DD120" i="1"/>
  <c r="DC120" i="1"/>
  <c r="CZ120" i="1"/>
  <c r="CY120" i="1"/>
  <c r="CV120" i="1"/>
  <c r="CS120" i="1"/>
  <c r="CR120" i="1"/>
  <c r="CO120" i="1"/>
  <c r="CN120" i="1"/>
  <c r="DT119" i="1"/>
  <c r="DS119" i="1"/>
  <c r="DP119" i="1"/>
  <c r="DO119" i="1"/>
  <c r="DL119" i="1"/>
  <c r="DK119" i="1"/>
  <c r="DH119" i="1"/>
  <c r="DG119" i="1"/>
  <c r="DD119" i="1"/>
  <c r="DC119" i="1"/>
  <c r="CZ119" i="1"/>
  <c r="CY119" i="1"/>
  <c r="CV119" i="1"/>
  <c r="CS119" i="1"/>
  <c r="CR119" i="1"/>
  <c r="CO119" i="1"/>
  <c r="CN119" i="1"/>
  <c r="DT118" i="1"/>
  <c r="DS118" i="1"/>
  <c r="DP118" i="1"/>
  <c r="DO118" i="1"/>
  <c r="DL118" i="1"/>
  <c r="DK118" i="1"/>
  <c r="DH118" i="1"/>
  <c r="DG118" i="1"/>
  <c r="DD118" i="1"/>
  <c r="DC118" i="1"/>
  <c r="CZ118" i="1"/>
  <c r="CY118" i="1"/>
  <c r="CV118" i="1"/>
  <c r="CS118" i="1"/>
  <c r="CR118" i="1"/>
  <c r="CO118" i="1"/>
  <c r="CN118" i="1"/>
  <c r="DT117" i="1"/>
  <c r="DS117" i="1"/>
  <c r="DP117" i="1"/>
  <c r="DO117" i="1"/>
  <c r="DL117" i="1"/>
  <c r="DK117" i="1"/>
  <c r="DH117" i="1"/>
  <c r="DG117" i="1"/>
  <c r="DD117" i="1"/>
  <c r="DC117" i="1"/>
  <c r="CZ117" i="1"/>
  <c r="CY117" i="1"/>
  <c r="CV117" i="1"/>
  <c r="CS117" i="1"/>
  <c r="CR117" i="1"/>
  <c r="CO117" i="1"/>
  <c r="CN117" i="1"/>
  <c r="DT116" i="1"/>
  <c r="DS116" i="1"/>
  <c r="DP116" i="1"/>
  <c r="DO116" i="1"/>
  <c r="DL116" i="1"/>
  <c r="DK116" i="1"/>
  <c r="DH116" i="1"/>
  <c r="DG116" i="1"/>
  <c r="DD116" i="1"/>
  <c r="DC116" i="1"/>
  <c r="CZ116" i="1"/>
  <c r="CY116" i="1"/>
  <c r="CV116" i="1"/>
  <c r="CS116" i="1"/>
  <c r="CR116" i="1"/>
  <c r="CO116" i="1"/>
  <c r="CN116" i="1"/>
  <c r="DT115" i="1"/>
  <c r="DS115" i="1"/>
  <c r="DP115" i="1"/>
  <c r="DO115" i="1"/>
  <c r="DL115" i="1"/>
  <c r="DK115" i="1"/>
  <c r="DH115" i="1"/>
  <c r="DG115" i="1"/>
  <c r="DD115" i="1"/>
  <c r="DC115" i="1"/>
  <c r="CZ115" i="1"/>
  <c r="CY115" i="1"/>
  <c r="CV115" i="1"/>
  <c r="CS115" i="1"/>
  <c r="CR115" i="1"/>
  <c r="CO115" i="1"/>
  <c r="CN115" i="1"/>
  <c r="DT114" i="1"/>
  <c r="DS114" i="1"/>
  <c r="DP114" i="1"/>
  <c r="DO114" i="1"/>
  <c r="DL114" i="1"/>
  <c r="DK114" i="1"/>
  <c r="DH114" i="1"/>
  <c r="DG114" i="1"/>
  <c r="DD114" i="1"/>
  <c r="DC114" i="1"/>
  <c r="CZ114" i="1"/>
  <c r="CY114" i="1"/>
  <c r="CV114" i="1"/>
  <c r="CS114" i="1"/>
  <c r="CR114" i="1"/>
  <c r="CO114" i="1"/>
  <c r="CN114" i="1"/>
  <c r="DT113" i="1"/>
  <c r="DS113" i="1"/>
  <c r="DP113" i="1"/>
  <c r="DO113" i="1"/>
  <c r="DL113" i="1"/>
  <c r="DK113" i="1"/>
  <c r="DH113" i="1"/>
  <c r="DG113" i="1"/>
  <c r="DD113" i="1"/>
  <c r="DC113" i="1"/>
  <c r="CZ113" i="1"/>
  <c r="CY113" i="1"/>
  <c r="CV113" i="1"/>
  <c r="CS113" i="1"/>
  <c r="CR113" i="1"/>
  <c r="CO113" i="1"/>
  <c r="CN113" i="1"/>
  <c r="DT112" i="1"/>
  <c r="DS112" i="1"/>
  <c r="DP112" i="1"/>
  <c r="DO112" i="1"/>
  <c r="DL112" i="1"/>
  <c r="DK112" i="1"/>
  <c r="DH112" i="1"/>
  <c r="DG112" i="1"/>
  <c r="DD112" i="1"/>
  <c r="DC112" i="1"/>
  <c r="CZ112" i="1"/>
  <c r="CY112" i="1"/>
  <c r="CV112" i="1"/>
  <c r="CS112" i="1"/>
  <c r="CR112" i="1"/>
  <c r="CO112" i="1"/>
  <c r="CN112" i="1"/>
  <c r="DT111" i="1"/>
  <c r="DS111" i="1"/>
  <c r="DP111" i="1"/>
  <c r="DO111" i="1"/>
  <c r="DL111" i="1"/>
  <c r="DK111" i="1"/>
  <c r="DH111" i="1"/>
  <c r="DG111" i="1"/>
  <c r="DD111" i="1"/>
  <c r="DC111" i="1"/>
  <c r="CZ111" i="1"/>
  <c r="CY111" i="1"/>
  <c r="CV111" i="1"/>
  <c r="CS111" i="1"/>
  <c r="CR111" i="1"/>
  <c r="CO111" i="1"/>
  <c r="CN111" i="1"/>
  <c r="DT110" i="1"/>
  <c r="DS110" i="1"/>
  <c r="DP110" i="1"/>
  <c r="DO110" i="1"/>
  <c r="DL110" i="1"/>
  <c r="DK110" i="1"/>
  <c r="DH110" i="1"/>
  <c r="DG110" i="1"/>
  <c r="DD110" i="1"/>
  <c r="DC110" i="1"/>
  <c r="CZ110" i="1"/>
  <c r="CY110" i="1"/>
  <c r="CV110" i="1"/>
  <c r="CS110" i="1"/>
  <c r="CR110" i="1"/>
  <c r="CO110" i="1"/>
  <c r="CN110" i="1"/>
  <c r="DT109" i="1"/>
  <c r="DS109" i="1"/>
  <c r="DP109" i="1"/>
  <c r="DO109" i="1"/>
  <c r="DL109" i="1"/>
  <c r="DK109" i="1"/>
  <c r="DH109" i="1"/>
  <c r="DG109" i="1"/>
  <c r="DD109" i="1"/>
  <c r="DC109" i="1"/>
  <c r="CZ109" i="1"/>
  <c r="CY109" i="1"/>
  <c r="CV109" i="1"/>
  <c r="CS109" i="1"/>
  <c r="CR109" i="1"/>
  <c r="CO109" i="1"/>
  <c r="CN109" i="1"/>
  <c r="DT108" i="1"/>
  <c r="DS108" i="1"/>
  <c r="DP108" i="1"/>
  <c r="DO108" i="1"/>
  <c r="DL108" i="1"/>
  <c r="DK108" i="1"/>
  <c r="DH108" i="1"/>
  <c r="DG108" i="1"/>
  <c r="DD108" i="1"/>
  <c r="DC108" i="1"/>
  <c r="CZ108" i="1"/>
  <c r="CY108" i="1"/>
  <c r="CV108" i="1"/>
  <c r="CS108" i="1"/>
  <c r="CR108" i="1"/>
  <c r="CO108" i="1"/>
  <c r="CN108" i="1"/>
  <c r="DT107" i="1"/>
  <c r="DS107" i="1"/>
  <c r="DP107" i="1"/>
  <c r="DO107" i="1"/>
  <c r="DL107" i="1"/>
  <c r="DK107" i="1"/>
  <c r="DH107" i="1"/>
  <c r="DG107" i="1"/>
  <c r="DD107" i="1"/>
  <c r="DC107" i="1"/>
  <c r="CZ107" i="1"/>
  <c r="CY107" i="1"/>
  <c r="CV107" i="1"/>
  <c r="CS107" i="1"/>
  <c r="CR107" i="1"/>
  <c r="CO107" i="1"/>
  <c r="CN107" i="1"/>
  <c r="DT106" i="1"/>
  <c r="DS106" i="1"/>
  <c r="DP106" i="1"/>
  <c r="DO106" i="1"/>
  <c r="DL106" i="1"/>
  <c r="DK106" i="1"/>
  <c r="DH106" i="1"/>
  <c r="DG106" i="1"/>
  <c r="DD106" i="1"/>
  <c r="DC106" i="1"/>
  <c r="CZ106" i="1"/>
  <c r="CY106" i="1"/>
  <c r="CV106" i="1"/>
  <c r="CS106" i="1"/>
  <c r="CR106" i="1"/>
  <c r="CO106" i="1"/>
  <c r="CN106" i="1"/>
  <c r="DT105" i="1"/>
  <c r="DS105" i="1"/>
  <c r="DP105" i="1"/>
  <c r="DO105" i="1"/>
  <c r="DL105" i="1"/>
  <c r="DK105" i="1"/>
  <c r="DH105" i="1"/>
  <c r="DG105" i="1"/>
  <c r="DD105" i="1"/>
  <c r="DC105" i="1"/>
  <c r="CZ105" i="1"/>
  <c r="CY105" i="1"/>
  <c r="CV105" i="1"/>
  <c r="CS105" i="1"/>
  <c r="CR105" i="1"/>
  <c r="CO105" i="1"/>
  <c r="CN105" i="1"/>
  <c r="DT104" i="1"/>
  <c r="DS104" i="1"/>
  <c r="DP104" i="1"/>
  <c r="DO104" i="1"/>
  <c r="DL104" i="1"/>
  <c r="DK104" i="1"/>
  <c r="DH104" i="1"/>
  <c r="DG104" i="1"/>
  <c r="DD104" i="1"/>
  <c r="DC104" i="1"/>
  <c r="CZ104" i="1"/>
  <c r="CY104" i="1"/>
  <c r="CV104" i="1"/>
  <c r="CS104" i="1"/>
  <c r="CR104" i="1"/>
  <c r="CO104" i="1"/>
  <c r="CN104" i="1"/>
  <c r="DT103" i="1"/>
  <c r="DS103" i="1"/>
  <c r="DP103" i="1"/>
  <c r="DO103" i="1"/>
  <c r="DL103" i="1"/>
  <c r="DK103" i="1"/>
  <c r="DH103" i="1"/>
  <c r="DG103" i="1"/>
  <c r="DD103" i="1"/>
  <c r="DC103" i="1"/>
  <c r="CZ103" i="1"/>
  <c r="CY103" i="1"/>
  <c r="CV103" i="1"/>
  <c r="CS103" i="1"/>
  <c r="CR103" i="1"/>
  <c r="CO103" i="1"/>
  <c r="CN103" i="1"/>
  <c r="DT102" i="1"/>
  <c r="DS102" i="1"/>
  <c r="DP102" i="1"/>
  <c r="DO102" i="1"/>
  <c r="DL102" i="1"/>
  <c r="DK102" i="1"/>
  <c r="DH102" i="1"/>
  <c r="DG102" i="1"/>
  <c r="DD102" i="1"/>
  <c r="DC102" i="1"/>
  <c r="CZ102" i="1"/>
  <c r="CY102" i="1"/>
  <c r="CV102" i="1"/>
  <c r="CS102" i="1"/>
  <c r="CR102" i="1"/>
  <c r="CO102" i="1"/>
  <c r="CN102" i="1"/>
  <c r="DT101" i="1"/>
  <c r="DS101" i="1"/>
  <c r="DP101" i="1"/>
  <c r="DO101" i="1"/>
  <c r="DL101" i="1"/>
  <c r="DK101" i="1"/>
  <c r="DH101" i="1"/>
  <c r="DG101" i="1"/>
  <c r="DD101" i="1"/>
  <c r="DC101" i="1"/>
  <c r="CZ101" i="1"/>
  <c r="CY101" i="1"/>
  <c r="CV101" i="1"/>
  <c r="CS101" i="1"/>
  <c r="CR101" i="1"/>
  <c r="CO101" i="1"/>
  <c r="CN101" i="1"/>
  <c r="DT100" i="1"/>
  <c r="DS100" i="1"/>
  <c r="DP100" i="1"/>
  <c r="DO100" i="1"/>
  <c r="DL100" i="1"/>
  <c r="DK100" i="1"/>
  <c r="DH100" i="1"/>
  <c r="DG100" i="1"/>
  <c r="DD100" i="1"/>
  <c r="DC100" i="1"/>
  <c r="CZ100" i="1"/>
  <c r="CY100" i="1"/>
  <c r="CV100" i="1"/>
  <c r="CS100" i="1"/>
  <c r="CR100" i="1"/>
  <c r="CO100" i="1"/>
  <c r="CN100" i="1"/>
  <c r="DT99" i="1"/>
  <c r="DS99" i="1"/>
  <c r="DP99" i="1"/>
  <c r="DO99" i="1"/>
  <c r="DL99" i="1"/>
  <c r="DK99" i="1"/>
  <c r="DH99" i="1"/>
  <c r="DG99" i="1"/>
  <c r="DD99" i="1"/>
  <c r="DC99" i="1"/>
  <c r="CZ99" i="1"/>
  <c r="CY99" i="1"/>
  <c r="CV99" i="1"/>
  <c r="CS99" i="1"/>
  <c r="CR99" i="1"/>
  <c r="CO99" i="1"/>
  <c r="CN99" i="1"/>
  <c r="DT98" i="1"/>
  <c r="DS98" i="1"/>
  <c r="DP98" i="1"/>
  <c r="DO98" i="1"/>
  <c r="DL98" i="1"/>
  <c r="DK98" i="1"/>
  <c r="DH98" i="1"/>
  <c r="DG98" i="1"/>
  <c r="DD98" i="1"/>
  <c r="DC98" i="1"/>
  <c r="CZ98" i="1"/>
  <c r="CY98" i="1"/>
  <c r="CV98" i="1"/>
  <c r="CS98" i="1"/>
  <c r="CR98" i="1"/>
  <c r="CO98" i="1"/>
  <c r="CN98" i="1"/>
  <c r="DT97" i="1"/>
  <c r="DS97" i="1"/>
  <c r="DP97" i="1"/>
  <c r="DO97" i="1"/>
  <c r="DL97" i="1"/>
  <c r="DK97" i="1"/>
  <c r="DH97" i="1"/>
  <c r="DG97" i="1"/>
  <c r="DD97" i="1"/>
  <c r="DC97" i="1"/>
  <c r="CZ97" i="1"/>
  <c r="CY97" i="1"/>
  <c r="CV97" i="1"/>
  <c r="CS97" i="1"/>
  <c r="CR97" i="1"/>
  <c r="CO97" i="1"/>
  <c r="CN97" i="1"/>
  <c r="DT96" i="1"/>
  <c r="DS96" i="1"/>
  <c r="DP96" i="1"/>
  <c r="DO96" i="1"/>
  <c r="DL96" i="1"/>
  <c r="DK96" i="1"/>
  <c r="DH96" i="1"/>
  <c r="DG96" i="1"/>
  <c r="DD96" i="1"/>
  <c r="DC96" i="1"/>
  <c r="CZ96" i="1"/>
  <c r="CY96" i="1"/>
  <c r="CV96" i="1"/>
  <c r="CS96" i="1"/>
  <c r="CR96" i="1"/>
  <c r="CO96" i="1"/>
  <c r="CN96" i="1"/>
  <c r="DT95" i="1"/>
  <c r="DS95" i="1"/>
  <c r="DP95" i="1"/>
  <c r="DO95" i="1"/>
  <c r="DL95" i="1"/>
  <c r="DK95" i="1"/>
  <c r="DH95" i="1"/>
  <c r="DG95" i="1"/>
  <c r="DD95" i="1"/>
  <c r="DC95" i="1"/>
  <c r="CZ95" i="1"/>
  <c r="CY95" i="1"/>
  <c r="CV95" i="1"/>
  <c r="CS95" i="1"/>
  <c r="CR95" i="1"/>
  <c r="CO95" i="1"/>
  <c r="CN95" i="1"/>
  <c r="DT94" i="1"/>
  <c r="DS94" i="1"/>
  <c r="DP94" i="1"/>
  <c r="DO94" i="1"/>
  <c r="DL94" i="1"/>
  <c r="DK94" i="1"/>
  <c r="DH94" i="1"/>
  <c r="DG94" i="1"/>
  <c r="DD94" i="1"/>
  <c r="DC94" i="1"/>
  <c r="CZ94" i="1"/>
  <c r="CY94" i="1"/>
  <c r="CV94" i="1"/>
  <c r="CS94" i="1"/>
  <c r="CR94" i="1"/>
  <c r="CO94" i="1"/>
  <c r="CN94" i="1"/>
  <c r="DT93" i="1"/>
  <c r="DS93" i="1"/>
  <c r="DP93" i="1"/>
  <c r="DO93" i="1"/>
  <c r="DL93" i="1"/>
  <c r="DK93" i="1"/>
  <c r="DH93" i="1"/>
  <c r="DG93" i="1"/>
  <c r="DD93" i="1"/>
  <c r="DC93" i="1"/>
  <c r="CZ93" i="1"/>
  <c r="CY93" i="1"/>
  <c r="CV93" i="1"/>
  <c r="CS93" i="1"/>
  <c r="CR93" i="1"/>
  <c r="CO93" i="1"/>
  <c r="CN93" i="1"/>
  <c r="DT92" i="1"/>
  <c r="DS92" i="1"/>
  <c r="DP92" i="1"/>
  <c r="DO92" i="1"/>
  <c r="DL92" i="1"/>
  <c r="DK92" i="1"/>
  <c r="DH92" i="1"/>
  <c r="DG92" i="1"/>
  <c r="DD92" i="1"/>
  <c r="DC92" i="1"/>
  <c r="CZ92" i="1"/>
  <c r="CY92" i="1"/>
  <c r="CV92" i="1"/>
  <c r="CS92" i="1"/>
  <c r="CR92" i="1"/>
  <c r="CO92" i="1"/>
  <c r="CN92" i="1"/>
  <c r="DT91" i="1"/>
  <c r="DS91" i="1"/>
  <c r="DP91" i="1"/>
  <c r="DO91" i="1"/>
  <c r="DL91" i="1"/>
  <c r="DK91" i="1"/>
  <c r="DH91" i="1"/>
  <c r="DG91" i="1"/>
  <c r="DD91" i="1"/>
  <c r="DC91" i="1"/>
  <c r="CZ91" i="1"/>
  <c r="CY91" i="1"/>
  <c r="CV91" i="1"/>
  <c r="CS91" i="1"/>
  <c r="CR91" i="1"/>
  <c r="CO91" i="1"/>
  <c r="CN91" i="1"/>
  <c r="DT90" i="1"/>
  <c r="DS90" i="1"/>
  <c r="DP90" i="1"/>
  <c r="DO90" i="1"/>
  <c r="DL90" i="1"/>
  <c r="DK90" i="1"/>
  <c r="DH90" i="1"/>
  <c r="DG90" i="1"/>
  <c r="DD90" i="1"/>
  <c r="DC90" i="1"/>
  <c r="CZ90" i="1"/>
  <c r="CY90" i="1"/>
  <c r="CV90" i="1"/>
  <c r="CS90" i="1"/>
  <c r="CR90" i="1"/>
  <c r="CO90" i="1"/>
  <c r="CN90" i="1"/>
  <c r="DT89" i="1"/>
  <c r="DS89" i="1"/>
  <c r="DP89" i="1"/>
  <c r="DO89" i="1"/>
  <c r="DL89" i="1"/>
  <c r="DK89" i="1"/>
  <c r="DH89" i="1"/>
  <c r="DG89" i="1"/>
  <c r="DD89" i="1"/>
  <c r="DC89" i="1"/>
  <c r="CZ89" i="1"/>
  <c r="CY89" i="1"/>
  <c r="CV89" i="1"/>
  <c r="CS89" i="1"/>
  <c r="CR89" i="1"/>
  <c r="CO89" i="1"/>
  <c r="CN89" i="1"/>
  <c r="DT88" i="1"/>
  <c r="DS88" i="1"/>
  <c r="DP88" i="1"/>
  <c r="DO88" i="1"/>
  <c r="DL88" i="1"/>
  <c r="DK88" i="1"/>
  <c r="DH88" i="1"/>
  <c r="DG88" i="1"/>
  <c r="DD88" i="1"/>
  <c r="DC88" i="1"/>
  <c r="CZ88" i="1"/>
  <c r="CY88" i="1"/>
  <c r="CV88" i="1"/>
  <c r="CS88" i="1"/>
  <c r="CR88" i="1"/>
  <c r="CO88" i="1"/>
  <c r="CN88" i="1"/>
  <c r="DT87" i="1"/>
  <c r="DS87" i="1"/>
  <c r="DP87" i="1"/>
  <c r="DO87" i="1"/>
  <c r="DL87" i="1"/>
  <c r="DK87" i="1"/>
  <c r="DH87" i="1"/>
  <c r="DG87" i="1"/>
  <c r="DD87" i="1"/>
  <c r="DC87" i="1"/>
  <c r="CZ87" i="1"/>
  <c r="CY87" i="1"/>
  <c r="CV87" i="1"/>
  <c r="CS87" i="1"/>
  <c r="CR87" i="1"/>
  <c r="CO87" i="1"/>
  <c r="CN87" i="1"/>
  <c r="DT86" i="1"/>
  <c r="DS86" i="1"/>
  <c r="DP86" i="1"/>
  <c r="DO86" i="1"/>
  <c r="DL86" i="1"/>
  <c r="DK86" i="1"/>
  <c r="DH86" i="1"/>
  <c r="DG86" i="1"/>
  <c r="DD86" i="1"/>
  <c r="DC86" i="1"/>
  <c r="CZ86" i="1"/>
  <c r="CY86" i="1"/>
  <c r="CV86" i="1"/>
  <c r="CS86" i="1"/>
  <c r="CR86" i="1"/>
  <c r="CO86" i="1"/>
  <c r="CN86" i="1"/>
  <c r="DT85" i="1"/>
  <c r="DS85" i="1"/>
  <c r="DP85" i="1"/>
  <c r="DO85" i="1"/>
  <c r="DL85" i="1"/>
  <c r="DK85" i="1"/>
  <c r="DH85" i="1"/>
  <c r="DG85" i="1"/>
  <c r="DD85" i="1"/>
  <c r="DC85" i="1"/>
  <c r="CZ85" i="1"/>
  <c r="CY85" i="1"/>
  <c r="CV85" i="1"/>
  <c r="CS85" i="1"/>
  <c r="CR85" i="1"/>
  <c r="CO85" i="1"/>
  <c r="CN85" i="1"/>
  <c r="DT84" i="1"/>
  <c r="DS84" i="1"/>
  <c r="DP84" i="1"/>
  <c r="DO84" i="1"/>
  <c r="DL84" i="1"/>
  <c r="DK84" i="1"/>
  <c r="DH84" i="1"/>
  <c r="DG84" i="1"/>
  <c r="DD84" i="1"/>
  <c r="DC84" i="1"/>
  <c r="CZ84" i="1"/>
  <c r="CY84" i="1"/>
  <c r="CV84" i="1"/>
  <c r="CS84" i="1"/>
  <c r="CR84" i="1"/>
  <c r="CO84" i="1"/>
  <c r="CN84" i="1"/>
  <c r="DT83" i="1"/>
  <c r="DS83" i="1"/>
  <c r="DP83" i="1"/>
  <c r="DO83" i="1"/>
  <c r="DL83" i="1"/>
  <c r="DK83" i="1"/>
  <c r="DH83" i="1"/>
  <c r="DG83" i="1"/>
  <c r="DD83" i="1"/>
  <c r="DC83" i="1"/>
  <c r="CZ83" i="1"/>
  <c r="CY83" i="1"/>
  <c r="CV83" i="1"/>
  <c r="CS83" i="1"/>
  <c r="CR83" i="1"/>
  <c r="CO83" i="1"/>
  <c r="CN83" i="1"/>
  <c r="DT82" i="1"/>
  <c r="DS82" i="1"/>
  <c r="DP82" i="1"/>
  <c r="DO82" i="1"/>
  <c r="DL82" i="1"/>
  <c r="DK82" i="1"/>
  <c r="DH82" i="1"/>
  <c r="DG82" i="1"/>
  <c r="DD82" i="1"/>
  <c r="DC82" i="1"/>
  <c r="CZ82" i="1"/>
  <c r="CY82" i="1"/>
  <c r="CV82" i="1"/>
  <c r="CS82" i="1"/>
  <c r="CR82" i="1"/>
  <c r="CO82" i="1"/>
  <c r="CN82" i="1"/>
  <c r="DT81" i="1"/>
  <c r="DS81" i="1"/>
  <c r="DP81" i="1"/>
  <c r="DO81" i="1"/>
  <c r="DL81" i="1"/>
  <c r="DK81" i="1"/>
  <c r="DH81" i="1"/>
  <c r="DG81" i="1"/>
  <c r="DD81" i="1"/>
  <c r="DC81" i="1"/>
  <c r="CZ81" i="1"/>
  <c r="CY81" i="1"/>
  <c r="CV81" i="1"/>
  <c r="CS81" i="1"/>
  <c r="CR81" i="1"/>
  <c r="CO81" i="1"/>
  <c r="CN81" i="1"/>
  <c r="DT80" i="1"/>
  <c r="DS80" i="1"/>
  <c r="DP80" i="1"/>
  <c r="DO80" i="1"/>
  <c r="DL80" i="1"/>
  <c r="DK80" i="1"/>
  <c r="DH80" i="1"/>
  <c r="DG80" i="1"/>
  <c r="DD80" i="1"/>
  <c r="DC80" i="1"/>
  <c r="CZ80" i="1"/>
  <c r="CY80" i="1"/>
  <c r="CV80" i="1"/>
  <c r="CS80" i="1"/>
  <c r="CR80" i="1"/>
  <c r="CO80" i="1"/>
  <c r="CN80" i="1"/>
  <c r="DT79" i="1"/>
  <c r="DS79" i="1"/>
  <c r="DP79" i="1"/>
  <c r="DO79" i="1"/>
  <c r="DL79" i="1"/>
  <c r="DK79" i="1"/>
  <c r="DH79" i="1"/>
  <c r="DG79" i="1"/>
  <c r="DD79" i="1"/>
  <c r="DC79" i="1"/>
  <c r="CZ79" i="1"/>
  <c r="CY79" i="1"/>
  <c r="CV79" i="1"/>
  <c r="CS79" i="1"/>
  <c r="CR79" i="1"/>
  <c r="CO79" i="1"/>
  <c r="CN79" i="1"/>
  <c r="DT78" i="1"/>
  <c r="DS78" i="1"/>
  <c r="DP78" i="1"/>
  <c r="DO78" i="1"/>
  <c r="DL78" i="1"/>
  <c r="DK78" i="1"/>
  <c r="DH78" i="1"/>
  <c r="DG78" i="1"/>
  <c r="DD78" i="1"/>
  <c r="DC78" i="1"/>
  <c r="CZ78" i="1"/>
  <c r="CY78" i="1"/>
  <c r="CV78" i="1"/>
  <c r="CS78" i="1"/>
  <c r="CR78" i="1"/>
  <c r="CO78" i="1"/>
  <c r="CN78" i="1"/>
  <c r="DT77" i="1"/>
  <c r="DS77" i="1"/>
  <c r="DP77" i="1"/>
  <c r="DO77" i="1"/>
  <c r="DL77" i="1"/>
  <c r="DK77" i="1"/>
  <c r="DH77" i="1"/>
  <c r="DG77" i="1"/>
  <c r="DD77" i="1"/>
  <c r="DC77" i="1"/>
  <c r="CZ77" i="1"/>
  <c r="CY77" i="1"/>
  <c r="CV77" i="1"/>
  <c r="CS77" i="1"/>
  <c r="CR77" i="1"/>
  <c r="CO77" i="1"/>
  <c r="CN77" i="1"/>
  <c r="DT76" i="1"/>
  <c r="DS76" i="1"/>
  <c r="DP76" i="1"/>
  <c r="DO76" i="1"/>
  <c r="DL76" i="1"/>
  <c r="DK76" i="1"/>
  <c r="DH76" i="1"/>
  <c r="DG76" i="1"/>
  <c r="DD76" i="1"/>
  <c r="DC76" i="1"/>
  <c r="CZ76" i="1"/>
  <c r="CY76" i="1"/>
  <c r="CV76" i="1"/>
  <c r="CS76" i="1"/>
  <c r="CR76" i="1"/>
  <c r="CO76" i="1"/>
  <c r="CN76" i="1"/>
  <c r="DT75" i="1"/>
  <c r="DS75" i="1"/>
  <c r="DP75" i="1"/>
  <c r="DO75" i="1"/>
  <c r="DL75" i="1"/>
  <c r="DK75" i="1"/>
  <c r="DH75" i="1"/>
  <c r="DG75" i="1"/>
  <c r="DD75" i="1"/>
  <c r="DC75" i="1"/>
  <c r="CZ75" i="1"/>
  <c r="CY75" i="1"/>
  <c r="CV75" i="1"/>
  <c r="CS75" i="1"/>
  <c r="CR75" i="1"/>
  <c r="CO75" i="1"/>
  <c r="CN75" i="1"/>
  <c r="DT74" i="1"/>
  <c r="DS74" i="1"/>
  <c r="DP74" i="1"/>
  <c r="DO74" i="1"/>
  <c r="DL74" i="1"/>
  <c r="DK74" i="1"/>
  <c r="DH74" i="1"/>
  <c r="DG74" i="1"/>
  <c r="DD74" i="1"/>
  <c r="DC74" i="1"/>
  <c r="CZ74" i="1"/>
  <c r="CY74" i="1"/>
  <c r="CV74" i="1"/>
  <c r="CS74" i="1"/>
  <c r="CR74" i="1"/>
  <c r="CO74" i="1"/>
  <c r="CN74" i="1"/>
  <c r="DT73" i="1"/>
  <c r="DS73" i="1"/>
  <c r="DP73" i="1"/>
  <c r="DO73" i="1"/>
  <c r="DL73" i="1"/>
  <c r="DK73" i="1"/>
  <c r="DH73" i="1"/>
  <c r="DG73" i="1"/>
  <c r="DD73" i="1"/>
  <c r="DC73" i="1"/>
  <c r="CZ73" i="1"/>
  <c r="CY73" i="1"/>
  <c r="CV73" i="1"/>
  <c r="CS73" i="1"/>
  <c r="CR73" i="1"/>
  <c r="CO73" i="1"/>
  <c r="CN73" i="1"/>
  <c r="DT72" i="1"/>
  <c r="DS72" i="1"/>
  <c r="DP72" i="1"/>
  <c r="DO72" i="1"/>
  <c r="DL72" i="1"/>
  <c r="DK72" i="1"/>
  <c r="DH72" i="1"/>
  <c r="DG72" i="1"/>
  <c r="DD72" i="1"/>
  <c r="DC72" i="1"/>
  <c r="CZ72" i="1"/>
  <c r="CY72" i="1"/>
  <c r="CV72" i="1"/>
  <c r="CS72" i="1"/>
  <c r="CR72" i="1"/>
  <c r="CO72" i="1"/>
  <c r="CN72" i="1"/>
  <c r="DT71" i="1"/>
  <c r="DS71" i="1"/>
  <c r="DP71" i="1"/>
  <c r="DO71" i="1"/>
  <c r="DL71" i="1"/>
  <c r="DK71" i="1"/>
  <c r="DH71" i="1"/>
  <c r="DG71" i="1"/>
  <c r="DD71" i="1"/>
  <c r="DC71" i="1"/>
  <c r="CZ71" i="1"/>
  <c r="CY71" i="1"/>
  <c r="CV71" i="1"/>
  <c r="CS71" i="1"/>
  <c r="CR71" i="1"/>
  <c r="CO71" i="1"/>
  <c r="CN71" i="1"/>
  <c r="DT70" i="1"/>
  <c r="DS70" i="1"/>
  <c r="DP70" i="1"/>
  <c r="DO70" i="1"/>
  <c r="DL70" i="1"/>
  <c r="DK70" i="1"/>
  <c r="DH70" i="1"/>
  <c r="DG70" i="1"/>
  <c r="DD70" i="1"/>
  <c r="DC70" i="1"/>
  <c r="CZ70" i="1"/>
  <c r="CY70" i="1"/>
  <c r="CV70" i="1"/>
  <c r="CS70" i="1"/>
  <c r="CR70" i="1"/>
  <c r="CO70" i="1"/>
  <c r="CN70" i="1"/>
  <c r="DT69" i="1"/>
  <c r="DS69" i="1"/>
  <c r="DP69" i="1"/>
  <c r="DO69" i="1"/>
  <c r="DL69" i="1"/>
  <c r="DK69" i="1"/>
  <c r="DH69" i="1"/>
  <c r="DG69" i="1"/>
  <c r="DD69" i="1"/>
  <c r="DC69" i="1"/>
  <c r="CZ69" i="1"/>
  <c r="CY69" i="1"/>
  <c r="CV69" i="1"/>
  <c r="CS69" i="1"/>
  <c r="CR69" i="1"/>
  <c r="CO69" i="1"/>
  <c r="CN69" i="1"/>
  <c r="DT68" i="1"/>
  <c r="DS68" i="1"/>
  <c r="DP68" i="1"/>
  <c r="DO68" i="1"/>
  <c r="DL68" i="1"/>
  <c r="DK68" i="1"/>
  <c r="DH68" i="1"/>
  <c r="DG68" i="1"/>
  <c r="DD68" i="1"/>
  <c r="DC68" i="1"/>
  <c r="CZ68" i="1"/>
  <c r="CY68" i="1"/>
  <c r="CV68" i="1"/>
  <c r="CS68" i="1"/>
  <c r="CR68" i="1"/>
  <c r="CO68" i="1"/>
  <c r="CN68" i="1"/>
  <c r="DT67" i="1"/>
  <c r="DS67" i="1"/>
  <c r="DP67" i="1"/>
  <c r="DO67" i="1"/>
  <c r="DL67" i="1"/>
  <c r="DK67" i="1"/>
  <c r="DH67" i="1"/>
  <c r="DG67" i="1"/>
  <c r="DD67" i="1"/>
  <c r="DC67" i="1"/>
  <c r="CZ67" i="1"/>
  <c r="CY67" i="1"/>
  <c r="CV67" i="1"/>
  <c r="CS67" i="1"/>
  <c r="CR67" i="1"/>
  <c r="CO67" i="1"/>
  <c r="CN67" i="1"/>
  <c r="DT66" i="1"/>
  <c r="DS66" i="1"/>
  <c r="DP66" i="1"/>
  <c r="DO66" i="1"/>
  <c r="DL66" i="1"/>
  <c r="DK66" i="1"/>
  <c r="DH66" i="1"/>
  <c r="DG66" i="1"/>
  <c r="DD66" i="1"/>
  <c r="DC66" i="1"/>
  <c r="CZ66" i="1"/>
  <c r="CY66" i="1"/>
  <c r="CV66" i="1"/>
  <c r="CS66" i="1"/>
  <c r="CR66" i="1"/>
  <c r="CO66" i="1"/>
  <c r="CN66" i="1"/>
  <c r="DT65" i="1"/>
  <c r="DS65" i="1"/>
  <c r="DP65" i="1"/>
  <c r="DO65" i="1"/>
  <c r="DL65" i="1"/>
  <c r="DK65" i="1"/>
  <c r="DH65" i="1"/>
  <c r="DG65" i="1"/>
  <c r="DD65" i="1"/>
  <c r="DC65" i="1"/>
  <c r="CZ65" i="1"/>
  <c r="CY65" i="1"/>
  <c r="CV65" i="1"/>
  <c r="CS65" i="1"/>
  <c r="CR65" i="1"/>
  <c r="CO65" i="1"/>
  <c r="CN65" i="1"/>
  <c r="DT64" i="1"/>
  <c r="DS64" i="1"/>
  <c r="DP64" i="1"/>
  <c r="DO64" i="1"/>
  <c r="DL64" i="1"/>
  <c r="DK64" i="1"/>
  <c r="DH64" i="1"/>
  <c r="DG64" i="1"/>
  <c r="DD64" i="1"/>
  <c r="DC64" i="1"/>
  <c r="CZ64" i="1"/>
  <c r="CY64" i="1"/>
  <c r="CV64" i="1"/>
  <c r="CS64" i="1"/>
  <c r="CR64" i="1"/>
  <c r="CO64" i="1"/>
  <c r="CN64" i="1"/>
  <c r="DT63" i="1"/>
  <c r="DS63" i="1"/>
  <c r="DP63" i="1"/>
  <c r="DO63" i="1"/>
  <c r="DL63" i="1"/>
  <c r="DK63" i="1"/>
  <c r="DH63" i="1"/>
  <c r="DG63" i="1"/>
  <c r="DD63" i="1"/>
  <c r="DC63" i="1"/>
  <c r="CZ63" i="1"/>
  <c r="CY63" i="1"/>
  <c r="CV63" i="1"/>
  <c r="CS63" i="1"/>
  <c r="CR63" i="1"/>
  <c r="CO63" i="1"/>
  <c r="CN63" i="1"/>
  <c r="DT62" i="1"/>
  <c r="DS62" i="1"/>
  <c r="DP62" i="1"/>
  <c r="DO62" i="1"/>
  <c r="DL62" i="1"/>
  <c r="DK62" i="1"/>
  <c r="DH62" i="1"/>
  <c r="DG62" i="1"/>
  <c r="DD62" i="1"/>
  <c r="DC62" i="1"/>
  <c r="CZ62" i="1"/>
  <c r="CY62" i="1"/>
  <c r="CV62" i="1"/>
  <c r="CS62" i="1"/>
  <c r="CR62" i="1"/>
  <c r="CO62" i="1"/>
  <c r="CN62" i="1"/>
  <c r="DT61" i="1"/>
  <c r="DS61" i="1"/>
  <c r="DP61" i="1"/>
  <c r="DO61" i="1"/>
  <c r="DL61" i="1"/>
  <c r="DK61" i="1"/>
  <c r="DH61" i="1"/>
  <c r="DG61" i="1"/>
  <c r="DD61" i="1"/>
  <c r="DC61" i="1"/>
  <c r="CZ61" i="1"/>
  <c r="CY61" i="1"/>
  <c r="CV61" i="1"/>
  <c r="CS61" i="1"/>
  <c r="CR61" i="1"/>
  <c r="CO61" i="1"/>
  <c r="CN61" i="1"/>
  <c r="DT60" i="1"/>
  <c r="DS60" i="1"/>
  <c r="DP60" i="1"/>
  <c r="DO60" i="1"/>
  <c r="DL60" i="1"/>
  <c r="DK60" i="1"/>
  <c r="DH60" i="1"/>
  <c r="DG60" i="1"/>
  <c r="DD60" i="1"/>
  <c r="DC60" i="1"/>
  <c r="CZ60" i="1"/>
  <c r="CY60" i="1"/>
  <c r="CV60" i="1"/>
  <c r="CS60" i="1"/>
  <c r="CR60" i="1"/>
  <c r="CO60" i="1"/>
  <c r="CN60" i="1"/>
  <c r="DT59" i="1"/>
  <c r="DS59" i="1"/>
  <c r="DP59" i="1"/>
  <c r="DO59" i="1"/>
  <c r="DL59" i="1"/>
  <c r="DK59" i="1"/>
  <c r="DH59" i="1"/>
  <c r="DG59" i="1"/>
  <c r="DD59" i="1"/>
  <c r="DC59" i="1"/>
  <c r="CZ59" i="1"/>
  <c r="CY59" i="1"/>
  <c r="CV59" i="1"/>
  <c r="CS59" i="1"/>
  <c r="CR59" i="1"/>
  <c r="CO59" i="1"/>
  <c r="CN59" i="1"/>
  <c r="DT58" i="1"/>
  <c r="DS58" i="1"/>
  <c r="DP58" i="1"/>
  <c r="DO58" i="1"/>
  <c r="DL58" i="1"/>
  <c r="DK58" i="1"/>
  <c r="DH58" i="1"/>
  <c r="DG58" i="1"/>
  <c r="DD58" i="1"/>
  <c r="DC58" i="1"/>
  <c r="CZ58" i="1"/>
  <c r="CY58" i="1"/>
  <c r="CV58" i="1"/>
  <c r="CS58" i="1"/>
  <c r="CR58" i="1"/>
  <c r="CO58" i="1"/>
  <c r="CN58" i="1"/>
  <c r="DT57" i="1"/>
  <c r="DS57" i="1"/>
  <c r="DP57" i="1"/>
  <c r="DO57" i="1"/>
  <c r="DL57" i="1"/>
  <c r="DK57" i="1"/>
  <c r="DH57" i="1"/>
  <c r="DG57" i="1"/>
  <c r="DD57" i="1"/>
  <c r="DC57" i="1"/>
  <c r="CZ57" i="1"/>
  <c r="CY57" i="1"/>
  <c r="CV57" i="1"/>
  <c r="CS57" i="1"/>
  <c r="CR57" i="1"/>
  <c r="CO57" i="1"/>
  <c r="CN57" i="1"/>
  <c r="DT56" i="1"/>
  <c r="DS56" i="1"/>
  <c r="DP56" i="1"/>
  <c r="DO56" i="1"/>
  <c r="DL56" i="1"/>
  <c r="DK56" i="1"/>
  <c r="DH56" i="1"/>
  <c r="DG56" i="1"/>
  <c r="DD56" i="1"/>
  <c r="DC56" i="1"/>
  <c r="CZ56" i="1"/>
  <c r="CY56" i="1"/>
  <c r="CV56" i="1"/>
  <c r="CS56" i="1"/>
  <c r="CR56" i="1"/>
  <c r="CO56" i="1"/>
  <c r="CN56" i="1"/>
  <c r="DT55" i="1"/>
  <c r="DS55" i="1"/>
  <c r="DP55" i="1"/>
  <c r="DO55" i="1"/>
  <c r="DL55" i="1"/>
  <c r="DK55" i="1"/>
  <c r="DH55" i="1"/>
  <c r="DG55" i="1"/>
  <c r="DD55" i="1"/>
  <c r="DC55" i="1"/>
  <c r="CZ55" i="1"/>
  <c r="CY55" i="1"/>
  <c r="CV55" i="1"/>
  <c r="CS55" i="1"/>
  <c r="CR55" i="1"/>
  <c r="CO55" i="1"/>
  <c r="CN55" i="1"/>
  <c r="DT54" i="1"/>
  <c r="DS54" i="1"/>
  <c r="DP54" i="1"/>
  <c r="DO54" i="1"/>
  <c r="DL54" i="1"/>
  <c r="DK54" i="1"/>
  <c r="DH54" i="1"/>
  <c r="DG54" i="1"/>
  <c r="DD54" i="1"/>
  <c r="DC54" i="1"/>
  <c r="CZ54" i="1"/>
  <c r="CY54" i="1"/>
  <c r="CV54" i="1"/>
  <c r="CS54" i="1"/>
  <c r="CR54" i="1"/>
  <c r="CO54" i="1"/>
  <c r="CN54" i="1"/>
  <c r="DT53" i="1"/>
  <c r="DS53" i="1"/>
  <c r="DP53" i="1"/>
  <c r="DO53" i="1"/>
  <c r="DL53" i="1"/>
  <c r="DK53" i="1"/>
  <c r="DH53" i="1"/>
  <c r="DG53" i="1"/>
  <c r="DD53" i="1"/>
  <c r="DC53" i="1"/>
  <c r="CZ53" i="1"/>
  <c r="CY53" i="1"/>
  <c r="CV53" i="1"/>
  <c r="CS53" i="1"/>
  <c r="CR53" i="1"/>
  <c r="CO53" i="1"/>
  <c r="CN53" i="1"/>
  <c r="DT52" i="1"/>
  <c r="DS52" i="1"/>
  <c r="DP52" i="1"/>
  <c r="DO52" i="1"/>
  <c r="DL52" i="1"/>
  <c r="DK52" i="1"/>
  <c r="DH52" i="1"/>
  <c r="DG52" i="1"/>
  <c r="DD52" i="1"/>
  <c r="DC52" i="1"/>
  <c r="CZ52" i="1"/>
  <c r="CY52" i="1"/>
  <c r="CV52" i="1"/>
  <c r="CS52" i="1"/>
  <c r="CR52" i="1"/>
  <c r="CO52" i="1"/>
  <c r="CN52" i="1"/>
  <c r="DT51" i="1"/>
  <c r="DS51" i="1"/>
  <c r="DP51" i="1"/>
  <c r="DO51" i="1"/>
  <c r="DL51" i="1"/>
  <c r="DK51" i="1"/>
  <c r="DH51" i="1"/>
  <c r="DG51" i="1"/>
  <c r="DD51" i="1"/>
  <c r="DC51" i="1"/>
  <c r="CZ51" i="1"/>
  <c r="CY51" i="1"/>
  <c r="CV51" i="1"/>
  <c r="CS51" i="1"/>
  <c r="CR51" i="1"/>
  <c r="CO51" i="1"/>
  <c r="CN51" i="1"/>
  <c r="DT50" i="1"/>
  <c r="DS50" i="1"/>
  <c r="DP50" i="1"/>
  <c r="DO50" i="1"/>
  <c r="DL50" i="1"/>
  <c r="DK50" i="1"/>
  <c r="DH50" i="1"/>
  <c r="DG50" i="1"/>
  <c r="DD50" i="1"/>
  <c r="DC50" i="1"/>
  <c r="CZ50" i="1"/>
  <c r="CY50" i="1"/>
  <c r="CV50" i="1"/>
  <c r="CS50" i="1"/>
  <c r="CR50" i="1"/>
  <c r="CO50" i="1"/>
  <c r="CN50" i="1"/>
  <c r="DT49" i="1"/>
  <c r="DS49" i="1"/>
  <c r="DP49" i="1"/>
  <c r="DO49" i="1"/>
  <c r="DL49" i="1"/>
  <c r="DK49" i="1"/>
  <c r="DH49" i="1"/>
  <c r="DG49" i="1"/>
  <c r="DD49" i="1"/>
  <c r="DC49" i="1"/>
  <c r="CZ49" i="1"/>
  <c r="CY49" i="1"/>
  <c r="CV49" i="1"/>
  <c r="CS49" i="1"/>
  <c r="CR49" i="1"/>
  <c r="CO49" i="1"/>
  <c r="CN49" i="1"/>
  <c r="DT48" i="1"/>
  <c r="DS48" i="1"/>
  <c r="DP48" i="1"/>
  <c r="DO48" i="1"/>
  <c r="DL48" i="1"/>
  <c r="DK48" i="1"/>
  <c r="DH48" i="1"/>
  <c r="DG48" i="1"/>
  <c r="DD48" i="1"/>
  <c r="DC48" i="1"/>
  <c r="CZ48" i="1"/>
  <c r="CY48" i="1"/>
  <c r="CV48" i="1"/>
  <c r="CS48" i="1"/>
  <c r="CR48" i="1"/>
  <c r="CO48" i="1"/>
  <c r="CN48" i="1"/>
  <c r="DT47" i="1"/>
  <c r="DS47" i="1"/>
  <c r="DP47" i="1"/>
  <c r="DO47" i="1"/>
  <c r="DL47" i="1"/>
  <c r="DK47" i="1"/>
  <c r="DH47" i="1"/>
  <c r="DG47" i="1"/>
  <c r="DD47" i="1"/>
  <c r="DC47" i="1"/>
  <c r="CZ47" i="1"/>
  <c r="CY47" i="1"/>
  <c r="CV47" i="1"/>
  <c r="CS47" i="1"/>
  <c r="CR47" i="1"/>
  <c r="CO47" i="1"/>
  <c r="CN47" i="1"/>
  <c r="DT46" i="1"/>
  <c r="DS46" i="1"/>
  <c r="DP46" i="1"/>
  <c r="DO46" i="1"/>
  <c r="DL46" i="1"/>
  <c r="DK46" i="1"/>
  <c r="DH46" i="1"/>
  <c r="DG46" i="1"/>
  <c r="DD46" i="1"/>
  <c r="DC46" i="1"/>
  <c r="CZ46" i="1"/>
  <c r="CY46" i="1"/>
  <c r="CV46" i="1"/>
  <c r="CS46" i="1"/>
  <c r="CR46" i="1"/>
  <c r="CO46" i="1"/>
  <c r="CN46" i="1"/>
  <c r="DT45" i="1"/>
  <c r="DS45" i="1"/>
  <c r="DP45" i="1"/>
  <c r="DO45" i="1"/>
  <c r="DL45" i="1"/>
  <c r="DK45" i="1"/>
  <c r="DH45" i="1"/>
  <c r="DG45" i="1"/>
  <c r="DD45" i="1"/>
  <c r="DC45" i="1"/>
  <c r="CZ45" i="1"/>
  <c r="CY45" i="1"/>
  <c r="CV45" i="1"/>
  <c r="CS45" i="1"/>
  <c r="CR45" i="1"/>
  <c r="CO45" i="1"/>
  <c r="CN45" i="1"/>
  <c r="DT44" i="1"/>
  <c r="DS44" i="1"/>
  <c r="DP44" i="1"/>
  <c r="DO44" i="1"/>
  <c r="DL44" i="1"/>
  <c r="DK44" i="1"/>
  <c r="DH44" i="1"/>
  <c r="DG44" i="1"/>
  <c r="DD44" i="1"/>
  <c r="DC44" i="1"/>
  <c r="CZ44" i="1"/>
  <c r="CY44" i="1"/>
  <c r="CV44" i="1"/>
  <c r="CS44" i="1"/>
  <c r="CR44" i="1"/>
  <c r="CO44" i="1"/>
  <c r="CN44" i="1"/>
  <c r="DT43" i="1"/>
  <c r="DS43" i="1"/>
  <c r="DP43" i="1"/>
  <c r="DO43" i="1"/>
  <c r="DL43" i="1"/>
  <c r="DK43" i="1"/>
  <c r="DH43" i="1"/>
  <c r="DG43" i="1"/>
  <c r="DD43" i="1"/>
  <c r="DC43" i="1"/>
  <c r="CZ43" i="1"/>
  <c r="CY43" i="1"/>
  <c r="CV43" i="1"/>
  <c r="CS43" i="1"/>
  <c r="CR43" i="1"/>
  <c r="CO43" i="1"/>
  <c r="CN43" i="1"/>
  <c r="DT42" i="1"/>
  <c r="DS42" i="1"/>
  <c r="DP42" i="1"/>
  <c r="DO42" i="1"/>
  <c r="DL42" i="1"/>
  <c r="DK42" i="1"/>
  <c r="DH42" i="1"/>
  <c r="DG42" i="1"/>
  <c r="DD42" i="1"/>
  <c r="DC42" i="1"/>
  <c r="CZ42" i="1"/>
  <c r="CY42" i="1"/>
  <c r="CV42" i="1"/>
  <c r="CS42" i="1"/>
  <c r="CR42" i="1"/>
  <c r="CO42" i="1"/>
  <c r="CN42" i="1"/>
  <c r="DT41" i="1"/>
  <c r="DS41" i="1"/>
  <c r="DP41" i="1"/>
  <c r="DO41" i="1"/>
  <c r="DL41" i="1"/>
  <c r="DK41" i="1"/>
  <c r="DH41" i="1"/>
  <c r="DG41" i="1"/>
  <c r="DD41" i="1"/>
  <c r="DC41" i="1"/>
  <c r="CZ41" i="1"/>
  <c r="CY41" i="1"/>
  <c r="CV41" i="1"/>
  <c r="CS41" i="1"/>
  <c r="CR41" i="1"/>
  <c r="CO41" i="1"/>
  <c r="CN41" i="1"/>
  <c r="DT40" i="1"/>
  <c r="DS40" i="1"/>
  <c r="DP40" i="1"/>
  <c r="DO40" i="1"/>
  <c r="DL40" i="1"/>
  <c r="DK40" i="1"/>
  <c r="DH40" i="1"/>
  <c r="DG40" i="1"/>
  <c r="DD40" i="1"/>
  <c r="DC40" i="1"/>
  <c r="CZ40" i="1"/>
  <c r="CY40" i="1"/>
  <c r="CV40" i="1"/>
  <c r="CS40" i="1"/>
  <c r="CR40" i="1"/>
  <c r="CO40" i="1"/>
  <c r="CN40" i="1"/>
  <c r="DT39" i="1"/>
  <c r="DS39" i="1"/>
  <c r="DP39" i="1"/>
  <c r="DO39" i="1"/>
  <c r="DL39" i="1"/>
  <c r="DK39" i="1"/>
  <c r="DH39" i="1"/>
  <c r="DG39" i="1"/>
  <c r="DD39" i="1"/>
  <c r="DC39" i="1"/>
  <c r="CZ39" i="1"/>
  <c r="CY39" i="1"/>
  <c r="CV39" i="1"/>
  <c r="CS39" i="1"/>
  <c r="CR39" i="1"/>
  <c r="CO39" i="1"/>
  <c r="CN39" i="1"/>
  <c r="DT38" i="1"/>
  <c r="DS38" i="1"/>
  <c r="DP38" i="1"/>
  <c r="DO38" i="1"/>
  <c r="DL38" i="1"/>
  <c r="DK38" i="1"/>
  <c r="DH38" i="1"/>
  <c r="DG38" i="1"/>
  <c r="DD38" i="1"/>
  <c r="DC38" i="1"/>
  <c r="CZ38" i="1"/>
  <c r="CY38" i="1"/>
  <c r="CV38" i="1"/>
  <c r="CS38" i="1"/>
  <c r="CR38" i="1"/>
  <c r="CO38" i="1"/>
  <c r="CN38" i="1"/>
  <c r="DT37" i="1"/>
  <c r="DS37" i="1"/>
  <c r="DP37" i="1"/>
  <c r="DO37" i="1"/>
  <c r="DL37" i="1"/>
  <c r="DK37" i="1"/>
  <c r="DH37" i="1"/>
  <c r="DG37" i="1"/>
  <c r="DD37" i="1"/>
  <c r="DC37" i="1"/>
  <c r="CZ37" i="1"/>
  <c r="CY37" i="1"/>
  <c r="CV37" i="1"/>
  <c r="CS37" i="1"/>
  <c r="CR37" i="1"/>
  <c r="CO37" i="1"/>
  <c r="CN37" i="1"/>
  <c r="DT36" i="1"/>
  <c r="DS36" i="1"/>
  <c r="DP36" i="1"/>
  <c r="DO36" i="1"/>
  <c r="DL36" i="1"/>
  <c r="DK36" i="1"/>
  <c r="DH36" i="1"/>
  <c r="DG36" i="1"/>
  <c r="DD36" i="1"/>
  <c r="DC36" i="1"/>
  <c r="CZ36" i="1"/>
  <c r="CY36" i="1"/>
  <c r="CV36" i="1"/>
  <c r="CS36" i="1"/>
  <c r="CR36" i="1"/>
  <c r="CO36" i="1"/>
  <c r="CN36" i="1"/>
  <c r="DT35" i="1"/>
  <c r="DS35" i="1"/>
  <c r="DP35" i="1"/>
  <c r="DO35" i="1"/>
  <c r="DL35" i="1"/>
  <c r="DK35" i="1"/>
  <c r="DH35" i="1"/>
  <c r="DG35" i="1"/>
  <c r="DD35" i="1"/>
  <c r="DC35" i="1"/>
  <c r="CZ35" i="1"/>
  <c r="CY35" i="1"/>
  <c r="CV35" i="1"/>
  <c r="CS35" i="1"/>
  <c r="CR35" i="1"/>
  <c r="CO35" i="1"/>
  <c r="CN35" i="1"/>
  <c r="DT34" i="1"/>
  <c r="DS34" i="1"/>
  <c r="DP34" i="1"/>
  <c r="DO34" i="1"/>
  <c r="DL34" i="1"/>
  <c r="DK34" i="1"/>
  <c r="DH34" i="1"/>
  <c r="DG34" i="1"/>
  <c r="DD34" i="1"/>
  <c r="DC34" i="1"/>
  <c r="CZ34" i="1"/>
  <c r="CY34" i="1"/>
  <c r="CV34" i="1"/>
  <c r="CS34" i="1"/>
  <c r="CR34" i="1"/>
  <c r="CO34" i="1"/>
  <c r="CN34" i="1"/>
  <c r="DT33" i="1"/>
  <c r="DS33" i="1"/>
  <c r="DP33" i="1"/>
  <c r="DO33" i="1"/>
  <c r="DL33" i="1"/>
  <c r="DK33" i="1"/>
  <c r="DH33" i="1"/>
  <c r="DG33" i="1"/>
  <c r="DD33" i="1"/>
  <c r="DC33" i="1"/>
  <c r="CZ33" i="1"/>
  <c r="CY33" i="1"/>
  <c r="CV33" i="1"/>
  <c r="CS33" i="1"/>
  <c r="CR33" i="1"/>
  <c r="CO33" i="1"/>
  <c r="CN33" i="1"/>
  <c r="DT32" i="1"/>
  <c r="DS32" i="1"/>
  <c r="DP32" i="1"/>
  <c r="DO32" i="1"/>
  <c r="DL32" i="1"/>
  <c r="DK32" i="1"/>
  <c r="DH32" i="1"/>
  <c r="DG32" i="1"/>
  <c r="DD32" i="1"/>
  <c r="DC32" i="1"/>
  <c r="CZ32" i="1"/>
  <c r="CY32" i="1"/>
  <c r="CV32" i="1"/>
  <c r="CS32" i="1"/>
  <c r="CR32" i="1"/>
  <c r="CO32" i="1"/>
  <c r="CN32" i="1"/>
  <c r="DT31" i="1"/>
  <c r="DS31" i="1"/>
  <c r="DP31" i="1"/>
  <c r="DO31" i="1"/>
  <c r="DL31" i="1"/>
  <c r="DK31" i="1"/>
  <c r="DH31" i="1"/>
  <c r="DG31" i="1"/>
  <c r="DD31" i="1"/>
  <c r="DC31" i="1"/>
  <c r="CZ31" i="1"/>
  <c r="CY31" i="1"/>
  <c r="CV31" i="1"/>
  <c r="CS31" i="1"/>
  <c r="CR31" i="1"/>
  <c r="CO31" i="1"/>
  <c r="CN31" i="1"/>
  <c r="DT30" i="1"/>
  <c r="DS30" i="1"/>
  <c r="DP30" i="1"/>
  <c r="DO30" i="1"/>
  <c r="DL30" i="1"/>
  <c r="DK30" i="1"/>
  <c r="DH30" i="1"/>
  <c r="DG30" i="1"/>
  <c r="DD30" i="1"/>
  <c r="DC30" i="1"/>
  <c r="CZ30" i="1"/>
  <c r="CY30" i="1"/>
  <c r="CV30" i="1"/>
  <c r="CS30" i="1"/>
  <c r="CR30" i="1"/>
  <c r="CO30" i="1"/>
  <c r="CN30" i="1"/>
  <c r="DT29" i="1"/>
  <c r="DS29" i="1"/>
  <c r="DP29" i="1"/>
  <c r="DO29" i="1"/>
  <c r="DL29" i="1"/>
  <c r="DK29" i="1"/>
  <c r="DH29" i="1"/>
  <c r="DG29" i="1"/>
  <c r="DD29" i="1"/>
  <c r="DC29" i="1"/>
  <c r="CZ29" i="1"/>
  <c r="CY29" i="1"/>
  <c r="CV29" i="1"/>
  <c r="CS29" i="1"/>
  <c r="CR29" i="1"/>
  <c r="CO29" i="1"/>
  <c r="CN29" i="1"/>
  <c r="DT28" i="1"/>
  <c r="DS28" i="1"/>
  <c r="DP28" i="1"/>
  <c r="DO28" i="1"/>
  <c r="DL28" i="1"/>
  <c r="DK28" i="1"/>
  <c r="DH28" i="1"/>
  <c r="DG28" i="1"/>
  <c r="DD28" i="1"/>
  <c r="DC28" i="1"/>
  <c r="CZ28" i="1"/>
  <c r="CY28" i="1"/>
  <c r="CV28" i="1"/>
  <c r="CS28" i="1"/>
  <c r="CR28" i="1"/>
  <c r="CO28" i="1"/>
  <c r="CN28" i="1"/>
  <c r="DT27" i="1"/>
  <c r="DS27" i="1"/>
  <c r="DP27" i="1"/>
  <c r="DO27" i="1"/>
  <c r="DL27" i="1"/>
  <c r="DK27" i="1"/>
  <c r="DH27" i="1"/>
  <c r="DG27" i="1"/>
  <c r="DD27" i="1"/>
  <c r="DC27" i="1"/>
  <c r="CZ27" i="1"/>
  <c r="CY27" i="1"/>
  <c r="CV27" i="1"/>
  <c r="CS27" i="1"/>
  <c r="CR27" i="1"/>
  <c r="CO27" i="1"/>
  <c r="CN27" i="1"/>
  <c r="DT26" i="1"/>
  <c r="DS26" i="1"/>
  <c r="DP26" i="1"/>
  <c r="DO26" i="1"/>
  <c r="DL26" i="1"/>
  <c r="DK26" i="1"/>
  <c r="DH26" i="1"/>
  <c r="DG26" i="1"/>
  <c r="DD26" i="1"/>
  <c r="DC26" i="1"/>
  <c r="CZ26" i="1"/>
  <c r="CY26" i="1"/>
  <c r="CV26" i="1"/>
  <c r="CS26" i="1"/>
  <c r="CR26" i="1"/>
  <c r="CO26" i="1"/>
  <c r="CN26" i="1"/>
  <c r="DT25" i="1"/>
  <c r="DS25" i="1"/>
  <c r="DP25" i="1"/>
  <c r="DO25" i="1"/>
  <c r="DL25" i="1"/>
  <c r="DK25" i="1"/>
  <c r="DH25" i="1"/>
  <c r="DG25" i="1"/>
  <c r="DD25" i="1"/>
  <c r="DC25" i="1"/>
  <c r="CZ25" i="1"/>
  <c r="CY25" i="1"/>
  <c r="CV25" i="1"/>
  <c r="CS25" i="1"/>
  <c r="CR25" i="1"/>
  <c r="CO25" i="1"/>
  <c r="CN25" i="1"/>
  <c r="DT24" i="1"/>
  <c r="DS24" i="1"/>
  <c r="DP24" i="1"/>
  <c r="DO24" i="1"/>
  <c r="DL24" i="1"/>
  <c r="DK24" i="1"/>
  <c r="DH24" i="1"/>
  <c r="DG24" i="1"/>
  <c r="DD24" i="1"/>
  <c r="DC24" i="1"/>
  <c r="CZ24" i="1"/>
  <c r="CY24" i="1"/>
  <c r="CV24" i="1"/>
  <c r="CS24" i="1"/>
  <c r="CR24" i="1"/>
  <c r="CO24" i="1"/>
  <c r="CN24" i="1"/>
  <c r="DT23" i="1"/>
  <c r="DS23" i="1"/>
  <c r="DP23" i="1"/>
  <c r="DO23" i="1"/>
  <c r="DL23" i="1"/>
  <c r="DK23" i="1"/>
  <c r="DH23" i="1"/>
  <c r="DG23" i="1"/>
  <c r="DD23" i="1"/>
  <c r="DC23" i="1"/>
  <c r="CZ23" i="1"/>
  <c r="CY23" i="1"/>
  <c r="CV23" i="1"/>
  <c r="CS23" i="1"/>
  <c r="CR23" i="1"/>
  <c r="CO23" i="1"/>
  <c r="CN23" i="1"/>
  <c r="DT22" i="1"/>
  <c r="DS22" i="1"/>
  <c r="DP22" i="1"/>
  <c r="DO22" i="1"/>
  <c r="DL22" i="1"/>
  <c r="DK22" i="1"/>
  <c r="DH22" i="1"/>
  <c r="DG22" i="1"/>
  <c r="DD22" i="1"/>
  <c r="DC22" i="1"/>
  <c r="CZ22" i="1"/>
  <c r="CY22" i="1"/>
  <c r="CV22" i="1"/>
  <c r="CS22" i="1"/>
  <c r="CR22" i="1"/>
  <c r="CO22" i="1"/>
  <c r="CN22" i="1"/>
  <c r="DT21" i="1"/>
  <c r="DS21" i="1"/>
  <c r="DP21" i="1"/>
  <c r="DO21" i="1"/>
  <c r="DL21" i="1"/>
  <c r="DK21" i="1"/>
  <c r="DH21" i="1"/>
  <c r="DG21" i="1"/>
  <c r="DD21" i="1"/>
  <c r="DC21" i="1"/>
  <c r="CZ21" i="1"/>
  <c r="CY21" i="1"/>
  <c r="CV21" i="1"/>
  <c r="CS21" i="1"/>
  <c r="CR21" i="1"/>
  <c r="CO21" i="1"/>
  <c r="CN21" i="1"/>
  <c r="AQ23" i="1"/>
  <c r="AR23" i="1"/>
  <c r="AS23" i="1"/>
  <c r="AX23" i="1"/>
  <c r="AQ24" i="1"/>
  <c r="AR24" i="1"/>
  <c r="AS24" i="1"/>
  <c r="AX24" i="1"/>
  <c r="AQ25" i="1"/>
  <c r="AR25" i="1"/>
  <c r="AS25" i="1"/>
  <c r="AX25" i="1"/>
  <c r="AQ26" i="1"/>
  <c r="AR26" i="1"/>
  <c r="AS26" i="1"/>
  <c r="AX26" i="1"/>
  <c r="AQ27" i="1"/>
  <c r="AR27" i="1"/>
  <c r="AS27" i="1"/>
  <c r="AX27" i="1"/>
  <c r="AQ28" i="1"/>
  <c r="AR28" i="1"/>
  <c r="AS28" i="1"/>
  <c r="AX28" i="1"/>
  <c r="AQ29" i="1"/>
  <c r="AR29" i="1"/>
  <c r="AS29" i="1"/>
  <c r="AX29" i="1"/>
  <c r="AQ30" i="1"/>
  <c r="AR30" i="1"/>
  <c r="AS30" i="1"/>
  <c r="AX30" i="1"/>
  <c r="AQ31" i="1"/>
  <c r="AR31" i="1"/>
  <c r="AS31" i="1"/>
  <c r="AX31" i="1"/>
  <c r="AQ32" i="1"/>
  <c r="AR32" i="1"/>
  <c r="AS32" i="1"/>
  <c r="AX32" i="1"/>
  <c r="AQ33" i="1"/>
  <c r="AR33" i="1"/>
  <c r="AS33" i="1"/>
  <c r="AX33" i="1"/>
  <c r="AQ34" i="1"/>
  <c r="AR34" i="1"/>
  <c r="AS34" i="1"/>
  <c r="AX34" i="1"/>
  <c r="AQ35" i="1"/>
  <c r="AR35" i="1"/>
  <c r="AS35" i="1"/>
  <c r="AX35" i="1"/>
  <c r="AQ36" i="1"/>
  <c r="AR36" i="1"/>
  <c r="AS36" i="1"/>
  <c r="AX36" i="1"/>
  <c r="AQ37" i="1"/>
  <c r="AR37" i="1"/>
  <c r="AS37" i="1"/>
  <c r="AX37" i="1"/>
  <c r="AQ38" i="1"/>
  <c r="AR38" i="1"/>
  <c r="AS38" i="1"/>
  <c r="AX38" i="1"/>
  <c r="AQ39" i="1"/>
  <c r="AR39" i="1"/>
  <c r="AS39" i="1"/>
  <c r="AX39" i="1"/>
  <c r="AQ40" i="1"/>
  <c r="AR40" i="1"/>
  <c r="AS40" i="1"/>
  <c r="AX40" i="1"/>
  <c r="AQ41" i="1"/>
  <c r="AR41" i="1"/>
  <c r="AS41" i="1"/>
  <c r="AX41" i="1"/>
  <c r="AQ42" i="1"/>
  <c r="AR42" i="1"/>
  <c r="AS42" i="1"/>
  <c r="AX42" i="1"/>
  <c r="AQ43" i="1"/>
  <c r="AR43" i="1"/>
  <c r="AS43" i="1"/>
  <c r="AX43" i="1"/>
  <c r="AQ44" i="1"/>
  <c r="AR44" i="1"/>
  <c r="AS44" i="1"/>
  <c r="AX44" i="1"/>
  <c r="AQ45" i="1"/>
  <c r="AR45" i="1"/>
  <c r="AS45" i="1"/>
  <c r="AX45" i="1"/>
  <c r="AQ46" i="1"/>
  <c r="AR46" i="1"/>
  <c r="AS46" i="1"/>
  <c r="AX46" i="1"/>
  <c r="AQ47" i="1"/>
  <c r="AR47" i="1"/>
  <c r="AS47" i="1"/>
  <c r="AX47" i="1"/>
  <c r="AQ48" i="1"/>
  <c r="AR48" i="1"/>
  <c r="AS48" i="1"/>
  <c r="AX48" i="1"/>
  <c r="AQ49" i="1"/>
  <c r="AR49" i="1"/>
  <c r="AS49" i="1"/>
  <c r="AX49" i="1"/>
  <c r="AQ50" i="1"/>
  <c r="AR50" i="1"/>
  <c r="AS50" i="1"/>
  <c r="AX50" i="1"/>
  <c r="AQ51" i="1"/>
  <c r="AR51" i="1"/>
  <c r="AS51" i="1"/>
  <c r="AX51" i="1"/>
  <c r="AQ52" i="1"/>
  <c r="AR52" i="1"/>
  <c r="AS52" i="1"/>
  <c r="AX52" i="1"/>
  <c r="AQ53" i="1"/>
  <c r="AR53" i="1"/>
  <c r="AS53" i="1"/>
  <c r="AX53" i="1"/>
  <c r="AQ54" i="1"/>
  <c r="AR54" i="1"/>
  <c r="AS54" i="1"/>
  <c r="AX54" i="1"/>
  <c r="AQ55" i="1"/>
  <c r="AR55" i="1"/>
  <c r="AS55" i="1"/>
  <c r="AX55" i="1"/>
  <c r="AQ56" i="1"/>
  <c r="AR56" i="1"/>
  <c r="AS56" i="1"/>
  <c r="AX56" i="1"/>
  <c r="AQ57" i="1"/>
  <c r="AR57" i="1"/>
  <c r="AS57" i="1"/>
  <c r="AX57" i="1"/>
  <c r="AQ58" i="1"/>
  <c r="AR58" i="1"/>
  <c r="AS58" i="1"/>
  <c r="AX58" i="1"/>
  <c r="AQ59" i="1"/>
  <c r="AR59" i="1"/>
  <c r="AS59" i="1"/>
  <c r="AX59" i="1"/>
  <c r="AQ60" i="1"/>
  <c r="AR60" i="1"/>
  <c r="AS60" i="1"/>
  <c r="AX60" i="1"/>
  <c r="AQ61" i="1"/>
  <c r="AR61" i="1"/>
  <c r="AS61" i="1"/>
  <c r="AX61" i="1"/>
  <c r="AQ62" i="1"/>
  <c r="AR62" i="1"/>
  <c r="AS62" i="1"/>
  <c r="AX62" i="1"/>
  <c r="AQ63" i="1"/>
  <c r="AR63" i="1"/>
  <c r="AS63" i="1"/>
  <c r="AX63" i="1"/>
  <c r="AQ64" i="1"/>
  <c r="AR64" i="1"/>
  <c r="AS64" i="1"/>
  <c r="AX64" i="1"/>
  <c r="AQ65" i="1"/>
  <c r="AR65" i="1"/>
  <c r="AS65" i="1"/>
  <c r="AX65" i="1"/>
  <c r="AQ66" i="1"/>
  <c r="AR66" i="1"/>
  <c r="AS66" i="1"/>
  <c r="AX66" i="1"/>
  <c r="AQ67" i="1"/>
  <c r="AR67" i="1"/>
  <c r="AS67" i="1"/>
  <c r="AX67" i="1"/>
  <c r="AQ68" i="1"/>
  <c r="AR68" i="1"/>
  <c r="AS68" i="1"/>
  <c r="AX68" i="1"/>
  <c r="AQ69" i="1"/>
  <c r="AR69" i="1"/>
  <c r="AS69" i="1"/>
  <c r="AX69" i="1"/>
  <c r="AQ70" i="1"/>
  <c r="AR70" i="1"/>
  <c r="AS70" i="1"/>
  <c r="AX70" i="1"/>
  <c r="AQ71" i="1"/>
  <c r="AR71" i="1"/>
  <c r="AS71" i="1"/>
  <c r="AX71" i="1"/>
  <c r="AQ72" i="1"/>
  <c r="AR72" i="1"/>
  <c r="AS72" i="1"/>
  <c r="AX72" i="1"/>
  <c r="AQ73" i="1"/>
  <c r="AR73" i="1"/>
  <c r="AS73" i="1"/>
  <c r="AX73" i="1"/>
  <c r="AQ74" i="1"/>
  <c r="AR74" i="1"/>
  <c r="AS74" i="1"/>
  <c r="AX74" i="1"/>
  <c r="AQ75" i="1"/>
  <c r="AR75" i="1"/>
  <c r="AS75" i="1"/>
  <c r="AX75" i="1"/>
  <c r="AQ76" i="1"/>
  <c r="AR76" i="1"/>
  <c r="AS76" i="1"/>
  <c r="AX76" i="1"/>
  <c r="AQ77" i="1"/>
  <c r="AR77" i="1"/>
  <c r="AS77" i="1"/>
  <c r="AX77" i="1"/>
  <c r="AQ78" i="1"/>
  <c r="AR78" i="1"/>
  <c r="AS78" i="1"/>
  <c r="AX78" i="1"/>
  <c r="AQ79" i="1"/>
  <c r="AR79" i="1"/>
  <c r="AS79" i="1"/>
  <c r="AX79" i="1"/>
  <c r="AQ80" i="1"/>
  <c r="AR80" i="1"/>
  <c r="AS80" i="1"/>
  <c r="AX80" i="1"/>
  <c r="AQ81" i="1"/>
  <c r="AR81" i="1"/>
  <c r="AS81" i="1"/>
  <c r="AX81" i="1"/>
  <c r="AQ82" i="1"/>
  <c r="AR82" i="1"/>
  <c r="AS82" i="1"/>
  <c r="AX82" i="1"/>
  <c r="AQ83" i="1"/>
  <c r="AR83" i="1"/>
  <c r="AS83" i="1"/>
  <c r="AX83" i="1"/>
  <c r="AQ84" i="1"/>
  <c r="AR84" i="1"/>
  <c r="AS84" i="1"/>
  <c r="AX84" i="1"/>
  <c r="AQ85" i="1"/>
  <c r="AR85" i="1"/>
  <c r="AS85" i="1"/>
  <c r="AX85" i="1"/>
  <c r="AQ86" i="1"/>
  <c r="AR86" i="1"/>
  <c r="AS86" i="1"/>
  <c r="AX86" i="1"/>
  <c r="AQ87" i="1"/>
  <c r="AR87" i="1"/>
  <c r="AS87" i="1"/>
  <c r="AX87" i="1"/>
  <c r="AQ88" i="1"/>
  <c r="AR88" i="1"/>
  <c r="AS88" i="1"/>
  <c r="AX88" i="1"/>
  <c r="AQ89" i="1"/>
  <c r="AR89" i="1"/>
  <c r="AS89" i="1"/>
  <c r="AX89" i="1"/>
  <c r="AQ90" i="1"/>
  <c r="AR90" i="1"/>
  <c r="AS90" i="1"/>
  <c r="AX90" i="1"/>
  <c r="AQ91" i="1"/>
  <c r="AR91" i="1"/>
  <c r="AS91" i="1"/>
  <c r="AX91" i="1"/>
  <c r="AQ92" i="1"/>
  <c r="AR92" i="1"/>
  <c r="AS92" i="1"/>
  <c r="AX92" i="1"/>
  <c r="AQ93" i="1"/>
  <c r="AR93" i="1"/>
  <c r="AS93" i="1"/>
  <c r="AX93" i="1"/>
  <c r="AQ94" i="1"/>
  <c r="AR94" i="1"/>
  <c r="AS94" i="1"/>
  <c r="AX94" i="1"/>
  <c r="AQ95" i="1"/>
  <c r="AR95" i="1"/>
  <c r="AS95" i="1"/>
  <c r="AX95" i="1"/>
  <c r="AQ96" i="1"/>
  <c r="AR96" i="1"/>
  <c r="AS96" i="1"/>
  <c r="AX96" i="1"/>
  <c r="AQ97" i="1"/>
  <c r="AR97" i="1"/>
  <c r="AS97" i="1"/>
  <c r="AX97" i="1"/>
  <c r="AQ98" i="1"/>
  <c r="AR98" i="1"/>
  <c r="AS98" i="1"/>
  <c r="AX98" i="1"/>
  <c r="AQ99" i="1"/>
  <c r="AR99" i="1"/>
  <c r="AS99" i="1"/>
  <c r="AX99" i="1"/>
  <c r="AQ100" i="1"/>
  <c r="AR100" i="1"/>
  <c r="AS100" i="1"/>
  <c r="AX100" i="1"/>
  <c r="AQ101" i="1"/>
  <c r="AR101" i="1"/>
  <c r="AS101" i="1"/>
  <c r="AX101" i="1"/>
  <c r="AQ102" i="1"/>
  <c r="AR102" i="1"/>
  <c r="AS102" i="1"/>
  <c r="AX102" i="1"/>
  <c r="AQ103" i="1"/>
  <c r="AR103" i="1"/>
  <c r="AS103" i="1"/>
  <c r="AX103" i="1"/>
  <c r="AQ104" i="1"/>
  <c r="AR104" i="1"/>
  <c r="AS104" i="1"/>
  <c r="AX104" i="1"/>
  <c r="AQ105" i="1"/>
  <c r="AR105" i="1"/>
  <c r="AS105" i="1"/>
  <c r="AX105" i="1"/>
  <c r="AQ106" i="1"/>
  <c r="AR106" i="1"/>
  <c r="AS106" i="1"/>
  <c r="AX106" i="1"/>
  <c r="AQ107" i="1"/>
  <c r="AR107" i="1"/>
  <c r="AS107" i="1"/>
  <c r="AX107" i="1"/>
  <c r="AQ108" i="1"/>
  <c r="AR108" i="1"/>
  <c r="AS108" i="1"/>
  <c r="AX108" i="1"/>
  <c r="AQ109" i="1"/>
  <c r="AR109" i="1"/>
  <c r="AS109" i="1"/>
  <c r="AX109" i="1"/>
  <c r="AQ110" i="1"/>
  <c r="AR110" i="1"/>
  <c r="AS110" i="1"/>
  <c r="AX110" i="1"/>
  <c r="AQ111" i="1"/>
  <c r="AR111" i="1"/>
  <c r="AS111" i="1"/>
  <c r="AX111" i="1"/>
  <c r="AQ112" i="1"/>
  <c r="AR112" i="1"/>
  <c r="AS112" i="1"/>
  <c r="AX112" i="1"/>
  <c r="AQ113" i="1"/>
  <c r="AR113" i="1"/>
  <c r="AS113" i="1"/>
  <c r="AX113" i="1"/>
  <c r="AQ114" i="1"/>
  <c r="AR114" i="1"/>
  <c r="AS114" i="1"/>
  <c r="AX114" i="1"/>
  <c r="AQ115" i="1"/>
  <c r="AR115" i="1"/>
  <c r="AS115" i="1"/>
  <c r="AX115" i="1"/>
  <c r="AQ116" i="1"/>
  <c r="AR116" i="1"/>
  <c r="AS116" i="1"/>
  <c r="AX116" i="1"/>
  <c r="AQ117" i="1"/>
  <c r="AR117" i="1"/>
  <c r="AS117" i="1"/>
  <c r="AX117" i="1"/>
  <c r="AQ118" i="1"/>
  <c r="AR118" i="1"/>
  <c r="AS118" i="1"/>
  <c r="AX118" i="1"/>
  <c r="AQ119" i="1"/>
  <c r="AR119" i="1"/>
  <c r="AS119" i="1"/>
  <c r="AX119" i="1"/>
  <c r="AQ120" i="1"/>
  <c r="AR120" i="1"/>
  <c r="AS120" i="1"/>
  <c r="AX120" i="1"/>
  <c r="AQ121" i="1"/>
  <c r="AR121" i="1"/>
  <c r="AS121" i="1"/>
  <c r="AX121" i="1"/>
  <c r="AQ122" i="1"/>
  <c r="AR122" i="1"/>
  <c r="AS122" i="1"/>
  <c r="AX122" i="1"/>
  <c r="AQ123" i="1"/>
  <c r="AR123" i="1"/>
  <c r="AS123" i="1"/>
  <c r="AX123" i="1"/>
  <c r="AQ124" i="1"/>
  <c r="AR124" i="1"/>
  <c r="AS124" i="1"/>
  <c r="AX124" i="1"/>
  <c r="AQ125" i="1"/>
  <c r="AR125" i="1"/>
  <c r="AS125" i="1"/>
  <c r="AX125" i="1"/>
  <c r="AQ126" i="1"/>
  <c r="AR126" i="1"/>
  <c r="AS126" i="1"/>
  <c r="AX126" i="1"/>
  <c r="AQ127" i="1"/>
  <c r="AR127" i="1"/>
  <c r="AS127" i="1"/>
  <c r="AX127" i="1"/>
  <c r="AQ128" i="1"/>
  <c r="AR128" i="1"/>
  <c r="AS128" i="1"/>
  <c r="AX128" i="1"/>
  <c r="AQ129" i="1"/>
  <c r="AR129" i="1"/>
  <c r="AS129" i="1"/>
  <c r="AX129" i="1"/>
  <c r="AQ130" i="1"/>
  <c r="AR130" i="1"/>
  <c r="AS130" i="1"/>
  <c r="AX130" i="1"/>
  <c r="AQ131" i="1"/>
  <c r="AR131" i="1"/>
  <c r="AS131" i="1"/>
  <c r="AX131" i="1"/>
  <c r="AQ132" i="1"/>
  <c r="AR132" i="1"/>
  <c r="AS132" i="1"/>
  <c r="AX132" i="1"/>
  <c r="AQ133" i="1"/>
  <c r="AR133" i="1"/>
  <c r="AS133" i="1"/>
  <c r="AX133" i="1"/>
  <c r="AQ134" i="1"/>
  <c r="AR134" i="1"/>
  <c r="AS134" i="1"/>
  <c r="AX134" i="1"/>
  <c r="AQ135" i="1"/>
  <c r="AR135" i="1"/>
  <c r="AS135" i="1"/>
  <c r="AX135" i="1"/>
  <c r="AQ136" i="1"/>
  <c r="AR136" i="1"/>
  <c r="AS136" i="1"/>
  <c r="AX136" i="1"/>
  <c r="AQ137" i="1"/>
  <c r="AR137" i="1"/>
  <c r="AS137" i="1"/>
  <c r="AX137" i="1"/>
  <c r="AQ138" i="1"/>
  <c r="AR138" i="1"/>
  <c r="AS138" i="1"/>
  <c r="AX138" i="1"/>
  <c r="AQ139" i="1"/>
  <c r="AR139" i="1"/>
  <c r="AS139" i="1"/>
  <c r="AX139" i="1"/>
  <c r="AQ140" i="1"/>
  <c r="AR140" i="1"/>
  <c r="AS140" i="1"/>
  <c r="AX140" i="1"/>
  <c r="AQ141" i="1"/>
  <c r="AR141" i="1"/>
  <c r="AS141" i="1"/>
  <c r="AX141" i="1"/>
  <c r="AQ142" i="1"/>
  <c r="AR142" i="1"/>
  <c r="AS142" i="1"/>
  <c r="AX142" i="1"/>
  <c r="AQ143" i="1"/>
  <c r="AR143" i="1"/>
  <c r="AS143" i="1"/>
  <c r="AX143" i="1"/>
  <c r="AQ144" i="1"/>
  <c r="AR144" i="1"/>
  <c r="AS144" i="1"/>
  <c r="AX144" i="1"/>
  <c r="AQ145" i="1"/>
  <c r="AR145" i="1"/>
  <c r="AS145" i="1"/>
  <c r="AX145" i="1"/>
  <c r="AQ146" i="1"/>
  <c r="AR146" i="1"/>
  <c r="AS146" i="1"/>
  <c r="AX146" i="1"/>
  <c r="AQ147" i="1"/>
  <c r="AR147" i="1"/>
  <c r="AS147" i="1"/>
  <c r="AX147" i="1"/>
  <c r="AQ148" i="1"/>
  <c r="AR148" i="1"/>
  <c r="AS148" i="1"/>
  <c r="AX148" i="1"/>
  <c r="AQ149" i="1"/>
  <c r="AR149" i="1"/>
  <c r="AS149" i="1"/>
  <c r="AX149" i="1"/>
  <c r="AQ150" i="1"/>
  <c r="AR150" i="1"/>
  <c r="AS150" i="1"/>
  <c r="AX150" i="1"/>
  <c r="AQ151" i="1"/>
  <c r="AR151" i="1"/>
  <c r="AS151" i="1"/>
  <c r="AX151" i="1"/>
  <c r="AQ152" i="1"/>
  <c r="AR152" i="1"/>
  <c r="AS152" i="1"/>
  <c r="AX152" i="1"/>
  <c r="AQ153" i="1"/>
  <c r="AR153" i="1"/>
  <c r="AS153" i="1"/>
  <c r="AX153" i="1"/>
  <c r="AQ154" i="1"/>
  <c r="AR154" i="1"/>
  <c r="AS154" i="1"/>
  <c r="AX154" i="1"/>
  <c r="AQ155" i="1"/>
  <c r="AR155" i="1"/>
  <c r="AS155" i="1"/>
  <c r="AX155" i="1"/>
  <c r="AQ156" i="1"/>
  <c r="AR156" i="1"/>
  <c r="AS156" i="1"/>
  <c r="AX156" i="1"/>
  <c r="AQ157" i="1"/>
  <c r="AR157" i="1"/>
  <c r="AS157" i="1"/>
  <c r="AX157" i="1"/>
  <c r="AQ158" i="1"/>
  <c r="AR158" i="1"/>
  <c r="AS158" i="1"/>
  <c r="AX158" i="1"/>
  <c r="AQ159" i="1"/>
  <c r="AR159" i="1"/>
  <c r="AS159" i="1"/>
  <c r="AX159" i="1"/>
  <c r="AQ160" i="1"/>
  <c r="AR160" i="1"/>
  <c r="AS160" i="1"/>
  <c r="AX160" i="1"/>
  <c r="AQ161" i="1"/>
  <c r="AR161" i="1"/>
  <c r="AS161" i="1"/>
  <c r="AX161" i="1"/>
  <c r="AQ162" i="1"/>
  <c r="AR162" i="1"/>
  <c r="AS162" i="1"/>
  <c r="AX162" i="1"/>
  <c r="AQ163" i="1"/>
  <c r="AR163" i="1"/>
  <c r="AS163" i="1"/>
  <c r="AX163" i="1"/>
  <c r="AQ164" i="1"/>
  <c r="AR164" i="1"/>
  <c r="AS164" i="1"/>
  <c r="AX164" i="1"/>
  <c r="AQ165" i="1"/>
  <c r="AR165" i="1"/>
  <c r="AS165" i="1"/>
  <c r="AX165" i="1"/>
  <c r="AQ166" i="1"/>
  <c r="AR166" i="1"/>
  <c r="AS166" i="1"/>
  <c r="AX166" i="1"/>
  <c r="AQ167" i="1"/>
  <c r="AR167" i="1"/>
  <c r="AS167" i="1"/>
  <c r="AX167" i="1"/>
  <c r="AQ168" i="1"/>
  <c r="AR168" i="1"/>
  <c r="AS168" i="1"/>
  <c r="AX168" i="1"/>
  <c r="AQ169" i="1"/>
  <c r="AR169" i="1"/>
  <c r="AS169" i="1"/>
  <c r="AX169" i="1"/>
  <c r="AQ170" i="1"/>
  <c r="AR170" i="1"/>
  <c r="AS170" i="1"/>
  <c r="AX170" i="1"/>
  <c r="AQ171" i="1"/>
  <c r="AR171" i="1"/>
  <c r="AS171" i="1"/>
  <c r="AX171" i="1"/>
  <c r="AQ172" i="1"/>
  <c r="AR172" i="1"/>
  <c r="AS172" i="1"/>
  <c r="AX172" i="1"/>
  <c r="AQ173" i="1"/>
  <c r="AR173" i="1"/>
  <c r="AS173" i="1"/>
  <c r="AX173" i="1"/>
  <c r="AQ174" i="1"/>
  <c r="AR174" i="1"/>
  <c r="AS174" i="1"/>
  <c r="AX174" i="1"/>
  <c r="AQ175" i="1"/>
  <c r="AR175" i="1"/>
  <c r="AS175" i="1"/>
  <c r="AX175" i="1"/>
  <c r="AQ176" i="1"/>
  <c r="AR176" i="1"/>
  <c r="AS176" i="1"/>
  <c r="AX176" i="1"/>
  <c r="AQ177" i="1"/>
  <c r="AR177" i="1"/>
  <c r="AS177" i="1"/>
  <c r="AX177" i="1"/>
  <c r="AQ178" i="1"/>
  <c r="AR178" i="1"/>
  <c r="AS178" i="1"/>
  <c r="AX178" i="1"/>
  <c r="AQ179" i="1"/>
  <c r="AR179" i="1"/>
  <c r="AS179" i="1"/>
  <c r="AX179" i="1"/>
  <c r="AQ180" i="1"/>
  <c r="AR180" i="1"/>
  <c r="AS180" i="1"/>
  <c r="AX180" i="1"/>
  <c r="AQ181" i="1"/>
  <c r="AR181" i="1"/>
  <c r="AS181" i="1"/>
  <c r="AX181" i="1"/>
  <c r="AQ182" i="1"/>
  <c r="AR182" i="1"/>
  <c r="AS182" i="1"/>
  <c r="AX182" i="1"/>
  <c r="AQ183" i="1"/>
  <c r="AR183" i="1"/>
  <c r="AS183" i="1"/>
  <c r="AX183" i="1"/>
  <c r="AQ184" i="1"/>
  <c r="AR184" i="1"/>
  <c r="AS184" i="1"/>
  <c r="AX184" i="1"/>
  <c r="AQ185" i="1"/>
  <c r="AR185" i="1"/>
  <c r="AS185" i="1"/>
  <c r="AX185" i="1"/>
  <c r="AQ186" i="1"/>
  <c r="AR186" i="1"/>
  <c r="AS186" i="1"/>
  <c r="AX186" i="1"/>
  <c r="AQ187" i="1"/>
  <c r="AR187" i="1"/>
  <c r="AS187" i="1"/>
  <c r="AX187" i="1"/>
  <c r="AQ188" i="1"/>
  <c r="AR188" i="1"/>
  <c r="AS188" i="1"/>
  <c r="AX188" i="1"/>
  <c r="AQ189" i="1"/>
  <c r="AR189" i="1"/>
  <c r="AS189" i="1"/>
  <c r="AX189" i="1"/>
  <c r="AQ190" i="1"/>
  <c r="AR190" i="1"/>
  <c r="AS190" i="1"/>
  <c r="AX190" i="1"/>
  <c r="AQ191" i="1"/>
  <c r="AR191" i="1"/>
  <c r="AS191" i="1"/>
  <c r="AX191" i="1"/>
  <c r="AQ192" i="1"/>
  <c r="AR192" i="1"/>
  <c r="AS192" i="1"/>
  <c r="AX192" i="1"/>
  <c r="AQ193" i="1"/>
  <c r="AR193" i="1"/>
  <c r="AS193" i="1"/>
  <c r="AX193" i="1"/>
  <c r="AQ194" i="1"/>
  <c r="AR194" i="1"/>
  <c r="AS194" i="1"/>
  <c r="AX194" i="1"/>
  <c r="AQ195" i="1"/>
  <c r="AR195" i="1"/>
  <c r="AS195" i="1"/>
  <c r="AX195" i="1"/>
  <c r="AQ196" i="1"/>
  <c r="AR196" i="1"/>
  <c r="AS196" i="1"/>
  <c r="AX196" i="1"/>
  <c r="AQ197" i="1"/>
  <c r="AR197" i="1"/>
  <c r="AS197" i="1"/>
  <c r="AX197" i="1"/>
  <c r="AQ198" i="1"/>
  <c r="AR198" i="1"/>
  <c r="AS198" i="1"/>
  <c r="AX198" i="1"/>
  <c r="AQ199" i="1"/>
  <c r="AR199" i="1"/>
  <c r="AS199" i="1"/>
  <c r="AX199" i="1"/>
  <c r="AQ200" i="1"/>
  <c r="AR200" i="1"/>
  <c r="AS200" i="1"/>
  <c r="AX200" i="1"/>
  <c r="AQ201" i="1"/>
  <c r="AR201" i="1"/>
  <c r="AS201" i="1"/>
  <c r="AX201" i="1"/>
  <c r="AQ202" i="1"/>
  <c r="AR202" i="1"/>
  <c r="AS202" i="1"/>
  <c r="AX202" i="1"/>
  <c r="AQ203" i="1"/>
  <c r="AR203" i="1"/>
  <c r="AS203" i="1"/>
  <c r="AX203" i="1"/>
  <c r="AQ204" i="1"/>
  <c r="AR204" i="1"/>
  <c r="AS204" i="1"/>
  <c r="AX204" i="1"/>
  <c r="AQ205" i="1"/>
  <c r="AR205" i="1"/>
  <c r="AS205" i="1"/>
  <c r="AX205" i="1"/>
  <c r="AQ206" i="1"/>
  <c r="AR206" i="1"/>
  <c r="AS206" i="1"/>
  <c r="AX206" i="1"/>
  <c r="AQ207" i="1"/>
  <c r="AR207" i="1"/>
  <c r="AS207" i="1"/>
  <c r="AX207" i="1"/>
  <c r="AQ208" i="1"/>
  <c r="AR208" i="1"/>
  <c r="AS208" i="1"/>
  <c r="AX208" i="1"/>
  <c r="AQ209" i="1"/>
  <c r="AR209" i="1"/>
  <c r="AS209" i="1"/>
  <c r="AX209" i="1"/>
  <c r="AQ210" i="1"/>
  <c r="AR210" i="1"/>
  <c r="AS210" i="1"/>
  <c r="AX210" i="1"/>
  <c r="AQ211" i="1"/>
  <c r="AR211" i="1"/>
  <c r="AS211" i="1"/>
  <c r="AX211" i="1"/>
  <c r="AQ212" i="1"/>
  <c r="AR212" i="1"/>
  <c r="AS212" i="1"/>
  <c r="AX212" i="1"/>
  <c r="AQ213" i="1"/>
  <c r="AR213" i="1"/>
  <c r="AS213" i="1"/>
  <c r="AX213" i="1"/>
  <c r="AQ214" i="1"/>
  <c r="AR214" i="1"/>
  <c r="AS214" i="1"/>
  <c r="AX214" i="1"/>
  <c r="AQ215" i="1"/>
  <c r="AR215" i="1"/>
  <c r="AS215" i="1"/>
  <c r="AX215" i="1"/>
  <c r="AQ216" i="1"/>
  <c r="AR216" i="1"/>
  <c r="AS216" i="1"/>
  <c r="AX216" i="1"/>
  <c r="AQ217" i="1"/>
  <c r="AR217" i="1"/>
  <c r="AS217" i="1"/>
  <c r="AX217" i="1"/>
  <c r="AQ218" i="1"/>
  <c r="AR218" i="1"/>
  <c r="AS218" i="1"/>
  <c r="AX218" i="1"/>
  <c r="AQ219" i="1"/>
  <c r="AR219" i="1"/>
  <c r="AS219" i="1"/>
  <c r="AX219" i="1"/>
  <c r="AQ220" i="1"/>
  <c r="AR220" i="1"/>
  <c r="AS220" i="1"/>
  <c r="AX220" i="1"/>
  <c r="AQ221" i="1"/>
  <c r="AR221" i="1"/>
  <c r="AS221" i="1"/>
  <c r="AX221" i="1"/>
  <c r="AQ222" i="1"/>
  <c r="AR222" i="1"/>
  <c r="AS222" i="1"/>
  <c r="AX222" i="1"/>
  <c r="AQ223" i="1"/>
  <c r="AR223" i="1"/>
  <c r="AS223" i="1"/>
  <c r="AX223" i="1"/>
  <c r="AQ224" i="1"/>
  <c r="AR224" i="1"/>
  <c r="AS224" i="1"/>
  <c r="AX224" i="1"/>
  <c r="AQ225" i="1"/>
  <c r="AR225" i="1"/>
  <c r="AS225" i="1"/>
  <c r="AX225" i="1"/>
  <c r="AQ226" i="1"/>
  <c r="AR226" i="1"/>
  <c r="AS226" i="1"/>
  <c r="AX226" i="1"/>
  <c r="AQ227" i="1"/>
  <c r="AR227" i="1"/>
  <c r="AS227" i="1"/>
  <c r="AX227" i="1"/>
  <c r="AQ228" i="1"/>
  <c r="AR228" i="1"/>
  <c r="AS228" i="1"/>
  <c r="AX228" i="1"/>
  <c r="AQ229" i="1"/>
  <c r="AR229" i="1"/>
  <c r="AS229" i="1"/>
  <c r="AX229" i="1"/>
  <c r="AQ230" i="1"/>
  <c r="AR230" i="1"/>
  <c r="AS230" i="1"/>
  <c r="AX230" i="1"/>
  <c r="AQ231" i="1"/>
  <c r="AR231" i="1"/>
  <c r="AS231" i="1"/>
  <c r="AX231" i="1"/>
  <c r="AQ232" i="1"/>
  <c r="AR232" i="1"/>
  <c r="AS232" i="1"/>
  <c r="AX232" i="1"/>
  <c r="AQ233" i="1"/>
  <c r="AR233" i="1"/>
  <c r="AS233" i="1"/>
  <c r="AX233" i="1"/>
  <c r="AQ234" i="1"/>
  <c r="AR234" i="1"/>
  <c r="AS234" i="1"/>
  <c r="AX234" i="1"/>
  <c r="AQ235" i="1"/>
  <c r="AR235" i="1"/>
  <c r="AS235" i="1"/>
  <c r="AX235" i="1"/>
  <c r="AQ236" i="1"/>
  <c r="AR236" i="1"/>
  <c r="AS236" i="1"/>
  <c r="AX236" i="1"/>
  <c r="AQ237" i="1"/>
  <c r="AR237" i="1"/>
  <c r="AS237" i="1"/>
  <c r="AX237" i="1"/>
  <c r="AQ238" i="1"/>
  <c r="AR238" i="1"/>
  <c r="AS238" i="1"/>
  <c r="AX238" i="1"/>
  <c r="AQ239" i="1"/>
  <c r="AR239" i="1"/>
  <c r="AS239" i="1"/>
  <c r="AX239" i="1"/>
  <c r="AQ240" i="1"/>
  <c r="AR240" i="1"/>
  <c r="AS240" i="1"/>
  <c r="AX240" i="1"/>
  <c r="AQ241" i="1"/>
  <c r="AR241" i="1"/>
  <c r="AS241" i="1"/>
  <c r="AX241" i="1"/>
  <c r="AQ242" i="1"/>
  <c r="AR242" i="1"/>
  <c r="AS242" i="1"/>
  <c r="AX242" i="1"/>
  <c r="AQ243" i="1"/>
  <c r="AR243" i="1"/>
  <c r="AS243" i="1"/>
  <c r="AX243" i="1"/>
  <c r="AQ244" i="1"/>
  <c r="AR244" i="1"/>
  <c r="AS244" i="1"/>
  <c r="AX244" i="1"/>
  <c r="AQ245" i="1"/>
  <c r="AR245" i="1"/>
  <c r="AS245" i="1"/>
  <c r="AX245" i="1"/>
  <c r="AQ246" i="1"/>
  <c r="AR246" i="1"/>
  <c r="AS246" i="1"/>
  <c r="AX246" i="1"/>
  <c r="AQ247" i="1"/>
  <c r="AR247" i="1"/>
  <c r="AS247" i="1"/>
  <c r="AX247" i="1"/>
  <c r="AQ248" i="1"/>
  <c r="AR248" i="1"/>
  <c r="AS248" i="1"/>
  <c r="AX248" i="1"/>
  <c r="AQ249" i="1"/>
  <c r="AR249" i="1"/>
  <c r="AS249" i="1"/>
  <c r="AX249" i="1"/>
  <c r="AQ250" i="1"/>
  <c r="AR250" i="1"/>
  <c r="AS250" i="1"/>
  <c r="AX250" i="1"/>
  <c r="AQ251" i="1"/>
  <c r="AR251" i="1"/>
  <c r="AS251" i="1"/>
  <c r="AX251" i="1"/>
  <c r="AQ252" i="1"/>
  <c r="AR252" i="1"/>
  <c r="AS252" i="1"/>
  <c r="AX252" i="1"/>
  <c r="AQ253" i="1"/>
  <c r="AR253" i="1"/>
  <c r="AS253" i="1"/>
  <c r="AX253" i="1"/>
  <c r="AQ254" i="1"/>
  <c r="AR254" i="1"/>
  <c r="AS254" i="1"/>
  <c r="AX254" i="1"/>
  <c r="AQ255" i="1"/>
  <c r="AR255" i="1"/>
  <c r="AS255" i="1"/>
  <c r="AX255" i="1"/>
  <c r="AQ256" i="1"/>
  <c r="AR256" i="1"/>
  <c r="AS256" i="1"/>
  <c r="AX256" i="1"/>
  <c r="AQ257" i="1"/>
  <c r="AR257" i="1"/>
  <c r="AS257" i="1"/>
  <c r="AX257" i="1"/>
  <c r="AQ258" i="1"/>
  <c r="AR258" i="1"/>
  <c r="AS258" i="1"/>
  <c r="AX258" i="1"/>
  <c r="AQ259" i="1"/>
  <c r="AR259" i="1"/>
  <c r="AS259" i="1"/>
  <c r="AX259" i="1"/>
  <c r="AQ260" i="1"/>
  <c r="AR260" i="1"/>
  <c r="AS260" i="1"/>
  <c r="AX260" i="1"/>
  <c r="AQ261" i="1"/>
  <c r="AR261" i="1"/>
  <c r="AS261" i="1"/>
  <c r="AX261" i="1"/>
  <c r="AQ262" i="1"/>
  <c r="AR262" i="1"/>
  <c r="AS262" i="1"/>
  <c r="AX262" i="1"/>
  <c r="AQ263" i="1"/>
  <c r="AR263" i="1"/>
  <c r="AS263" i="1"/>
  <c r="AX263" i="1"/>
  <c r="AQ264" i="1"/>
  <c r="AR264" i="1"/>
  <c r="AS264" i="1"/>
  <c r="AX264" i="1"/>
  <c r="AQ265" i="1"/>
  <c r="AR265" i="1"/>
  <c r="AS265" i="1"/>
  <c r="AX265" i="1"/>
  <c r="AQ266" i="1"/>
  <c r="AR266" i="1"/>
  <c r="AS266" i="1"/>
  <c r="AX266" i="1"/>
  <c r="AQ267" i="1"/>
  <c r="AR267" i="1"/>
  <c r="AS267" i="1"/>
  <c r="AX267" i="1"/>
  <c r="AQ268" i="1"/>
  <c r="AR268" i="1"/>
  <c r="AS268" i="1"/>
  <c r="AX268" i="1"/>
  <c r="AQ269" i="1"/>
  <c r="AR269" i="1"/>
  <c r="AS269" i="1"/>
  <c r="AX269" i="1"/>
  <c r="AQ270" i="1"/>
  <c r="AR270" i="1"/>
  <c r="AS270" i="1"/>
  <c r="AX270" i="1"/>
  <c r="AQ271" i="1"/>
  <c r="AR271" i="1"/>
  <c r="AS271" i="1"/>
  <c r="AX271" i="1"/>
  <c r="AQ272" i="1"/>
  <c r="AR272" i="1"/>
  <c r="AS272" i="1"/>
  <c r="AX272" i="1"/>
  <c r="AX22" i="1"/>
  <c r="AQ22" i="1"/>
  <c r="AR22" i="1"/>
  <c r="AS22" i="1"/>
  <c r="AP272" i="1"/>
  <c r="AM272" i="1"/>
  <c r="AN272" i="1" s="1"/>
  <c r="AI272" i="1"/>
  <c r="AJ272" i="1" s="1"/>
  <c r="AD272" i="1"/>
  <c r="AE272" i="1" s="1"/>
  <c r="Z272" i="1"/>
  <c r="AA272" i="1" s="1"/>
  <c r="AP271" i="1"/>
  <c r="AM271" i="1"/>
  <c r="AN271" i="1" s="1"/>
  <c r="AI271" i="1"/>
  <c r="AJ271" i="1" s="1"/>
  <c r="AD271" i="1"/>
  <c r="AE271" i="1" s="1"/>
  <c r="Z271" i="1"/>
  <c r="AA271" i="1" s="1"/>
  <c r="AP270" i="1"/>
  <c r="AM270" i="1"/>
  <c r="AN270" i="1" s="1"/>
  <c r="AI270" i="1"/>
  <c r="AJ270" i="1" s="1"/>
  <c r="AD270" i="1"/>
  <c r="AE270" i="1" s="1"/>
  <c r="Z270" i="1"/>
  <c r="AA270" i="1" s="1"/>
  <c r="AP269" i="1"/>
  <c r="AM269" i="1"/>
  <c r="AN269" i="1" s="1"/>
  <c r="AI269" i="1"/>
  <c r="AJ269" i="1" s="1"/>
  <c r="AD269" i="1"/>
  <c r="AE269" i="1" s="1"/>
  <c r="Z269" i="1"/>
  <c r="AA269" i="1" s="1"/>
  <c r="AP268" i="1"/>
  <c r="AM268" i="1"/>
  <c r="AN268" i="1" s="1"/>
  <c r="AI268" i="1"/>
  <c r="AJ268" i="1" s="1"/>
  <c r="AD268" i="1"/>
  <c r="AE268" i="1" s="1"/>
  <c r="Z268" i="1"/>
  <c r="AA268" i="1" s="1"/>
  <c r="AP267" i="1"/>
  <c r="AM267" i="1"/>
  <c r="AN267" i="1" s="1"/>
  <c r="AI267" i="1"/>
  <c r="AJ267" i="1" s="1"/>
  <c r="AD267" i="1"/>
  <c r="AE267" i="1" s="1"/>
  <c r="Z267" i="1"/>
  <c r="AA267" i="1" s="1"/>
  <c r="AP266" i="1"/>
  <c r="AM266" i="1"/>
  <c r="AN266" i="1" s="1"/>
  <c r="AI266" i="1"/>
  <c r="AJ266" i="1" s="1"/>
  <c r="AD266" i="1"/>
  <c r="AE266" i="1" s="1"/>
  <c r="Z266" i="1"/>
  <c r="AA266" i="1" s="1"/>
  <c r="AP265" i="1"/>
  <c r="AM265" i="1"/>
  <c r="AN265" i="1" s="1"/>
  <c r="AI265" i="1"/>
  <c r="AJ265" i="1" s="1"/>
  <c r="AD265" i="1"/>
  <c r="AE265" i="1" s="1"/>
  <c r="Z265" i="1"/>
  <c r="AA265" i="1" s="1"/>
  <c r="AP264" i="1"/>
  <c r="AM264" i="1"/>
  <c r="AN264" i="1" s="1"/>
  <c r="AI264" i="1"/>
  <c r="AJ264" i="1" s="1"/>
  <c r="AD264" i="1"/>
  <c r="AE264" i="1" s="1"/>
  <c r="Z264" i="1"/>
  <c r="AA264" i="1" s="1"/>
  <c r="AP263" i="1"/>
  <c r="AM263" i="1"/>
  <c r="AN263" i="1" s="1"/>
  <c r="AI263" i="1"/>
  <c r="AJ263" i="1" s="1"/>
  <c r="AD263" i="1"/>
  <c r="AE263" i="1" s="1"/>
  <c r="Z263" i="1"/>
  <c r="AA263" i="1" s="1"/>
  <c r="AP262" i="1"/>
  <c r="AM262" i="1"/>
  <c r="AN262" i="1" s="1"/>
  <c r="AI262" i="1"/>
  <c r="AJ262" i="1" s="1"/>
  <c r="AD262" i="1"/>
  <c r="AE262" i="1" s="1"/>
  <c r="Z262" i="1"/>
  <c r="AA262" i="1" s="1"/>
  <c r="AP261" i="1"/>
  <c r="AM261" i="1"/>
  <c r="AN261" i="1" s="1"/>
  <c r="AI261" i="1"/>
  <c r="AJ261" i="1" s="1"/>
  <c r="AD261" i="1"/>
  <c r="AE261" i="1" s="1"/>
  <c r="Z261" i="1"/>
  <c r="AA261" i="1" s="1"/>
  <c r="AP260" i="1"/>
  <c r="AM260" i="1"/>
  <c r="AN260" i="1" s="1"/>
  <c r="AI260" i="1"/>
  <c r="AJ260" i="1" s="1"/>
  <c r="AD260" i="1"/>
  <c r="AE260" i="1" s="1"/>
  <c r="Z260" i="1"/>
  <c r="AA260" i="1" s="1"/>
  <c r="AP259" i="1"/>
  <c r="AM259" i="1"/>
  <c r="AN259" i="1" s="1"/>
  <c r="AI259" i="1"/>
  <c r="AJ259" i="1" s="1"/>
  <c r="AD259" i="1"/>
  <c r="AE259" i="1" s="1"/>
  <c r="Z259" i="1"/>
  <c r="AA259" i="1" s="1"/>
  <c r="AP258" i="1"/>
  <c r="AM258" i="1"/>
  <c r="AN258" i="1" s="1"/>
  <c r="AI258" i="1"/>
  <c r="AJ258" i="1" s="1"/>
  <c r="AD258" i="1"/>
  <c r="AE258" i="1" s="1"/>
  <c r="Z258" i="1"/>
  <c r="AA258" i="1" s="1"/>
  <c r="AP257" i="1"/>
  <c r="AM257" i="1"/>
  <c r="AN257" i="1" s="1"/>
  <c r="AI257" i="1"/>
  <c r="AJ257" i="1" s="1"/>
  <c r="AD257" i="1"/>
  <c r="AE257" i="1" s="1"/>
  <c r="Z257" i="1"/>
  <c r="AA257" i="1" s="1"/>
  <c r="AP256" i="1"/>
  <c r="AM256" i="1"/>
  <c r="AN256" i="1" s="1"/>
  <c r="AI256" i="1"/>
  <c r="AJ256" i="1" s="1"/>
  <c r="AD256" i="1"/>
  <c r="AE256" i="1" s="1"/>
  <c r="Z256" i="1"/>
  <c r="AA256" i="1" s="1"/>
  <c r="AP255" i="1"/>
  <c r="AM255" i="1"/>
  <c r="AN255" i="1" s="1"/>
  <c r="AI255" i="1"/>
  <c r="AJ255" i="1" s="1"/>
  <c r="AD255" i="1"/>
  <c r="AE255" i="1" s="1"/>
  <c r="Z255" i="1"/>
  <c r="AA255" i="1" s="1"/>
  <c r="AP254" i="1"/>
  <c r="AM254" i="1"/>
  <c r="AN254" i="1" s="1"/>
  <c r="AI254" i="1"/>
  <c r="AJ254" i="1" s="1"/>
  <c r="AD254" i="1"/>
  <c r="AE254" i="1" s="1"/>
  <c r="Z254" i="1"/>
  <c r="AA254" i="1" s="1"/>
  <c r="AP253" i="1"/>
  <c r="AM253" i="1"/>
  <c r="AN253" i="1" s="1"/>
  <c r="AI253" i="1"/>
  <c r="AJ253" i="1" s="1"/>
  <c r="AD253" i="1"/>
  <c r="AE253" i="1" s="1"/>
  <c r="Z253" i="1"/>
  <c r="AA253" i="1" s="1"/>
  <c r="AP252" i="1"/>
  <c r="AM252" i="1"/>
  <c r="AN252" i="1" s="1"/>
  <c r="AI252" i="1"/>
  <c r="AJ252" i="1" s="1"/>
  <c r="AD252" i="1"/>
  <c r="AE252" i="1" s="1"/>
  <c r="Z252" i="1"/>
  <c r="AA252" i="1" s="1"/>
  <c r="AP251" i="1"/>
  <c r="AM251" i="1"/>
  <c r="AN251" i="1" s="1"/>
  <c r="AI251" i="1"/>
  <c r="AJ251" i="1" s="1"/>
  <c r="AD251" i="1"/>
  <c r="AE251" i="1" s="1"/>
  <c r="Z251" i="1"/>
  <c r="AA251" i="1" s="1"/>
  <c r="AP250" i="1"/>
  <c r="AM250" i="1"/>
  <c r="AN250" i="1" s="1"/>
  <c r="AI250" i="1"/>
  <c r="AJ250" i="1" s="1"/>
  <c r="AD250" i="1"/>
  <c r="AE250" i="1" s="1"/>
  <c r="Z250" i="1"/>
  <c r="AA250" i="1" s="1"/>
  <c r="AP249" i="1"/>
  <c r="AM249" i="1"/>
  <c r="AN249" i="1" s="1"/>
  <c r="AI249" i="1"/>
  <c r="AJ249" i="1" s="1"/>
  <c r="AD249" i="1"/>
  <c r="AE249" i="1" s="1"/>
  <c r="Z249" i="1"/>
  <c r="AA249" i="1" s="1"/>
  <c r="AP248" i="1"/>
  <c r="AM248" i="1"/>
  <c r="AN248" i="1" s="1"/>
  <c r="AI248" i="1"/>
  <c r="AJ248" i="1" s="1"/>
  <c r="AD248" i="1"/>
  <c r="AE248" i="1" s="1"/>
  <c r="Z248" i="1"/>
  <c r="AA248" i="1" s="1"/>
  <c r="AP247" i="1"/>
  <c r="AM247" i="1"/>
  <c r="AN247" i="1" s="1"/>
  <c r="AI247" i="1"/>
  <c r="AJ247" i="1" s="1"/>
  <c r="AD247" i="1"/>
  <c r="AE247" i="1" s="1"/>
  <c r="Z247" i="1"/>
  <c r="AA247" i="1" s="1"/>
  <c r="AP246" i="1"/>
  <c r="AM246" i="1"/>
  <c r="AN246" i="1" s="1"/>
  <c r="AI246" i="1"/>
  <c r="AJ246" i="1" s="1"/>
  <c r="AD246" i="1"/>
  <c r="AE246" i="1" s="1"/>
  <c r="Z246" i="1"/>
  <c r="AA246" i="1" s="1"/>
  <c r="AP245" i="1"/>
  <c r="AM245" i="1"/>
  <c r="AN245" i="1" s="1"/>
  <c r="AI245" i="1"/>
  <c r="AJ245" i="1" s="1"/>
  <c r="AD245" i="1"/>
  <c r="AE245" i="1" s="1"/>
  <c r="Z245" i="1"/>
  <c r="AA245" i="1" s="1"/>
  <c r="AP244" i="1"/>
  <c r="AM244" i="1"/>
  <c r="AN244" i="1" s="1"/>
  <c r="AI244" i="1"/>
  <c r="AJ244" i="1" s="1"/>
  <c r="AD244" i="1"/>
  <c r="AE244" i="1" s="1"/>
  <c r="Z244" i="1"/>
  <c r="AA244" i="1" s="1"/>
  <c r="AP243" i="1"/>
  <c r="AM243" i="1"/>
  <c r="AN243" i="1" s="1"/>
  <c r="AI243" i="1"/>
  <c r="AJ243" i="1" s="1"/>
  <c r="AD243" i="1"/>
  <c r="AE243" i="1" s="1"/>
  <c r="Z243" i="1"/>
  <c r="AA243" i="1" s="1"/>
  <c r="AP242" i="1"/>
  <c r="AM242" i="1"/>
  <c r="AN242" i="1" s="1"/>
  <c r="AI242" i="1"/>
  <c r="AJ242" i="1" s="1"/>
  <c r="AD242" i="1"/>
  <c r="AE242" i="1" s="1"/>
  <c r="Z242" i="1"/>
  <c r="AA242" i="1" s="1"/>
  <c r="AP241" i="1"/>
  <c r="AM241" i="1"/>
  <c r="AN241" i="1" s="1"/>
  <c r="AI241" i="1"/>
  <c r="AJ241" i="1" s="1"/>
  <c r="AD241" i="1"/>
  <c r="AE241" i="1" s="1"/>
  <c r="Z241" i="1"/>
  <c r="AA241" i="1" s="1"/>
  <c r="AP240" i="1"/>
  <c r="AM240" i="1"/>
  <c r="AN240" i="1" s="1"/>
  <c r="AI240" i="1"/>
  <c r="AJ240" i="1" s="1"/>
  <c r="AD240" i="1"/>
  <c r="AE240" i="1" s="1"/>
  <c r="Z240" i="1"/>
  <c r="AA240" i="1" s="1"/>
  <c r="AP239" i="1"/>
  <c r="AM239" i="1"/>
  <c r="AN239" i="1" s="1"/>
  <c r="AI239" i="1"/>
  <c r="AJ239" i="1" s="1"/>
  <c r="AD239" i="1"/>
  <c r="AE239" i="1" s="1"/>
  <c r="Z239" i="1"/>
  <c r="AA239" i="1" s="1"/>
  <c r="AP238" i="1"/>
  <c r="AM238" i="1"/>
  <c r="AN238" i="1" s="1"/>
  <c r="AI238" i="1"/>
  <c r="AJ238" i="1" s="1"/>
  <c r="AD238" i="1"/>
  <c r="AE238" i="1" s="1"/>
  <c r="Z238" i="1"/>
  <c r="AA238" i="1" s="1"/>
  <c r="AP237" i="1"/>
  <c r="AM237" i="1"/>
  <c r="AN237" i="1" s="1"/>
  <c r="AI237" i="1"/>
  <c r="AJ237" i="1" s="1"/>
  <c r="AD237" i="1"/>
  <c r="AE237" i="1" s="1"/>
  <c r="Z237" i="1"/>
  <c r="AA237" i="1" s="1"/>
  <c r="AP236" i="1"/>
  <c r="AM236" i="1"/>
  <c r="AN236" i="1" s="1"/>
  <c r="AI236" i="1"/>
  <c r="AJ236" i="1" s="1"/>
  <c r="AD236" i="1"/>
  <c r="AE236" i="1" s="1"/>
  <c r="Z236" i="1"/>
  <c r="AA236" i="1" s="1"/>
  <c r="AP235" i="1"/>
  <c r="AM235" i="1"/>
  <c r="AN235" i="1" s="1"/>
  <c r="AI235" i="1"/>
  <c r="AJ235" i="1" s="1"/>
  <c r="AD235" i="1"/>
  <c r="AE235" i="1" s="1"/>
  <c r="Z235" i="1"/>
  <c r="AA235" i="1" s="1"/>
  <c r="AP234" i="1"/>
  <c r="AM234" i="1"/>
  <c r="AN234" i="1" s="1"/>
  <c r="AI234" i="1"/>
  <c r="AJ234" i="1" s="1"/>
  <c r="AD234" i="1"/>
  <c r="AE234" i="1" s="1"/>
  <c r="Z234" i="1"/>
  <c r="AA234" i="1" s="1"/>
  <c r="AP233" i="1"/>
  <c r="AM233" i="1"/>
  <c r="AN233" i="1" s="1"/>
  <c r="AI233" i="1"/>
  <c r="AJ233" i="1" s="1"/>
  <c r="AD233" i="1"/>
  <c r="AE233" i="1" s="1"/>
  <c r="Z233" i="1"/>
  <c r="AA233" i="1" s="1"/>
  <c r="AP232" i="1"/>
  <c r="AM232" i="1"/>
  <c r="AN232" i="1" s="1"/>
  <c r="AI232" i="1"/>
  <c r="AJ232" i="1" s="1"/>
  <c r="AD232" i="1"/>
  <c r="AE232" i="1" s="1"/>
  <c r="Z232" i="1"/>
  <c r="AA232" i="1" s="1"/>
  <c r="AP231" i="1"/>
  <c r="AM231" i="1"/>
  <c r="AN231" i="1" s="1"/>
  <c r="AI231" i="1"/>
  <c r="AJ231" i="1" s="1"/>
  <c r="AD231" i="1"/>
  <c r="AE231" i="1" s="1"/>
  <c r="Z231" i="1"/>
  <c r="AA231" i="1" s="1"/>
  <c r="AP230" i="1"/>
  <c r="AM230" i="1"/>
  <c r="AN230" i="1" s="1"/>
  <c r="AI230" i="1"/>
  <c r="AJ230" i="1" s="1"/>
  <c r="AD230" i="1"/>
  <c r="AE230" i="1" s="1"/>
  <c r="Z230" i="1"/>
  <c r="AA230" i="1" s="1"/>
  <c r="AP229" i="1"/>
  <c r="AM229" i="1"/>
  <c r="AN229" i="1" s="1"/>
  <c r="AI229" i="1"/>
  <c r="AJ229" i="1" s="1"/>
  <c r="AD229" i="1"/>
  <c r="AE229" i="1" s="1"/>
  <c r="Z229" i="1"/>
  <c r="AA229" i="1" s="1"/>
  <c r="AP228" i="1"/>
  <c r="AM228" i="1"/>
  <c r="AN228" i="1" s="1"/>
  <c r="AI228" i="1"/>
  <c r="AJ228" i="1" s="1"/>
  <c r="AD228" i="1"/>
  <c r="AE228" i="1" s="1"/>
  <c r="Z228" i="1"/>
  <c r="AA228" i="1" s="1"/>
  <c r="AP227" i="1"/>
  <c r="AM227" i="1"/>
  <c r="AN227" i="1" s="1"/>
  <c r="AI227" i="1"/>
  <c r="AJ227" i="1" s="1"/>
  <c r="AD227" i="1"/>
  <c r="AE227" i="1" s="1"/>
  <c r="Z227" i="1"/>
  <c r="AA227" i="1" s="1"/>
  <c r="AP226" i="1"/>
  <c r="AM226" i="1"/>
  <c r="AN226" i="1" s="1"/>
  <c r="AI226" i="1"/>
  <c r="AJ226" i="1" s="1"/>
  <c r="AD226" i="1"/>
  <c r="AE226" i="1" s="1"/>
  <c r="Z226" i="1"/>
  <c r="AA226" i="1" s="1"/>
  <c r="AP225" i="1"/>
  <c r="AM225" i="1"/>
  <c r="AN225" i="1" s="1"/>
  <c r="AI225" i="1"/>
  <c r="AJ225" i="1" s="1"/>
  <c r="AD225" i="1"/>
  <c r="AE225" i="1" s="1"/>
  <c r="Z225" i="1"/>
  <c r="AA225" i="1" s="1"/>
  <c r="AP224" i="1"/>
  <c r="AM224" i="1"/>
  <c r="AN224" i="1" s="1"/>
  <c r="AI224" i="1"/>
  <c r="AJ224" i="1" s="1"/>
  <c r="AD224" i="1"/>
  <c r="AE224" i="1" s="1"/>
  <c r="Z224" i="1"/>
  <c r="AA224" i="1" s="1"/>
  <c r="AP223" i="1"/>
  <c r="AM223" i="1"/>
  <c r="AN223" i="1" s="1"/>
  <c r="AI223" i="1"/>
  <c r="AJ223" i="1" s="1"/>
  <c r="AD223" i="1"/>
  <c r="AE223" i="1" s="1"/>
  <c r="Z223" i="1"/>
  <c r="AA223" i="1" s="1"/>
  <c r="AP222" i="1"/>
  <c r="AM222" i="1"/>
  <c r="AN222" i="1" s="1"/>
  <c r="AI222" i="1"/>
  <c r="AJ222" i="1" s="1"/>
  <c r="AD222" i="1"/>
  <c r="AE222" i="1" s="1"/>
  <c r="Z222" i="1"/>
  <c r="AA222" i="1" s="1"/>
  <c r="AP221" i="1"/>
  <c r="AM221" i="1"/>
  <c r="AN221" i="1" s="1"/>
  <c r="AI221" i="1"/>
  <c r="AJ221" i="1" s="1"/>
  <c r="AD221" i="1"/>
  <c r="AE221" i="1" s="1"/>
  <c r="Z221" i="1"/>
  <c r="AA221" i="1" s="1"/>
  <c r="AP220" i="1"/>
  <c r="AM220" i="1"/>
  <c r="AN220" i="1" s="1"/>
  <c r="AI220" i="1"/>
  <c r="AJ220" i="1" s="1"/>
  <c r="AD220" i="1"/>
  <c r="AE220" i="1" s="1"/>
  <c r="Z220" i="1"/>
  <c r="AA220" i="1" s="1"/>
  <c r="AP219" i="1"/>
  <c r="AM219" i="1"/>
  <c r="AN219" i="1" s="1"/>
  <c r="AI219" i="1"/>
  <c r="AJ219" i="1" s="1"/>
  <c r="AD219" i="1"/>
  <c r="AE219" i="1" s="1"/>
  <c r="Z219" i="1"/>
  <c r="AA219" i="1" s="1"/>
  <c r="AP218" i="1"/>
  <c r="AM218" i="1"/>
  <c r="AN218" i="1" s="1"/>
  <c r="AI218" i="1"/>
  <c r="AJ218" i="1" s="1"/>
  <c r="AD218" i="1"/>
  <c r="AE218" i="1" s="1"/>
  <c r="Z218" i="1"/>
  <c r="AA218" i="1" s="1"/>
  <c r="AP217" i="1"/>
  <c r="AM217" i="1"/>
  <c r="AN217" i="1" s="1"/>
  <c r="AI217" i="1"/>
  <c r="AJ217" i="1" s="1"/>
  <c r="AD217" i="1"/>
  <c r="AE217" i="1" s="1"/>
  <c r="Z217" i="1"/>
  <c r="AA217" i="1" s="1"/>
  <c r="AP216" i="1"/>
  <c r="AM216" i="1"/>
  <c r="AN216" i="1" s="1"/>
  <c r="AI216" i="1"/>
  <c r="AJ216" i="1" s="1"/>
  <c r="AD216" i="1"/>
  <c r="AE216" i="1" s="1"/>
  <c r="Z216" i="1"/>
  <c r="AA216" i="1" s="1"/>
  <c r="AP215" i="1"/>
  <c r="AM215" i="1"/>
  <c r="AN215" i="1" s="1"/>
  <c r="AI215" i="1"/>
  <c r="AJ215" i="1" s="1"/>
  <c r="AD215" i="1"/>
  <c r="AE215" i="1" s="1"/>
  <c r="Z215" i="1"/>
  <c r="AA215" i="1" s="1"/>
  <c r="AP214" i="1"/>
  <c r="AM214" i="1"/>
  <c r="AN214" i="1" s="1"/>
  <c r="AI214" i="1"/>
  <c r="AJ214" i="1" s="1"/>
  <c r="AD214" i="1"/>
  <c r="AE214" i="1" s="1"/>
  <c r="Z214" i="1"/>
  <c r="AA214" i="1" s="1"/>
  <c r="AP213" i="1"/>
  <c r="AM213" i="1"/>
  <c r="AN213" i="1" s="1"/>
  <c r="AI213" i="1"/>
  <c r="AJ213" i="1" s="1"/>
  <c r="AD213" i="1"/>
  <c r="AE213" i="1" s="1"/>
  <c r="Z213" i="1"/>
  <c r="AA213" i="1" s="1"/>
  <c r="AP212" i="1"/>
  <c r="AM212" i="1"/>
  <c r="AN212" i="1" s="1"/>
  <c r="AI212" i="1"/>
  <c r="AJ212" i="1" s="1"/>
  <c r="AD212" i="1"/>
  <c r="AE212" i="1" s="1"/>
  <c r="Z212" i="1"/>
  <c r="AA212" i="1" s="1"/>
  <c r="AP211" i="1"/>
  <c r="AM211" i="1"/>
  <c r="AN211" i="1" s="1"/>
  <c r="AI211" i="1"/>
  <c r="AJ211" i="1" s="1"/>
  <c r="AD211" i="1"/>
  <c r="AE211" i="1" s="1"/>
  <c r="Z211" i="1"/>
  <c r="AA211" i="1" s="1"/>
  <c r="AP210" i="1"/>
  <c r="AM210" i="1"/>
  <c r="AN210" i="1" s="1"/>
  <c r="AI210" i="1"/>
  <c r="AJ210" i="1" s="1"/>
  <c r="AD210" i="1"/>
  <c r="AE210" i="1" s="1"/>
  <c r="Z210" i="1"/>
  <c r="AA210" i="1" s="1"/>
  <c r="AP209" i="1"/>
  <c r="AM209" i="1"/>
  <c r="AN209" i="1" s="1"/>
  <c r="AI209" i="1"/>
  <c r="AJ209" i="1" s="1"/>
  <c r="AD209" i="1"/>
  <c r="AE209" i="1" s="1"/>
  <c r="Z209" i="1"/>
  <c r="AA209" i="1" s="1"/>
  <c r="AP208" i="1"/>
  <c r="AM208" i="1"/>
  <c r="AN208" i="1" s="1"/>
  <c r="AI208" i="1"/>
  <c r="AJ208" i="1" s="1"/>
  <c r="AD208" i="1"/>
  <c r="AE208" i="1" s="1"/>
  <c r="Z208" i="1"/>
  <c r="AA208" i="1" s="1"/>
  <c r="AP207" i="1"/>
  <c r="AM207" i="1"/>
  <c r="AN207" i="1" s="1"/>
  <c r="AI207" i="1"/>
  <c r="AJ207" i="1" s="1"/>
  <c r="AD207" i="1"/>
  <c r="AE207" i="1" s="1"/>
  <c r="Z207" i="1"/>
  <c r="AA207" i="1" s="1"/>
  <c r="AP206" i="1"/>
  <c r="AM206" i="1"/>
  <c r="AN206" i="1" s="1"/>
  <c r="AI206" i="1"/>
  <c r="AJ206" i="1" s="1"/>
  <c r="AD206" i="1"/>
  <c r="AE206" i="1" s="1"/>
  <c r="Z206" i="1"/>
  <c r="AA206" i="1" s="1"/>
  <c r="AP205" i="1"/>
  <c r="AM205" i="1"/>
  <c r="AN205" i="1" s="1"/>
  <c r="AI205" i="1"/>
  <c r="AJ205" i="1" s="1"/>
  <c r="AD205" i="1"/>
  <c r="AE205" i="1" s="1"/>
  <c r="Z205" i="1"/>
  <c r="AA205" i="1" s="1"/>
  <c r="AP204" i="1"/>
  <c r="AM204" i="1"/>
  <c r="AN204" i="1" s="1"/>
  <c r="AI204" i="1"/>
  <c r="AJ204" i="1" s="1"/>
  <c r="AD204" i="1"/>
  <c r="AE204" i="1" s="1"/>
  <c r="Z204" i="1"/>
  <c r="AA204" i="1" s="1"/>
  <c r="AP203" i="1"/>
  <c r="AM203" i="1"/>
  <c r="AN203" i="1" s="1"/>
  <c r="AI203" i="1"/>
  <c r="AJ203" i="1" s="1"/>
  <c r="AD203" i="1"/>
  <c r="AE203" i="1" s="1"/>
  <c r="Z203" i="1"/>
  <c r="AA203" i="1" s="1"/>
  <c r="AP202" i="1"/>
  <c r="AM202" i="1"/>
  <c r="AN202" i="1" s="1"/>
  <c r="AI202" i="1"/>
  <c r="AJ202" i="1" s="1"/>
  <c r="AD202" i="1"/>
  <c r="AE202" i="1" s="1"/>
  <c r="Z202" i="1"/>
  <c r="AA202" i="1" s="1"/>
  <c r="AP201" i="1"/>
  <c r="AM201" i="1"/>
  <c r="AN201" i="1" s="1"/>
  <c r="AI201" i="1"/>
  <c r="AJ201" i="1" s="1"/>
  <c r="AD201" i="1"/>
  <c r="AE201" i="1" s="1"/>
  <c r="Z201" i="1"/>
  <c r="AA201" i="1" s="1"/>
  <c r="AP200" i="1"/>
  <c r="AM200" i="1"/>
  <c r="AN200" i="1" s="1"/>
  <c r="AI200" i="1"/>
  <c r="AJ200" i="1" s="1"/>
  <c r="AD200" i="1"/>
  <c r="AE200" i="1" s="1"/>
  <c r="Z200" i="1"/>
  <c r="AA200" i="1" s="1"/>
  <c r="AP199" i="1"/>
  <c r="AM199" i="1"/>
  <c r="AN199" i="1" s="1"/>
  <c r="AI199" i="1"/>
  <c r="AJ199" i="1" s="1"/>
  <c r="AD199" i="1"/>
  <c r="AE199" i="1" s="1"/>
  <c r="Z199" i="1"/>
  <c r="AA199" i="1" s="1"/>
  <c r="AP198" i="1"/>
  <c r="AM198" i="1"/>
  <c r="AN198" i="1" s="1"/>
  <c r="AI198" i="1"/>
  <c r="AJ198" i="1" s="1"/>
  <c r="AD198" i="1"/>
  <c r="AE198" i="1" s="1"/>
  <c r="Z198" i="1"/>
  <c r="AA198" i="1" s="1"/>
  <c r="AP197" i="1"/>
  <c r="AM197" i="1"/>
  <c r="AN197" i="1" s="1"/>
  <c r="AI197" i="1"/>
  <c r="AJ197" i="1" s="1"/>
  <c r="AD197" i="1"/>
  <c r="AE197" i="1" s="1"/>
  <c r="Z197" i="1"/>
  <c r="AA197" i="1" s="1"/>
  <c r="AP196" i="1"/>
  <c r="AM196" i="1"/>
  <c r="AN196" i="1" s="1"/>
  <c r="AI196" i="1"/>
  <c r="AJ196" i="1" s="1"/>
  <c r="AD196" i="1"/>
  <c r="AE196" i="1" s="1"/>
  <c r="Z196" i="1"/>
  <c r="AA196" i="1" s="1"/>
  <c r="AP195" i="1"/>
  <c r="AM195" i="1"/>
  <c r="AN195" i="1" s="1"/>
  <c r="AI195" i="1"/>
  <c r="AJ195" i="1" s="1"/>
  <c r="AD195" i="1"/>
  <c r="AE195" i="1" s="1"/>
  <c r="Z195" i="1"/>
  <c r="AA195" i="1" s="1"/>
  <c r="AP194" i="1"/>
  <c r="AM194" i="1"/>
  <c r="AN194" i="1" s="1"/>
  <c r="AI194" i="1"/>
  <c r="AJ194" i="1" s="1"/>
  <c r="AD194" i="1"/>
  <c r="AE194" i="1" s="1"/>
  <c r="Z194" i="1"/>
  <c r="AA194" i="1" s="1"/>
  <c r="AP193" i="1"/>
  <c r="AM193" i="1"/>
  <c r="AN193" i="1" s="1"/>
  <c r="AI193" i="1"/>
  <c r="AJ193" i="1" s="1"/>
  <c r="AD193" i="1"/>
  <c r="AE193" i="1" s="1"/>
  <c r="Z193" i="1"/>
  <c r="AA193" i="1" s="1"/>
  <c r="AP192" i="1"/>
  <c r="AM192" i="1"/>
  <c r="AN192" i="1" s="1"/>
  <c r="AI192" i="1"/>
  <c r="AJ192" i="1" s="1"/>
  <c r="AD192" i="1"/>
  <c r="AE192" i="1" s="1"/>
  <c r="Z192" i="1"/>
  <c r="AA192" i="1" s="1"/>
  <c r="AP191" i="1"/>
  <c r="AM191" i="1"/>
  <c r="AN191" i="1" s="1"/>
  <c r="AI191" i="1"/>
  <c r="AJ191" i="1" s="1"/>
  <c r="AD191" i="1"/>
  <c r="AE191" i="1" s="1"/>
  <c r="Z191" i="1"/>
  <c r="AA191" i="1" s="1"/>
  <c r="AP190" i="1"/>
  <c r="AM190" i="1"/>
  <c r="AN190" i="1" s="1"/>
  <c r="AI190" i="1"/>
  <c r="AJ190" i="1" s="1"/>
  <c r="AD190" i="1"/>
  <c r="AE190" i="1" s="1"/>
  <c r="Z190" i="1"/>
  <c r="AA190" i="1" s="1"/>
  <c r="AP189" i="1"/>
  <c r="AM189" i="1"/>
  <c r="AN189" i="1" s="1"/>
  <c r="AI189" i="1"/>
  <c r="AJ189" i="1" s="1"/>
  <c r="AD189" i="1"/>
  <c r="AE189" i="1" s="1"/>
  <c r="Z189" i="1"/>
  <c r="AA189" i="1" s="1"/>
  <c r="AP188" i="1"/>
  <c r="AM188" i="1"/>
  <c r="AN188" i="1" s="1"/>
  <c r="AI188" i="1"/>
  <c r="AJ188" i="1" s="1"/>
  <c r="AD188" i="1"/>
  <c r="AE188" i="1" s="1"/>
  <c r="Z188" i="1"/>
  <c r="AA188" i="1" s="1"/>
  <c r="AP187" i="1"/>
  <c r="AM187" i="1"/>
  <c r="AN187" i="1" s="1"/>
  <c r="AI187" i="1"/>
  <c r="AJ187" i="1" s="1"/>
  <c r="AD187" i="1"/>
  <c r="AE187" i="1" s="1"/>
  <c r="Z187" i="1"/>
  <c r="AA187" i="1" s="1"/>
  <c r="AP186" i="1"/>
  <c r="AM186" i="1"/>
  <c r="AN186" i="1" s="1"/>
  <c r="AI186" i="1"/>
  <c r="AJ186" i="1" s="1"/>
  <c r="AD186" i="1"/>
  <c r="AE186" i="1" s="1"/>
  <c r="Z186" i="1"/>
  <c r="AA186" i="1" s="1"/>
  <c r="AP185" i="1"/>
  <c r="AM185" i="1"/>
  <c r="AN185" i="1" s="1"/>
  <c r="AI185" i="1"/>
  <c r="AJ185" i="1" s="1"/>
  <c r="AD185" i="1"/>
  <c r="AE185" i="1" s="1"/>
  <c r="Z185" i="1"/>
  <c r="AA185" i="1" s="1"/>
  <c r="AP184" i="1"/>
  <c r="AM184" i="1"/>
  <c r="AN184" i="1" s="1"/>
  <c r="AI184" i="1"/>
  <c r="AJ184" i="1" s="1"/>
  <c r="AD184" i="1"/>
  <c r="AE184" i="1" s="1"/>
  <c r="Z184" i="1"/>
  <c r="AA184" i="1" s="1"/>
  <c r="AP183" i="1"/>
  <c r="AM183" i="1"/>
  <c r="AN183" i="1" s="1"/>
  <c r="AI183" i="1"/>
  <c r="AJ183" i="1" s="1"/>
  <c r="AD183" i="1"/>
  <c r="AE183" i="1" s="1"/>
  <c r="Z183" i="1"/>
  <c r="AA183" i="1" s="1"/>
  <c r="AP182" i="1"/>
  <c r="AM182" i="1"/>
  <c r="AN182" i="1" s="1"/>
  <c r="AI182" i="1"/>
  <c r="AJ182" i="1" s="1"/>
  <c r="AD182" i="1"/>
  <c r="AE182" i="1" s="1"/>
  <c r="Z182" i="1"/>
  <c r="AA182" i="1" s="1"/>
  <c r="AP181" i="1"/>
  <c r="AM181" i="1"/>
  <c r="AN181" i="1" s="1"/>
  <c r="AI181" i="1"/>
  <c r="AJ181" i="1" s="1"/>
  <c r="AD181" i="1"/>
  <c r="AE181" i="1" s="1"/>
  <c r="Z181" i="1"/>
  <c r="AA181" i="1" s="1"/>
  <c r="AP180" i="1"/>
  <c r="AM180" i="1"/>
  <c r="AN180" i="1" s="1"/>
  <c r="AI180" i="1"/>
  <c r="AJ180" i="1" s="1"/>
  <c r="AD180" i="1"/>
  <c r="AE180" i="1" s="1"/>
  <c r="Z180" i="1"/>
  <c r="AA180" i="1" s="1"/>
  <c r="AP179" i="1"/>
  <c r="AM179" i="1"/>
  <c r="AN179" i="1" s="1"/>
  <c r="AI179" i="1"/>
  <c r="AJ179" i="1" s="1"/>
  <c r="AD179" i="1"/>
  <c r="AE179" i="1" s="1"/>
  <c r="Z179" i="1"/>
  <c r="AA179" i="1" s="1"/>
  <c r="AP178" i="1"/>
  <c r="AM178" i="1"/>
  <c r="AN178" i="1" s="1"/>
  <c r="AI178" i="1"/>
  <c r="AJ178" i="1" s="1"/>
  <c r="AD178" i="1"/>
  <c r="AE178" i="1" s="1"/>
  <c r="Z178" i="1"/>
  <c r="AA178" i="1" s="1"/>
  <c r="AP177" i="1"/>
  <c r="AM177" i="1"/>
  <c r="AN177" i="1" s="1"/>
  <c r="AI177" i="1"/>
  <c r="AJ177" i="1" s="1"/>
  <c r="AD177" i="1"/>
  <c r="AE177" i="1" s="1"/>
  <c r="Z177" i="1"/>
  <c r="AA177" i="1" s="1"/>
  <c r="AP176" i="1"/>
  <c r="AM176" i="1"/>
  <c r="AN176" i="1" s="1"/>
  <c r="AI176" i="1"/>
  <c r="AJ176" i="1" s="1"/>
  <c r="AD176" i="1"/>
  <c r="AE176" i="1" s="1"/>
  <c r="Z176" i="1"/>
  <c r="AA176" i="1" s="1"/>
  <c r="AP175" i="1"/>
  <c r="AM175" i="1"/>
  <c r="AN175" i="1" s="1"/>
  <c r="AI175" i="1"/>
  <c r="AJ175" i="1" s="1"/>
  <c r="AD175" i="1"/>
  <c r="AE175" i="1" s="1"/>
  <c r="Z175" i="1"/>
  <c r="AA175" i="1" s="1"/>
  <c r="AP174" i="1"/>
  <c r="AM174" i="1"/>
  <c r="AN174" i="1" s="1"/>
  <c r="AI174" i="1"/>
  <c r="AJ174" i="1" s="1"/>
  <c r="AD174" i="1"/>
  <c r="AE174" i="1" s="1"/>
  <c r="Z174" i="1"/>
  <c r="AA174" i="1" s="1"/>
  <c r="AP173" i="1"/>
  <c r="AM173" i="1"/>
  <c r="AN173" i="1" s="1"/>
  <c r="AI173" i="1"/>
  <c r="AJ173" i="1" s="1"/>
  <c r="AD173" i="1"/>
  <c r="AE173" i="1" s="1"/>
  <c r="Z173" i="1"/>
  <c r="AA173" i="1" s="1"/>
  <c r="AP172" i="1"/>
  <c r="AM172" i="1"/>
  <c r="AN172" i="1" s="1"/>
  <c r="AI172" i="1"/>
  <c r="AJ172" i="1" s="1"/>
  <c r="AD172" i="1"/>
  <c r="AE172" i="1" s="1"/>
  <c r="Z172" i="1"/>
  <c r="AA172" i="1" s="1"/>
  <c r="AP171" i="1"/>
  <c r="AM171" i="1"/>
  <c r="AN171" i="1" s="1"/>
  <c r="AI171" i="1"/>
  <c r="AJ171" i="1" s="1"/>
  <c r="AD171" i="1"/>
  <c r="AE171" i="1" s="1"/>
  <c r="Z171" i="1"/>
  <c r="AA171" i="1" s="1"/>
  <c r="AP170" i="1"/>
  <c r="AM170" i="1"/>
  <c r="AN170" i="1" s="1"/>
  <c r="AI170" i="1"/>
  <c r="AJ170" i="1" s="1"/>
  <c r="AD170" i="1"/>
  <c r="AE170" i="1" s="1"/>
  <c r="Z170" i="1"/>
  <c r="AA170" i="1" s="1"/>
  <c r="AP169" i="1"/>
  <c r="AM169" i="1"/>
  <c r="AN169" i="1" s="1"/>
  <c r="AI169" i="1"/>
  <c r="AJ169" i="1" s="1"/>
  <c r="AD169" i="1"/>
  <c r="AE169" i="1" s="1"/>
  <c r="Z169" i="1"/>
  <c r="AA169" i="1" s="1"/>
  <c r="AP168" i="1"/>
  <c r="AM168" i="1"/>
  <c r="AN168" i="1" s="1"/>
  <c r="AI168" i="1"/>
  <c r="AJ168" i="1" s="1"/>
  <c r="AD168" i="1"/>
  <c r="AE168" i="1" s="1"/>
  <c r="Z168" i="1"/>
  <c r="AA168" i="1" s="1"/>
  <c r="AP167" i="1"/>
  <c r="AM167" i="1"/>
  <c r="AN167" i="1" s="1"/>
  <c r="AI167" i="1"/>
  <c r="AJ167" i="1" s="1"/>
  <c r="AD167" i="1"/>
  <c r="AE167" i="1" s="1"/>
  <c r="Z167" i="1"/>
  <c r="AA167" i="1" s="1"/>
  <c r="AP166" i="1"/>
  <c r="AM166" i="1"/>
  <c r="AN166" i="1" s="1"/>
  <c r="AI166" i="1"/>
  <c r="AJ166" i="1" s="1"/>
  <c r="AD166" i="1"/>
  <c r="AE166" i="1" s="1"/>
  <c r="Z166" i="1"/>
  <c r="AA166" i="1" s="1"/>
  <c r="AP165" i="1"/>
  <c r="AM165" i="1"/>
  <c r="AN165" i="1" s="1"/>
  <c r="AI165" i="1"/>
  <c r="AJ165" i="1" s="1"/>
  <c r="AD165" i="1"/>
  <c r="AE165" i="1" s="1"/>
  <c r="Z165" i="1"/>
  <c r="AA165" i="1" s="1"/>
  <c r="AP164" i="1"/>
  <c r="AM164" i="1"/>
  <c r="AN164" i="1" s="1"/>
  <c r="AI164" i="1"/>
  <c r="AJ164" i="1" s="1"/>
  <c r="AD164" i="1"/>
  <c r="AE164" i="1" s="1"/>
  <c r="Z164" i="1"/>
  <c r="AA164" i="1" s="1"/>
  <c r="AP163" i="1"/>
  <c r="AM163" i="1"/>
  <c r="AN163" i="1" s="1"/>
  <c r="AI163" i="1"/>
  <c r="AJ163" i="1" s="1"/>
  <c r="AD163" i="1"/>
  <c r="AE163" i="1" s="1"/>
  <c r="Z163" i="1"/>
  <c r="AA163" i="1" s="1"/>
  <c r="AP162" i="1"/>
  <c r="AM162" i="1"/>
  <c r="AN162" i="1" s="1"/>
  <c r="AI162" i="1"/>
  <c r="AJ162" i="1" s="1"/>
  <c r="AD162" i="1"/>
  <c r="AE162" i="1" s="1"/>
  <c r="Z162" i="1"/>
  <c r="AA162" i="1" s="1"/>
  <c r="AP161" i="1"/>
  <c r="AM161" i="1"/>
  <c r="AN161" i="1" s="1"/>
  <c r="AI161" i="1"/>
  <c r="AJ161" i="1" s="1"/>
  <c r="AD161" i="1"/>
  <c r="AE161" i="1" s="1"/>
  <c r="Z161" i="1"/>
  <c r="AA161" i="1" s="1"/>
  <c r="AP160" i="1"/>
  <c r="AM160" i="1"/>
  <c r="AN160" i="1" s="1"/>
  <c r="AI160" i="1"/>
  <c r="AJ160" i="1" s="1"/>
  <c r="AD160" i="1"/>
  <c r="AE160" i="1" s="1"/>
  <c r="Z160" i="1"/>
  <c r="AA160" i="1" s="1"/>
  <c r="AP159" i="1"/>
  <c r="AM159" i="1"/>
  <c r="AN159" i="1" s="1"/>
  <c r="AI159" i="1"/>
  <c r="AJ159" i="1" s="1"/>
  <c r="AD159" i="1"/>
  <c r="AE159" i="1" s="1"/>
  <c r="Z159" i="1"/>
  <c r="AA159" i="1" s="1"/>
  <c r="AP158" i="1"/>
  <c r="AM158" i="1"/>
  <c r="AN158" i="1" s="1"/>
  <c r="AI158" i="1"/>
  <c r="AJ158" i="1" s="1"/>
  <c r="AD158" i="1"/>
  <c r="AE158" i="1" s="1"/>
  <c r="Z158" i="1"/>
  <c r="AA158" i="1" s="1"/>
  <c r="AP157" i="1"/>
  <c r="AM157" i="1"/>
  <c r="AN157" i="1" s="1"/>
  <c r="AI157" i="1"/>
  <c r="AJ157" i="1" s="1"/>
  <c r="AD157" i="1"/>
  <c r="AE157" i="1" s="1"/>
  <c r="Z157" i="1"/>
  <c r="AA157" i="1" s="1"/>
  <c r="AP156" i="1"/>
  <c r="AM156" i="1"/>
  <c r="AN156" i="1" s="1"/>
  <c r="AI156" i="1"/>
  <c r="AJ156" i="1" s="1"/>
  <c r="AD156" i="1"/>
  <c r="AE156" i="1" s="1"/>
  <c r="Z156" i="1"/>
  <c r="AA156" i="1" s="1"/>
  <c r="AP155" i="1"/>
  <c r="AM155" i="1"/>
  <c r="AN155" i="1" s="1"/>
  <c r="AI155" i="1"/>
  <c r="AJ155" i="1" s="1"/>
  <c r="AD155" i="1"/>
  <c r="AE155" i="1" s="1"/>
  <c r="Z155" i="1"/>
  <c r="AA155" i="1" s="1"/>
  <c r="AP154" i="1"/>
  <c r="AM154" i="1"/>
  <c r="AN154" i="1" s="1"/>
  <c r="AI154" i="1"/>
  <c r="AJ154" i="1" s="1"/>
  <c r="AD154" i="1"/>
  <c r="AE154" i="1" s="1"/>
  <c r="Z154" i="1"/>
  <c r="AA154" i="1" s="1"/>
  <c r="AP153" i="1"/>
  <c r="AM153" i="1"/>
  <c r="AN153" i="1" s="1"/>
  <c r="AI153" i="1"/>
  <c r="AJ153" i="1" s="1"/>
  <c r="AD153" i="1"/>
  <c r="AE153" i="1" s="1"/>
  <c r="Z153" i="1"/>
  <c r="AA153" i="1" s="1"/>
  <c r="AP152" i="1"/>
  <c r="AM152" i="1"/>
  <c r="AN152" i="1" s="1"/>
  <c r="AI152" i="1"/>
  <c r="AJ152" i="1" s="1"/>
  <c r="AD152" i="1"/>
  <c r="AE152" i="1" s="1"/>
  <c r="Z152" i="1"/>
  <c r="AA152" i="1" s="1"/>
  <c r="AP151" i="1"/>
  <c r="AM151" i="1"/>
  <c r="AN151" i="1" s="1"/>
  <c r="AI151" i="1"/>
  <c r="AJ151" i="1" s="1"/>
  <c r="AD151" i="1"/>
  <c r="AE151" i="1" s="1"/>
  <c r="Z151" i="1"/>
  <c r="AA151" i="1" s="1"/>
  <c r="AP150" i="1"/>
  <c r="AM150" i="1"/>
  <c r="AN150" i="1" s="1"/>
  <c r="AI150" i="1"/>
  <c r="AJ150" i="1" s="1"/>
  <c r="AD150" i="1"/>
  <c r="AE150" i="1" s="1"/>
  <c r="Z150" i="1"/>
  <c r="AA150" i="1" s="1"/>
  <c r="AP149" i="1"/>
  <c r="AM149" i="1"/>
  <c r="AN149" i="1" s="1"/>
  <c r="AI149" i="1"/>
  <c r="AJ149" i="1" s="1"/>
  <c r="AD149" i="1"/>
  <c r="AE149" i="1" s="1"/>
  <c r="Z149" i="1"/>
  <c r="AA149" i="1" s="1"/>
  <c r="AP148" i="1"/>
  <c r="AM148" i="1"/>
  <c r="AN148" i="1" s="1"/>
  <c r="AI148" i="1"/>
  <c r="AJ148" i="1" s="1"/>
  <c r="AD148" i="1"/>
  <c r="AE148" i="1" s="1"/>
  <c r="Z148" i="1"/>
  <c r="AA148" i="1" s="1"/>
  <c r="AP147" i="1"/>
  <c r="AM147" i="1"/>
  <c r="AN147" i="1" s="1"/>
  <c r="AI147" i="1"/>
  <c r="AJ147" i="1" s="1"/>
  <c r="AD147" i="1"/>
  <c r="AE147" i="1" s="1"/>
  <c r="Z147" i="1"/>
  <c r="AA147" i="1" s="1"/>
  <c r="AP146" i="1"/>
  <c r="AM146" i="1"/>
  <c r="AN146" i="1" s="1"/>
  <c r="AI146" i="1"/>
  <c r="AJ146" i="1" s="1"/>
  <c r="AD146" i="1"/>
  <c r="AE146" i="1" s="1"/>
  <c r="Z146" i="1"/>
  <c r="AA146" i="1" s="1"/>
  <c r="AP145" i="1"/>
  <c r="AM145" i="1"/>
  <c r="AN145" i="1" s="1"/>
  <c r="AI145" i="1"/>
  <c r="AJ145" i="1" s="1"/>
  <c r="AD145" i="1"/>
  <c r="AE145" i="1" s="1"/>
  <c r="Z145" i="1"/>
  <c r="AA145" i="1" s="1"/>
  <c r="AP144" i="1"/>
  <c r="AM144" i="1"/>
  <c r="AN144" i="1" s="1"/>
  <c r="AI144" i="1"/>
  <c r="AJ144" i="1" s="1"/>
  <c r="AD144" i="1"/>
  <c r="AE144" i="1" s="1"/>
  <c r="Z144" i="1"/>
  <c r="AA144" i="1" s="1"/>
  <c r="AP143" i="1"/>
  <c r="AM143" i="1"/>
  <c r="AN143" i="1" s="1"/>
  <c r="AI143" i="1"/>
  <c r="AJ143" i="1" s="1"/>
  <c r="AD143" i="1"/>
  <c r="AE143" i="1" s="1"/>
  <c r="Z143" i="1"/>
  <c r="AA143" i="1" s="1"/>
  <c r="AP142" i="1"/>
  <c r="AM142" i="1"/>
  <c r="AN142" i="1" s="1"/>
  <c r="AI142" i="1"/>
  <c r="AJ142" i="1" s="1"/>
  <c r="AD142" i="1"/>
  <c r="AE142" i="1" s="1"/>
  <c r="Z142" i="1"/>
  <c r="AA142" i="1" s="1"/>
  <c r="AP141" i="1"/>
  <c r="AM141" i="1"/>
  <c r="AN141" i="1" s="1"/>
  <c r="AI141" i="1"/>
  <c r="AJ141" i="1" s="1"/>
  <c r="AD141" i="1"/>
  <c r="AE141" i="1" s="1"/>
  <c r="Z141" i="1"/>
  <c r="AA141" i="1" s="1"/>
  <c r="AP140" i="1"/>
  <c r="AM140" i="1"/>
  <c r="AN140" i="1" s="1"/>
  <c r="AI140" i="1"/>
  <c r="AJ140" i="1" s="1"/>
  <c r="AD140" i="1"/>
  <c r="AE140" i="1" s="1"/>
  <c r="Z140" i="1"/>
  <c r="AA140" i="1" s="1"/>
  <c r="AP139" i="1"/>
  <c r="AM139" i="1"/>
  <c r="AN139" i="1" s="1"/>
  <c r="AI139" i="1"/>
  <c r="AJ139" i="1" s="1"/>
  <c r="AD139" i="1"/>
  <c r="AE139" i="1" s="1"/>
  <c r="Z139" i="1"/>
  <c r="AA139" i="1" s="1"/>
  <c r="AP138" i="1"/>
  <c r="AM138" i="1"/>
  <c r="AN138" i="1" s="1"/>
  <c r="AI138" i="1"/>
  <c r="AJ138" i="1" s="1"/>
  <c r="AD138" i="1"/>
  <c r="AE138" i="1" s="1"/>
  <c r="Z138" i="1"/>
  <c r="AA138" i="1" s="1"/>
  <c r="AP137" i="1"/>
  <c r="AM137" i="1"/>
  <c r="AN137" i="1" s="1"/>
  <c r="AI137" i="1"/>
  <c r="AJ137" i="1" s="1"/>
  <c r="AD137" i="1"/>
  <c r="AE137" i="1" s="1"/>
  <c r="Z137" i="1"/>
  <c r="AA137" i="1" s="1"/>
  <c r="AP136" i="1"/>
  <c r="AM136" i="1"/>
  <c r="AN136" i="1" s="1"/>
  <c r="AI136" i="1"/>
  <c r="AJ136" i="1" s="1"/>
  <c r="AD136" i="1"/>
  <c r="AE136" i="1" s="1"/>
  <c r="Z136" i="1"/>
  <c r="AA136" i="1" s="1"/>
  <c r="AP135" i="1"/>
  <c r="AM135" i="1"/>
  <c r="AN135" i="1" s="1"/>
  <c r="AI135" i="1"/>
  <c r="AJ135" i="1" s="1"/>
  <c r="AD135" i="1"/>
  <c r="AE135" i="1" s="1"/>
  <c r="Z135" i="1"/>
  <c r="AA135" i="1" s="1"/>
  <c r="AP134" i="1"/>
  <c r="AM134" i="1"/>
  <c r="AN134" i="1" s="1"/>
  <c r="AI134" i="1"/>
  <c r="AJ134" i="1" s="1"/>
  <c r="AD134" i="1"/>
  <c r="AE134" i="1" s="1"/>
  <c r="Z134" i="1"/>
  <c r="AA134" i="1" s="1"/>
  <c r="AP133" i="1"/>
  <c r="AM133" i="1"/>
  <c r="AN133" i="1" s="1"/>
  <c r="AI133" i="1"/>
  <c r="AJ133" i="1" s="1"/>
  <c r="AD133" i="1"/>
  <c r="AE133" i="1" s="1"/>
  <c r="Z133" i="1"/>
  <c r="AA133" i="1" s="1"/>
  <c r="AP132" i="1"/>
  <c r="AM132" i="1"/>
  <c r="AN132" i="1" s="1"/>
  <c r="AI132" i="1"/>
  <c r="AJ132" i="1" s="1"/>
  <c r="AD132" i="1"/>
  <c r="AE132" i="1" s="1"/>
  <c r="Z132" i="1"/>
  <c r="AA132" i="1" s="1"/>
  <c r="AP131" i="1"/>
  <c r="AM131" i="1"/>
  <c r="AN131" i="1" s="1"/>
  <c r="AI131" i="1"/>
  <c r="AJ131" i="1" s="1"/>
  <c r="AD131" i="1"/>
  <c r="AE131" i="1" s="1"/>
  <c r="Z131" i="1"/>
  <c r="AA131" i="1" s="1"/>
  <c r="AP130" i="1"/>
  <c r="AM130" i="1"/>
  <c r="AN130" i="1" s="1"/>
  <c r="AI130" i="1"/>
  <c r="AJ130" i="1" s="1"/>
  <c r="AD130" i="1"/>
  <c r="AE130" i="1" s="1"/>
  <c r="Z130" i="1"/>
  <c r="AA130" i="1" s="1"/>
  <c r="AP129" i="1"/>
  <c r="AM129" i="1"/>
  <c r="AN129" i="1" s="1"/>
  <c r="AI129" i="1"/>
  <c r="AJ129" i="1" s="1"/>
  <c r="AD129" i="1"/>
  <c r="AE129" i="1" s="1"/>
  <c r="Z129" i="1"/>
  <c r="AA129" i="1" s="1"/>
  <c r="AP128" i="1"/>
  <c r="AM128" i="1"/>
  <c r="AN128" i="1" s="1"/>
  <c r="AI128" i="1"/>
  <c r="AJ128" i="1" s="1"/>
  <c r="AD128" i="1"/>
  <c r="AE128" i="1" s="1"/>
  <c r="Z128" i="1"/>
  <c r="AA128" i="1" s="1"/>
  <c r="AP127" i="1"/>
  <c r="AM127" i="1"/>
  <c r="AN127" i="1" s="1"/>
  <c r="AI127" i="1"/>
  <c r="AJ127" i="1" s="1"/>
  <c r="AD127" i="1"/>
  <c r="AE127" i="1" s="1"/>
  <c r="Z127" i="1"/>
  <c r="AA127" i="1" s="1"/>
  <c r="AP126" i="1"/>
  <c r="AM126" i="1"/>
  <c r="AN126" i="1" s="1"/>
  <c r="AI126" i="1"/>
  <c r="AJ126" i="1" s="1"/>
  <c r="AD126" i="1"/>
  <c r="AE126" i="1" s="1"/>
  <c r="Z126" i="1"/>
  <c r="AA126" i="1" s="1"/>
  <c r="AP125" i="1"/>
  <c r="AM125" i="1"/>
  <c r="AN125" i="1" s="1"/>
  <c r="AI125" i="1"/>
  <c r="AJ125" i="1" s="1"/>
  <c r="AD125" i="1"/>
  <c r="AE125" i="1" s="1"/>
  <c r="Z125" i="1"/>
  <c r="AA125" i="1" s="1"/>
  <c r="AP124" i="1"/>
  <c r="AM124" i="1"/>
  <c r="AN124" i="1" s="1"/>
  <c r="AI124" i="1"/>
  <c r="AJ124" i="1" s="1"/>
  <c r="AD124" i="1"/>
  <c r="AE124" i="1" s="1"/>
  <c r="Z124" i="1"/>
  <c r="AA124" i="1" s="1"/>
  <c r="AP123" i="1"/>
  <c r="AM123" i="1"/>
  <c r="AN123" i="1" s="1"/>
  <c r="AI123" i="1"/>
  <c r="AJ123" i="1" s="1"/>
  <c r="AD123" i="1"/>
  <c r="AE123" i="1" s="1"/>
  <c r="Z123" i="1"/>
  <c r="AA123" i="1" s="1"/>
  <c r="AP122" i="1"/>
  <c r="AM122" i="1"/>
  <c r="AN122" i="1" s="1"/>
  <c r="AI122" i="1"/>
  <c r="AJ122" i="1" s="1"/>
  <c r="AD122" i="1"/>
  <c r="AE122" i="1" s="1"/>
  <c r="Z122" i="1"/>
  <c r="AA122" i="1" s="1"/>
  <c r="AP121" i="1"/>
  <c r="AM121" i="1"/>
  <c r="AN121" i="1" s="1"/>
  <c r="AI121" i="1"/>
  <c r="AJ121" i="1" s="1"/>
  <c r="AD121" i="1"/>
  <c r="AE121" i="1" s="1"/>
  <c r="Z121" i="1"/>
  <c r="AA121" i="1" s="1"/>
  <c r="AP120" i="1"/>
  <c r="AM120" i="1"/>
  <c r="AN120" i="1" s="1"/>
  <c r="AI120" i="1"/>
  <c r="AJ120" i="1" s="1"/>
  <c r="AD120" i="1"/>
  <c r="AE120" i="1" s="1"/>
  <c r="Z120" i="1"/>
  <c r="AA120" i="1" s="1"/>
  <c r="AP119" i="1"/>
  <c r="AM119" i="1"/>
  <c r="AN119" i="1" s="1"/>
  <c r="AI119" i="1"/>
  <c r="AJ119" i="1" s="1"/>
  <c r="AD119" i="1"/>
  <c r="AE119" i="1" s="1"/>
  <c r="Z119" i="1"/>
  <c r="AA119" i="1" s="1"/>
  <c r="AP118" i="1"/>
  <c r="AM118" i="1"/>
  <c r="AN118" i="1" s="1"/>
  <c r="AI118" i="1"/>
  <c r="AJ118" i="1" s="1"/>
  <c r="AD118" i="1"/>
  <c r="AE118" i="1" s="1"/>
  <c r="Z118" i="1"/>
  <c r="AA118" i="1" s="1"/>
  <c r="AP117" i="1"/>
  <c r="AM117" i="1"/>
  <c r="AN117" i="1" s="1"/>
  <c r="AI117" i="1"/>
  <c r="AJ117" i="1" s="1"/>
  <c r="AD117" i="1"/>
  <c r="AE117" i="1" s="1"/>
  <c r="Z117" i="1"/>
  <c r="AA117" i="1" s="1"/>
  <c r="AP116" i="1"/>
  <c r="AM116" i="1"/>
  <c r="AN116" i="1" s="1"/>
  <c r="AI116" i="1"/>
  <c r="AJ116" i="1" s="1"/>
  <c r="AD116" i="1"/>
  <c r="AE116" i="1" s="1"/>
  <c r="Z116" i="1"/>
  <c r="AA116" i="1" s="1"/>
  <c r="AP115" i="1"/>
  <c r="AM115" i="1"/>
  <c r="AN115" i="1" s="1"/>
  <c r="AI115" i="1"/>
  <c r="AJ115" i="1" s="1"/>
  <c r="AD115" i="1"/>
  <c r="AE115" i="1" s="1"/>
  <c r="Z115" i="1"/>
  <c r="AA115" i="1" s="1"/>
  <c r="AP114" i="1"/>
  <c r="AM114" i="1"/>
  <c r="AN114" i="1" s="1"/>
  <c r="AI114" i="1"/>
  <c r="AJ114" i="1" s="1"/>
  <c r="AD114" i="1"/>
  <c r="AE114" i="1" s="1"/>
  <c r="Z114" i="1"/>
  <c r="AA114" i="1" s="1"/>
  <c r="AP113" i="1"/>
  <c r="AM113" i="1"/>
  <c r="AN113" i="1" s="1"/>
  <c r="AI113" i="1"/>
  <c r="AJ113" i="1" s="1"/>
  <c r="AD113" i="1"/>
  <c r="AE113" i="1" s="1"/>
  <c r="Z113" i="1"/>
  <c r="AA113" i="1" s="1"/>
  <c r="AP112" i="1"/>
  <c r="AM112" i="1"/>
  <c r="AN112" i="1" s="1"/>
  <c r="AI112" i="1"/>
  <c r="AJ112" i="1" s="1"/>
  <c r="AD112" i="1"/>
  <c r="AE112" i="1" s="1"/>
  <c r="Z112" i="1"/>
  <c r="AA112" i="1" s="1"/>
  <c r="AP111" i="1"/>
  <c r="AM111" i="1"/>
  <c r="AN111" i="1" s="1"/>
  <c r="AI111" i="1"/>
  <c r="AJ111" i="1" s="1"/>
  <c r="AD111" i="1"/>
  <c r="AE111" i="1" s="1"/>
  <c r="Z111" i="1"/>
  <c r="AA111" i="1" s="1"/>
  <c r="AP110" i="1"/>
  <c r="AM110" i="1"/>
  <c r="AN110" i="1" s="1"/>
  <c r="AI110" i="1"/>
  <c r="AJ110" i="1" s="1"/>
  <c r="AD110" i="1"/>
  <c r="AE110" i="1" s="1"/>
  <c r="Z110" i="1"/>
  <c r="AA110" i="1" s="1"/>
  <c r="AP109" i="1"/>
  <c r="AM109" i="1"/>
  <c r="AN109" i="1" s="1"/>
  <c r="AI109" i="1"/>
  <c r="AJ109" i="1" s="1"/>
  <c r="AD109" i="1"/>
  <c r="AE109" i="1" s="1"/>
  <c r="Z109" i="1"/>
  <c r="AA109" i="1" s="1"/>
  <c r="AP108" i="1"/>
  <c r="AM108" i="1"/>
  <c r="AN108" i="1" s="1"/>
  <c r="AI108" i="1"/>
  <c r="AJ108" i="1" s="1"/>
  <c r="AD108" i="1"/>
  <c r="AE108" i="1" s="1"/>
  <c r="Z108" i="1"/>
  <c r="AA108" i="1" s="1"/>
  <c r="AP107" i="1"/>
  <c r="AM107" i="1"/>
  <c r="AN107" i="1" s="1"/>
  <c r="AI107" i="1"/>
  <c r="AJ107" i="1" s="1"/>
  <c r="AD107" i="1"/>
  <c r="AE107" i="1" s="1"/>
  <c r="Z107" i="1"/>
  <c r="AA107" i="1" s="1"/>
  <c r="AP106" i="1"/>
  <c r="AM106" i="1"/>
  <c r="AN106" i="1" s="1"/>
  <c r="AI106" i="1"/>
  <c r="AJ106" i="1" s="1"/>
  <c r="AD106" i="1"/>
  <c r="AE106" i="1" s="1"/>
  <c r="Z106" i="1"/>
  <c r="AA106" i="1" s="1"/>
  <c r="AP105" i="1"/>
  <c r="AM105" i="1"/>
  <c r="AN105" i="1" s="1"/>
  <c r="AI105" i="1"/>
  <c r="AJ105" i="1" s="1"/>
  <c r="AD105" i="1"/>
  <c r="AE105" i="1" s="1"/>
  <c r="Z105" i="1"/>
  <c r="AA105" i="1" s="1"/>
  <c r="AP104" i="1"/>
  <c r="AM104" i="1"/>
  <c r="AN104" i="1" s="1"/>
  <c r="AI104" i="1"/>
  <c r="AJ104" i="1" s="1"/>
  <c r="AD104" i="1"/>
  <c r="AE104" i="1" s="1"/>
  <c r="Z104" i="1"/>
  <c r="AA104" i="1" s="1"/>
  <c r="AP103" i="1"/>
  <c r="AM103" i="1"/>
  <c r="AN103" i="1" s="1"/>
  <c r="AI103" i="1"/>
  <c r="AJ103" i="1" s="1"/>
  <c r="AD103" i="1"/>
  <c r="AE103" i="1" s="1"/>
  <c r="Z103" i="1"/>
  <c r="AA103" i="1" s="1"/>
  <c r="AP102" i="1"/>
  <c r="AM102" i="1"/>
  <c r="AN102" i="1" s="1"/>
  <c r="AI102" i="1"/>
  <c r="AJ102" i="1" s="1"/>
  <c r="AD102" i="1"/>
  <c r="AE102" i="1" s="1"/>
  <c r="Z102" i="1"/>
  <c r="AA102" i="1" s="1"/>
  <c r="AP101" i="1"/>
  <c r="AM101" i="1"/>
  <c r="AN101" i="1" s="1"/>
  <c r="AI101" i="1"/>
  <c r="AJ101" i="1" s="1"/>
  <c r="AD101" i="1"/>
  <c r="AE101" i="1" s="1"/>
  <c r="Z101" i="1"/>
  <c r="AA101" i="1" s="1"/>
  <c r="AP100" i="1"/>
  <c r="AM100" i="1"/>
  <c r="AN100" i="1" s="1"/>
  <c r="AI100" i="1"/>
  <c r="AJ100" i="1" s="1"/>
  <c r="AD100" i="1"/>
  <c r="AE100" i="1" s="1"/>
  <c r="Z100" i="1"/>
  <c r="AA100" i="1" s="1"/>
  <c r="AP99" i="1"/>
  <c r="AM99" i="1"/>
  <c r="AN99" i="1" s="1"/>
  <c r="AI99" i="1"/>
  <c r="AJ99" i="1" s="1"/>
  <c r="AD99" i="1"/>
  <c r="AE99" i="1" s="1"/>
  <c r="Z99" i="1"/>
  <c r="AA99" i="1" s="1"/>
  <c r="AP98" i="1"/>
  <c r="AM98" i="1"/>
  <c r="AN98" i="1" s="1"/>
  <c r="AI98" i="1"/>
  <c r="AJ98" i="1" s="1"/>
  <c r="AD98" i="1"/>
  <c r="AE98" i="1" s="1"/>
  <c r="Z98" i="1"/>
  <c r="AA98" i="1" s="1"/>
  <c r="AP97" i="1"/>
  <c r="AM97" i="1"/>
  <c r="AN97" i="1" s="1"/>
  <c r="AI97" i="1"/>
  <c r="AJ97" i="1" s="1"/>
  <c r="AD97" i="1"/>
  <c r="AE97" i="1" s="1"/>
  <c r="Z97" i="1"/>
  <c r="AA97" i="1" s="1"/>
  <c r="AP96" i="1"/>
  <c r="AM96" i="1"/>
  <c r="AN96" i="1" s="1"/>
  <c r="AI96" i="1"/>
  <c r="AJ96" i="1" s="1"/>
  <c r="AD96" i="1"/>
  <c r="AE96" i="1" s="1"/>
  <c r="Z96" i="1"/>
  <c r="AA96" i="1" s="1"/>
  <c r="AP95" i="1"/>
  <c r="AM95" i="1"/>
  <c r="AN95" i="1" s="1"/>
  <c r="AI95" i="1"/>
  <c r="AJ95" i="1" s="1"/>
  <c r="AD95" i="1"/>
  <c r="AE95" i="1" s="1"/>
  <c r="Z95" i="1"/>
  <c r="AA95" i="1" s="1"/>
  <c r="AP94" i="1"/>
  <c r="AM94" i="1"/>
  <c r="AN94" i="1" s="1"/>
  <c r="AI94" i="1"/>
  <c r="AJ94" i="1" s="1"/>
  <c r="AD94" i="1"/>
  <c r="AE94" i="1" s="1"/>
  <c r="Z94" i="1"/>
  <c r="AA94" i="1" s="1"/>
  <c r="AP93" i="1"/>
  <c r="AM93" i="1"/>
  <c r="AN93" i="1" s="1"/>
  <c r="AI93" i="1"/>
  <c r="AJ93" i="1" s="1"/>
  <c r="AD93" i="1"/>
  <c r="AE93" i="1" s="1"/>
  <c r="Z93" i="1"/>
  <c r="AA93" i="1" s="1"/>
  <c r="AP92" i="1"/>
  <c r="AM92" i="1"/>
  <c r="AN92" i="1" s="1"/>
  <c r="AI92" i="1"/>
  <c r="AJ92" i="1" s="1"/>
  <c r="AD92" i="1"/>
  <c r="AE92" i="1" s="1"/>
  <c r="Z92" i="1"/>
  <c r="AA92" i="1" s="1"/>
  <c r="AP91" i="1"/>
  <c r="AM91" i="1"/>
  <c r="AN91" i="1" s="1"/>
  <c r="AI91" i="1"/>
  <c r="AJ91" i="1" s="1"/>
  <c r="AD91" i="1"/>
  <c r="AE91" i="1" s="1"/>
  <c r="Z91" i="1"/>
  <c r="AA91" i="1" s="1"/>
  <c r="AP90" i="1"/>
  <c r="AM90" i="1"/>
  <c r="AN90" i="1" s="1"/>
  <c r="AI90" i="1"/>
  <c r="AJ90" i="1" s="1"/>
  <c r="AD90" i="1"/>
  <c r="AE90" i="1" s="1"/>
  <c r="Z90" i="1"/>
  <c r="AA90" i="1" s="1"/>
  <c r="AP89" i="1"/>
  <c r="AM89" i="1"/>
  <c r="AN89" i="1" s="1"/>
  <c r="AI89" i="1"/>
  <c r="AJ89" i="1" s="1"/>
  <c r="AD89" i="1"/>
  <c r="AE89" i="1" s="1"/>
  <c r="Z89" i="1"/>
  <c r="AA89" i="1" s="1"/>
  <c r="AP88" i="1"/>
  <c r="AM88" i="1"/>
  <c r="AN88" i="1" s="1"/>
  <c r="AI88" i="1"/>
  <c r="AJ88" i="1" s="1"/>
  <c r="AD88" i="1"/>
  <c r="AE88" i="1" s="1"/>
  <c r="Z88" i="1"/>
  <c r="AA88" i="1" s="1"/>
  <c r="AP87" i="1"/>
  <c r="AM87" i="1"/>
  <c r="AN87" i="1" s="1"/>
  <c r="AI87" i="1"/>
  <c r="AJ87" i="1" s="1"/>
  <c r="AD87" i="1"/>
  <c r="AE87" i="1" s="1"/>
  <c r="Z87" i="1"/>
  <c r="AA87" i="1" s="1"/>
  <c r="AP86" i="1"/>
  <c r="AM86" i="1"/>
  <c r="AN86" i="1" s="1"/>
  <c r="AI86" i="1"/>
  <c r="AJ86" i="1" s="1"/>
  <c r="AD86" i="1"/>
  <c r="AE86" i="1" s="1"/>
  <c r="Z86" i="1"/>
  <c r="AA86" i="1" s="1"/>
  <c r="AP85" i="1"/>
  <c r="AM85" i="1"/>
  <c r="AN85" i="1" s="1"/>
  <c r="AI85" i="1"/>
  <c r="AJ85" i="1" s="1"/>
  <c r="AD85" i="1"/>
  <c r="AE85" i="1" s="1"/>
  <c r="Z85" i="1"/>
  <c r="AA85" i="1" s="1"/>
  <c r="AP84" i="1"/>
  <c r="AM84" i="1"/>
  <c r="AN84" i="1" s="1"/>
  <c r="AI84" i="1"/>
  <c r="AJ84" i="1" s="1"/>
  <c r="AD84" i="1"/>
  <c r="AE84" i="1" s="1"/>
  <c r="Z84" i="1"/>
  <c r="AA84" i="1" s="1"/>
  <c r="AP83" i="1"/>
  <c r="AM83" i="1"/>
  <c r="AN83" i="1" s="1"/>
  <c r="AI83" i="1"/>
  <c r="AJ83" i="1" s="1"/>
  <c r="AD83" i="1"/>
  <c r="AE83" i="1" s="1"/>
  <c r="Z83" i="1"/>
  <c r="AA83" i="1" s="1"/>
  <c r="AP82" i="1"/>
  <c r="AM82" i="1"/>
  <c r="AN82" i="1" s="1"/>
  <c r="AI82" i="1"/>
  <c r="AJ82" i="1" s="1"/>
  <c r="AD82" i="1"/>
  <c r="AE82" i="1" s="1"/>
  <c r="Z82" i="1"/>
  <c r="AA82" i="1" s="1"/>
  <c r="AP81" i="1"/>
  <c r="AM81" i="1"/>
  <c r="AN81" i="1" s="1"/>
  <c r="AI81" i="1"/>
  <c r="AJ81" i="1" s="1"/>
  <c r="AD81" i="1"/>
  <c r="AE81" i="1" s="1"/>
  <c r="Z81" i="1"/>
  <c r="AA81" i="1" s="1"/>
  <c r="AP80" i="1"/>
  <c r="AM80" i="1"/>
  <c r="AN80" i="1" s="1"/>
  <c r="AI80" i="1"/>
  <c r="AJ80" i="1" s="1"/>
  <c r="AD80" i="1"/>
  <c r="AE80" i="1" s="1"/>
  <c r="Z80" i="1"/>
  <c r="AA80" i="1" s="1"/>
  <c r="AP79" i="1"/>
  <c r="AM79" i="1"/>
  <c r="AN79" i="1" s="1"/>
  <c r="AI79" i="1"/>
  <c r="AJ79" i="1" s="1"/>
  <c r="AD79" i="1"/>
  <c r="AE79" i="1" s="1"/>
  <c r="Z79" i="1"/>
  <c r="AA79" i="1" s="1"/>
  <c r="AP78" i="1"/>
  <c r="AM78" i="1"/>
  <c r="AN78" i="1" s="1"/>
  <c r="AI78" i="1"/>
  <c r="AJ78" i="1" s="1"/>
  <c r="AD78" i="1"/>
  <c r="AE78" i="1" s="1"/>
  <c r="Z78" i="1"/>
  <c r="AA78" i="1" s="1"/>
  <c r="AP77" i="1"/>
  <c r="AM77" i="1"/>
  <c r="AN77" i="1" s="1"/>
  <c r="AI77" i="1"/>
  <c r="AJ77" i="1" s="1"/>
  <c r="AD77" i="1"/>
  <c r="AE77" i="1" s="1"/>
  <c r="Z77" i="1"/>
  <c r="AA77" i="1" s="1"/>
  <c r="AP76" i="1"/>
  <c r="AM76" i="1"/>
  <c r="AN76" i="1" s="1"/>
  <c r="AI76" i="1"/>
  <c r="AJ76" i="1" s="1"/>
  <c r="AD76" i="1"/>
  <c r="AE76" i="1" s="1"/>
  <c r="Z76" i="1"/>
  <c r="AA76" i="1" s="1"/>
  <c r="AP75" i="1"/>
  <c r="AM75" i="1"/>
  <c r="AN75" i="1" s="1"/>
  <c r="AI75" i="1"/>
  <c r="AJ75" i="1" s="1"/>
  <c r="AD75" i="1"/>
  <c r="AE75" i="1" s="1"/>
  <c r="Z75" i="1"/>
  <c r="AA75" i="1" s="1"/>
  <c r="AP74" i="1"/>
  <c r="AM74" i="1"/>
  <c r="AN74" i="1" s="1"/>
  <c r="AI74" i="1"/>
  <c r="AJ74" i="1" s="1"/>
  <c r="AD74" i="1"/>
  <c r="AE74" i="1" s="1"/>
  <c r="Z74" i="1"/>
  <c r="AA74" i="1" s="1"/>
  <c r="AP73" i="1"/>
  <c r="AM73" i="1"/>
  <c r="AN73" i="1" s="1"/>
  <c r="AI73" i="1"/>
  <c r="AJ73" i="1" s="1"/>
  <c r="AD73" i="1"/>
  <c r="AE73" i="1" s="1"/>
  <c r="Z73" i="1"/>
  <c r="AA73" i="1" s="1"/>
  <c r="AP72" i="1"/>
  <c r="AM72" i="1"/>
  <c r="AN72" i="1" s="1"/>
  <c r="AI72" i="1"/>
  <c r="AJ72" i="1" s="1"/>
  <c r="AD72" i="1"/>
  <c r="AE72" i="1" s="1"/>
  <c r="Z72" i="1"/>
  <c r="AA72" i="1" s="1"/>
  <c r="AP71" i="1"/>
  <c r="AM71" i="1"/>
  <c r="AN71" i="1" s="1"/>
  <c r="AI71" i="1"/>
  <c r="AJ71" i="1" s="1"/>
  <c r="AD71" i="1"/>
  <c r="AE71" i="1" s="1"/>
  <c r="Z71" i="1"/>
  <c r="AA71" i="1" s="1"/>
  <c r="AP70" i="1"/>
  <c r="AM70" i="1"/>
  <c r="AI70" i="1"/>
  <c r="AJ70" i="1" s="1"/>
  <c r="AD70" i="1"/>
  <c r="AE70" i="1" s="1"/>
  <c r="Z70" i="1"/>
  <c r="AA70" i="1" s="1"/>
  <c r="U59" i="3" s="1"/>
  <c r="AP69" i="1"/>
  <c r="AM69" i="1"/>
  <c r="AI69" i="1"/>
  <c r="AJ69" i="1" s="1"/>
  <c r="AD69" i="1"/>
  <c r="AE69" i="1" s="1"/>
  <c r="Z69" i="1"/>
  <c r="AA69" i="1" s="1"/>
  <c r="U65" i="3" s="1"/>
  <c r="AP68" i="1"/>
  <c r="AM68" i="1"/>
  <c r="AI68" i="1"/>
  <c r="AJ68" i="1" s="1"/>
  <c r="AD68" i="1"/>
  <c r="AE68" i="1" s="1"/>
  <c r="Z68" i="1"/>
  <c r="AA68" i="1" s="1"/>
  <c r="U63" i="3" s="1"/>
  <c r="AP67" i="1"/>
  <c r="AM67" i="1"/>
  <c r="AI67" i="1"/>
  <c r="AJ67" i="1" s="1"/>
  <c r="AD67" i="1"/>
  <c r="AE67" i="1" s="1"/>
  <c r="Z67" i="1"/>
  <c r="AA67" i="1" s="1"/>
  <c r="AP66" i="1"/>
  <c r="AM66" i="1"/>
  <c r="AN66" i="1" s="1"/>
  <c r="AI66" i="1"/>
  <c r="AJ66" i="1" s="1"/>
  <c r="AD66" i="1"/>
  <c r="AE66" i="1" s="1"/>
  <c r="Z66" i="1"/>
  <c r="AA66" i="1" s="1"/>
  <c r="AP65" i="1"/>
  <c r="AM65" i="1"/>
  <c r="AI65" i="1"/>
  <c r="AJ65" i="1" s="1"/>
  <c r="AD65" i="1"/>
  <c r="AE65" i="1" s="1"/>
  <c r="Z65" i="1"/>
  <c r="AA65" i="1" s="1"/>
  <c r="U61" i="3" s="1"/>
  <c r="AP64" i="1"/>
  <c r="AM64" i="1"/>
  <c r="AN64" i="1" s="1"/>
  <c r="AI64" i="1"/>
  <c r="AJ64" i="1" s="1"/>
  <c r="AD64" i="1"/>
  <c r="AE64" i="1" s="1"/>
  <c r="Z64" i="1"/>
  <c r="AA64" i="1" s="1"/>
  <c r="AP63" i="1"/>
  <c r="AM63" i="1"/>
  <c r="AN63" i="1" s="1"/>
  <c r="AI63" i="1"/>
  <c r="AJ63" i="1" s="1"/>
  <c r="AD63" i="1"/>
  <c r="AE63" i="1" s="1"/>
  <c r="Z63" i="1"/>
  <c r="AA63" i="1" s="1"/>
  <c r="AP62" i="1"/>
  <c r="AM62" i="1"/>
  <c r="AN62" i="1" s="1"/>
  <c r="AI62" i="1"/>
  <c r="AJ62" i="1" s="1"/>
  <c r="AD62" i="1"/>
  <c r="AE62" i="1" s="1"/>
  <c r="Z62" i="1"/>
  <c r="AA62" i="1" s="1"/>
  <c r="AP61" i="1"/>
  <c r="AM61" i="1"/>
  <c r="AI61" i="1"/>
  <c r="AJ61" i="1" s="1"/>
  <c r="AD61" i="1"/>
  <c r="Z61" i="1"/>
  <c r="AP60" i="1"/>
  <c r="AM60" i="1"/>
  <c r="AN60" i="1" s="1"/>
  <c r="AI60" i="1"/>
  <c r="AJ60" i="1" s="1"/>
  <c r="AD60" i="1"/>
  <c r="AE60" i="1" s="1"/>
  <c r="Z60" i="1"/>
  <c r="AA60" i="1" s="1"/>
  <c r="AP59" i="1"/>
  <c r="AM59" i="1"/>
  <c r="AN59" i="1" s="1"/>
  <c r="AI59" i="1"/>
  <c r="AJ59" i="1" s="1"/>
  <c r="AD59" i="1"/>
  <c r="AE59" i="1" s="1"/>
  <c r="Z59" i="1"/>
  <c r="AA59" i="1" s="1"/>
  <c r="AP58" i="1"/>
  <c r="AM58" i="1"/>
  <c r="AN58" i="1" s="1"/>
  <c r="AI58" i="1"/>
  <c r="AJ58" i="1" s="1"/>
  <c r="AD58" i="1"/>
  <c r="AE58" i="1" s="1"/>
  <c r="Z58" i="1"/>
  <c r="AA58" i="1" s="1"/>
  <c r="AP57" i="1"/>
  <c r="AM57" i="1"/>
  <c r="AN57" i="1" s="1"/>
  <c r="AI57" i="1"/>
  <c r="AJ57" i="1" s="1"/>
  <c r="AD57" i="1"/>
  <c r="AE57" i="1" s="1"/>
  <c r="Z57" i="1"/>
  <c r="AA57" i="1" s="1"/>
  <c r="AP56" i="1"/>
  <c r="AM56" i="1"/>
  <c r="AN56" i="1" s="1"/>
  <c r="AI56" i="1"/>
  <c r="AJ56" i="1" s="1"/>
  <c r="AD56" i="1"/>
  <c r="AE56" i="1" s="1"/>
  <c r="Z56" i="1"/>
  <c r="AA56" i="1" s="1"/>
  <c r="AP55" i="1"/>
  <c r="AM55" i="1"/>
  <c r="AI55" i="1"/>
  <c r="AJ55" i="1" s="1"/>
  <c r="AM49" i="3" s="1"/>
  <c r="AD55" i="1"/>
  <c r="Z55" i="1"/>
  <c r="AA55" i="1" s="1"/>
  <c r="AP54" i="1"/>
  <c r="AM54" i="1"/>
  <c r="AN54" i="1" s="1"/>
  <c r="AI54" i="1"/>
  <c r="AJ54" i="1" s="1"/>
  <c r="AM48" i="3" s="1"/>
  <c r="AD54" i="1"/>
  <c r="Z54" i="1"/>
  <c r="AA54" i="1" s="1"/>
  <c r="AP53" i="1"/>
  <c r="AM53" i="1"/>
  <c r="AN53" i="1" s="1"/>
  <c r="AI53" i="1"/>
  <c r="AJ53" i="1" s="1"/>
  <c r="AD53" i="1"/>
  <c r="AE53" i="1" s="1"/>
  <c r="Z53" i="1"/>
  <c r="AA53" i="1" s="1"/>
  <c r="AP52" i="1"/>
  <c r="AM52" i="1"/>
  <c r="AN52" i="1" s="1"/>
  <c r="AI52" i="1"/>
  <c r="AJ52" i="1" s="1"/>
  <c r="AD52" i="1"/>
  <c r="Z52" i="1"/>
  <c r="AA52" i="1" s="1"/>
  <c r="AP51" i="1"/>
  <c r="AM51" i="1"/>
  <c r="AN51" i="1" s="1"/>
  <c r="AI51" i="1"/>
  <c r="AJ51" i="1" s="1"/>
  <c r="AD51" i="1"/>
  <c r="AE51" i="1" s="1"/>
  <c r="Z51" i="1"/>
  <c r="AA51" i="1" s="1"/>
  <c r="AP50" i="1"/>
  <c r="AM50" i="1"/>
  <c r="AI50" i="1"/>
  <c r="AJ50" i="1" s="1"/>
  <c r="AD50" i="1"/>
  <c r="AE50" i="1" s="1"/>
  <c r="Z50" i="1"/>
  <c r="AA50" i="1" s="1"/>
  <c r="AP49" i="1"/>
  <c r="AM49" i="1"/>
  <c r="AI49" i="1"/>
  <c r="AJ49" i="1" s="1"/>
  <c r="AD49" i="1"/>
  <c r="AE49" i="1" s="1"/>
  <c r="Z49" i="1"/>
  <c r="AA49" i="1" s="1"/>
  <c r="AP48" i="1"/>
  <c r="AM48" i="1"/>
  <c r="AI48" i="1"/>
  <c r="AJ48" i="1" s="1"/>
  <c r="AD48" i="1"/>
  <c r="AE48" i="1" s="1"/>
  <c r="Z48" i="1"/>
  <c r="AA48" i="1" s="1"/>
  <c r="AP47" i="1"/>
  <c r="AM47" i="1"/>
  <c r="AI47" i="1"/>
  <c r="AJ47" i="1" s="1"/>
  <c r="AD47" i="1"/>
  <c r="AE47" i="1" s="1"/>
  <c r="Z47" i="1"/>
  <c r="AA47" i="1" s="1"/>
  <c r="AP46" i="1"/>
  <c r="AM46" i="1"/>
  <c r="AN46" i="1" s="1"/>
  <c r="AI46" i="1"/>
  <c r="AJ46" i="1" s="1"/>
  <c r="AD46" i="1"/>
  <c r="AE46" i="1" s="1"/>
  <c r="Z46" i="1"/>
  <c r="AA46" i="1" s="1"/>
  <c r="AP45" i="1"/>
  <c r="AM45" i="1"/>
  <c r="AI45" i="1"/>
  <c r="AJ45" i="1" s="1"/>
  <c r="AD45" i="1"/>
  <c r="AE45" i="1" s="1"/>
  <c r="Z45" i="1"/>
  <c r="AA45" i="1" s="1"/>
  <c r="AP44" i="1"/>
  <c r="AM44" i="1"/>
  <c r="AN44" i="1" s="1"/>
  <c r="AI44" i="1"/>
  <c r="AJ44" i="1" s="1"/>
  <c r="AD44" i="1"/>
  <c r="AE44" i="1" s="1"/>
  <c r="Z44" i="1"/>
  <c r="AA44" i="1" s="1"/>
  <c r="AP43" i="1"/>
  <c r="AM43" i="1"/>
  <c r="AN43" i="1" s="1"/>
  <c r="AI43" i="1"/>
  <c r="AJ43" i="1" s="1"/>
  <c r="AD43" i="1"/>
  <c r="AE43" i="1" s="1"/>
  <c r="Z43" i="1"/>
  <c r="AA43" i="1" s="1"/>
  <c r="AP42" i="1"/>
  <c r="AM42" i="1"/>
  <c r="AN42" i="1" s="1"/>
  <c r="AI42" i="1"/>
  <c r="AJ42" i="1" s="1"/>
  <c r="AD42" i="1"/>
  <c r="AE42" i="1" s="1"/>
  <c r="Z42" i="1"/>
  <c r="AA42" i="1" s="1"/>
  <c r="AP41" i="1"/>
  <c r="AM41" i="1"/>
  <c r="AI41" i="1"/>
  <c r="AJ41" i="1" s="1"/>
  <c r="AM30" i="3" s="1"/>
  <c r="AD41" i="1"/>
  <c r="Z41" i="1"/>
  <c r="AA41" i="1" s="1"/>
  <c r="AP40" i="1"/>
  <c r="AM40" i="1"/>
  <c r="AN40" i="1" s="1"/>
  <c r="AI40" i="1"/>
  <c r="AJ40" i="1" s="1"/>
  <c r="AD40" i="1"/>
  <c r="AE40" i="1" s="1"/>
  <c r="Z40" i="1"/>
  <c r="AA40" i="1" s="1"/>
  <c r="AP39" i="1"/>
  <c r="AM39" i="1"/>
  <c r="AN39" i="1" s="1"/>
  <c r="AI39" i="1"/>
  <c r="AJ39" i="1" s="1"/>
  <c r="AD39" i="1"/>
  <c r="AE39" i="1" s="1"/>
  <c r="Z39" i="1"/>
  <c r="AA39" i="1" s="1"/>
  <c r="AP38" i="1"/>
  <c r="AM38" i="1"/>
  <c r="AN38" i="1" s="1"/>
  <c r="AI38" i="1"/>
  <c r="AJ38" i="1" s="1"/>
  <c r="AD38" i="1"/>
  <c r="AE38" i="1" s="1"/>
  <c r="Z38" i="1"/>
  <c r="AA38" i="1" s="1"/>
  <c r="AP37" i="1"/>
  <c r="AM37" i="1"/>
  <c r="AN37" i="1" s="1"/>
  <c r="AI37" i="1"/>
  <c r="AJ37" i="1" s="1"/>
  <c r="AD37" i="1"/>
  <c r="AE37" i="1" s="1"/>
  <c r="Z37" i="1"/>
  <c r="AA37" i="1" s="1"/>
  <c r="AP36" i="1"/>
  <c r="AM36" i="1"/>
  <c r="AN36" i="1" s="1"/>
  <c r="AI36" i="1"/>
  <c r="AJ36" i="1" s="1"/>
  <c r="AD36" i="1"/>
  <c r="AE36" i="1" s="1"/>
  <c r="Z36" i="1"/>
  <c r="AA36" i="1" s="1"/>
  <c r="AP35" i="1"/>
  <c r="AM35" i="1"/>
  <c r="AI35" i="1"/>
  <c r="AJ35" i="1" s="1"/>
  <c r="AM29" i="3" s="1"/>
  <c r="AD35" i="1"/>
  <c r="Z35" i="1"/>
  <c r="AA35" i="1" s="1"/>
  <c r="AP34" i="1"/>
  <c r="AM34" i="1"/>
  <c r="AN34" i="1" s="1"/>
  <c r="AI34" i="1"/>
  <c r="AJ34" i="1" s="1"/>
  <c r="AD34" i="1"/>
  <c r="Z34" i="1"/>
  <c r="AA34" i="1" s="1"/>
  <c r="AP33" i="1"/>
  <c r="AM33" i="1"/>
  <c r="AN33" i="1" s="1"/>
  <c r="AI33" i="1"/>
  <c r="AJ33" i="1" s="1"/>
  <c r="AD33" i="1"/>
  <c r="AE33" i="1" s="1"/>
  <c r="Z33" i="1"/>
  <c r="AA33" i="1" s="1"/>
  <c r="AP32" i="1"/>
  <c r="AM32" i="1"/>
  <c r="AN32" i="1" s="1"/>
  <c r="AI32" i="1"/>
  <c r="AJ32" i="1" s="1"/>
  <c r="AD32" i="1"/>
  <c r="AE32" i="1" s="1"/>
  <c r="Z32" i="1"/>
  <c r="AA32" i="1" s="1"/>
  <c r="AP31" i="1"/>
  <c r="AM31" i="1"/>
  <c r="AN31" i="1" s="1"/>
  <c r="AI31" i="1"/>
  <c r="AJ31" i="1" s="1"/>
  <c r="AD31" i="1"/>
  <c r="AE31" i="1" s="1"/>
  <c r="Z31" i="1"/>
  <c r="AA31" i="1" s="1"/>
  <c r="AP30" i="1"/>
  <c r="AM30" i="1"/>
  <c r="AI30" i="1"/>
  <c r="AJ30" i="1" s="1"/>
  <c r="AD30" i="1"/>
  <c r="AE30" i="1" s="1"/>
  <c r="Z30" i="1"/>
  <c r="AA30" i="1" s="1"/>
  <c r="AP29" i="1"/>
  <c r="AM29" i="1"/>
  <c r="AI29" i="1"/>
  <c r="AJ29" i="1" s="1"/>
  <c r="AD29" i="1"/>
  <c r="AE29" i="1" s="1"/>
  <c r="Z29" i="1"/>
  <c r="AA29" i="1" s="1"/>
  <c r="U25" i="3" s="1"/>
  <c r="AP28" i="1"/>
  <c r="AM28" i="1"/>
  <c r="AI28" i="1"/>
  <c r="AJ28" i="1" s="1"/>
  <c r="AD28" i="1"/>
  <c r="AE28" i="1" s="1"/>
  <c r="Z28" i="1"/>
  <c r="AA28" i="1" s="1"/>
  <c r="AP27" i="1"/>
  <c r="AM27" i="1"/>
  <c r="AI27" i="1"/>
  <c r="AJ27" i="1" s="1"/>
  <c r="AD27" i="1"/>
  <c r="AE27" i="1" s="1"/>
  <c r="Z27" i="1"/>
  <c r="AA27" i="1" s="1"/>
  <c r="AP26" i="1"/>
  <c r="AM26" i="1"/>
  <c r="AN26" i="1" s="1"/>
  <c r="AI26" i="1"/>
  <c r="AJ26" i="1" s="1"/>
  <c r="AD26" i="1"/>
  <c r="AE26" i="1" s="1"/>
  <c r="Z26" i="1"/>
  <c r="AA26" i="1" s="1"/>
  <c r="AP25" i="1"/>
  <c r="AM25" i="1"/>
  <c r="AI25" i="1"/>
  <c r="AJ25" i="1" s="1"/>
  <c r="AD25" i="1"/>
  <c r="AE25" i="1" s="1"/>
  <c r="Z25" i="1"/>
  <c r="AA25" i="1" s="1"/>
  <c r="U21" i="3" s="1"/>
  <c r="AP24" i="1"/>
  <c r="AM24" i="1"/>
  <c r="AN24" i="1" s="1"/>
  <c r="AI24" i="1"/>
  <c r="AJ24" i="1" s="1"/>
  <c r="AD24" i="1"/>
  <c r="AE24" i="1" s="1"/>
  <c r="Z24" i="1"/>
  <c r="AA24" i="1" s="1"/>
  <c r="AP23" i="1"/>
  <c r="AM23" i="1"/>
  <c r="AN23" i="1" s="1"/>
  <c r="AI23" i="1"/>
  <c r="AJ23" i="1" s="1"/>
  <c r="AD23" i="1"/>
  <c r="AE23" i="1" s="1"/>
  <c r="Z23" i="1"/>
  <c r="AA23" i="1" s="1"/>
  <c r="AP22" i="1"/>
  <c r="AM22" i="1"/>
  <c r="AN22" i="1" s="1"/>
  <c r="AI22" i="1"/>
  <c r="AJ22" i="1" s="1"/>
  <c r="AD22" i="1"/>
  <c r="AE22" i="1" s="1"/>
  <c r="Z22" i="1"/>
  <c r="AA22" i="1" s="1"/>
  <c r="AP21" i="1"/>
  <c r="AM21" i="1"/>
  <c r="AI21" i="1"/>
  <c r="AJ21" i="1" s="1"/>
  <c r="AD21" i="1"/>
  <c r="Z21" i="1"/>
  <c r="AH10" i="3" l="1"/>
  <c r="AJ10" i="3"/>
  <c r="AL10" i="3"/>
  <c r="AM8" i="3"/>
  <c r="AM9" i="3"/>
  <c r="AI10" i="3"/>
  <c r="AK10" i="3"/>
  <c r="AM10" i="3"/>
  <c r="AE21" i="1"/>
  <c r="AB10" i="3"/>
  <c r="AD10" i="3"/>
  <c r="AF10" i="3"/>
  <c r="AG8" i="3"/>
  <c r="AG9" i="3"/>
  <c r="AC10" i="3"/>
  <c r="AE10" i="3"/>
  <c r="AG10" i="3"/>
  <c r="AN21" i="1"/>
  <c r="AB12" i="3"/>
  <c r="AD12" i="3"/>
  <c r="AF12" i="3"/>
  <c r="V14" i="3"/>
  <c r="X14" i="3"/>
  <c r="Z14" i="3"/>
  <c r="AG11" i="3"/>
  <c r="AE12" i="3"/>
  <c r="Y14" i="3"/>
  <c r="AC12" i="3"/>
  <c r="AG12" i="3"/>
  <c r="W14" i="3"/>
  <c r="AN25" i="1"/>
  <c r="AG21" i="3"/>
  <c r="AN27" i="1"/>
  <c r="AG24" i="3"/>
  <c r="AG27" i="3"/>
  <c r="U23" i="3"/>
  <c r="AN29" i="1"/>
  <c r="AG25" i="3"/>
  <c r="U19" i="3"/>
  <c r="AM28" i="3"/>
  <c r="AE35" i="1"/>
  <c r="AG29" i="3"/>
  <c r="AN35" i="1"/>
  <c r="AG31" i="3"/>
  <c r="AE41" i="1"/>
  <c r="AG30" i="3"/>
  <c r="AN41" i="1"/>
  <c r="AB32" i="3"/>
  <c r="AD32" i="3"/>
  <c r="AF32" i="3"/>
  <c r="V34" i="3"/>
  <c r="X34" i="3"/>
  <c r="Z34" i="3"/>
  <c r="AC32" i="3"/>
  <c r="AE32" i="3"/>
  <c r="AG32" i="3"/>
  <c r="W34" i="3"/>
  <c r="Y34" i="3"/>
  <c r="AN45" i="1"/>
  <c r="AG41" i="3"/>
  <c r="AN47" i="1"/>
  <c r="AG44" i="3"/>
  <c r="AG47" i="3"/>
  <c r="AN49" i="1"/>
  <c r="AG45" i="3"/>
  <c r="AH30" i="3"/>
  <c r="AJ30" i="3"/>
  <c r="AL30" i="3"/>
  <c r="AI30" i="3"/>
  <c r="AK30" i="3"/>
  <c r="AE55" i="1"/>
  <c r="AG49" i="3"/>
  <c r="AN55" i="1"/>
  <c r="AG51" i="3"/>
  <c r="AE61" i="1"/>
  <c r="AB50" i="3"/>
  <c r="AD50" i="3"/>
  <c r="AF50" i="3"/>
  <c r="AC50" i="3"/>
  <c r="AG50" i="3"/>
  <c r="AE50" i="3"/>
  <c r="AN61" i="1"/>
  <c r="AB52" i="3"/>
  <c r="AD52" i="3"/>
  <c r="AF52" i="3"/>
  <c r="V54" i="3"/>
  <c r="X54" i="3"/>
  <c r="Z54" i="3"/>
  <c r="AE52" i="3"/>
  <c r="Y54" i="3"/>
  <c r="AC52" i="3"/>
  <c r="AG52" i="3"/>
  <c r="W54" i="3"/>
  <c r="S55" i="3"/>
  <c r="Q55" i="3"/>
  <c r="T55" i="3"/>
  <c r="R55" i="3"/>
  <c r="S57" i="3"/>
  <c r="Q57" i="3"/>
  <c r="T57" i="3"/>
  <c r="R57" i="3"/>
  <c r="AN65" i="1"/>
  <c r="AG61" i="3"/>
  <c r="AN67" i="1"/>
  <c r="AG64" i="3"/>
  <c r="AG67" i="3"/>
  <c r="AN69" i="1"/>
  <c r="AG65" i="3"/>
  <c r="AM59" i="3"/>
  <c r="AM65" i="3"/>
  <c r="AM63" i="3"/>
  <c r="AM64" i="3"/>
  <c r="AM67" i="3"/>
  <c r="AM61" i="3"/>
  <c r="AC57" i="3"/>
  <c r="AE57" i="3"/>
  <c r="AD57" i="3"/>
  <c r="AF57" i="3"/>
  <c r="AC56" i="3"/>
  <c r="AE56" i="3"/>
  <c r="AD56" i="3"/>
  <c r="AF56" i="3"/>
  <c r="AC55" i="3"/>
  <c r="AE55" i="3"/>
  <c r="AD55" i="3"/>
  <c r="AF55" i="3"/>
  <c r="AH52" i="3"/>
  <c r="AJ52" i="3"/>
  <c r="AL52" i="3"/>
  <c r="AI52" i="3"/>
  <c r="AK52" i="3"/>
  <c r="AM52" i="3"/>
  <c r="AC54" i="3"/>
  <c r="AE54" i="3"/>
  <c r="AD54" i="3"/>
  <c r="AB54" i="3"/>
  <c r="AF54" i="3"/>
  <c r="AB53" i="3"/>
  <c r="AD53" i="3"/>
  <c r="AF53" i="3"/>
  <c r="AC53" i="3"/>
  <c r="AG53" i="3"/>
  <c r="AE53" i="3"/>
  <c r="AM51" i="3"/>
  <c r="AM39" i="3"/>
  <c r="AM45" i="3"/>
  <c r="AM43" i="3"/>
  <c r="AM44" i="3"/>
  <c r="AM47" i="3"/>
  <c r="AM41" i="3"/>
  <c r="AC37" i="3"/>
  <c r="AE37" i="3"/>
  <c r="AD37" i="3"/>
  <c r="AF37" i="3"/>
  <c r="AC36" i="3"/>
  <c r="AE36" i="3"/>
  <c r="AD36" i="3"/>
  <c r="AF36" i="3"/>
  <c r="AC35" i="3"/>
  <c r="AE35" i="3"/>
  <c r="AD35" i="3"/>
  <c r="AF35" i="3"/>
  <c r="AH32" i="3"/>
  <c r="AJ32" i="3"/>
  <c r="AL32" i="3"/>
  <c r="AI32" i="3"/>
  <c r="AK32" i="3"/>
  <c r="AM32" i="3"/>
  <c r="AC34" i="3"/>
  <c r="AE34" i="3"/>
  <c r="AB34" i="3"/>
  <c r="AD34" i="3"/>
  <c r="AF34" i="3"/>
  <c r="AB33" i="3"/>
  <c r="AD33" i="3"/>
  <c r="AF33" i="3"/>
  <c r="AC33" i="3"/>
  <c r="AE33" i="3"/>
  <c r="AG33" i="3"/>
  <c r="AM31" i="3"/>
  <c r="AM19" i="3"/>
  <c r="AM25" i="3"/>
  <c r="AM23" i="3"/>
  <c r="AM24" i="3"/>
  <c r="AM27" i="3"/>
  <c r="AM21" i="3"/>
  <c r="AC17" i="3"/>
  <c r="AE17" i="3"/>
  <c r="AD17" i="3"/>
  <c r="AF17" i="3"/>
  <c r="AC16" i="3"/>
  <c r="AE16" i="3"/>
  <c r="AD16" i="3"/>
  <c r="AF16" i="3"/>
  <c r="AC15" i="3"/>
  <c r="AE15" i="3"/>
  <c r="AD15" i="3"/>
  <c r="AF15" i="3"/>
  <c r="V23" i="3"/>
  <c r="X23" i="3"/>
  <c r="W23" i="3"/>
  <c r="Z23" i="3"/>
  <c r="Y23" i="3"/>
  <c r="M26" i="3"/>
  <c r="K26" i="3"/>
  <c r="N26" i="3"/>
  <c r="L26" i="3"/>
  <c r="J26" i="3"/>
  <c r="AH21" i="3"/>
  <c r="AJ21" i="3"/>
  <c r="AJ27" i="3" s="1"/>
  <c r="AL21" i="3"/>
  <c r="AI21" i="3"/>
  <c r="AI27" i="3" s="1"/>
  <c r="AK21" i="3"/>
  <c r="V24" i="3"/>
  <c r="X24" i="3"/>
  <c r="Z24" i="3"/>
  <c r="W24" i="3"/>
  <c r="Y24" i="3"/>
  <c r="AB24" i="3"/>
  <c r="AD24" i="3"/>
  <c r="AF24" i="3"/>
  <c r="AC24" i="3"/>
  <c r="AE24" i="3"/>
  <c r="AB25" i="3"/>
  <c r="AD25" i="3"/>
  <c r="AF25" i="3"/>
  <c r="AC25" i="3"/>
  <c r="AE25" i="3"/>
  <c r="AB26" i="3"/>
  <c r="AD26" i="3"/>
  <c r="AF26" i="3"/>
  <c r="AC26" i="3"/>
  <c r="AE26" i="3"/>
  <c r="V43" i="3"/>
  <c r="X43" i="3"/>
  <c r="Z43" i="3"/>
  <c r="W43" i="3"/>
  <c r="Y43" i="3"/>
  <c r="N46" i="3"/>
  <c r="L46" i="3"/>
  <c r="J46" i="3"/>
  <c r="K46" i="3"/>
  <c r="M46" i="3"/>
  <c r="AH41" i="3"/>
  <c r="AJ41" i="3"/>
  <c r="AJ47" i="3" s="1"/>
  <c r="AL41" i="3"/>
  <c r="AI41" i="3"/>
  <c r="AI47" i="3" s="1"/>
  <c r="AK41" i="3"/>
  <c r="V44" i="3"/>
  <c r="X44" i="3"/>
  <c r="Z44" i="3"/>
  <c r="W44" i="3"/>
  <c r="Y44" i="3"/>
  <c r="AB44" i="3"/>
  <c r="AD44" i="3"/>
  <c r="AF44" i="3"/>
  <c r="AC44" i="3"/>
  <c r="AE44" i="3"/>
  <c r="AB45" i="3"/>
  <c r="AD45" i="3"/>
  <c r="AF45" i="3"/>
  <c r="AC45" i="3"/>
  <c r="AE45" i="3"/>
  <c r="AB46" i="3"/>
  <c r="AD46" i="3"/>
  <c r="AF46" i="3"/>
  <c r="AC46" i="3"/>
  <c r="AE46" i="3"/>
  <c r="V63" i="3"/>
  <c r="X63" i="3"/>
  <c r="Z63" i="3"/>
  <c r="M66" i="3"/>
  <c r="K66" i="3"/>
  <c r="W63" i="3"/>
  <c r="Y63" i="3"/>
  <c r="N66" i="3"/>
  <c r="L66" i="3"/>
  <c r="J66" i="3"/>
  <c r="AH61" i="3"/>
  <c r="AJ61" i="3"/>
  <c r="AJ67" i="3" s="1"/>
  <c r="AL61" i="3"/>
  <c r="AI61" i="3"/>
  <c r="AI67" i="3" s="1"/>
  <c r="AK61" i="3"/>
  <c r="V64" i="3"/>
  <c r="X64" i="3"/>
  <c r="Z64" i="3"/>
  <c r="W64" i="3"/>
  <c r="Y64" i="3"/>
  <c r="AB64" i="3"/>
  <c r="AD64" i="3"/>
  <c r="AF64" i="3"/>
  <c r="AC64" i="3"/>
  <c r="AE64" i="3"/>
  <c r="AB65" i="3"/>
  <c r="AD65" i="3"/>
  <c r="AF65" i="3"/>
  <c r="AC65" i="3"/>
  <c r="AE65" i="3"/>
  <c r="AB66" i="3"/>
  <c r="AD66" i="3"/>
  <c r="AF66" i="3"/>
  <c r="AC66" i="3"/>
  <c r="AE66" i="3"/>
  <c r="AA21" i="1"/>
  <c r="AB8" i="3"/>
  <c r="AD8" i="3"/>
  <c r="AF8" i="3"/>
  <c r="AC8" i="3"/>
  <c r="AE8" i="3"/>
  <c r="U27" i="3"/>
  <c r="U24" i="3"/>
  <c r="AN28" i="1"/>
  <c r="AG23" i="3"/>
  <c r="AN30" i="1"/>
  <c r="AG19" i="3"/>
  <c r="AE34" i="1"/>
  <c r="S16" i="3" s="1"/>
  <c r="AG28" i="3"/>
  <c r="AN48" i="1"/>
  <c r="AG43" i="3"/>
  <c r="AN50" i="1"/>
  <c r="AG39" i="3"/>
  <c r="AE52" i="1"/>
  <c r="S35" i="3" s="1"/>
  <c r="AB30" i="3"/>
  <c r="AD30" i="3"/>
  <c r="AF30" i="3"/>
  <c r="AC30" i="3"/>
  <c r="AE30" i="3"/>
  <c r="AE54" i="1"/>
  <c r="AG48" i="3"/>
  <c r="AA61" i="1"/>
  <c r="U43" i="3" s="1"/>
  <c r="AB48" i="3"/>
  <c r="AD48" i="3"/>
  <c r="AF48" i="3"/>
  <c r="AC48" i="3"/>
  <c r="AE48" i="3"/>
  <c r="AH50" i="3"/>
  <c r="AJ50" i="3"/>
  <c r="AL50" i="3"/>
  <c r="AI50" i="3"/>
  <c r="AK50" i="3"/>
  <c r="AM50" i="3"/>
  <c r="S56" i="3"/>
  <c r="Q56" i="3"/>
  <c r="T56" i="3"/>
  <c r="R56" i="3"/>
  <c r="U67" i="3"/>
  <c r="U64" i="3"/>
  <c r="AN68" i="1"/>
  <c r="AH31" i="3" s="1"/>
  <c r="AG63" i="3"/>
  <c r="AN70" i="1"/>
  <c r="AG59" i="3"/>
  <c r="BM272" i="1"/>
  <c r="BM271" i="1"/>
  <c r="BM270" i="1"/>
  <c r="BM269" i="1"/>
  <c r="BM268" i="1"/>
  <c r="BM267" i="1"/>
  <c r="BM266" i="1"/>
  <c r="BM265" i="1"/>
  <c r="BM264" i="1"/>
  <c r="BM263" i="1"/>
  <c r="BM262" i="1"/>
  <c r="BM261" i="1"/>
  <c r="BM260" i="1"/>
  <c r="BM259" i="1"/>
  <c r="BM258" i="1"/>
  <c r="BM257" i="1"/>
  <c r="BM256" i="1"/>
  <c r="BM255" i="1"/>
  <c r="BM254" i="1"/>
  <c r="BM253" i="1"/>
  <c r="BM252" i="1"/>
  <c r="BM251" i="1"/>
  <c r="BM250" i="1"/>
  <c r="BM249" i="1"/>
  <c r="BM248" i="1"/>
  <c r="BM247" i="1"/>
  <c r="BM246" i="1"/>
  <c r="BM245" i="1"/>
  <c r="BM244" i="1"/>
  <c r="BM243" i="1"/>
  <c r="BM242" i="1"/>
  <c r="BM241" i="1"/>
  <c r="BM240" i="1"/>
  <c r="BM239" i="1"/>
  <c r="BM238" i="1"/>
  <c r="BM237" i="1"/>
  <c r="BM236" i="1"/>
  <c r="BM235" i="1"/>
  <c r="BM234" i="1"/>
  <c r="BM233" i="1"/>
  <c r="BM232" i="1"/>
  <c r="BM231" i="1"/>
  <c r="BM230" i="1"/>
  <c r="BM229" i="1"/>
  <c r="BM228" i="1"/>
  <c r="BM227" i="1"/>
  <c r="BM226" i="1"/>
  <c r="BM225" i="1"/>
  <c r="BM224" i="1"/>
  <c r="BM223" i="1"/>
  <c r="BM222" i="1"/>
  <c r="BM221" i="1"/>
  <c r="BM220" i="1"/>
  <c r="BM219" i="1"/>
  <c r="BM218" i="1"/>
  <c r="BM217" i="1"/>
  <c r="BM216" i="1"/>
  <c r="BM215" i="1"/>
  <c r="BM214" i="1"/>
  <c r="BM213" i="1"/>
  <c r="BM212" i="1"/>
  <c r="BM211" i="1"/>
  <c r="BM210" i="1"/>
  <c r="BM209" i="1"/>
  <c r="BM208" i="1"/>
  <c r="BM207" i="1"/>
  <c r="BM206" i="1"/>
  <c r="BM205" i="1"/>
  <c r="BM204" i="1"/>
  <c r="BM203" i="1"/>
  <c r="BM202" i="1"/>
  <c r="BM201" i="1"/>
  <c r="BM200" i="1"/>
  <c r="BM199" i="1"/>
  <c r="BM198" i="1"/>
  <c r="BM197" i="1"/>
  <c r="BM196" i="1"/>
  <c r="BM195" i="1"/>
  <c r="BM194" i="1"/>
  <c r="BM193" i="1"/>
  <c r="BM192" i="1"/>
  <c r="BM191" i="1"/>
  <c r="BM190" i="1"/>
  <c r="BM189" i="1"/>
  <c r="BM188" i="1"/>
  <c r="BM187" i="1"/>
  <c r="BM186" i="1"/>
  <c r="BM185" i="1"/>
  <c r="BM184" i="1"/>
  <c r="BM183" i="1"/>
  <c r="BM182" i="1"/>
  <c r="BM181" i="1"/>
  <c r="BM180" i="1"/>
  <c r="BM179" i="1"/>
  <c r="BM178" i="1"/>
  <c r="BM177" i="1"/>
  <c r="BM176" i="1"/>
  <c r="BM175" i="1"/>
  <c r="BM174" i="1"/>
  <c r="BM173" i="1"/>
  <c r="BM172" i="1"/>
  <c r="BM171" i="1"/>
  <c r="BM170" i="1"/>
  <c r="BM169" i="1"/>
  <c r="BM168" i="1"/>
  <c r="BM167" i="1"/>
  <c r="BM166" i="1"/>
  <c r="BM165" i="1"/>
  <c r="BM164" i="1"/>
  <c r="BM163" i="1"/>
  <c r="BM162" i="1"/>
  <c r="BM161" i="1"/>
  <c r="BM160" i="1"/>
  <c r="BM159" i="1"/>
  <c r="BM158" i="1"/>
  <c r="BM157" i="1"/>
  <c r="BM156" i="1"/>
  <c r="BM155" i="1"/>
  <c r="BM154" i="1"/>
  <c r="BM153" i="1"/>
  <c r="BM152" i="1"/>
  <c r="BM151" i="1"/>
  <c r="BM150" i="1"/>
  <c r="BM149" i="1"/>
  <c r="BM148" i="1"/>
  <c r="BM147" i="1"/>
  <c r="BM146" i="1"/>
  <c r="BM145" i="1"/>
  <c r="BM144" i="1"/>
  <c r="BM143" i="1"/>
  <c r="BM142" i="1"/>
  <c r="BM141" i="1"/>
  <c r="BM140" i="1"/>
  <c r="BM139" i="1"/>
  <c r="BM138" i="1"/>
  <c r="BM137" i="1"/>
  <c r="BM136" i="1"/>
  <c r="BM135" i="1"/>
  <c r="BM134" i="1"/>
  <c r="BM133" i="1"/>
  <c r="BM132" i="1"/>
  <c r="BM131" i="1"/>
  <c r="BM130" i="1"/>
  <c r="BM129" i="1"/>
  <c r="BM128" i="1"/>
  <c r="BM127" i="1"/>
  <c r="BM126" i="1"/>
  <c r="BM125" i="1"/>
  <c r="BM124" i="1"/>
  <c r="BM123" i="1"/>
  <c r="BM122" i="1"/>
  <c r="BM121" i="1"/>
  <c r="BM120" i="1"/>
  <c r="BM119" i="1"/>
  <c r="BM118" i="1"/>
  <c r="BM117" i="1"/>
  <c r="BM116" i="1"/>
  <c r="BM115" i="1"/>
  <c r="BM114" i="1"/>
  <c r="BM113" i="1"/>
  <c r="BM112" i="1"/>
  <c r="BM111" i="1"/>
  <c r="BM110" i="1"/>
  <c r="BM109" i="1"/>
  <c r="BM108" i="1"/>
  <c r="BM107" i="1"/>
  <c r="BM106" i="1"/>
  <c r="BM105" i="1"/>
  <c r="BM104" i="1"/>
  <c r="BM103" i="1"/>
  <c r="BM102" i="1"/>
  <c r="BM101" i="1"/>
  <c r="BM100" i="1"/>
  <c r="BM99" i="1"/>
  <c r="BM98" i="1"/>
  <c r="BM97" i="1"/>
  <c r="BM96" i="1"/>
  <c r="BM95" i="1"/>
  <c r="BM94" i="1"/>
  <c r="BM93" i="1"/>
  <c r="BM92" i="1"/>
  <c r="BM91" i="1"/>
  <c r="BM90" i="1"/>
  <c r="BM89" i="1"/>
  <c r="BM88" i="1"/>
  <c r="BM87" i="1"/>
  <c r="BM86" i="1"/>
  <c r="BM85" i="1"/>
  <c r="BM84" i="1"/>
  <c r="BM83" i="1"/>
  <c r="BM82" i="1"/>
  <c r="BM81" i="1"/>
  <c r="BM80" i="1"/>
  <c r="BM79" i="1"/>
  <c r="BM78" i="1"/>
  <c r="BM77" i="1"/>
  <c r="BM76" i="1"/>
  <c r="BM75" i="1"/>
  <c r="BM74" i="1"/>
  <c r="BM73" i="1"/>
  <c r="BM72" i="1"/>
  <c r="BM71" i="1"/>
  <c r="BM70" i="1"/>
  <c r="BM69" i="1"/>
  <c r="BM68" i="1"/>
  <c r="BM67" i="1"/>
  <c r="BM66" i="1"/>
  <c r="BM65" i="1"/>
  <c r="BM64" i="1"/>
  <c r="BM63" i="1"/>
  <c r="BM62" i="1"/>
  <c r="BM61" i="1"/>
  <c r="BM60" i="1"/>
  <c r="BM59" i="1"/>
  <c r="BM58" i="1"/>
  <c r="BM57" i="1"/>
  <c r="BM56" i="1"/>
  <c r="BM55" i="1"/>
  <c r="BM54" i="1"/>
  <c r="BM53" i="1"/>
  <c r="BM52" i="1"/>
  <c r="BM51" i="1"/>
  <c r="BM50" i="1"/>
  <c r="BM49" i="1"/>
  <c r="BM48" i="1"/>
  <c r="BM47" i="1"/>
  <c r="BM46" i="1"/>
  <c r="BM45" i="1"/>
  <c r="BM44" i="1"/>
  <c r="BM43" i="1"/>
  <c r="BM42" i="1"/>
  <c r="BM41" i="1"/>
  <c r="BM40" i="1"/>
  <c r="BM39" i="1"/>
  <c r="BM38" i="1"/>
  <c r="BM37" i="1"/>
  <c r="BM36" i="1"/>
  <c r="BM35" i="1"/>
  <c r="BM34" i="1"/>
  <c r="BM33" i="1"/>
  <c r="BM32" i="1"/>
  <c r="BM31" i="1"/>
  <c r="BM30" i="1"/>
  <c r="BM29" i="1"/>
  <c r="BM28" i="1"/>
  <c r="BM27" i="1"/>
  <c r="BM26" i="1"/>
  <c r="BM25" i="1"/>
  <c r="BM24" i="1"/>
  <c r="BM23" i="1"/>
  <c r="BM22" i="1"/>
  <c r="BM21" i="1"/>
  <c r="U51" i="3" l="1"/>
  <c r="AI31" i="3"/>
  <c r="AJ31" i="3"/>
  <c r="U45" i="3"/>
  <c r="U47" i="3"/>
  <c r="R36" i="3"/>
  <c r="Q36" i="3"/>
  <c r="J34" i="3"/>
  <c r="K34" i="3"/>
  <c r="N34" i="3"/>
  <c r="R32" i="3"/>
  <c r="Q32" i="3"/>
  <c r="U32" i="3"/>
  <c r="AM26" i="3"/>
  <c r="AM46" i="3"/>
  <c r="AM66" i="3"/>
  <c r="U53" i="3"/>
  <c r="S53" i="3"/>
  <c r="Q53" i="3"/>
  <c r="T53" i="3"/>
  <c r="R53" i="3"/>
  <c r="P53" i="3"/>
  <c r="AE29" i="3"/>
  <c r="AF29" i="3"/>
  <c r="AB29" i="3"/>
  <c r="R37" i="3"/>
  <c r="Q37" i="3"/>
  <c r="R35" i="3"/>
  <c r="Q35" i="3"/>
  <c r="R17" i="3"/>
  <c r="Q17" i="3"/>
  <c r="R15" i="3"/>
  <c r="Q15" i="3"/>
  <c r="AH11" i="3"/>
  <c r="AJ11" i="3"/>
  <c r="AL11" i="3"/>
  <c r="AI11" i="3"/>
  <c r="AK11" i="3"/>
  <c r="R16" i="3"/>
  <c r="Q16" i="3"/>
  <c r="AB49" i="3"/>
  <c r="AD49" i="3"/>
  <c r="AF49" i="3"/>
  <c r="AE49" i="3"/>
  <c r="U52" i="3"/>
  <c r="S52" i="3"/>
  <c r="Q52" i="3"/>
  <c r="M54" i="3"/>
  <c r="K54" i="3"/>
  <c r="AC49" i="3"/>
  <c r="T52" i="3"/>
  <c r="R52" i="3"/>
  <c r="P52" i="3"/>
  <c r="N54" i="3"/>
  <c r="L54" i="3"/>
  <c r="J54" i="3"/>
  <c r="AK31" i="3"/>
  <c r="AL31" i="3"/>
  <c r="U44" i="3"/>
  <c r="U41" i="3"/>
  <c r="T36" i="3"/>
  <c r="S36" i="3"/>
  <c r="L34" i="3"/>
  <c r="M34" i="3"/>
  <c r="P32" i="3"/>
  <c r="T32" i="3"/>
  <c r="S32" i="3"/>
  <c r="U31" i="3"/>
  <c r="AB9" i="3"/>
  <c r="AD9" i="3"/>
  <c r="AF9" i="3"/>
  <c r="AC9" i="3"/>
  <c r="AE9" i="3"/>
  <c r="U12" i="3"/>
  <c r="S12" i="3"/>
  <c r="Q12" i="3"/>
  <c r="U11" i="3"/>
  <c r="T12" i="3"/>
  <c r="R12" i="3"/>
  <c r="P12" i="3"/>
  <c r="M14" i="3"/>
  <c r="N14" i="3"/>
  <c r="L14" i="3"/>
  <c r="J14" i="3"/>
  <c r="K14" i="3"/>
  <c r="AH51" i="3"/>
  <c r="AJ51" i="3"/>
  <c r="AL51" i="3"/>
  <c r="AI51" i="3"/>
  <c r="AK51" i="3"/>
  <c r="AC29" i="3"/>
  <c r="AD29" i="3"/>
  <c r="U39" i="3"/>
  <c r="T37" i="3"/>
  <c r="S37" i="3"/>
  <c r="T35" i="3"/>
  <c r="U33" i="3"/>
  <c r="S33" i="3"/>
  <c r="Q33" i="3"/>
  <c r="T33" i="3"/>
  <c r="R33" i="3"/>
  <c r="P33" i="3"/>
  <c r="T17" i="3"/>
  <c r="S17" i="3"/>
  <c r="T15" i="3"/>
  <c r="S15" i="3"/>
  <c r="U13" i="3"/>
  <c r="S13" i="3"/>
  <c r="Q13" i="3"/>
  <c r="T13" i="3"/>
  <c r="R13" i="3"/>
  <c r="P13" i="3"/>
  <c r="T16" i="3"/>
  <c r="CJ23" i="1"/>
  <c r="CK23" i="1"/>
  <c r="CJ24" i="1"/>
  <c r="CK24" i="1"/>
  <c r="CJ25" i="1"/>
  <c r="CK25" i="1"/>
  <c r="CJ26" i="1"/>
  <c r="CK26" i="1"/>
  <c r="CJ27" i="1"/>
  <c r="CK27" i="1"/>
  <c r="CJ28" i="1"/>
  <c r="CK28" i="1"/>
  <c r="CJ29" i="1"/>
  <c r="CK29" i="1"/>
  <c r="CJ30" i="1"/>
  <c r="CK30" i="1"/>
  <c r="CJ31" i="1"/>
  <c r="CK31" i="1"/>
  <c r="CJ32" i="1"/>
  <c r="CK32" i="1"/>
  <c r="CJ33" i="1"/>
  <c r="CK33" i="1"/>
  <c r="CJ34" i="1"/>
  <c r="CK34" i="1"/>
  <c r="CJ35" i="1"/>
  <c r="CK35" i="1"/>
  <c r="CJ36" i="1"/>
  <c r="CK36" i="1"/>
  <c r="CJ37" i="1"/>
  <c r="CK37" i="1"/>
  <c r="CJ38" i="1"/>
  <c r="CK38" i="1"/>
  <c r="CJ39" i="1"/>
  <c r="CK39" i="1"/>
  <c r="CJ40" i="1"/>
  <c r="CK40" i="1"/>
  <c r="CJ41" i="1"/>
  <c r="CK41" i="1"/>
  <c r="CJ42" i="1"/>
  <c r="CK42" i="1"/>
  <c r="CJ43" i="1"/>
  <c r="CK43" i="1"/>
  <c r="CJ44" i="1"/>
  <c r="CK44" i="1"/>
  <c r="CJ45" i="1"/>
  <c r="CK45" i="1"/>
  <c r="CJ46" i="1"/>
  <c r="CK46" i="1"/>
  <c r="CJ47" i="1"/>
  <c r="CK47" i="1"/>
  <c r="CJ48" i="1"/>
  <c r="CK48" i="1"/>
  <c r="CJ49" i="1"/>
  <c r="CK49" i="1"/>
  <c r="CJ50" i="1"/>
  <c r="CK50" i="1"/>
  <c r="CJ51" i="1"/>
  <c r="CK51" i="1"/>
  <c r="CJ52" i="1"/>
  <c r="CK52" i="1"/>
  <c r="CJ53" i="1"/>
  <c r="CK53" i="1"/>
  <c r="CJ54" i="1"/>
  <c r="CK54" i="1"/>
  <c r="CJ55" i="1"/>
  <c r="CK55" i="1"/>
  <c r="CJ56" i="1"/>
  <c r="CK56" i="1"/>
  <c r="CJ57" i="1"/>
  <c r="CK57" i="1"/>
  <c r="CJ58" i="1"/>
  <c r="CK58" i="1"/>
  <c r="CJ59" i="1"/>
  <c r="CK59" i="1"/>
  <c r="CJ60" i="1"/>
  <c r="CK60" i="1"/>
  <c r="CJ61" i="1"/>
  <c r="CK61" i="1"/>
  <c r="CJ62" i="1"/>
  <c r="CK62" i="1"/>
  <c r="CJ63" i="1"/>
  <c r="CK63" i="1"/>
  <c r="CJ64" i="1"/>
  <c r="CK64" i="1"/>
  <c r="CJ65" i="1"/>
  <c r="CK65" i="1"/>
  <c r="CJ66" i="1"/>
  <c r="CK66" i="1"/>
  <c r="CJ67" i="1"/>
  <c r="CK67" i="1"/>
  <c r="CJ68" i="1"/>
  <c r="CK68" i="1"/>
  <c r="CJ69" i="1"/>
  <c r="CK69" i="1"/>
  <c r="CJ70" i="1"/>
  <c r="CK70" i="1"/>
  <c r="CJ71" i="1"/>
  <c r="CK71" i="1"/>
  <c r="CJ72" i="1"/>
  <c r="CK72" i="1"/>
  <c r="CJ73" i="1"/>
  <c r="CK73" i="1"/>
  <c r="CJ74" i="1"/>
  <c r="CK74" i="1"/>
  <c r="CJ75" i="1"/>
  <c r="CK75" i="1"/>
  <c r="CJ76" i="1"/>
  <c r="CK76" i="1"/>
  <c r="CJ77" i="1"/>
  <c r="CK77" i="1"/>
  <c r="CJ78" i="1"/>
  <c r="CK78" i="1"/>
  <c r="CJ79" i="1"/>
  <c r="CK79" i="1"/>
  <c r="CJ80" i="1"/>
  <c r="CK80" i="1"/>
  <c r="CJ81" i="1"/>
  <c r="CK81" i="1"/>
  <c r="CJ82" i="1"/>
  <c r="CK82" i="1"/>
  <c r="CJ83" i="1"/>
  <c r="CK83" i="1"/>
  <c r="CJ84" i="1"/>
  <c r="CK84" i="1"/>
  <c r="CJ85" i="1"/>
  <c r="CK85" i="1"/>
  <c r="CJ86" i="1"/>
  <c r="CK86" i="1"/>
  <c r="CJ87" i="1"/>
  <c r="CK87" i="1"/>
  <c r="CJ88" i="1"/>
  <c r="CK88" i="1"/>
  <c r="CJ89" i="1"/>
  <c r="CK89" i="1"/>
  <c r="CJ90" i="1"/>
  <c r="CK90" i="1"/>
  <c r="CJ91" i="1"/>
  <c r="CK91" i="1"/>
  <c r="CJ92" i="1"/>
  <c r="CK92" i="1"/>
  <c r="CJ93" i="1"/>
  <c r="CK93" i="1"/>
  <c r="CJ94" i="1"/>
  <c r="CK94" i="1"/>
  <c r="CJ95" i="1"/>
  <c r="CK95" i="1"/>
  <c r="CJ96" i="1"/>
  <c r="CK96" i="1"/>
  <c r="CJ97" i="1"/>
  <c r="CK97" i="1"/>
  <c r="CJ98" i="1"/>
  <c r="CK98" i="1"/>
  <c r="CJ99" i="1"/>
  <c r="CK99" i="1"/>
  <c r="CJ100" i="1"/>
  <c r="CK100" i="1"/>
  <c r="CJ101" i="1"/>
  <c r="CK101" i="1"/>
  <c r="CJ102" i="1"/>
  <c r="CK102" i="1"/>
  <c r="CJ103" i="1"/>
  <c r="CK103" i="1"/>
  <c r="CJ104" i="1"/>
  <c r="CK104" i="1"/>
  <c r="CJ105" i="1"/>
  <c r="CK105" i="1"/>
  <c r="CJ106" i="1"/>
  <c r="CK106" i="1"/>
  <c r="CJ107" i="1"/>
  <c r="CK107" i="1"/>
  <c r="CJ108" i="1"/>
  <c r="CK108" i="1"/>
  <c r="CJ109" i="1"/>
  <c r="CK109" i="1"/>
  <c r="CJ110" i="1"/>
  <c r="CK110" i="1"/>
  <c r="CJ111" i="1"/>
  <c r="CK111" i="1"/>
  <c r="CJ112" i="1"/>
  <c r="CK112" i="1"/>
  <c r="CJ113" i="1"/>
  <c r="CK113" i="1"/>
  <c r="CJ114" i="1"/>
  <c r="CK114" i="1"/>
  <c r="CJ115" i="1"/>
  <c r="CK115" i="1"/>
  <c r="CJ116" i="1"/>
  <c r="CK116" i="1"/>
  <c r="CJ117" i="1"/>
  <c r="CK117" i="1"/>
  <c r="CJ118" i="1"/>
  <c r="CK118" i="1"/>
  <c r="CJ119" i="1"/>
  <c r="CK119" i="1"/>
  <c r="CJ120" i="1"/>
  <c r="CK120" i="1"/>
  <c r="CJ121" i="1"/>
  <c r="CK121" i="1"/>
  <c r="CJ122" i="1"/>
  <c r="CK122" i="1"/>
  <c r="CJ123" i="1"/>
  <c r="CK123" i="1"/>
  <c r="CJ124" i="1"/>
  <c r="CK124" i="1"/>
  <c r="CJ125" i="1"/>
  <c r="CK125" i="1"/>
  <c r="CJ126" i="1"/>
  <c r="CK126" i="1"/>
  <c r="CJ127" i="1"/>
  <c r="CK127" i="1"/>
  <c r="CJ128" i="1"/>
  <c r="CK128" i="1"/>
  <c r="CJ129" i="1"/>
  <c r="CK129" i="1"/>
  <c r="CJ130" i="1"/>
  <c r="CK130" i="1"/>
  <c r="CJ131" i="1"/>
  <c r="CK131" i="1"/>
  <c r="CJ132" i="1"/>
  <c r="CK132" i="1"/>
  <c r="CJ133" i="1"/>
  <c r="CK133" i="1"/>
  <c r="CJ134" i="1"/>
  <c r="CK134" i="1"/>
  <c r="CJ135" i="1"/>
  <c r="CK135" i="1"/>
  <c r="CJ136" i="1"/>
  <c r="CK136" i="1"/>
  <c r="CJ137" i="1"/>
  <c r="CK137" i="1"/>
  <c r="CJ138" i="1"/>
  <c r="CK138" i="1"/>
  <c r="CJ139" i="1"/>
  <c r="CK139" i="1"/>
  <c r="CJ140" i="1"/>
  <c r="CK140" i="1"/>
  <c r="CJ141" i="1"/>
  <c r="CK141" i="1"/>
  <c r="CJ142" i="1"/>
  <c r="CK142" i="1"/>
  <c r="CJ143" i="1"/>
  <c r="CK143" i="1"/>
  <c r="CJ144" i="1"/>
  <c r="CK144" i="1"/>
  <c r="CJ145" i="1"/>
  <c r="CK145" i="1"/>
  <c r="CJ146" i="1"/>
  <c r="CK146" i="1"/>
  <c r="CJ147" i="1"/>
  <c r="CK147" i="1"/>
  <c r="CJ148" i="1"/>
  <c r="CK148" i="1"/>
  <c r="CJ149" i="1"/>
  <c r="CK149" i="1"/>
  <c r="CJ150" i="1"/>
  <c r="CK150" i="1"/>
  <c r="CJ151" i="1"/>
  <c r="CK151" i="1"/>
  <c r="CJ152" i="1"/>
  <c r="CK152" i="1"/>
  <c r="CJ153" i="1"/>
  <c r="CK153" i="1"/>
  <c r="CJ154" i="1"/>
  <c r="CK154" i="1"/>
  <c r="CJ155" i="1"/>
  <c r="CK155" i="1"/>
  <c r="CJ156" i="1"/>
  <c r="CK156" i="1"/>
  <c r="CJ157" i="1"/>
  <c r="CK157" i="1"/>
  <c r="CJ158" i="1"/>
  <c r="CK158" i="1"/>
  <c r="CJ159" i="1"/>
  <c r="CK159" i="1"/>
  <c r="CJ160" i="1"/>
  <c r="CK160" i="1"/>
  <c r="CJ161" i="1"/>
  <c r="CK161" i="1"/>
  <c r="CJ162" i="1"/>
  <c r="CK162" i="1"/>
  <c r="CJ163" i="1"/>
  <c r="CK163" i="1"/>
  <c r="CJ164" i="1"/>
  <c r="CK164" i="1"/>
  <c r="CJ165" i="1"/>
  <c r="CK165" i="1"/>
  <c r="CJ166" i="1"/>
  <c r="CK166" i="1"/>
  <c r="CJ167" i="1"/>
  <c r="CK167" i="1"/>
  <c r="CJ168" i="1"/>
  <c r="CK168" i="1"/>
  <c r="CJ169" i="1"/>
  <c r="CK169" i="1"/>
  <c r="CJ170" i="1"/>
  <c r="CK170" i="1"/>
  <c r="CJ171" i="1"/>
  <c r="CK171" i="1"/>
  <c r="CJ172" i="1"/>
  <c r="CK172" i="1"/>
  <c r="CJ173" i="1"/>
  <c r="CK173" i="1"/>
  <c r="CJ174" i="1"/>
  <c r="CK174" i="1"/>
  <c r="CJ175" i="1"/>
  <c r="CK175" i="1"/>
  <c r="CJ176" i="1"/>
  <c r="CK176" i="1"/>
  <c r="CJ177" i="1"/>
  <c r="CK177" i="1"/>
  <c r="CJ178" i="1"/>
  <c r="CK178" i="1"/>
  <c r="CJ179" i="1"/>
  <c r="CK179" i="1"/>
  <c r="CJ180" i="1"/>
  <c r="CK180" i="1"/>
  <c r="CJ181" i="1"/>
  <c r="CK181" i="1"/>
  <c r="CJ182" i="1"/>
  <c r="CK182" i="1"/>
  <c r="CJ183" i="1"/>
  <c r="CK183" i="1"/>
  <c r="CJ184" i="1"/>
  <c r="CK184" i="1"/>
  <c r="CJ185" i="1"/>
  <c r="CK185" i="1"/>
  <c r="CJ186" i="1"/>
  <c r="CK186" i="1"/>
  <c r="CJ187" i="1"/>
  <c r="CK187" i="1"/>
  <c r="CJ188" i="1"/>
  <c r="CK188" i="1"/>
  <c r="CJ189" i="1"/>
  <c r="CK189" i="1"/>
  <c r="CJ190" i="1"/>
  <c r="CK190" i="1"/>
  <c r="CJ191" i="1"/>
  <c r="CK191" i="1"/>
  <c r="CJ192" i="1"/>
  <c r="CK192" i="1"/>
  <c r="CJ193" i="1"/>
  <c r="CK193" i="1"/>
  <c r="CJ194" i="1"/>
  <c r="CK194" i="1"/>
  <c r="CJ195" i="1"/>
  <c r="CK195" i="1"/>
  <c r="CJ196" i="1"/>
  <c r="CK196" i="1"/>
  <c r="CJ197" i="1"/>
  <c r="CK197" i="1"/>
  <c r="CJ198" i="1"/>
  <c r="CK198" i="1"/>
  <c r="CJ199" i="1"/>
  <c r="CK199" i="1"/>
  <c r="CJ200" i="1"/>
  <c r="CK200" i="1"/>
  <c r="CJ201" i="1"/>
  <c r="CK201" i="1"/>
  <c r="CJ202" i="1"/>
  <c r="CK202" i="1"/>
  <c r="CJ203" i="1"/>
  <c r="CK203" i="1"/>
  <c r="CJ204" i="1"/>
  <c r="CK204" i="1"/>
  <c r="CJ205" i="1"/>
  <c r="CK205" i="1"/>
  <c r="CJ206" i="1"/>
  <c r="CK206" i="1"/>
  <c r="CJ207" i="1"/>
  <c r="CK207" i="1"/>
  <c r="CJ208" i="1"/>
  <c r="CK208" i="1"/>
  <c r="CJ209" i="1"/>
  <c r="CK209" i="1"/>
  <c r="CJ210" i="1"/>
  <c r="CK210" i="1"/>
  <c r="CJ211" i="1"/>
  <c r="CK211" i="1"/>
  <c r="CJ212" i="1"/>
  <c r="CK212" i="1"/>
  <c r="CJ213" i="1"/>
  <c r="CK213" i="1"/>
  <c r="CJ214" i="1"/>
  <c r="CK214" i="1"/>
  <c r="CJ215" i="1"/>
  <c r="CK215" i="1"/>
  <c r="CJ216" i="1"/>
  <c r="CK216" i="1"/>
  <c r="CJ217" i="1"/>
  <c r="CK217" i="1"/>
  <c r="CJ218" i="1"/>
  <c r="CK218" i="1"/>
  <c r="CJ219" i="1"/>
  <c r="CK219" i="1"/>
  <c r="CJ220" i="1"/>
  <c r="CK220" i="1"/>
  <c r="CJ221" i="1"/>
  <c r="CK221" i="1"/>
  <c r="CJ222" i="1"/>
  <c r="CK222" i="1"/>
  <c r="CJ223" i="1"/>
  <c r="CK223" i="1"/>
  <c r="CJ224" i="1"/>
  <c r="CK224" i="1"/>
  <c r="CJ225" i="1"/>
  <c r="CK225" i="1"/>
  <c r="CJ226" i="1"/>
  <c r="CK226" i="1"/>
  <c r="CJ227" i="1"/>
  <c r="CK227" i="1"/>
  <c r="CJ228" i="1"/>
  <c r="CK228" i="1"/>
  <c r="CJ229" i="1"/>
  <c r="CK229" i="1"/>
  <c r="CJ230" i="1"/>
  <c r="CK230" i="1"/>
  <c r="CJ231" i="1"/>
  <c r="CK231" i="1"/>
  <c r="CJ232" i="1"/>
  <c r="CK232" i="1"/>
  <c r="CJ233" i="1"/>
  <c r="CK233" i="1"/>
  <c r="CJ234" i="1"/>
  <c r="CK234" i="1"/>
  <c r="CJ235" i="1"/>
  <c r="CK235" i="1"/>
  <c r="CJ236" i="1"/>
  <c r="CK236" i="1"/>
  <c r="CJ237" i="1"/>
  <c r="CK237" i="1"/>
  <c r="CJ238" i="1"/>
  <c r="CK238" i="1"/>
  <c r="CJ239" i="1"/>
  <c r="CK239" i="1"/>
  <c r="CJ240" i="1"/>
  <c r="CK240" i="1"/>
  <c r="CJ241" i="1"/>
  <c r="CK241" i="1"/>
  <c r="CJ242" i="1"/>
  <c r="CK242" i="1"/>
  <c r="CJ243" i="1"/>
  <c r="CK243" i="1"/>
  <c r="CJ244" i="1"/>
  <c r="CK244" i="1"/>
  <c r="CJ245" i="1"/>
  <c r="CK245" i="1"/>
  <c r="CJ246" i="1"/>
  <c r="CK246" i="1"/>
  <c r="CJ247" i="1"/>
  <c r="CK247" i="1"/>
  <c r="CJ248" i="1"/>
  <c r="CK248" i="1"/>
  <c r="CJ249" i="1"/>
  <c r="CK249" i="1"/>
  <c r="CJ250" i="1"/>
  <c r="CK250" i="1"/>
  <c r="CJ251" i="1"/>
  <c r="CK251" i="1"/>
  <c r="CJ252" i="1"/>
  <c r="CK252" i="1"/>
  <c r="CJ253" i="1"/>
  <c r="CK253" i="1"/>
  <c r="CJ254" i="1"/>
  <c r="CK254" i="1"/>
  <c r="CJ255" i="1"/>
  <c r="CK255" i="1"/>
  <c r="CJ256" i="1"/>
  <c r="CK256" i="1"/>
  <c r="CJ257" i="1"/>
  <c r="CK257" i="1"/>
  <c r="CJ258" i="1"/>
  <c r="CK258" i="1"/>
  <c r="CJ259" i="1"/>
  <c r="CK259" i="1"/>
  <c r="CJ260" i="1"/>
  <c r="CK260" i="1"/>
  <c r="CJ261" i="1"/>
  <c r="CK261" i="1"/>
  <c r="CJ262" i="1"/>
  <c r="CK262" i="1"/>
  <c r="CJ263" i="1"/>
  <c r="CK263" i="1"/>
  <c r="CJ264" i="1"/>
  <c r="CK264" i="1"/>
  <c r="CJ265" i="1"/>
  <c r="CK265" i="1"/>
  <c r="CJ266" i="1"/>
  <c r="CK266" i="1"/>
  <c r="CJ267" i="1"/>
  <c r="CK267" i="1"/>
  <c r="CJ268" i="1"/>
  <c r="CK268" i="1"/>
  <c r="CJ269" i="1"/>
  <c r="CK269" i="1"/>
  <c r="CJ270" i="1"/>
  <c r="CK270" i="1"/>
  <c r="CJ271" i="1"/>
  <c r="CK271" i="1"/>
  <c r="CJ272" i="1"/>
  <c r="CK272" i="1"/>
  <c r="CJ22" i="1"/>
  <c r="AB20" i="3" s="1"/>
  <c r="CK22" i="1"/>
  <c r="CF23" i="1"/>
  <c r="CG23" i="1"/>
  <c r="CF24" i="1"/>
  <c r="CG24" i="1"/>
  <c r="CF25" i="1"/>
  <c r="CG25" i="1"/>
  <c r="CF26" i="1"/>
  <c r="CG26" i="1"/>
  <c r="CF27" i="1"/>
  <c r="CG27" i="1"/>
  <c r="CF28" i="1"/>
  <c r="CG28" i="1"/>
  <c r="CF29" i="1"/>
  <c r="CG29" i="1"/>
  <c r="CF30" i="1"/>
  <c r="CG30" i="1"/>
  <c r="CF31" i="1"/>
  <c r="CG31" i="1"/>
  <c r="CF32" i="1"/>
  <c r="CG32" i="1"/>
  <c r="CF33" i="1"/>
  <c r="CG33" i="1"/>
  <c r="CF34" i="1"/>
  <c r="CG34" i="1"/>
  <c r="CF35" i="1"/>
  <c r="CG35" i="1"/>
  <c r="CF36" i="1"/>
  <c r="CG36" i="1"/>
  <c r="CF37" i="1"/>
  <c r="CG37" i="1"/>
  <c r="CF38" i="1"/>
  <c r="CG38" i="1"/>
  <c r="CF39" i="1"/>
  <c r="CG39" i="1"/>
  <c r="CF40" i="1"/>
  <c r="CG40" i="1"/>
  <c r="CF41" i="1"/>
  <c r="CG41" i="1"/>
  <c r="CF42" i="1"/>
  <c r="CG42" i="1"/>
  <c r="CF43" i="1"/>
  <c r="CG43" i="1"/>
  <c r="CF44" i="1"/>
  <c r="CG44" i="1"/>
  <c r="CF45" i="1"/>
  <c r="CG45" i="1"/>
  <c r="CF46" i="1"/>
  <c r="CG46" i="1"/>
  <c r="CF47" i="1"/>
  <c r="CG47" i="1"/>
  <c r="CF48" i="1"/>
  <c r="CG48" i="1"/>
  <c r="CF49" i="1"/>
  <c r="CG49" i="1"/>
  <c r="CF50" i="1"/>
  <c r="CG50" i="1"/>
  <c r="CF51" i="1"/>
  <c r="CG51" i="1"/>
  <c r="CF52" i="1"/>
  <c r="CG52" i="1"/>
  <c r="CF53" i="1"/>
  <c r="CG53" i="1"/>
  <c r="CF54" i="1"/>
  <c r="CG54" i="1"/>
  <c r="CF55" i="1"/>
  <c r="CG55" i="1"/>
  <c r="CF56" i="1"/>
  <c r="CG56" i="1"/>
  <c r="CF57" i="1"/>
  <c r="CG57" i="1"/>
  <c r="CF58" i="1"/>
  <c r="CG58" i="1"/>
  <c r="CF59" i="1"/>
  <c r="CG59" i="1"/>
  <c r="CF60" i="1"/>
  <c r="CG60" i="1"/>
  <c r="CF61" i="1"/>
  <c r="CG61" i="1"/>
  <c r="CF62" i="1"/>
  <c r="CG62" i="1"/>
  <c r="CF63" i="1"/>
  <c r="CG63" i="1"/>
  <c r="CF64" i="1"/>
  <c r="CG64" i="1"/>
  <c r="CF65" i="1"/>
  <c r="CG65" i="1"/>
  <c r="CF66" i="1"/>
  <c r="CG66" i="1"/>
  <c r="CF67" i="1"/>
  <c r="CG67" i="1"/>
  <c r="CF68" i="1"/>
  <c r="CG68" i="1"/>
  <c r="CF69" i="1"/>
  <c r="CG69" i="1"/>
  <c r="CF70" i="1"/>
  <c r="CG70" i="1"/>
  <c r="CF71" i="1"/>
  <c r="CG71" i="1"/>
  <c r="CF72" i="1"/>
  <c r="CG72" i="1"/>
  <c r="CF73" i="1"/>
  <c r="CG73" i="1"/>
  <c r="CF74" i="1"/>
  <c r="CG74" i="1"/>
  <c r="CF75" i="1"/>
  <c r="CG75" i="1"/>
  <c r="CF76" i="1"/>
  <c r="CG76" i="1"/>
  <c r="CF77" i="1"/>
  <c r="CG77" i="1"/>
  <c r="CF78" i="1"/>
  <c r="CG78" i="1"/>
  <c r="CF79" i="1"/>
  <c r="CG79" i="1"/>
  <c r="CF80" i="1"/>
  <c r="CG80" i="1"/>
  <c r="CF81" i="1"/>
  <c r="CG81" i="1"/>
  <c r="CF82" i="1"/>
  <c r="CG82" i="1"/>
  <c r="CF83" i="1"/>
  <c r="CG83" i="1"/>
  <c r="CF84" i="1"/>
  <c r="CG84" i="1"/>
  <c r="CF85" i="1"/>
  <c r="CG85" i="1"/>
  <c r="CF86" i="1"/>
  <c r="CG86" i="1"/>
  <c r="CF87" i="1"/>
  <c r="CG87" i="1"/>
  <c r="CF88" i="1"/>
  <c r="CG88" i="1"/>
  <c r="CF89" i="1"/>
  <c r="CG89" i="1"/>
  <c r="CF90" i="1"/>
  <c r="CG90" i="1"/>
  <c r="CF91" i="1"/>
  <c r="CG91" i="1"/>
  <c r="CF92" i="1"/>
  <c r="CG92" i="1"/>
  <c r="CF93" i="1"/>
  <c r="CG93" i="1"/>
  <c r="CF94" i="1"/>
  <c r="CG94" i="1"/>
  <c r="CF95" i="1"/>
  <c r="CG95" i="1"/>
  <c r="CF96" i="1"/>
  <c r="CG96" i="1"/>
  <c r="CF97" i="1"/>
  <c r="CG97" i="1"/>
  <c r="CF98" i="1"/>
  <c r="CG98" i="1"/>
  <c r="CF99" i="1"/>
  <c r="CG99" i="1"/>
  <c r="CF100" i="1"/>
  <c r="CG100" i="1"/>
  <c r="CF101" i="1"/>
  <c r="CG101" i="1"/>
  <c r="CF102" i="1"/>
  <c r="CG102" i="1"/>
  <c r="CF103" i="1"/>
  <c r="CG103" i="1"/>
  <c r="CF104" i="1"/>
  <c r="CG104" i="1"/>
  <c r="CF105" i="1"/>
  <c r="CG105" i="1"/>
  <c r="CF106" i="1"/>
  <c r="CG106" i="1"/>
  <c r="CF107" i="1"/>
  <c r="CG107" i="1"/>
  <c r="CF108" i="1"/>
  <c r="CG108" i="1"/>
  <c r="CF109" i="1"/>
  <c r="CG109" i="1"/>
  <c r="CF110" i="1"/>
  <c r="CG110" i="1"/>
  <c r="CF111" i="1"/>
  <c r="CG111" i="1"/>
  <c r="CF112" i="1"/>
  <c r="CG112" i="1"/>
  <c r="CF113" i="1"/>
  <c r="CG113" i="1"/>
  <c r="CF114" i="1"/>
  <c r="CG114" i="1"/>
  <c r="CF115" i="1"/>
  <c r="CG115" i="1"/>
  <c r="CF116" i="1"/>
  <c r="CG116" i="1"/>
  <c r="CF117" i="1"/>
  <c r="CG117" i="1"/>
  <c r="CF118" i="1"/>
  <c r="CG118" i="1"/>
  <c r="CF119" i="1"/>
  <c r="CG119" i="1"/>
  <c r="CF120" i="1"/>
  <c r="CG120" i="1"/>
  <c r="CF121" i="1"/>
  <c r="CG121" i="1"/>
  <c r="CF122" i="1"/>
  <c r="CG122" i="1"/>
  <c r="CF123" i="1"/>
  <c r="CG123" i="1"/>
  <c r="CF124" i="1"/>
  <c r="CG124" i="1"/>
  <c r="CF125" i="1"/>
  <c r="CG125" i="1"/>
  <c r="CF126" i="1"/>
  <c r="CG126" i="1"/>
  <c r="CF127" i="1"/>
  <c r="CG127" i="1"/>
  <c r="CF128" i="1"/>
  <c r="CG128" i="1"/>
  <c r="CF129" i="1"/>
  <c r="CG129" i="1"/>
  <c r="CF130" i="1"/>
  <c r="CG130" i="1"/>
  <c r="CF131" i="1"/>
  <c r="CG131" i="1"/>
  <c r="CF132" i="1"/>
  <c r="CG132" i="1"/>
  <c r="CF133" i="1"/>
  <c r="CG133" i="1"/>
  <c r="CF134" i="1"/>
  <c r="CG134" i="1"/>
  <c r="CF135" i="1"/>
  <c r="CG135" i="1"/>
  <c r="CF136" i="1"/>
  <c r="CG136" i="1"/>
  <c r="CF137" i="1"/>
  <c r="CG137" i="1"/>
  <c r="CF138" i="1"/>
  <c r="CG138" i="1"/>
  <c r="CF139" i="1"/>
  <c r="CG139" i="1"/>
  <c r="CF140" i="1"/>
  <c r="CG140" i="1"/>
  <c r="CF141" i="1"/>
  <c r="CG141" i="1"/>
  <c r="CF142" i="1"/>
  <c r="CG142" i="1"/>
  <c r="CF143" i="1"/>
  <c r="CG143" i="1"/>
  <c r="CF144" i="1"/>
  <c r="CG144" i="1"/>
  <c r="CF145" i="1"/>
  <c r="CG145" i="1"/>
  <c r="CF146" i="1"/>
  <c r="CG146" i="1"/>
  <c r="CF147" i="1"/>
  <c r="CG147" i="1"/>
  <c r="CF148" i="1"/>
  <c r="CG148" i="1"/>
  <c r="CF149" i="1"/>
  <c r="CG149" i="1"/>
  <c r="CF150" i="1"/>
  <c r="CG150" i="1"/>
  <c r="CF151" i="1"/>
  <c r="CG151" i="1"/>
  <c r="CF152" i="1"/>
  <c r="CG152" i="1"/>
  <c r="CF153" i="1"/>
  <c r="CG153" i="1"/>
  <c r="CF154" i="1"/>
  <c r="CG154" i="1"/>
  <c r="CF155" i="1"/>
  <c r="CG155" i="1"/>
  <c r="CF156" i="1"/>
  <c r="CG156" i="1"/>
  <c r="CF157" i="1"/>
  <c r="CG157" i="1"/>
  <c r="CF158" i="1"/>
  <c r="CG158" i="1"/>
  <c r="CF159" i="1"/>
  <c r="CG159" i="1"/>
  <c r="CF160" i="1"/>
  <c r="CG160" i="1"/>
  <c r="CF161" i="1"/>
  <c r="CG161" i="1"/>
  <c r="CF162" i="1"/>
  <c r="CG162" i="1"/>
  <c r="CF163" i="1"/>
  <c r="CG163" i="1"/>
  <c r="CF164" i="1"/>
  <c r="CG164" i="1"/>
  <c r="CF165" i="1"/>
  <c r="CG165" i="1"/>
  <c r="CF166" i="1"/>
  <c r="CG166" i="1"/>
  <c r="CF167" i="1"/>
  <c r="CG167" i="1"/>
  <c r="CF168" i="1"/>
  <c r="CG168" i="1"/>
  <c r="CF169" i="1"/>
  <c r="CG169" i="1"/>
  <c r="CF170" i="1"/>
  <c r="CG170" i="1"/>
  <c r="CF171" i="1"/>
  <c r="CG171" i="1"/>
  <c r="CF172" i="1"/>
  <c r="CG172" i="1"/>
  <c r="CF173" i="1"/>
  <c r="CG173" i="1"/>
  <c r="CF174" i="1"/>
  <c r="CG174" i="1"/>
  <c r="CF175" i="1"/>
  <c r="CG175" i="1"/>
  <c r="CF176" i="1"/>
  <c r="CG176" i="1"/>
  <c r="CF177" i="1"/>
  <c r="CG177" i="1"/>
  <c r="CF178" i="1"/>
  <c r="CG178" i="1"/>
  <c r="CF179" i="1"/>
  <c r="CG179" i="1"/>
  <c r="CF180" i="1"/>
  <c r="CG180" i="1"/>
  <c r="CF181" i="1"/>
  <c r="CG181" i="1"/>
  <c r="CF182" i="1"/>
  <c r="CG182" i="1"/>
  <c r="CF183" i="1"/>
  <c r="CG183" i="1"/>
  <c r="CF184" i="1"/>
  <c r="CG184" i="1"/>
  <c r="CF185" i="1"/>
  <c r="CG185" i="1"/>
  <c r="CF186" i="1"/>
  <c r="CG186" i="1"/>
  <c r="CF187" i="1"/>
  <c r="CG187" i="1"/>
  <c r="CF188" i="1"/>
  <c r="CG188" i="1"/>
  <c r="CF189" i="1"/>
  <c r="CG189" i="1"/>
  <c r="CF190" i="1"/>
  <c r="CG190" i="1"/>
  <c r="CF191" i="1"/>
  <c r="CG191" i="1"/>
  <c r="CF192" i="1"/>
  <c r="CG192" i="1"/>
  <c r="CF193" i="1"/>
  <c r="CG193" i="1"/>
  <c r="CF194" i="1"/>
  <c r="CG194" i="1"/>
  <c r="CF195" i="1"/>
  <c r="CG195" i="1"/>
  <c r="CF196" i="1"/>
  <c r="CG196" i="1"/>
  <c r="CF197" i="1"/>
  <c r="CG197" i="1"/>
  <c r="CF198" i="1"/>
  <c r="CG198" i="1"/>
  <c r="CF199" i="1"/>
  <c r="CG199" i="1"/>
  <c r="CF200" i="1"/>
  <c r="CG200" i="1"/>
  <c r="CF201" i="1"/>
  <c r="CG201" i="1"/>
  <c r="CF202" i="1"/>
  <c r="CG202" i="1"/>
  <c r="CF203" i="1"/>
  <c r="CG203" i="1"/>
  <c r="CF204" i="1"/>
  <c r="CG204" i="1"/>
  <c r="CF205" i="1"/>
  <c r="CG205" i="1"/>
  <c r="CF206" i="1"/>
  <c r="CG206" i="1"/>
  <c r="CF207" i="1"/>
  <c r="CG207" i="1"/>
  <c r="CF208" i="1"/>
  <c r="CG208" i="1"/>
  <c r="CF209" i="1"/>
  <c r="CG209" i="1"/>
  <c r="CF210" i="1"/>
  <c r="CG210" i="1"/>
  <c r="CF211" i="1"/>
  <c r="CG211" i="1"/>
  <c r="CF212" i="1"/>
  <c r="CG212" i="1"/>
  <c r="CF213" i="1"/>
  <c r="CG213" i="1"/>
  <c r="CF214" i="1"/>
  <c r="CG214" i="1"/>
  <c r="CF215" i="1"/>
  <c r="CG215" i="1"/>
  <c r="CF216" i="1"/>
  <c r="CG216" i="1"/>
  <c r="CF217" i="1"/>
  <c r="CG217" i="1"/>
  <c r="CF218" i="1"/>
  <c r="CG218" i="1"/>
  <c r="CF219" i="1"/>
  <c r="CG219" i="1"/>
  <c r="CF220" i="1"/>
  <c r="CG220" i="1"/>
  <c r="CF221" i="1"/>
  <c r="CG221" i="1"/>
  <c r="CF222" i="1"/>
  <c r="CG222" i="1"/>
  <c r="CF223" i="1"/>
  <c r="CG223" i="1"/>
  <c r="CF224" i="1"/>
  <c r="CG224" i="1"/>
  <c r="CF225" i="1"/>
  <c r="CG225" i="1"/>
  <c r="CF226" i="1"/>
  <c r="CG226" i="1"/>
  <c r="CF227" i="1"/>
  <c r="CG227" i="1"/>
  <c r="CF228" i="1"/>
  <c r="CG228" i="1"/>
  <c r="CF229" i="1"/>
  <c r="CG229" i="1"/>
  <c r="CF230" i="1"/>
  <c r="CG230" i="1"/>
  <c r="CF231" i="1"/>
  <c r="CG231" i="1"/>
  <c r="CF232" i="1"/>
  <c r="CG232" i="1"/>
  <c r="CF233" i="1"/>
  <c r="CG233" i="1"/>
  <c r="CF234" i="1"/>
  <c r="CG234" i="1"/>
  <c r="CF235" i="1"/>
  <c r="CG235" i="1"/>
  <c r="CF236" i="1"/>
  <c r="CG236" i="1"/>
  <c r="CF237" i="1"/>
  <c r="CG237" i="1"/>
  <c r="CF238" i="1"/>
  <c r="CG238" i="1"/>
  <c r="CF239" i="1"/>
  <c r="CG239" i="1"/>
  <c r="CF240" i="1"/>
  <c r="CG240" i="1"/>
  <c r="CF241" i="1"/>
  <c r="CG241" i="1"/>
  <c r="CF242" i="1"/>
  <c r="CG242" i="1"/>
  <c r="CF243" i="1"/>
  <c r="CG243" i="1"/>
  <c r="CF244" i="1"/>
  <c r="CG244" i="1"/>
  <c r="CF245" i="1"/>
  <c r="CG245" i="1"/>
  <c r="CF246" i="1"/>
  <c r="CG246" i="1"/>
  <c r="CF247" i="1"/>
  <c r="CG247" i="1"/>
  <c r="CF248" i="1"/>
  <c r="CG248" i="1"/>
  <c r="CF249" i="1"/>
  <c r="CG249" i="1"/>
  <c r="CF250" i="1"/>
  <c r="CG250" i="1"/>
  <c r="CF251" i="1"/>
  <c r="CG251" i="1"/>
  <c r="CF252" i="1"/>
  <c r="CG252" i="1"/>
  <c r="CF253" i="1"/>
  <c r="CG253" i="1"/>
  <c r="CF254" i="1"/>
  <c r="CG254" i="1"/>
  <c r="CF255" i="1"/>
  <c r="CG255" i="1"/>
  <c r="CF256" i="1"/>
  <c r="CG256" i="1"/>
  <c r="CF257" i="1"/>
  <c r="CG257" i="1"/>
  <c r="CF258" i="1"/>
  <c r="CG258" i="1"/>
  <c r="CF259" i="1"/>
  <c r="CG259" i="1"/>
  <c r="CF260" i="1"/>
  <c r="CG260" i="1"/>
  <c r="CF261" i="1"/>
  <c r="CG261" i="1"/>
  <c r="CF262" i="1"/>
  <c r="CG262" i="1"/>
  <c r="CF263" i="1"/>
  <c r="CG263" i="1"/>
  <c r="CF264" i="1"/>
  <c r="CG264" i="1"/>
  <c r="CF265" i="1"/>
  <c r="CG265" i="1"/>
  <c r="CF266" i="1"/>
  <c r="CG266" i="1"/>
  <c r="CF267" i="1"/>
  <c r="CG267" i="1"/>
  <c r="CF268" i="1"/>
  <c r="CG268" i="1"/>
  <c r="CF269" i="1"/>
  <c r="CG269" i="1"/>
  <c r="CF270" i="1"/>
  <c r="CG270" i="1"/>
  <c r="CF271" i="1"/>
  <c r="CG271" i="1"/>
  <c r="CF272" i="1"/>
  <c r="CG272" i="1"/>
  <c r="CG22" i="1"/>
  <c r="CF22" i="1"/>
  <c r="CB23" i="1"/>
  <c r="CC23" i="1"/>
  <c r="CB24" i="1"/>
  <c r="CC24" i="1"/>
  <c r="CB25" i="1"/>
  <c r="CC25" i="1"/>
  <c r="CB26" i="1"/>
  <c r="CC26" i="1"/>
  <c r="CB27" i="1"/>
  <c r="CC27" i="1"/>
  <c r="CB28" i="1"/>
  <c r="CC28" i="1"/>
  <c r="CB29" i="1"/>
  <c r="CC29" i="1"/>
  <c r="CB30" i="1"/>
  <c r="CC30" i="1"/>
  <c r="CB31" i="1"/>
  <c r="CC31" i="1"/>
  <c r="CB32" i="1"/>
  <c r="CC32" i="1"/>
  <c r="CB33" i="1"/>
  <c r="CC33" i="1"/>
  <c r="CB34" i="1"/>
  <c r="CC34" i="1"/>
  <c r="CB35" i="1"/>
  <c r="CC35" i="1"/>
  <c r="CB36" i="1"/>
  <c r="CC36" i="1"/>
  <c r="CB37" i="1"/>
  <c r="CC37" i="1"/>
  <c r="CB38" i="1"/>
  <c r="CC38" i="1"/>
  <c r="CB39" i="1"/>
  <c r="CC39" i="1"/>
  <c r="CB40" i="1"/>
  <c r="CC40" i="1"/>
  <c r="CB41" i="1"/>
  <c r="CC41" i="1"/>
  <c r="CB42" i="1"/>
  <c r="CC42" i="1"/>
  <c r="CB43" i="1"/>
  <c r="CC43" i="1"/>
  <c r="CB44" i="1"/>
  <c r="CC44" i="1"/>
  <c r="CB45" i="1"/>
  <c r="CC45" i="1"/>
  <c r="CB46" i="1"/>
  <c r="CC46" i="1"/>
  <c r="CB47" i="1"/>
  <c r="CC47" i="1"/>
  <c r="CB48" i="1"/>
  <c r="CC48" i="1"/>
  <c r="CB49" i="1"/>
  <c r="CC49" i="1"/>
  <c r="CB50" i="1"/>
  <c r="CC50" i="1"/>
  <c r="CB51" i="1"/>
  <c r="CC51" i="1"/>
  <c r="CB52" i="1"/>
  <c r="CC52" i="1"/>
  <c r="CB53" i="1"/>
  <c r="CC53" i="1"/>
  <c r="CB54" i="1"/>
  <c r="CC54" i="1"/>
  <c r="CB55" i="1"/>
  <c r="CC55" i="1"/>
  <c r="CB56" i="1"/>
  <c r="CC56" i="1"/>
  <c r="CB57" i="1"/>
  <c r="CC57" i="1"/>
  <c r="CB58" i="1"/>
  <c r="CC58" i="1"/>
  <c r="CB59" i="1"/>
  <c r="CC59" i="1"/>
  <c r="CB60" i="1"/>
  <c r="CC60" i="1"/>
  <c r="CB61" i="1"/>
  <c r="CC61" i="1"/>
  <c r="CB62" i="1"/>
  <c r="CC62" i="1"/>
  <c r="CB63" i="1"/>
  <c r="CC63" i="1"/>
  <c r="CB64" i="1"/>
  <c r="CC64" i="1"/>
  <c r="CB65" i="1"/>
  <c r="CC65" i="1"/>
  <c r="CB66" i="1"/>
  <c r="CC66" i="1"/>
  <c r="CB67" i="1"/>
  <c r="CC67" i="1"/>
  <c r="CB68" i="1"/>
  <c r="CC68" i="1"/>
  <c r="CB69" i="1"/>
  <c r="CC69" i="1"/>
  <c r="CB70" i="1"/>
  <c r="CC70" i="1"/>
  <c r="CB71" i="1"/>
  <c r="CC71" i="1"/>
  <c r="CB72" i="1"/>
  <c r="CC72" i="1"/>
  <c r="CB73" i="1"/>
  <c r="CC73" i="1"/>
  <c r="CB74" i="1"/>
  <c r="CC74" i="1"/>
  <c r="CB75" i="1"/>
  <c r="CC75" i="1"/>
  <c r="CB76" i="1"/>
  <c r="CC76" i="1"/>
  <c r="CB77" i="1"/>
  <c r="CC77" i="1"/>
  <c r="CB78" i="1"/>
  <c r="CC78" i="1"/>
  <c r="CB79" i="1"/>
  <c r="CC79" i="1"/>
  <c r="CB80" i="1"/>
  <c r="CC80" i="1"/>
  <c r="CB81" i="1"/>
  <c r="CC81" i="1"/>
  <c r="CB82" i="1"/>
  <c r="CC82" i="1"/>
  <c r="CB83" i="1"/>
  <c r="CC83" i="1"/>
  <c r="CB84" i="1"/>
  <c r="CC84" i="1"/>
  <c r="CB85" i="1"/>
  <c r="CC85" i="1"/>
  <c r="CB86" i="1"/>
  <c r="CC86" i="1"/>
  <c r="CB87" i="1"/>
  <c r="CC87" i="1"/>
  <c r="CB88" i="1"/>
  <c r="CC88" i="1"/>
  <c r="CB89" i="1"/>
  <c r="CC89" i="1"/>
  <c r="CB90" i="1"/>
  <c r="CC90" i="1"/>
  <c r="CB91" i="1"/>
  <c r="CC91" i="1"/>
  <c r="CB92" i="1"/>
  <c r="CC92" i="1"/>
  <c r="CB93" i="1"/>
  <c r="CC93" i="1"/>
  <c r="CB94" i="1"/>
  <c r="CC94" i="1"/>
  <c r="CB95" i="1"/>
  <c r="CC95" i="1"/>
  <c r="CB96" i="1"/>
  <c r="CC96" i="1"/>
  <c r="CB97" i="1"/>
  <c r="CC97" i="1"/>
  <c r="CB98" i="1"/>
  <c r="CC98" i="1"/>
  <c r="CB99" i="1"/>
  <c r="CC99" i="1"/>
  <c r="CB100" i="1"/>
  <c r="CC100" i="1"/>
  <c r="CB101" i="1"/>
  <c r="CC101" i="1"/>
  <c r="CB102" i="1"/>
  <c r="CC102" i="1"/>
  <c r="CB103" i="1"/>
  <c r="CC103" i="1"/>
  <c r="CB104" i="1"/>
  <c r="CC104" i="1"/>
  <c r="CB105" i="1"/>
  <c r="CC105" i="1"/>
  <c r="CB106" i="1"/>
  <c r="CC106" i="1"/>
  <c r="CB107" i="1"/>
  <c r="CC107" i="1"/>
  <c r="CB108" i="1"/>
  <c r="CC108" i="1"/>
  <c r="CB109" i="1"/>
  <c r="CC109" i="1"/>
  <c r="CB110" i="1"/>
  <c r="CC110" i="1"/>
  <c r="CB111" i="1"/>
  <c r="CC111" i="1"/>
  <c r="CB112" i="1"/>
  <c r="CC112" i="1"/>
  <c r="CB113" i="1"/>
  <c r="CC113" i="1"/>
  <c r="CB114" i="1"/>
  <c r="CC114" i="1"/>
  <c r="CB115" i="1"/>
  <c r="CC115" i="1"/>
  <c r="CB116" i="1"/>
  <c r="CC116" i="1"/>
  <c r="CB117" i="1"/>
  <c r="CC117" i="1"/>
  <c r="CB118" i="1"/>
  <c r="CC118" i="1"/>
  <c r="CB119" i="1"/>
  <c r="CC119" i="1"/>
  <c r="CB120" i="1"/>
  <c r="CC120" i="1"/>
  <c r="CB121" i="1"/>
  <c r="CC121" i="1"/>
  <c r="CB122" i="1"/>
  <c r="CC122" i="1"/>
  <c r="CB123" i="1"/>
  <c r="CC123" i="1"/>
  <c r="CB124" i="1"/>
  <c r="CC124" i="1"/>
  <c r="CB125" i="1"/>
  <c r="CC125" i="1"/>
  <c r="CB126" i="1"/>
  <c r="CC126" i="1"/>
  <c r="CB127" i="1"/>
  <c r="CC127" i="1"/>
  <c r="CB128" i="1"/>
  <c r="CC128" i="1"/>
  <c r="CB129" i="1"/>
  <c r="CC129" i="1"/>
  <c r="CB130" i="1"/>
  <c r="CC130" i="1"/>
  <c r="CB131" i="1"/>
  <c r="CC131" i="1"/>
  <c r="CB132" i="1"/>
  <c r="CC132" i="1"/>
  <c r="CB133" i="1"/>
  <c r="CC133" i="1"/>
  <c r="CB134" i="1"/>
  <c r="CC134" i="1"/>
  <c r="CB135" i="1"/>
  <c r="CC135" i="1"/>
  <c r="CB136" i="1"/>
  <c r="CC136" i="1"/>
  <c r="CB137" i="1"/>
  <c r="CC137" i="1"/>
  <c r="CB138" i="1"/>
  <c r="CC138" i="1"/>
  <c r="CB139" i="1"/>
  <c r="CC139" i="1"/>
  <c r="CB140" i="1"/>
  <c r="CC140" i="1"/>
  <c r="CB141" i="1"/>
  <c r="CC141" i="1"/>
  <c r="CB142" i="1"/>
  <c r="CC142" i="1"/>
  <c r="CB143" i="1"/>
  <c r="CC143" i="1"/>
  <c r="CB144" i="1"/>
  <c r="CC144" i="1"/>
  <c r="CB145" i="1"/>
  <c r="CC145" i="1"/>
  <c r="CB146" i="1"/>
  <c r="CC146" i="1"/>
  <c r="CB147" i="1"/>
  <c r="CC147" i="1"/>
  <c r="CB148" i="1"/>
  <c r="CC148" i="1"/>
  <c r="CB149" i="1"/>
  <c r="CC149" i="1"/>
  <c r="CB150" i="1"/>
  <c r="CC150" i="1"/>
  <c r="CB151" i="1"/>
  <c r="CC151" i="1"/>
  <c r="CB152" i="1"/>
  <c r="CC152" i="1"/>
  <c r="CB153" i="1"/>
  <c r="CC153" i="1"/>
  <c r="CB154" i="1"/>
  <c r="CC154" i="1"/>
  <c r="CB155" i="1"/>
  <c r="CC155" i="1"/>
  <c r="CB156" i="1"/>
  <c r="CC156" i="1"/>
  <c r="CB157" i="1"/>
  <c r="CC157" i="1"/>
  <c r="CB158" i="1"/>
  <c r="CC158" i="1"/>
  <c r="CB159" i="1"/>
  <c r="CC159" i="1"/>
  <c r="CB160" i="1"/>
  <c r="CC160" i="1"/>
  <c r="CB161" i="1"/>
  <c r="CC161" i="1"/>
  <c r="CB162" i="1"/>
  <c r="CC162" i="1"/>
  <c r="CB163" i="1"/>
  <c r="CC163" i="1"/>
  <c r="CB164" i="1"/>
  <c r="CC164" i="1"/>
  <c r="CB165" i="1"/>
  <c r="CC165" i="1"/>
  <c r="CB166" i="1"/>
  <c r="CC166" i="1"/>
  <c r="CB167" i="1"/>
  <c r="CC167" i="1"/>
  <c r="CB168" i="1"/>
  <c r="CC168" i="1"/>
  <c r="CB169" i="1"/>
  <c r="CC169" i="1"/>
  <c r="CB170" i="1"/>
  <c r="CC170" i="1"/>
  <c r="CB171" i="1"/>
  <c r="CC171" i="1"/>
  <c r="CB172" i="1"/>
  <c r="CC172" i="1"/>
  <c r="CB173" i="1"/>
  <c r="CC173" i="1"/>
  <c r="CB174" i="1"/>
  <c r="CC174" i="1"/>
  <c r="CB175" i="1"/>
  <c r="CC175" i="1"/>
  <c r="CB176" i="1"/>
  <c r="CC176" i="1"/>
  <c r="CB177" i="1"/>
  <c r="CC177" i="1"/>
  <c r="CB178" i="1"/>
  <c r="CC178" i="1"/>
  <c r="CB179" i="1"/>
  <c r="CC179" i="1"/>
  <c r="CB180" i="1"/>
  <c r="CC180" i="1"/>
  <c r="CB181" i="1"/>
  <c r="CC181" i="1"/>
  <c r="CB182" i="1"/>
  <c r="CC182" i="1"/>
  <c r="CB183" i="1"/>
  <c r="CC183" i="1"/>
  <c r="CB184" i="1"/>
  <c r="CC184" i="1"/>
  <c r="CB185" i="1"/>
  <c r="CC185" i="1"/>
  <c r="CB186" i="1"/>
  <c r="CC186" i="1"/>
  <c r="CB187" i="1"/>
  <c r="CC187" i="1"/>
  <c r="CB188" i="1"/>
  <c r="CC188" i="1"/>
  <c r="CB189" i="1"/>
  <c r="CC189" i="1"/>
  <c r="CB190" i="1"/>
  <c r="CC190" i="1"/>
  <c r="CB191" i="1"/>
  <c r="CC191" i="1"/>
  <c r="CB192" i="1"/>
  <c r="CC192" i="1"/>
  <c r="CB193" i="1"/>
  <c r="CC193" i="1"/>
  <c r="CB194" i="1"/>
  <c r="CC194" i="1"/>
  <c r="CB195" i="1"/>
  <c r="CC195" i="1"/>
  <c r="CB196" i="1"/>
  <c r="CC196" i="1"/>
  <c r="CB197" i="1"/>
  <c r="CC197" i="1"/>
  <c r="CB198" i="1"/>
  <c r="CC198" i="1"/>
  <c r="CB199" i="1"/>
  <c r="CC199" i="1"/>
  <c r="CB200" i="1"/>
  <c r="CC200" i="1"/>
  <c r="CB201" i="1"/>
  <c r="CC201" i="1"/>
  <c r="CB202" i="1"/>
  <c r="CC202" i="1"/>
  <c r="CB203" i="1"/>
  <c r="CC203" i="1"/>
  <c r="CB204" i="1"/>
  <c r="CC204" i="1"/>
  <c r="CB205" i="1"/>
  <c r="CC205" i="1"/>
  <c r="CB206" i="1"/>
  <c r="CC206" i="1"/>
  <c r="CB207" i="1"/>
  <c r="CC207" i="1"/>
  <c r="CB208" i="1"/>
  <c r="CC208" i="1"/>
  <c r="CB209" i="1"/>
  <c r="CC209" i="1"/>
  <c r="CB210" i="1"/>
  <c r="CC210" i="1"/>
  <c r="CB211" i="1"/>
  <c r="CC211" i="1"/>
  <c r="CB212" i="1"/>
  <c r="CC212" i="1"/>
  <c r="CB213" i="1"/>
  <c r="CC213" i="1"/>
  <c r="CB214" i="1"/>
  <c r="CC214" i="1"/>
  <c r="CB215" i="1"/>
  <c r="CC215" i="1"/>
  <c r="CB216" i="1"/>
  <c r="CC216" i="1"/>
  <c r="CB217" i="1"/>
  <c r="CC217" i="1"/>
  <c r="CB218" i="1"/>
  <c r="CC218" i="1"/>
  <c r="CB219" i="1"/>
  <c r="CC219" i="1"/>
  <c r="CB220" i="1"/>
  <c r="CC220" i="1"/>
  <c r="CB221" i="1"/>
  <c r="CC221" i="1"/>
  <c r="CB222" i="1"/>
  <c r="CC222" i="1"/>
  <c r="CB223" i="1"/>
  <c r="CC223" i="1"/>
  <c r="CB224" i="1"/>
  <c r="CC224" i="1"/>
  <c r="CB225" i="1"/>
  <c r="CC225" i="1"/>
  <c r="CB226" i="1"/>
  <c r="CC226" i="1"/>
  <c r="CB227" i="1"/>
  <c r="CC227" i="1"/>
  <c r="CB228" i="1"/>
  <c r="CC228" i="1"/>
  <c r="CB229" i="1"/>
  <c r="CC229" i="1"/>
  <c r="CB230" i="1"/>
  <c r="CC230" i="1"/>
  <c r="CB231" i="1"/>
  <c r="CC231" i="1"/>
  <c r="CB232" i="1"/>
  <c r="CC232" i="1"/>
  <c r="CB233" i="1"/>
  <c r="CC233" i="1"/>
  <c r="CB234" i="1"/>
  <c r="CC234" i="1"/>
  <c r="CB235" i="1"/>
  <c r="CC235" i="1"/>
  <c r="CB236" i="1"/>
  <c r="CC236" i="1"/>
  <c r="CB237" i="1"/>
  <c r="CC237" i="1"/>
  <c r="CB238" i="1"/>
  <c r="CC238" i="1"/>
  <c r="CB239" i="1"/>
  <c r="CC239" i="1"/>
  <c r="CB240" i="1"/>
  <c r="CC240" i="1"/>
  <c r="CB241" i="1"/>
  <c r="CC241" i="1"/>
  <c r="CB242" i="1"/>
  <c r="CC242" i="1"/>
  <c r="CB243" i="1"/>
  <c r="CC243" i="1"/>
  <c r="CB244" i="1"/>
  <c r="CC244" i="1"/>
  <c r="CB245" i="1"/>
  <c r="CC245" i="1"/>
  <c r="CB246" i="1"/>
  <c r="CC246" i="1"/>
  <c r="CB247" i="1"/>
  <c r="CC247" i="1"/>
  <c r="CB248" i="1"/>
  <c r="CC248" i="1"/>
  <c r="CB249" i="1"/>
  <c r="CC249" i="1"/>
  <c r="CB250" i="1"/>
  <c r="CC250" i="1"/>
  <c r="CB251" i="1"/>
  <c r="CC251" i="1"/>
  <c r="CB252" i="1"/>
  <c r="CC252" i="1"/>
  <c r="CB253" i="1"/>
  <c r="CC253" i="1"/>
  <c r="CB254" i="1"/>
  <c r="CC254" i="1"/>
  <c r="CB255" i="1"/>
  <c r="CC255" i="1"/>
  <c r="CB256" i="1"/>
  <c r="CC256" i="1"/>
  <c r="CB257" i="1"/>
  <c r="CC257" i="1"/>
  <c r="CB258" i="1"/>
  <c r="CC258" i="1"/>
  <c r="CB259" i="1"/>
  <c r="CC259" i="1"/>
  <c r="CB260" i="1"/>
  <c r="CC260" i="1"/>
  <c r="CB261" i="1"/>
  <c r="CC261" i="1"/>
  <c r="CB262" i="1"/>
  <c r="CC262" i="1"/>
  <c r="CB263" i="1"/>
  <c r="CC263" i="1"/>
  <c r="CB264" i="1"/>
  <c r="CC264" i="1"/>
  <c r="CB265" i="1"/>
  <c r="CC265" i="1"/>
  <c r="CB266" i="1"/>
  <c r="CC266" i="1"/>
  <c r="CB267" i="1"/>
  <c r="CC267" i="1"/>
  <c r="CB268" i="1"/>
  <c r="CC268" i="1"/>
  <c r="CB269" i="1"/>
  <c r="CC269" i="1"/>
  <c r="CB270" i="1"/>
  <c r="CC270" i="1"/>
  <c r="CB271" i="1"/>
  <c r="CC271" i="1"/>
  <c r="CB272" i="1"/>
  <c r="CC272" i="1"/>
  <c r="CB22" i="1"/>
  <c r="CC22" i="1"/>
  <c r="BX23" i="1"/>
  <c r="BY23" i="1"/>
  <c r="BX24" i="1"/>
  <c r="BY24" i="1"/>
  <c r="BX25" i="1"/>
  <c r="BY25" i="1"/>
  <c r="BX26" i="1"/>
  <c r="BY26" i="1"/>
  <c r="BX27" i="1"/>
  <c r="BY27" i="1"/>
  <c r="BX28" i="1"/>
  <c r="BY28" i="1"/>
  <c r="BX29" i="1"/>
  <c r="BY29" i="1"/>
  <c r="BX30" i="1"/>
  <c r="BY30" i="1"/>
  <c r="BX31" i="1"/>
  <c r="BY31" i="1"/>
  <c r="BX32" i="1"/>
  <c r="BY32" i="1"/>
  <c r="BX33" i="1"/>
  <c r="BY33" i="1"/>
  <c r="BX34" i="1"/>
  <c r="BY34" i="1"/>
  <c r="BX35" i="1"/>
  <c r="BY35" i="1"/>
  <c r="BX36" i="1"/>
  <c r="BY36" i="1"/>
  <c r="BX37" i="1"/>
  <c r="BY37" i="1"/>
  <c r="BX38" i="1"/>
  <c r="BY38" i="1"/>
  <c r="BX39" i="1"/>
  <c r="BY39" i="1"/>
  <c r="BX40" i="1"/>
  <c r="BY40" i="1"/>
  <c r="BX41" i="1"/>
  <c r="BY41" i="1"/>
  <c r="BX42" i="1"/>
  <c r="BY42" i="1"/>
  <c r="BX43" i="1"/>
  <c r="BY43" i="1"/>
  <c r="BX44" i="1"/>
  <c r="BY44" i="1"/>
  <c r="BX45" i="1"/>
  <c r="BY45" i="1"/>
  <c r="BX46" i="1"/>
  <c r="BY46" i="1"/>
  <c r="BX47" i="1"/>
  <c r="BY47" i="1"/>
  <c r="BX48" i="1"/>
  <c r="BY48" i="1"/>
  <c r="BX49" i="1"/>
  <c r="BY49" i="1"/>
  <c r="BX50" i="1"/>
  <c r="BY50" i="1"/>
  <c r="BX51" i="1"/>
  <c r="BY51" i="1"/>
  <c r="BX52" i="1"/>
  <c r="BY52" i="1"/>
  <c r="BX53" i="1"/>
  <c r="BY53" i="1"/>
  <c r="BX54" i="1"/>
  <c r="BY54" i="1"/>
  <c r="BX55" i="1"/>
  <c r="BY55" i="1"/>
  <c r="BX56" i="1"/>
  <c r="BY56" i="1"/>
  <c r="BX57" i="1"/>
  <c r="BY57" i="1"/>
  <c r="BX58" i="1"/>
  <c r="BY58" i="1"/>
  <c r="BX59" i="1"/>
  <c r="BY59" i="1"/>
  <c r="BX60" i="1"/>
  <c r="BY60" i="1"/>
  <c r="BX61" i="1"/>
  <c r="BY61" i="1"/>
  <c r="BX62" i="1"/>
  <c r="BY62" i="1"/>
  <c r="BX63" i="1"/>
  <c r="BY63" i="1"/>
  <c r="BX64" i="1"/>
  <c r="BY64" i="1"/>
  <c r="BX65" i="1"/>
  <c r="BY65" i="1"/>
  <c r="BX66" i="1"/>
  <c r="BY66" i="1"/>
  <c r="BX67" i="1"/>
  <c r="BY67" i="1"/>
  <c r="BX68" i="1"/>
  <c r="BY68" i="1"/>
  <c r="BX69" i="1"/>
  <c r="BY69" i="1"/>
  <c r="BX70" i="1"/>
  <c r="BY70" i="1"/>
  <c r="BX71" i="1"/>
  <c r="BY71" i="1"/>
  <c r="BX72" i="1"/>
  <c r="BY72" i="1"/>
  <c r="BX73" i="1"/>
  <c r="BY73" i="1"/>
  <c r="BX74" i="1"/>
  <c r="BY74" i="1"/>
  <c r="BX75" i="1"/>
  <c r="BY75" i="1"/>
  <c r="BX76" i="1"/>
  <c r="BY76" i="1"/>
  <c r="BX77" i="1"/>
  <c r="BY77" i="1"/>
  <c r="BX78" i="1"/>
  <c r="BY78" i="1"/>
  <c r="BX79" i="1"/>
  <c r="BY79" i="1"/>
  <c r="BX80" i="1"/>
  <c r="BY80" i="1"/>
  <c r="BX81" i="1"/>
  <c r="BY81" i="1"/>
  <c r="BX82" i="1"/>
  <c r="BY82" i="1"/>
  <c r="BX83" i="1"/>
  <c r="BY83" i="1"/>
  <c r="BX84" i="1"/>
  <c r="BY84" i="1"/>
  <c r="BX85" i="1"/>
  <c r="BY85" i="1"/>
  <c r="BX86" i="1"/>
  <c r="BY86" i="1"/>
  <c r="BX87" i="1"/>
  <c r="BY87" i="1"/>
  <c r="BX88" i="1"/>
  <c r="BY88" i="1"/>
  <c r="BX89" i="1"/>
  <c r="BY89" i="1"/>
  <c r="BX90" i="1"/>
  <c r="BY90" i="1"/>
  <c r="BX91" i="1"/>
  <c r="BY91" i="1"/>
  <c r="BX92" i="1"/>
  <c r="BY92" i="1"/>
  <c r="BX93" i="1"/>
  <c r="BY93" i="1"/>
  <c r="BX94" i="1"/>
  <c r="BY94" i="1"/>
  <c r="BX95" i="1"/>
  <c r="BY95" i="1"/>
  <c r="BX96" i="1"/>
  <c r="BY96" i="1"/>
  <c r="BX97" i="1"/>
  <c r="BY97" i="1"/>
  <c r="BX98" i="1"/>
  <c r="BY98" i="1"/>
  <c r="BX99" i="1"/>
  <c r="BY99" i="1"/>
  <c r="BX100" i="1"/>
  <c r="BY100" i="1"/>
  <c r="BX101" i="1"/>
  <c r="BY101" i="1"/>
  <c r="BX102" i="1"/>
  <c r="BY102" i="1"/>
  <c r="BX103" i="1"/>
  <c r="BY103" i="1"/>
  <c r="BX104" i="1"/>
  <c r="BY104" i="1"/>
  <c r="BX105" i="1"/>
  <c r="BY105" i="1"/>
  <c r="BX106" i="1"/>
  <c r="BY106" i="1"/>
  <c r="BX107" i="1"/>
  <c r="BY107" i="1"/>
  <c r="BX108" i="1"/>
  <c r="BY108" i="1"/>
  <c r="BX109" i="1"/>
  <c r="BY109" i="1"/>
  <c r="BX110" i="1"/>
  <c r="BY110" i="1"/>
  <c r="BX111" i="1"/>
  <c r="BY111" i="1"/>
  <c r="BX112" i="1"/>
  <c r="BY112" i="1"/>
  <c r="BX113" i="1"/>
  <c r="BY113" i="1"/>
  <c r="BX114" i="1"/>
  <c r="BY114" i="1"/>
  <c r="BX115" i="1"/>
  <c r="BY115" i="1"/>
  <c r="BX116" i="1"/>
  <c r="BY116" i="1"/>
  <c r="BX117" i="1"/>
  <c r="BY117" i="1"/>
  <c r="BX118" i="1"/>
  <c r="BY118" i="1"/>
  <c r="BX119" i="1"/>
  <c r="BY119" i="1"/>
  <c r="BX120" i="1"/>
  <c r="BY120" i="1"/>
  <c r="BX121" i="1"/>
  <c r="BY121" i="1"/>
  <c r="BX122" i="1"/>
  <c r="BY122" i="1"/>
  <c r="BX123" i="1"/>
  <c r="BY123" i="1"/>
  <c r="BX124" i="1"/>
  <c r="BY124" i="1"/>
  <c r="BX125" i="1"/>
  <c r="BY125" i="1"/>
  <c r="BX126" i="1"/>
  <c r="BY126" i="1"/>
  <c r="BX127" i="1"/>
  <c r="BY127" i="1"/>
  <c r="BX128" i="1"/>
  <c r="BY128" i="1"/>
  <c r="BX129" i="1"/>
  <c r="BY129" i="1"/>
  <c r="BX130" i="1"/>
  <c r="BY130" i="1"/>
  <c r="BX131" i="1"/>
  <c r="BY131" i="1"/>
  <c r="BX132" i="1"/>
  <c r="BY132" i="1"/>
  <c r="BX133" i="1"/>
  <c r="BY133" i="1"/>
  <c r="BX134" i="1"/>
  <c r="BY134" i="1"/>
  <c r="BX135" i="1"/>
  <c r="BY135" i="1"/>
  <c r="BX136" i="1"/>
  <c r="BY136" i="1"/>
  <c r="BX137" i="1"/>
  <c r="BY137" i="1"/>
  <c r="BX138" i="1"/>
  <c r="BY138" i="1"/>
  <c r="BX139" i="1"/>
  <c r="BY139" i="1"/>
  <c r="BX140" i="1"/>
  <c r="BY140" i="1"/>
  <c r="BX141" i="1"/>
  <c r="BY141" i="1"/>
  <c r="BX142" i="1"/>
  <c r="BY142" i="1"/>
  <c r="BX143" i="1"/>
  <c r="BY143" i="1"/>
  <c r="BX144" i="1"/>
  <c r="BY144" i="1"/>
  <c r="BX145" i="1"/>
  <c r="BY145" i="1"/>
  <c r="BX146" i="1"/>
  <c r="BY146" i="1"/>
  <c r="BX147" i="1"/>
  <c r="BY147" i="1"/>
  <c r="BX148" i="1"/>
  <c r="BY148" i="1"/>
  <c r="BX149" i="1"/>
  <c r="BY149" i="1"/>
  <c r="BX150" i="1"/>
  <c r="BY150" i="1"/>
  <c r="BX151" i="1"/>
  <c r="BY151" i="1"/>
  <c r="BX152" i="1"/>
  <c r="BY152" i="1"/>
  <c r="BX153" i="1"/>
  <c r="BY153" i="1"/>
  <c r="BX154" i="1"/>
  <c r="BY154" i="1"/>
  <c r="BX155" i="1"/>
  <c r="BY155" i="1"/>
  <c r="BX156" i="1"/>
  <c r="BY156" i="1"/>
  <c r="BX157" i="1"/>
  <c r="BY157" i="1"/>
  <c r="BX158" i="1"/>
  <c r="BY158" i="1"/>
  <c r="BX159" i="1"/>
  <c r="BY159" i="1"/>
  <c r="BX160" i="1"/>
  <c r="BY160" i="1"/>
  <c r="BX161" i="1"/>
  <c r="BY161" i="1"/>
  <c r="BX162" i="1"/>
  <c r="BY162" i="1"/>
  <c r="BX163" i="1"/>
  <c r="BY163" i="1"/>
  <c r="BX164" i="1"/>
  <c r="BY164" i="1"/>
  <c r="BX165" i="1"/>
  <c r="BY165" i="1"/>
  <c r="BX166" i="1"/>
  <c r="BY166" i="1"/>
  <c r="BX167" i="1"/>
  <c r="BY167" i="1"/>
  <c r="BX168" i="1"/>
  <c r="BY168" i="1"/>
  <c r="BX169" i="1"/>
  <c r="BY169" i="1"/>
  <c r="BX170" i="1"/>
  <c r="BY170" i="1"/>
  <c r="BX171" i="1"/>
  <c r="BY171" i="1"/>
  <c r="BX172" i="1"/>
  <c r="BY172" i="1"/>
  <c r="BX173" i="1"/>
  <c r="BY173" i="1"/>
  <c r="BX174" i="1"/>
  <c r="BY174" i="1"/>
  <c r="BX175" i="1"/>
  <c r="BY175" i="1"/>
  <c r="BX176" i="1"/>
  <c r="BY176" i="1"/>
  <c r="BX177" i="1"/>
  <c r="BY177" i="1"/>
  <c r="BX178" i="1"/>
  <c r="BY178" i="1"/>
  <c r="BX179" i="1"/>
  <c r="BY179" i="1"/>
  <c r="BX180" i="1"/>
  <c r="BY180" i="1"/>
  <c r="BX181" i="1"/>
  <c r="BY181" i="1"/>
  <c r="BX182" i="1"/>
  <c r="BY182" i="1"/>
  <c r="BX183" i="1"/>
  <c r="BY183" i="1"/>
  <c r="BX184" i="1"/>
  <c r="BY184" i="1"/>
  <c r="BX185" i="1"/>
  <c r="BY185" i="1"/>
  <c r="BX186" i="1"/>
  <c r="BY186" i="1"/>
  <c r="BX187" i="1"/>
  <c r="BY187" i="1"/>
  <c r="BX188" i="1"/>
  <c r="BY188" i="1"/>
  <c r="BX189" i="1"/>
  <c r="BY189" i="1"/>
  <c r="BX190" i="1"/>
  <c r="BY190" i="1"/>
  <c r="BX191" i="1"/>
  <c r="BY191" i="1"/>
  <c r="BX192" i="1"/>
  <c r="BY192" i="1"/>
  <c r="BX193" i="1"/>
  <c r="BY193" i="1"/>
  <c r="BX194" i="1"/>
  <c r="BY194" i="1"/>
  <c r="BX195" i="1"/>
  <c r="BY195" i="1"/>
  <c r="BX196" i="1"/>
  <c r="BY196" i="1"/>
  <c r="BX197" i="1"/>
  <c r="BY197" i="1"/>
  <c r="BX198" i="1"/>
  <c r="BY198" i="1"/>
  <c r="BX199" i="1"/>
  <c r="BY199" i="1"/>
  <c r="BX200" i="1"/>
  <c r="BY200" i="1"/>
  <c r="BX201" i="1"/>
  <c r="BY201" i="1"/>
  <c r="BX202" i="1"/>
  <c r="BY202" i="1"/>
  <c r="BX203" i="1"/>
  <c r="BY203" i="1"/>
  <c r="BX204" i="1"/>
  <c r="BY204" i="1"/>
  <c r="BX205" i="1"/>
  <c r="BY205" i="1"/>
  <c r="BX206" i="1"/>
  <c r="BY206" i="1"/>
  <c r="BX207" i="1"/>
  <c r="BY207" i="1"/>
  <c r="BX208" i="1"/>
  <c r="BY208" i="1"/>
  <c r="BX209" i="1"/>
  <c r="BY209" i="1"/>
  <c r="BX210" i="1"/>
  <c r="BY210" i="1"/>
  <c r="BX211" i="1"/>
  <c r="BY211" i="1"/>
  <c r="BX212" i="1"/>
  <c r="BY212" i="1"/>
  <c r="BX213" i="1"/>
  <c r="BY213" i="1"/>
  <c r="BX214" i="1"/>
  <c r="BY214" i="1"/>
  <c r="BX215" i="1"/>
  <c r="BY215" i="1"/>
  <c r="BX216" i="1"/>
  <c r="BY216" i="1"/>
  <c r="BX217" i="1"/>
  <c r="BY217" i="1"/>
  <c r="BX218" i="1"/>
  <c r="BY218" i="1"/>
  <c r="BX219" i="1"/>
  <c r="BY219" i="1"/>
  <c r="BX220" i="1"/>
  <c r="BY220" i="1"/>
  <c r="BX221" i="1"/>
  <c r="BY221" i="1"/>
  <c r="BX222" i="1"/>
  <c r="BY222" i="1"/>
  <c r="BX223" i="1"/>
  <c r="BY223" i="1"/>
  <c r="BX224" i="1"/>
  <c r="BY224" i="1"/>
  <c r="BX225" i="1"/>
  <c r="BY225" i="1"/>
  <c r="BX226" i="1"/>
  <c r="BY226" i="1"/>
  <c r="BX227" i="1"/>
  <c r="BY227" i="1"/>
  <c r="BX228" i="1"/>
  <c r="BY228" i="1"/>
  <c r="BX229" i="1"/>
  <c r="BY229" i="1"/>
  <c r="BX230" i="1"/>
  <c r="BY230" i="1"/>
  <c r="BX231" i="1"/>
  <c r="BY231" i="1"/>
  <c r="BX232" i="1"/>
  <c r="BY232" i="1"/>
  <c r="BX233" i="1"/>
  <c r="BY233" i="1"/>
  <c r="BX234" i="1"/>
  <c r="BY234" i="1"/>
  <c r="BX235" i="1"/>
  <c r="BY235" i="1"/>
  <c r="BX236" i="1"/>
  <c r="BY236" i="1"/>
  <c r="BX237" i="1"/>
  <c r="BY237" i="1"/>
  <c r="BX238" i="1"/>
  <c r="BY238" i="1"/>
  <c r="BX239" i="1"/>
  <c r="BY239" i="1"/>
  <c r="BX240" i="1"/>
  <c r="BY240" i="1"/>
  <c r="BX241" i="1"/>
  <c r="BY241" i="1"/>
  <c r="BX242" i="1"/>
  <c r="BY242" i="1"/>
  <c r="BX243" i="1"/>
  <c r="BY243" i="1"/>
  <c r="BX244" i="1"/>
  <c r="BY244" i="1"/>
  <c r="BX245" i="1"/>
  <c r="BY245" i="1"/>
  <c r="BX246" i="1"/>
  <c r="BY246" i="1"/>
  <c r="BX247" i="1"/>
  <c r="BY247" i="1"/>
  <c r="BX248" i="1"/>
  <c r="BY248" i="1"/>
  <c r="BX249" i="1"/>
  <c r="BY249" i="1"/>
  <c r="BX250" i="1"/>
  <c r="BY250" i="1"/>
  <c r="BX251" i="1"/>
  <c r="BY251" i="1"/>
  <c r="BX252" i="1"/>
  <c r="BY252" i="1"/>
  <c r="BX253" i="1"/>
  <c r="BY253" i="1"/>
  <c r="BX254" i="1"/>
  <c r="BY254" i="1"/>
  <c r="BX255" i="1"/>
  <c r="BY255" i="1"/>
  <c r="BX256" i="1"/>
  <c r="BY256" i="1"/>
  <c r="BX257" i="1"/>
  <c r="BY257" i="1"/>
  <c r="BX258" i="1"/>
  <c r="BY258" i="1"/>
  <c r="BX259" i="1"/>
  <c r="BY259" i="1"/>
  <c r="BX260" i="1"/>
  <c r="BY260" i="1"/>
  <c r="BX261" i="1"/>
  <c r="BY261" i="1"/>
  <c r="BX262" i="1"/>
  <c r="BY262" i="1"/>
  <c r="BX263" i="1"/>
  <c r="BY263" i="1"/>
  <c r="BX264" i="1"/>
  <c r="BY264" i="1"/>
  <c r="BX265" i="1"/>
  <c r="BY265" i="1"/>
  <c r="BX266" i="1"/>
  <c r="BY266" i="1"/>
  <c r="BX267" i="1"/>
  <c r="BY267" i="1"/>
  <c r="BX268" i="1"/>
  <c r="BY268" i="1"/>
  <c r="BX269" i="1"/>
  <c r="BY269" i="1"/>
  <c r="BX270" i="1"/>
  <c r="BY270" i="1"/>
  <c r="BX271" i="1"/>
  <c r="BY271" i="1"/>
  <c r="BX272" i="1"/>
  <c r="BY272" i="1"/>
  <c r="BX22" i="1"/>
  <c r="P20" i="3" s="1"/>
  <c r="BY22" i="1"/>
  <c r="BT23" i="1"/>
  <c r="BU23" i="1"/>
  <c r="BT24" i="1"/>
  <c r="BU24" i="1"/>
  <c r="BT25" i="1"/>
  <c r="BU25" i="1"/>
  <c r="BT26" i="1"/>
  <c r="BU26" i="1"/>
  <c r="BT27" i="1"/>
  <c r="BU27" i="1"/>
  <c r="BT28" i="1"/>
  <c r="BU28" i="1"/>
  <c r="BT29" i="1"/>
  <c r="BU29" i="1"/>
  <c r="BT30" i="1"/>
  <c r="BU30" i="1"/>
  <c r="BT31" i="1"/>
  <c r="BU31" i="1"/>
  <c r="BT32" i="1"/>
  <c r="BU32" i="1"/>
  <c r="BT33" i="1"/>
  <c r="BU33" i="1"/>
  <c r="BT34" i="1"/>
  <c r="BU34" i="1"/>
  <c r="BT35" i="1"/>
  <c r="BU35" i="1"/>
  <c r="BT36" i="1"/>
  <c r="BU36" i="1"/>
  <c r="BT37" i="1"/>
  <c r="BU37" i="1"/>
  <c r="BT38" i="1"/>
  <c r="BU38" i="1"/>
  <c r="BT39" i="1"/>
  <c r="BU39" i="1"/>
  <c r="BT40" i="1"/>
  <c r="BU40" i="1"/>
  <c r="BT41" i="1"/>
  <c r="BU41" i="1"/>
  <c r="BT42" i="1"/>
  <c r="BU42" i="1"/>
  <c r="BT43" i="1"/>
  <c r="BU43" i="1"/>
  <c r="BT44" i="1"/>
  <c r="BU44" i="1"/>
  <c r="BT45" i="1"/>
  <c r="BU45" i="1"/>
  <c r="BT46" i="1"/>
  <c r="BU46" i="1"/>
  <c r="BT47" i="1"/>
  <c r="BU47" i="1"/>
  <c r="BT48" i="1"/>
  <c r="BU48" i="1"/>
  <c r="BT49" i="1"/>
  <c r="BU49" i="1"/>
  <c r="BT50" i="1"/>
  <c r="BU50" i="1"/>
  <c r="BT51" i="1"/>
  <c r="BU51" i="1"/>
  <c r="BT52" i="1"/>
  <c r="BU52" i="1"/>
  <c r="BT53" i="1"/>
  <c r="BU53" i="1"/>
  <c r="BT54" i="1"/>
  <c r="BU54" i="1"/>
  <c r="BT55" i="1"/>
  <c r="BU55" i="1"/>
  <c r="BT56" i="1"/>
  <c r="BU56" i="1"/>
  <c r="BT57" i="1"/>
  <c r="BU57" i="1"/>
  <c r="BT58" i="1"/>
  <c r="BU58" i="1"/>
  <c r="BT59" i="1"/>
  <c r="BU59" i="1"/>
  <c r="BT60" i="1"/>
  <c r="BU60" i="1"/>
  <c r="BT61" i="1"/>
  <c r="BU61" i="1"/>
  <c r="BT62" i="1"/>
  <c r="BU62" i="1"/>
  <c r="BT63" i="1"/>
  <c r="BU63" i="1"/>
  <c r="BT64" i="1"/>
  <c r="BU64" i="1"/>
  <c r="BT65" i="1"/>
  <c r="BU65" i="1"/>
  <c r="BT66" i="1"/>
  <c r="BU66" i="1"/>
  <c r="BT67" i="1"/>
  <c r="BU67" i="1"/>
  <c r="BT68" i="1"/>
  <c r="BU68" i="1"/>
  <c r="BT69" i="1"/>
  <c r="BU69" i="1"/>
  <c r="BT70" i="1"/>
  <c r="BU70" i="1"/>
  <c r="BT71" i="1"/>
  <c r="BU71" i="1"/>
  <c r="BT72" i="1"/>
  <c r="BU72" i="1"/>
  <c r="BT73" i="1"/>
  <c r="BU73" i="1"/>
  <c r="BT74" i="1"/>
  <c r="BU74" i="1"/>
  <c r="BT75" i="1"/>
  <c r="BU75" i="1"/>
  <c r="BT76" i="1"/>
  <c r="BU76" i="1"/>
  <c r="BT77" i="1"/>
  <c r="BU77" i="1"/>
  <c r="BT78" i="1"/>
  <c r="BU78" i="1"/>
  <c r="BT79" i="1"/>
  <c r="BU79" i="1"/>
  <c r="BT80" i="1"/>
  <c r="BU80" i="1"/>
  <c r="BT81" i="1"/>
  <c r="BU81" i="1"/>
  <c r="BT82" i="1"/>
  <c r="BU82" i="1"/>
  <c r="BT83" i="1"/>
  <c r="BU83" i="1"/>
  <c r="BT84" i="1"/>
  <c r="BU84" i="1"/>
  <c r="BT85" i="1"/>
  <c r="BU85" i="1"/>
  <c r="BT86" i="1"/>
  <c r="BU86" i="1"/>
  <c r="BT87" i="1"/>
  <c r="BU87" i="1"/>
  <c r="BT88" i="1"/>
  <c r="BU88" i="1"/>
  <c r="BT89" i="1"/>
  <c r="BU89" i="1"/>
  <c r="BT90" i="1"/>
  <c r="BU90" i="1"/>
  <c r="BT91" i="1"/>
  <c r="BU91" i="1"/>
  <c r="BT92" i="1"/>
  <c r="BU92" i="1"/>
  <c r="BT93" i="1"/>
  <c r="BU93" i="1"/>
  <c r="BT94" i="1"/>
  <c r="BU94" i="1"/>
  <c r="BT95" i="1"/>
  <c r="BU95" i="1"/>
  <c r="BT96" i="1"/>
  <c r="BU96" i="1"/>
  <c r="BT97" i="1"/>
  <c r="BU97" i="1"/>
  <c r="BT98" i="1"/>
  <c r="BU98" i="1"/>
  <c r="BT99" i="1"/>
  <c r="BU99" i="1"/>
  <c r="BT100" i="1"/>
  <c r="BU100" i="1"/>
  <c r="BT101" i="1"/>
  <c r="BU101" i="1"/>
  <c r="BT102" i="1"/>
  <c r="BU102" i="1"/>
  <c r="BT103" i="1"/>
  <c r="BU103" i="1"/>
  <c r="BT104" i="1"/>
  <c r="BU104" i="1"/>
  <c r="BT105" i="1"/>
  <c r="BU105" i="1"/>
  <c r="BT106" i="1"/>
  <c r="BU106" i="1"/>
  <c r="BT107" i="1"/>
  <c r="BU107" i="1"/>
  <c r="BT108" i="1"/>
  <c r="BU108" i="1"/>
  <c r="BT109" i="1"/>
  <c r="BU109" i="1"/>
  <c r="BT110" i="1"/>
  <c r="BU110" i="1"/>
  <c r="BT111" i="1"/>
  <c r="BU111" i="1"/>
  <c r="BT112" i="1"/>
  <c r="BU112" i="1"/>
  <c r="BT113" i="1"/>
  <c r="BU113" i="1"/>
  <c r="BT114" i="1"/>
  <c r="BU114" i="1"/>
  <c r="BT115" i="1"/>
  <c r="BU115" i="1"/>
  <c r="BT116" i="1"/>
  <c r="BU116" i="1"/>
  <c r="BT117" i="1"/>
  <c r="BU117" i="1"/>
  <c r="BT118" i="1"/>
  <c r="BU118" i="1"/>
  <c r="BT119" i="1"/>
  <c r="BU119" i="1"/>
  <c r="BT120" i="1"/>
  <c r="BU120" i="1"/>
  <c r="BT121" i="1"/>
  <c r="BU121" i="1"/>
  <c r="BT122" i="1"/>
  <c r="BU122" i="1"/>
  <c r="BT123" i="1"/>
  <c r="BU123" i="1"/>
  <c r="BT124" i="1"/>
  <c r="BU124" i="1"/>
  <c r="BT125" i="1"/>
  <c r="BU125" i="1"/>
  <c r="BT126" i="1"/>
  <c r="BU126" i="1"/>
  <c r="BT127" i="1"/>
  <c r="BU127" i="1"/>
  <c r="BT128" i="1"/>
  <c r="BU128" i="1"/>
  <c r="BT129" i="1"/>
  <c r="BU129" i="1"/>
  <c r="BT130" i="1"/>
  <c r="BU130" i="1"/>
  <c r="BT131" i="1"/>
  <c r="BU131" i="1"/>
  <c r="BT132" i="1"/>
  <c r="BU132" i="1"/>
  <c r="BT133" i="1"/>
  <c r="BU133" i="1"/>
  <c r="BT134" i="1"/>
  <c r="BU134" i="1"/>
  <c r="BT135" i="1"/>
  <c r="BU135" i="1"/>
  <c r="BT136" i="1"/>
  <c r="BU136" i="1"/>
  <c r="BT137" i="1"/>
  <c r="BU137" i="1"/>
  <c r="BT138" i="1"/>
  <c r="BU138" i="1"/>
  <c r="BT139" i="1"/>
  <c r="BU139" i="1"/>
  <c r="BT140" i="1"/>
  <c r="BU140" i="1"/>
  <c r="BT141" i="1"/>
  <c r="BU141" i="1"/>
  <c r="BT142" i="1"/>
  <c r="BU142" i="1"/>
  <c r="BT143" i="1"/>
  <c r="BU143" i="1"/>
  <c r="BT144" i="1"/>
  <c r="BU144" i="1"/>
  <c r="BT145" i="1"/>
  <c r="BU145" i="1"/>
  <c r="BT146" i="1"/>
  <c r="BU146" i="1"/>
  <c r="BT147" i="1"/>
  <c r="BU147" i="1"/>
  <c r="BT148" i="1"/>
  <c r="BU148" i="1"/>
  <c r="BT149" i="1"/>
  <c r="BU149" i="1"/>
  <c r="BT150" i="1"/>
  <c r="BU150" i="1"/>
  <c r="BT151" i="1"/>
  <c r="BU151" i="1"/>
  <c r="BT152" i="1"/>
  <c r="BU152" i="1"/>
  <c r="BT153" i="1"/>
  <c r="BU153" i="1"/>
  <c r="BT154" i="1"/>
  <c r="BU154" i="1"/>
  <c r="BT155" i="1"/>
  <c r="BU155" i="1"/>
  <c r="BT156" i="1"/>
  <c r="BU156" i="1"/>
  <c r="BT157" i="1"/>
  <c r="BU157" i="1"/>
  <c r="BT158" i="1"/>
  <c r="BU158" i="1"/>
  <c r="BT159" i="1"/>
  <c r="BU159" i="1"/>
  <c r="BT160" i="1"/>
  <c r="BU160" i="1"/>
  <c r="BT161" i="1"/>
  <c r="BU161" i="1"/>
  <c r="BT162" i="1"/>
  <c r="BU162" i="1"/>
  <c r="BT163" i="1"/>
  <c r="BU163" i="1"/>
  <c r="BT164" i="1"/>
  <c r="BU164" i="1"/>
  <c r="BT165" i="1"/>
  <c r="BU165" i="1"/>
  <c r="BT166" i="1"/>
  <c r="BU166" i="1"/>
  <c r="BT167" i="1"/>
  <c r="BU167" i="1"/>
  <c r="BT168" i="1"/>
  <c r="BU168" i="1"/>
  <c r="BT169" i="1"/>
  <c r="BU169" i="1"/>
  <c r="BT170" i="1"/>
  <c r="BU170" i="1"/>
  <c r="BT171" i="1"/>
  <c r="BU171" i="1"/>
  <c r="BT172" i="1"/>
  <c r="BU172" i="1"/>
  <c r="BT173" i="1"/>
  <c r="BU173" i="1"/>
  <c r="BT174" i="1"/>
  <c r="BU174" i="1"/>
  <c r="BT175" i="1"/>
  <c r="BU175" i="1"/>
  <c r="BT176" i="1"/>
  <c r="BU176" i="1"/>
  <c r="BT177" i="1"/>
  <c r="BU177" i="1"/>
  <c r="BT178" i="1"/>
  <c r="BU178" i="1"/>
  <c r="BT179" i="1"/>
  <c r="BU179" i="1"/>
  <c r="BT180" i="1"/>
  <c r="BU180" i="1"/>
  <c r="BT181" i="1"/>
  <c r="BU181" i="1"/>
  <c r="BT182" i="1"/>
  <c r="BU182" i="1"/>
  <c r="BT183" i="1"/>
  <c r="BU183" i="1"/>
  <c r="BT184" i="1"/>
  <c r="BU184" i="1"/>
  <c r="BT185" i="1"/>
  <c r="BU185" i="1"/>
  <c r="BT186" i="1"/>
  <c r="BU186" i="1"/>
  <c r="BT187" i="1"/>
  <c r="BU187" i="1"/>
  <c r="BT188" i="1"/>
  <c r="BU188" i="1"/>
  <c r="BT189" i="1"/>
  <c r="BU189" i="1"/>
  <c r="BT190" i="1"/>
  <c r="BU190" i="1"/>
  <c r="BT191" i="1"/>
  <c r="BU191" i="1"/>
  <c r="BT192" i="1"/>
  <c r="BU192" i="1"/>
  <c r="BT193" i="1"/>
  <c r="BU193" i="1"/>
  <c r="BT194" i="1"/>
  <c r="BU194" i="1"/>
  <c r="BT195" i="1"/>
  <c r="BU195" i="1"/>
  <c r="BT196" i="1"/>
  <c r="BU196" i="1"/>
  <c r="BT197" i="1"/>
  <c r="BU197" i="1"/>
  <c r="BT198" i="1"/>
  <c r="BU198" i="1"/>
  <c r="BT199" i="1"/>
  <c r="BU199" i="1"/>
  <c r="BT200" i="1"/>
  <c r="BU200" i="1"/>
  <c r="BT201" i="1"/>
  <c r="BU201" i="1"/>
  <c r="BT202" i="1"/>
  <c r="BU202" i="1"/>
  <c r="BT203" i="1"/>
  <c r="BU203" i="1"/>
  <c r="BT204" i="1"/>
  <c r="BU204" i="1"/>
  <c r="BT205" i="1"/>
  <c r="BU205" i="1"/>
  <c r="BT206" i="1"/>
  <c r="BU206" i="1"/>
  <c r="BT207" i="1"/>
  <c r="BU207" i="1"/>
  <c r="BT208" i="1"/>
  <c r="BU208" i="1"/>
  <c r="BT209" i="1"/>
  <c r="BU209" i="1"/>
  <c r="BT210" i="1"/>
  <c r="BU210" i="1"/>
  <c r="BT211" i="1"/>
  <c r="BU211" i="1"/>
  <c r="BT212" i="1"/>
  <c r="BU212" i="1"/>
  <c r="BT213" i="1"/>
  <c r="BU213" i="1"/>
  <c r="BT214" i="1"/>
  <c r="BU214" i="1"/>
  <c r="BT215" i="1"/>
  <c r="BU215" i="1"/>
  <c r="BT216" i="1"/>
  <c r="BU216" i="1"/>
  <c r="BT217" i="1"/>
  <c r="BU217" i="1"/>
  <c r="BT218" i="1"/>
  <c r="BU218" i="1"/>
  <c r="BT219" i="1"/>
  <c r="BU219" i="1"/>
  <c r="BT220" i="1"/>
  <c r="BU220" i="1"/>
  <c r="BT221" i="1"/>
  <c r="BU221" i="1"/>
  <c r="BT222" i="1"/>
  <c r="BU222" i="1"/>
  <c r="BT223" i="1"/>
  <c r="BU223" i="1"/>
  <c r="BT224" i="1"/>
  <c r="BU224" i="1"/>
  <c r="BT225" i="1"/>
  <c r="BU225" i="1"/>
  <c r="BT226" i="1"/>
  <c r="BU226" i="1"/>
  <c r="BT227" i="1"/>
  <c r="BU227" i="1"/>
  <c r="BT228" i="1"/>
  <c r="BU228" i="1"/>
  <c r="BT229" i="1"/>
  <c r="BU229" i="1"/>
  <c r="BT230" i="1"/>
  <c r="BU230" i="1"/>
  <c r="BT231" i="1"/>
  <c r="BU231" i="1"/>
  <c r="BT232" i="1"/>
  <c r="BU232" i="1"/>
  <c r="BT233" i="1"/>
  <c r="BU233" i="1"/>
  <c r="BT234" i="1"/>
  <c r="BU234" i="1"/>
  <c r="BT235" i="1"/>
  <c r="BU235" i="1"/>
  <c r="BT236" i="1"/>
  <c r="BU236" i="1"/>
  <c r="BT237" i="1"/>
  <c r="BU237" i="1"/>
  <c r="BT238" i="1"/>
  <c r="BU238" i="1"/>
  <c r="BT239" i="1"/>
  <c r="BU239" i="1"/>
  <c r="BT240" i="1"/>
  <c r="BU240" i="1"/>
  <c r="BT241" i="1"/>
  <c r="BU241" i="1"/>
  <c r="BT242" i="1"/>
  <c r="BU242" i="1"/>
  <c r="BT243" i="1"/>
  <c r="BU243" i="1"/>
  <c r="BT244" i="1"/>
  <c r="BU244" i="1"/>
  <c r="BT245" i="1"/>
  <c r="BU245" i="1"/>
  <c r="BT246" i="1"/>
  <c r="BU246" i="1"/>
  <c r="BT247" i="1"/>
  <c r="BU247" i="1"/>
  <c r="BT248" i="1"/>
  <c r="BU248" i="1"/>
  <c r="BT249" i="1"/>
  <c r="BU249" i="1"/>
  <c r="BT250" i="1"/>
  <c r="BU250" i="1"/>
  <c r="BT251" i="1"/>
  <c r="BU251" i="1"/>
  <c r="BT252" i="1"/>
  <c r="BU252" i="1"/>
  <c r="BT253" i="1"/>
  <c r="BU253" i="1"/>
  <c r="BT254" i="1"/>
  <c r="BU254" i="1"/>
  <c r="BT255" i="1"/>
  <c r="BU255" i="1"/>
  <c r="BT256" i="1"/>
  <c r="BU256" i="1"/>
  <c r="BT257" i="1"/>
  <c r="BU257" i="1"/>
  <c r="BT258" i="1"/>
  <c r="BU258" i="1"/>
  <c r="BT259" i="1"/>
  <c r="BU259" i="1"/>
  <c r="BT260" i="1"/>
  <c r="BU260" i="1"/>
  <c r="BT261" i="1"/>
  <c r="BU261" i="1"/>
  <c r="BT262" i="1"/>
  <c r="BU262" i="1"/>
  <c r="BT263" i="1"/>
  <c r="BU263" i="1"/>
  <c r="BT264" i="1"/>
  <c r="BU264" i="1"/>
  <c r="BT265" i="1"/>
  <c r="BU265" i="1"/>
  <c r="BT266" i="1"/>
  <c r="BU266" i="1"/>
  <c r="BT267" i="1"/>
  <c r="BU267" i="1"/>
  <c r="BT268" i="1"/>
  <c r="BU268" i="1"/>
  <c r="BT269" i="1"/>
  <c r="BU269" i="1"/>
  <c r="BT270" i="1"/>
  <c r="BU270" i="1"/>
  <c r="BT271" i="1"/>
  <c r="BU271" i="1"/>
  <c r="BT272" i="1"/>
  <c r="BU272" i="1"/>
  <c r="BT22" i="1"/>
  <c r="BU22" i="1"/>
  <c r="BP23" i="1"/>
  <c r="BQ23" i="1"/>
  <c r="BP24" i="1"/>
  <c r="BQ24" i="1"/>
  <c r="BP25" i="1"/>
  <c r="BQ25" i="1"/>
  <c r="BP26" i="1"/>
  <c r="BQ26" i="1"/>
  <c r="BP27" i="1"/>
  <c r="BQ27" i="1"/>
  <c r="BP28" i="1"/>
  <c r="BQ28" i="1"/>
  <c r="BP29" i="1"/>
  <c r="BQ29" i="1"/>
  <c r="BP30" i="1"/>
  <c r="BQ30" i="1"/>
  <c r="BP31" i="1"/>
  <c r="BQ31" i="1"/>
  <c r="BP32" i="1"/>
  <c r="BQ32" i="1"/>
  <c r="BP33" i="1"/>
  <c r="BQ33" i="1"/>
  <c r="BP34" i="1"/>
  <c r="BQ34" i="1"/>
  <c r="BP35" i="1"/>
  <c r="BQ35" i="1"/>
  <c r="BP36" i="1"/>
  <c r="BQ36" i="1"/>
  <c r="BP37" i="1"/>
  <c r="BQ37" i="1"/>
  <c r="BP38" i="1"/>
  <c r="BQ38" i="1"/>
  <c r="BP39" i="1"/>
  <c r="BQ39" i="1"/>
  <c r="BP40" i="1"/>
  <c r="BQ40" i="1"/>
  <c r="BP41" i="1"/>
  <c r="BQ41" i="1"/>
  <c r="BP42" i="1"/>
  <c r="BQ42" i="1"/>
  <c r="BP43" i="1"/>
  <c r="BQ43" i="1"/>
  <c r="BP44" i="1"/>
  <c r="BQ44" i="1"/>
  <c r="BP45" i="1"/>
  <c r="BQ45" i="1"/>
  <c r="BP46" i="1"/>
  <c r="BQ46" i="1"/>
  <c r="BP47" i="1"/>
  <c r="BQ47" i="1"/>
  <c r="BP48" i="1"/>
  <c r="BQ48" i="1"/>
  <c r="BP49" i="1"/>
  <c r="BQ49" i="1"/>
  <c r="BP50" i="1"/>
  <c r="BQ50" i="1"/>
  <c r="BP51" i="1"/>
  <c r="BQ51" i="1"/>
  <c r="BP52" i="1"/>
  <c r="BQ52" i="1"/>
  <c r="BP53" i="1"/>
  <c r="BQ53" i="1"/>
  <c r="BP54" i="1"/>
  <c r="BQ54" i="1"/>
  <c r="BP55" i="1"/>
  <c r="BQ55" i="1"/>
  <c r="BP56" i="1"/>
  <c r="BQ56" i="1"/>
  <c r="BP57" i="1"/>
  <c r="BQ57" i="1"/>
  <c r="BP58" i="1"/>
  <c r="BQ58" i="1"/>
  <c r="BP59" i="1"/>
  <c r="BQ59" i="1"/>
  <c r="BP60" i="1"/>
  <c r="BQ60" i="1"/>
  <c r="BP61" i="1"/>
  <c r="BQ61" i="1"/>
  <c r="BP62" i="1"/>
  <c r="BQ62" i="1"/>
  <c r="BP63" i="1"/>
  <c r="BQ63" i="1"/>
  <c r="BP64" i="1"/>
  <c r="BQ64" i="1"/>
  <c r="BP65" i="1"/>
  <c r="BQ65" i="1"/>
  <c r="BP66" i="1"/>
  <c r="BQ66" i="1"/>
  <c r="BP67" i="1"/>
  <c r="BQ67" i="1"/>
  <c r="BP68" i="1"/>
  <c r="BQ68" i="1"/>
  <c r="BP69" i="1"/>
  <c r="BQ69" i="1"/>
  <c r="BP70" i="1"/>
  <c r="BQ70" i="1"/>
  <c r="BP71" i="1"/>
  <c r="BQ71" i="1"/>
  <c r="BP72" i="1"/>
  <c r="BQ72" i="1"/>
  <c r="BP73" i="1"/>
  <c r="BQ73" i="1"/>
  <c r="BP74" i="1"/>
  <c r="BQ74" i="1"/>
  <c r="BP75" i="1"/>
  <c r="BQ75" i="1"/>
  <c r="BP76" i="1"/>
  <c r="BQ76" i="1"/>
  <c r="BP77" i="1"/>
  <c r="BQ77" i="1"/>
  <c r="BP78" i="1"/>
  <c r="BQ78" i="1"/>
  <c r="BP79" i="1"/>
  <c r="BQ79" i="1"/>
  <c r="BP80" i="1"/>
  <c r="BQ80" i="1"/>
  <c r="BP81" i="1"/>
  <c r="BQ81" i="1"/>
  <c r="BP82" i="1"/>
  <c r="BQ82" i="1"/>
  <c r="BP83" i="1"/>
  <c r="BQ83" i="1"/>
  <c r="BP84" i="1"/>
  <c r="BQ84" i="1"/>
  <c r="BP85" i="1"/>
  <c r="BQ85" i="1"/>
  <c r="BP86" i="1"/>
  <c r="BQ86" i="1"/>
  <c r="BP87" i="1"/>
  <c r="BQ87" i="1"/>
  <c r="BP88" i="1"/>
  <c r="BQ88" i="1"/>
  <c r="BP89" i="1"/>
  <c r="BQ89" i="1"/>
  <c r="BP90" i="1"/>
  <c r="BQ90" i="1"/>
  <c r="BP91" i="1"/>
  <c r="BQ91" i="1"/>
  <c r="BP92" i="1"/>
  <c r="BQ92" i="1"/>
  <c r="BP93" i="1"/>
  <c r="BQ93" i="1"/>
  <c r="BP94" i="1"/>
  <c r="BQ94" i="1"/>
  <c r="BP95" i="1"/>
  <c r="BQ95" i="1"/>
  <c r="BP96" i="1"/>
  <c r="BQ96" i="1"/>
  <c r="BP97" i="1"/>
  <c r="BQ97" i="1"/>
  <c r="BP98" i="1"/>
  <c r="BQ98" i="1"/>
  <c r="BP99" i="1"/>
  <c r="BQ99" i="1"/>
  <c r="BP100" i="1"/>
  <c r="BQ100" i="1"/>
  <c r="BP101" i="1"/>
  <c r="BQ101" i="1"/>
  <c r="BP102" i="1"/>
  <c r="BQ102" i="1"/>
  <c r="BP103" i="1"/>
  <c r="BQ103" i="1"/>
  <c r="BP104" i="1"/>
  <c r="BQ104" i="1"/>
  <c r="BP105" i="1"/>
  <c r="BQ105" i="1"/>
  <c r="BP106" i="1"/>
  <c r="BQ106" i="1"/>
  <c r="BP107" i="1"/>
  <c r="BQ107" i="1"/>
  <c r="BP108" i="1"/>
  <c r="BQ108" i="1"/>
  <c r="BP109" i="1"/>
  <c r="BQ109" i="1"/>
  <c r="BP110" i="1"/>
  <c r="BQ110" i="1"/>
  <c r="BP111" i="1"/>
  <c r="BQ111" i="1"/>
  <c r="BP112" i="1"/>
  <c r="BQ112" i="1"/>
  <c r="BP113" i="1"/>
  <c r="BQ113" i="1"/>
  <c r="BP114" i="1"/>
  <c r="BQ114" i="1"/>
  <c r="BP115" i="1"/>
  <c r="BQ115" i="1"/>
  <c r="BP116" i="1"/>
  <c r="BQ116" i="1"/>
  <c r="BP117" i="1"/>
  <c r="BQ117" i="1"/>
  <c r="BP118" i="1"/>
  <c r="BQ118" i="1"/>
  <c r="BP119" i="1"/>
  <c r="BQ119" i="1"/>
  <c r="BP120" i="1"/>
  <c r="BQ120" i="1"/>
  <c r="BP121" i="1"/>
  <c r="BQ121" i="1"/>
  <c r="BP122" i="1"/>
  <c r="BQ122" i="1"/>
  <c r="BP123" i="1"/>
  <c r="BQ123" i="1"/>
  <c r="BP124" i="1"/>
  <c r="BQ124" i="1"/>
  <c r="BP125" i="1"/>
  <c r="BQ125" i="1"/>
  <c r="BP126" i="1"/>
  <c r="BQ126" i="1"/>
  <c r="BP127" i="1"/>
  <c r="BQ127" i="1"/>
  <c r="BP128" i="1"/>
  <c r="BQ128" i="1"/>
  <c r="BP129" i="1"/>
  <c r="BQ129" i="1"/>
  <c r="BP130" i="1"/>
  <c r="BQ130" i="1"/>
  <c r="BP131" i="1"/>
  <c r="BQ131" i="1"/>
  <c r="BP132" i="1"/>
  <c r="BQ132" i="1"/>
  <c r="BP133" i="1"/>
  <c r="BQ133" i="1"/>
  <c r="BP134" i="1"/>
  <c r="BQ134" i="1"/>
  <c r="BP135" i="1"/>
  <c r="BQ135" i="1"/>
  <c r="BP136" i="1"/>
  <c r="BQ136" i="1"/>
  <c r="BP137" i="1"/>
  <c r="BQ137" i="1"/>
  <c r="BP138" i="1"/>
  <c r="BQ138" i="1"/>
  <c r="BP139" i="1"/>
  <c r="BQ139" i="1"/>
  <c r="BP140" i="1"/>
  <c r="BQ140" i="1"/>
  <c r="BP141" i="1"/>
  <c r="BQ141" i="1"/>
  <c r="BP142" i="1"/>
  <c r="BQ142" i="1"/>
  <c r="BP143" i="1"/>
  <c r="BQ143" i="1"/>
  <c r="BP144" i="1"/>
  <c r="BQ144" i="1"/>
  <c r="BP145" i="1"/>
  <c r="BQ145" i="1"/>
  <c r="BP146" i="1"/>
  <c r="BQ146" i="1"/>
  <c r="BP147" i="1"/>
  <c r="BQ147" i="1"/>
  <c r="BP148" i="1"/>
  <c r="BQ148" i="1"/>
  <c r="BP149" i="1"/>
  <c r="BQ149" i="1"/>
  <c r="BP150" i="1"/>
  <c r="BQ150" i="1"/>
  <c r="BP151" i="1"/>
  <c r="BQ151" i="1"/>
  <c r="BP152" i="1"/>
  <c r="BQ152" i="1"/>
  <c r="BP153" i="1"/>
  <c r="BQ153" i="1"/>
  <c r="BP154" i="1"/>
  <c r="BQ154" i="1"/>
  <c r="BP155" i="1"/>
  <c r="BQ155" i="1"/>
  <c r="BP156" i="1"/>
  <c r="BQ156" i="1"/>
  <c r="BP157" i="1"/>
  <c r="BQ157" i="1"/>
  <c r="BP158" i="1"/>
  <c r="BQ158" i="1"/>
  <c r="BP159" i="1"/>
  <c r="BQ159" i="1"/>
  <c r="BP160" i="1"/>
  <c r="BQ160" i="1"/>
  <c r="BP161" i="1"/>
  <c r="BQ161" i="1"/>
  <c r="BP162" i="1"/>
  <c r="BQ162" i="1"/>
  <c r="BP163" i="1"/>
  <c r="BQ163" i="1"/>
  <c r="BP164" i="1"/>
  <c r="BQ164" i="1"/>
  <c r="BP165" i="1"/>
  <c r="BQ165" i="1"/>
  <c r="BP166" i="1"/>
  <c r="BQ166" i="1"/>
  <c r="BP167" i="1"/>
  <c r="BQ167" i="1"/>
  <c r="BP168" i="1"/>
  <c r="BQ168" i="1"/>
  <c r="BP169" i="1"/>
  <c r="BQ169" i="1"/>
  <c r="BP170" i="1"/>
  <c r="BQ170" i="1"/>
  <c r="BP171" i="1"/>
  <c r="BQ171" i="1"/>
  <c r="BP172" i="1"/>
  <c r="BQ172" i="1"/>
  <c r="BP173" i="1"/>
  <c r="BQ173" i="1"/>
  <c r="BP174" i="1"/>
  <c r="BQ174" i="1"/>
  <c r="BP175" i="1"/>
  <c r="BQ175" i="1"/>
  <c r="BP176" i="1"/>
  <c r="BQ176" i="1"/>
  <c r="BP177" i="1"/>
  <c r="BQ177" i="1"/>
  <c r="BP178" i="1"/>
  <c r="BQ178" i="1"/>
  <c r="BP179" i="1"/>
  <c r="BQ179" i="1"/>
  <c r="BP180" i="1"/>
  <c r="BQ180" i="1"/>
  <c r="BP181" i="1"/>
  <c r="BQ181" i="1"/>
  <c r="BP182" i="1"/>
  <c r="BQ182" i="1"/>
  <c r="BP183" i="1"/>
  <c r="BQ183" i="1"/>
  <c r="BP184" i="1"/>
  <c r="BQ184" i="1"/>
  <c r="BP185" i="1"/>
  <c r="BQ185" i="1"/>
  <c r="BP186" i="1"/>
  <c r="BQ186" i="1"/>
  <c r="BP187" i="1"/>
  <c r="BQ187" i="1"/>
  <c r="BP188" i="1"/>
  <c r="BQ188" i="1"/>
  <c r="BP189" i="1"/>
  <c r="BQ189" i="1"/>
  <c r="BP190" i="1"/>
  <c r="BQ190" i="1"/>
  <c r="BP191" i="1"/>
  <c r="BQ191" i="1"/>
  <c r="BP192" i="1"/>
  <c r="BQ192" i="1"/>
  <c r="BP193" i="1"/>
  <c r="BQ193" i="1"/>
  <c r="BP194" i="1"/>
  <c r="BQ194" i="1"/>
  <c r="BP195" i="1"/>
  <c r="BQ195" i="1"/>
  <c r="BP196" i="1"/>
  <c r="BQ196" i="1"/>
  <c r="BP197" i="1"/>
  <c r="BQ197" i="1"/>
  <c r="BP198" i="1"/>
  <c r="BQ198" i="1"/>
  <c r="BP199" i="1"/>
  <c r="BQ199" i="1"/>
  <c r="BP200" i="1"/>
  <c r="BQ200" i="1"/>
  <c r="BP201" i="1"/>
  <c r="BQ201" i="1"/>
  <c r="BP202" i="1"/>
  <c r="BQ202" i="1"/>
  <c r="BP203" i="1"/>
  <c r="BQ203" i="1"/>
  <c r="BP204" i="1"/>
  <c r="BQ204" i="1"/>
  <c r="BP205" i="1"/>
  <c r="BQ205" i="1"/>
  <c r="BP206" i="1"/>
  <c r="BQ206" i="1"/>
  <c r="BP207" i="1"/>
  <c r="BQ207" i="1"/>
  <c r="BP208" i="1"/>
  <c r="BQ208" i="1"/>
  <c r="BP209" i="1"/>
  <c r="BQ209" i="1"/>
  <c r="BP210" i="1"/>
  <c r="BQ210" i="1"/>
  <c r="BP211" i="1"/>
  <c r="BQ211" i="1"/>
  <c r="BP212" i="1"/>
  <c r="BQ212" i="1"/>
  <c r="BP213" i="1"/>
  <c r="BQ213" i="1"/>
  <c r="BP214" i="1"/>
  <c r="BQ214" i="1"/>
  <c r="BP215" i="1"/>
  <c r="BQ215" i="1"/>
  <c r="BP216" i="1"/>
  <c r="BQ216" i="1"/>
  <c r="BP217" i="1"/>
  <c r="BQ217" i="1"/>
  <c r="BP218" i="1"/>
  <c r="BQ218" i="1"/>
  <c r="BP219" i="1"/>
  <c r="BQ219" i="1"/>
  <c r="BP220" i="1"/>
  <c r="BQ220" i="1"/>
  <c r="BP221" i="1"/>
  <c r="BQ221" i="1"/>
  <c r="BP222" i="1"/>
  <c r="BQ222" i="1"/>
  <c r="BP223" i="1"/>
  <c r="BQ223" i="1"/>
  <c r="BP224" i="1"/>
  <c r="BQ224" i="1"/>
  <c r="BP225" i="1"/>
  <c r="BQ225" i="1"/>
  <c r="BP226" i="1"/>
  <c r="BQ226" i="1"/>
  <c r="BP227" i="1"/>
  <c r="BQ227" i="1"/>
  <c r="BP228" i="1"/>
  <c r="BQ228" i="1"/>
  <c r="BP229" i="1"/>
  <c r="BQ229" i="1"/>
  <c r="BP230" i="1"/>
  <c r="BQ230" i="1"/>
  <c r="BP231" i="1"/>
  <c r="BQ231" i="1"/>
  <c r="BP232" i="1"/>
  <c r="BQ232" i="1"/>
  <c r="BP233" i="1"/>
  <c r="BQ233" i="1"/>
  <c r="BP234" i="1"/>
  <c r="BQ234" i="1"/>
  <c r="BP235" i="1"/>
  <c r="BQ235" i="1"/>
  <c r="BP236" i="1"/>
  <c r="BQ236" i="1"/>
  <c r="BP237" i="1"/>
  <c r="BQ237" i="1"/>
  <c r="BP238" i="1"/>
  <c r="BQ238" i="1"/>
  <c r="BP239" i="1"/>
  <c r="BQ239" i="1"/>
  <c r="BP240" i="1"/>
  <c r="BQ240" i="1"/>
  <c r="BP241" i="1"/>
  <c r="BQ241" i="1"/>
  <c r="BP242" i="1"/>
  <c r="BQ242" i="1"/>
  <c r="BP243" i="1"/>
  <c r="BQ243" i="1"/>
  <c r="BP244" i="1"/>
  <c r="BQ244" i="1"/>
  <c r="BP245" i="1"/>
  <c r="BQ245" i="1"/>
  <c r="BP246" i="1"/>
  <c r="BQ246" i="1"/>
  <c r="BP247" i="1"/>
  <c r="BQ247" i="1"/>
  <c r="BP248" i="1"/>
  <c r="BQ248" i="1"/>
  <c r="BP249" i="1"/>
  <c r="BQ249" i="1"/>
  <c r="BP250" i="1"/>
  <c r="BQ250" i="1"/>
  <c r="BP251" i="1"/>
  <c r="BQ251" i="1"/>
  <c r="BP252" i="1"/>
  <c r="BQ252" i="1"/>
  <c r="BP253" i="1"/>
  <c r="BQ253" i="1"/>
  <c r="BP254" i="1"/>
  <c r="BQ254" i="1"/>
  <c r="BP255" i="1"/>
  <c r="BQ255" i="1"/>
  <c r="BP256" i="1"/>
  <c r="BQ256" i="1"/>
  <c r="BP257" i="1"/>
  <c r="BQ257" i="1"/>
  <c r="BP258" i="1"/>
  <c r="BQ258" i="1"/>
  <c r="BP259" i="1"/>
  <c r="BQ259" i="1"/>
  <c r="BP260" i="1"/>
  <c r="BQ260" i="1"/>
  <c r="BP261" i="1"/>
  <c r="BQ261" i="1"/>
  <c r="BP262" i="1"/>
  <c r="BQ262" i="1"/>
  <c r="BP263" i="1"/>
  <c r="BQ263" i="1"/>
  <c r="BP264" i="1"/>
  <c r="BQ264" i="1"/>
  <c r="BP265" i="1"/>
  <c r="BQ265" i="1"/>
  <c r="BP266" i="1"/>
  <c r="BQ266" i="1"/>
  <c r="BP267" i="1"/>
  <c r="BQ267" i="1"/>
  <c r="BP268" i="1"/>
  <c r="BQ268" i="1"/>
  <c r="BP269" i="1"/>
  <c r="BQ269" i="1"/>
  <c r="BP270" i="1"/>
  <c r="BQ270" i="1"/>
  <c r="BP271" i="1"/>
  <c r="BQ271" i="1"/>
  <c r="BP272" i="1"/>
  <c r="BQ272" i="1"/>
  <c r="BP22" i="1"/>
  <c r="BQ22" i="1"/>
  <c r="BI23" i="1"/>
  <c r="BJ23" i="1"/>
  <c r="BI24" i="1"/>
  <c r="BJ24" i="1"/>
  <c r="BI25" i="1"/>
  <c r="BJ25" i="1"/>
  <c r="BI26" i="1"/>
  <c r="BJ26" i="1"/>
  <c r="BI27" i="1"/>
  <c r="BJ27" i="1"/>
  <c r="BI28" i="1"/>
  <c r="BJ28" i="1"/>
  <c r="BI29" i="1"/>
  <c r="BJ29" i="1"/>
  <c r="BI30" i="1"/>
  <c r="BJ30" i="1"/>
  <c r="BI31" i="1"/>
  <c r="BJ31" i="1"/>
  <c r="BI32" i="1"/>
  <c r="BJ32" i="1"/>
  <c r="BI33" i="1"/>
  <c r="BJ33" i="1"/>
  <c r="BI34" i="1"/>
  <c r="BJ34" i="1"/>
  <c r="BI35" i="1"/>
  <c r="BJ35" i="1"/>
  <c r="BI36" i="1"/>
  <c r="BJ36" i="1"/>
  <c r="BI37" i="1"/>
  <c r="BJ37" i="1"/>
  <c r="BI38" i="1"/>
  <c r="BJ38" i="1"/>
  <c r="BI39" i="1"/>
  <c r="BJ39" i="1"/>
  <c r="BI40" i="1"/>
  <c r="BJ40" i="1"/>
  <c r="BI41" i="1"/>
  <c r="BJ41" i="1"/>
  <c r="BI42" i="1"/>
  <c r="BJ42" i="1"/>
  <c r="BI43" i="1"/>
  <c r="BJ43" i="1"/>
  <c r="BI44" i="1"/>
  <c r="BJ44" i="1"/>
  <c r="BI45" i="1"/>
  <c r="BJ45" i="1"/>
  <c r="BI46" i="1"/>
  <c r="BJ46" i="1"/>
  <c r="BI47" i="1"/>
  <c r="BJ47" i="1"/>
  <c r="BI48" i="1"/>
  <c r="BJ48" i="1"/>
  <c r="BI49" i="1"/>
  <c r="BJ49" i="1"/>
  <c r="BI50" i="1"/>
  <c r="BJ50" i="1"/>
  <c r="BI51" i="1"/>
  <c r="BJ51" i="1"/>
  <c r="BI52" i="1"/>
  <c r="BJ52" i="1"/>
  <c r="BI53" i="1"/>
  <c r="BJ53" i="1"/>
  <c r="BI54" i="1"/>
  <c r="BJ54" i="1"/>
  <c r="BI55" i="1"/>
  <c r="BJ55" i="1"/>
  <c r="BI56" i="1"/>
  <c r="BJ56" i="1"/>
  <c r="BI57" i="1"/>
  <c r="BJ57" i="1"/>
  <c r="BI58" i="1"/>
  <c r="BJ58" i="1"/>
  <c r="BI59" i="1"/>
  <c r="BJ59" i="1"/>
  <c r="BI60" i="1"/>
  <c r="BJ60" i="1"/>
  <c r="BI61" i="1"/>
  <c r="BJ61" i="1"/>
  <c r="BI62" i="1"/>
  <c r="BJ62" i="1"/>
  <c r="BI63" i="1"/>
  <c r="BJ63" i="1"/>
  <c r="BI64" i="1"/>
  <c r="BJ64" i="1"/>
  <c r="BI65" i="1"/>
  <c r="BJ65" i="1"/>
  <c r="BI66" i="1"/>
  <c r="BJ66" i="1"/>
  <c r="BI67" i="1"/>
  <c r="BJ67" i="1"/>
  <c r="BI68" i="1"/>
  <c r="BJ68" i="1"/>
  <c r="BI69" i="1"/>
  <c r="BJ69" i="1"/>
  <c r="BI70" i="1"/>
  <c r="BJ70" i="1"/>
  <c r="BI71" i="1"/>
  <c r="BJ71" i="1"/>
  <c r="BI72" i="1"/>
  <c r="BJ72" i="1"/>
  <c r="BI73" i="1"/>
  <c r="BJ73" i="1"/>
  <c r="BI74" i="1"/>
  <c r="BJ74" i="1"/>
  <c r="BI75" i="1"/>
  <c r="BJ75" i="1"/>
  <c r="BI76" i="1"/>
  <c r="BJ76" i="1"/>
  <c r="BI77" i="1"/>
  <c r="BJ77" i="1"/>
  <c r="BI78" i="1"/>
  <c r="BJ78" i="1"/>
  <c r="BI79" i="1"/>
  <c r="BJ79" i="1"/>
  <c r="BI80" i="1"/>
  <c r="BJ80" i="1"/>
  <c r="BI81" i="1"/>
  <c r="BJ81" i="1"/>
  <c r="BI82" i="1"/>
  <c r="BJ82" i="1"/>
  <c r="BI83" i="1"/>
  <c r="BJ83" i="1"/>
  <c r="BI84" i="1"/>
  <c r="BJ84" i="1"/>
  <c r="BI85" i="1"/>
  <c r="BJ85" i="1"/>
  <c r="BI86" i="1"/>
  <c r="BJ86" i="1"/>
  <c r="BI87" i="1"/>
  <c r="BJ87" i="1"/>
  <c r="BI88" i="1"/>
  <c r="BJ88" i="1"/>
  <c r="BI89" i="1"/>
  <c r="BJ89" i="1"/>
  <c r="BI90" i="1"/>
  <c r="BJ90" i="1"/>
  <c r="BI91" i="1"/>
  <c r="BJ91" i="1"/>
  <c r="BI92" i="1"/>
  <c r="BJ92" i="1"/>
  <c r="BI93" i="1"/>
  <c r="BJ93" i="1"/>
  <c r="BI94" i="1"/>
  <c r="BJ94" i="1"/>
  <c r="BI95" i="1"/>
  <c r="BJ95" i="1"/>
  <c r="BI96" i="1"/>
  <c r="BJ96" i="1"/>
  <c r="BI97" i="1"/>
  <c r="BJ97" i="1"/>
  <c r="BI98" i="1"/>
  <c r="BJ98" i="1"/>
  <c r="BI99" i="1"/>
  <c r="BJ99" i="1"/>
  <c r="BI100" i="1"/>
  <c r="BJ100" i="1"/>
  <c r="BI101" i="1"/>
  <c r="BJ101" i="1"/>
  <c r="BI102" i="1"/>
  <c r="BJ102" i="1"/>
  <c r="BI103" i="1"/>
  <c r="BJ103" i="1"/>
  <c r="BI104" i="1"/>
  <c r="BJ104" i="1"/>
  <c r="BI105" i="1"/>
  <c r="BJ105" i="1"/>
  <c r="BI106" i="1"/>
  <c r="BJ106" i="1"/>
  <c r="BI107" i="1"/>
  <c r="BJ107" i="1"/>
  <c r="BI108" i="1"/>
  <c r="BJ108" i="1"/>
  <c r="BI109" i="1"/>
  <c r="BJ109" i="1"/>
  <c r="BI110" i="1"/>
  <c r="BJ110" i="1"/>
  <c r="BI111" i="1"/>
  <c r="BJ111" i="1"/>
  <c r="BI112" i="1"/>
  <c r="BJ112" i="1"/>
  <c r="BI113" i="1"/>
  <c r="BJ113" i="1"/>
  <c r="BI114" i="1"/>
  <c r="BJ114" i="1"/>
  <c r="BI115" i="1"/>
  <c r="BJ115" i="1"/>
  <c r="BI116" i="1"/>
  <c r="BJ116" i="1"/>
  <c r="BI117" i="1"/>
  <c r="BJ117" i="1"/>
  <c r="BI118" i="1"/>
  <c r="BJ118" i="1"/>
  <c r="BI119" i="1"/>
  <c r="BJ119" i="1"/>
  <c r="BI120" i="1"/>
  <c r="BJ120" i="1"/>
  <c r="BI121" i="1"/>
  <c r="BJ121" i="1"/>
  <c r="BI122" i="1"/>
  <c r="BJ122" i="1"/>
  <c r="BI123" i="1"/>
  <c r="BJ123" i="1"/>
  <c r="BI124" i="1"/>
  <c r="BJ124" i="1"/>
  <c r="BI125" i="1"/>
  <c r="BJ125" i="1"/>
  <c r="BI126" i="1"/>
  <c r="BJ126" i="1"/>
  <c r="BI127" i="1"/>
  <c r="BJ127" i="1"/>
  <c r="BI128" i="1"/>
  <c r="BJ128" i="1"/>
  <c r="BI129" i="1"/>
  <c r="BJ129" i="1"/>
  <c r="BI130" i="1"/>
  <c r="BJ130" i="1"/>
  <c r="BI131" i="1"/>
  <c r="BJ131" i="1"/>
  <c r="BI132" i="1"/>
  <c r="BJ132" i="1"/>
  <c r="BI133" i="1"/>
  <c r="BJ133" i="1"/>
  <c r="BI134" i="1"/>
  <c r="BJ134" i="1"/>
  <c r="BI135" i="1"/>
  <c r="BJ135" i="1"/>
  <c r="BI136" i="1"/>
  <c r="BJ136" i="1"/>
  <c r="BI137" i="1"/>
  <c r="BJ137" i="1"/>
  <c r="BI138" i="1"/>
  <c r="BJ138" i="1"/>
  <c r="BI139" i="1"/>
  <c r="BJ139" i="1"/>
  <c r="BI140" i="1"/>
  <c r="BJ140" i="1"/>
  <c r="BI141" i="1"/>
  <c r="BJ141" i="1"/>
  <c r="BI142" i="1"/>
  <c r="BJ142" i="1"/>
  <c r="BI143" i="1"/>
  <c r="BJ143" i="1"/>
  <c r="BI144" i="1"/>
  <c r="BJ144" i="1"/>
  <c r="BI145" i="1"/>
  <c r="BJ145" i="1"/>
  <c r="BI146" i="1"/>
  <c r="BJ146" i="1"/>
  <c r="BI147" i="1"/>
  <c r="BJ147" i="1"/>
  <c r="BI148" i="1"/>
  <c r="BJ148" i="1"/>
  <c r="BI149" i="1"/>
  <c r="BJ149" i="1"/>
  <c r="BI150" i="1"/>
  <c r="BJ150" i="1"/>
  <c r="BI151" i="1"/>
  <c r="BJ151" i="1"/>
  <c r="BI152" i="1"/>
  <c r="BJ152" i="1"/>
  <c r="BI153" i="1"/>
  <c r="BJ153" i="1"/>
  <c r="BI154" i="1"/>
  <c r="BJ154" i="1"/>
  <c r="BI155" i="1"/>
  <c r="BJ155" i="1"/>
  <c r="BI156" i="1"/>
  <c r="BJ156" i="1"/>
  <c r="BI157" i="1"/>
  <c r="BJ157" i="1"/>
  <c r="BI158" i="1"/>
  <c r="BJ158" i="1"/>
  <c r="BI159" i="1"/>
  <c r="BJ159" i="1"/>
  <c r="BI160" i="1"/>
  <c r="BJ160" i="1"/>
  <c r="BI161" i="1"/>
  <c r="BJ161" i="1"/>
  <c r="BI162" i="1"/>
  <c r="BJ162" i="1"/>
  <c r="BI163" i="1"/>
  <c r="BJ163" i="1"/>
  <c r="BI164" i="1"/>
  <c r="BJ164" i="1"/>
  <c r="BI165" i="1"/>
  <c r="BJ165" i="1"/>
  <c r="BI166" i="1"/>
  <c r="BJ166" i="1"/>
  <c r="BI167" i="1"/>
  <c r="BJ167" i="1"/>
  <c r="BI168" i="1"/>
  <c r="BJ168" i="1"/>
  <c r="BI169" i="1"/>
  <c r="BJ169" i="1"/>
  <c r="BI170" i="1"/>
  <c r="BJ170" i="1"/>
  <c r="BI171" i="1"/>
  <c r="BJ171" i="1"/>
  <c r="BI172" i="1"/>
  <c r="BJ172" i="1"/>
  <c r="BI173" i="1"/>
  <c r="BJ173" i="1"/>
  <c r="BI174" i="1"/>
  <c r="BJ174" i="1"/>
  <c r="BI175" i="1"/>
  <c r="BJ175" i="1"/>
  <c r="BI176" i="1"/>
  <c r="BJ176" i="1"/>
  <c r="BI177" i="1"/>
  <c r="BJ177" i="1"/>
  <c r="BI178" i="1"/>
  <c r="BJ178" i="1"/>
  <c r="BI179" i="1"/>
  <c r="BJ179" i="1"/>
  <c r="BI180" i="1"/>
  <c r="BJ180" i="1"/>
  <c r="BI181" i="1"/>
  <c r="BJ181" i="1"/>
  <c r="BI182" i="1"/>
  <c r="BJ182" i="1"/>
  <c r="BI183" i="1"/>
  <c r="BJ183" i="1"/>
  <c r="BI184" i="1"/>
  <c r="BJ184" i="1"/>
  <c r="BI185" i="1"/>
  <c r="BJ185" i="1"/>
  <c r="BI186" i="1"/>
  <c r="BJ186" i="1"/>
  <c r="BI187" i="1"/>
  <c r="BJ187" i="1"/>
  <c r="BI188" i="1"/>
  <c r="BJ188" i="1"/>
  <c r="BI189" i="1"/>
  <c r="BJ189" i="1"/>
  <c r="BI190" i="1"/>
  <c r="BJ190" i="1"/>
  <c r="BI191" i="1"/>
  <c r="BJ191" i="1"/>
  <c r="BI192" i="1"/>
  <c r="BJ192" i="1"/>
  <c r="BI193" i="1"/>
  <c r="BJ193" i="1"/>
  <c r="BI194" i="1"/>
  <c r="BJ194" i="1"/>
  <c r="BI195" i="1"/>
  <c r="BJ195" i="1"/>
  <c r="BI196" i="1"/>
  <c r="BJ196" i="1"/>
  <c r="BI197" i="1"/>
  <c r="BJ197" i="1"/>
  <c r="BI198" i="1"/>
  <c r="BJ198" i="1"/>
  <c r="BI199" i="1"/>
  <c r="BJ199" i="1"/>
  <c r="BI200" i="1"/>
  <c r="BJ200" i="1"/>
  <c r="BI201" i="1"/>
  <c r="BJ201" i="1"/>
  <c r="BI202" i="1"/>
  <c r="BJ202" i="1"/>
  <c r="BI203" i="1"/>
  <c r="BJ203" i="1"/>
  <c r="BI204" i="1"/>
  <c r="BJ204" i="1"/>
  <c r="BI205" i="1"/>
  <c r="BJ205" i="1"/>
  <c r="BI206" i="1"/>
  <c r="BJ206" i="1"/>
  <c r="BI207" i="1"/>
  <c r="BJ207" i="1"/>
  <c r="BI208" i="1"/>
  <c r="BJ208" i="1"/>
  <c r="BI209" i="1"/>
  <c r="BJ209" i="1"/>
  <c r="BI210" i="1"/>
  <c r="BJ210" i="1"/>
  <c r="BI211" i="1"/>
  <c r="BJ211" i="1"/>
  <c r="BI212" i="1"/>
  <c r="BJ212" i="1"/>
  <c r="BI213" i="1"/>
  <c r="BJ213" i="1"/>
  <c r="BI214" i="1"/>
  <c r="BJ214" i="1"/>
  <c r="BI215" i="1"/>
  <c r="BJ215" i="1"/>
  <c r="BI216" i="1"/>
  <c r="BJ216" i="1"/>
  <c r="BI217" i="1"/>
  <c r="BJ217" i="1"/>
  <c r="BI218" i="1"/>
  <c r="BJ218" i="1"/>
  <c r="BI219" i="1"/>
  <c r="BJ219" i="1"/>
  <c r="BI220" i="1"/>
  <c r="BJ220" i="1"/>
  <c r="BI221" i="1"/>
  <c r="BJ221" i="1"/>
  <c r="BI222" i="1"/>
  <c r="BJ222" i="1"/>
  <c r="BI223" i="1"/>
  <c r="BJ223" i="1"/>
  <c r="BI224" i="1"/>
  <c r="BJ224" i="1"/>
  <c r="BI225" i="1"/>
  <c r="BJ225" i="1"/>
  <c r="BI226" i="1"/>
  <c r="BJ226" i="1"/>
  <c r="BI227" i="1"/>
  <c r="BJ227" i="1"/>
  <c r="BI228" i="1"/>
  <c r="BJ228" i="1"/>
  <c r="BI229" i="1"/>
  <c r="BJ229" i="1"/>
  <c r="BI230" i="1"/>
  <c r="BJ230" i="1"/>
  <c r="BI231" i="1"/>
  <c r="BJ231" i="1"/>
  <c r="BI232" i="1"/>
  <c r="BJ232" i="1"/>
  <c r="BI233" i="1"/>
  <c r="BJ233" i="1"/>
  <c r="BI234" i="1"/>
  <c r="BJ234" i="1"/>
  <c r="BI235" i="1"/>
  <c r="BJ235" i="1"/>
  <c r="BI236" i="1"/>
  <c r="BJ236" i="1"/>
  <c r="BI237" i="1"/>
  <c r="BJ237" i="1"/>
  <c r="BI238" i="1"/>
  <c r="BJ238" i="1"/>
  <c r="BI239" i="1"/>
  <c r="BJ239" i="1"/>
  <c r="BI240" i="1"/>
  <c r="BJ240" i="1"/>
  <c r="BI241" i="1"/>
  <c r="BJ241" i="1"/>
  <c r="BI242" i="1"/>
  <c r="BJ242" i="1"/>
  <c r="BI243" i="1"/>
  <c r="BJ243" i="1"/>
  <c r="BI244" i="1"/>
  <c r="BJ244" i="1"/>
  <c r="BI245" i="1"/>
  <c r="BJ245" i="1"/>
  <c r="BI246" i="1"/>
  <c r="BJ246" i="1"/>
  <c r="BI247" i="1"/>
  <c r="BJ247" i="1"/>
  <c r="BI248" i="1"/>
  <c r="BJ248" i="1"/>
  <c r="BI249" i="1"/>
  <c r="BJ249" i="1"/>
  <c r="BI250" i="1"/>
  <c r="BJ250" i="1"/>
  <c r="BI251" i="1"/>
  <c r="BJ251" i="1"/>
  <c r="BI252" i="1"/>
  <c r="BJ252" i="1"/>
  <c r="BI253" i="1"/>
  <c r="BJ253" i="1"/>
  <c r="BI254" i="1"/>
  <c r="BJ254" i="1"/>
  <c r="BI255" i="1"/>
  <c r="BJ255" i="1"/>
  <c r="BI256" i="1"/>
  <c r="BJ256" i="1"/>
  <c r="BI257" i="1"/>
  <c r="BJ257" i="1"/>
  <c r="BI258" i="1"/>
  <c r="BJ258" i="1"/>
  <c r="BI259" i="1"/>
  <c r="BJ259" i="1"/>
  <c r="BI260" i="1"/>
  <c r="BJ260" i="1"/>
  <c r="BI261" i="1"/>
  <c r="BJ261" i="1"/>
  <c r="BI262" i="1"/>
  <c r="BJ262" i="1"/>
  <c r="BI263" i="1"/>
  <c r="BJ263" i="1"/>
  <c r="BI264" i="1"/>
  <c r="BJ264" i="1"/>
  <c r="BI265" i="1"/>
  <c r="BJ265" i="1"/>
  <c r="BI266" i="1"/>
  <c r="BJ266" i="1"/>
  <c r="BI267" i="1"/>
  <c r="BJ267" i="1"/>
  <c r="BI268" i="1"/>
  <c r="BJ268" i="1"/>
  <c r="BI269" i="1"/>
  <c r="BJ269" i="1"/>
  <c r="BI270" i="1"/>
  <c r="BJ270" i="1"/>
  <c r="BI271" i="1"/>
  <c r="BJ271" i="1"/>
  <c r="BI272" i="1"/>
  <c r="BJ272" i="1"/>
  <c r="BI22" i="1"/>
  <c r="BJ22" i="1"/>
  <c r="BE23" i="1"/>
  <c r="BF23" i="1"/>
  <c r="BE24" i="1"/>
  <c r="BF24" i="1"/>
  <c r="BE25" i="1"/>
  <c r="BF25" i="1"/>
  <c r="BE26" i="1"/>
  <c r="BF26" i="1"/>
  <c r="BE27" i="1"/>
  <c r="BF27" i="1"/>
  <c r="BE28" i="1"/>
  <c r="BF28" i="1"/>
  <c r="BE29" i="1"/>
  <c r="BF29" i="1"/>
  <c r="BE30" i="1"/>
  <c r="BF30" i="1"/>
  <c r="BE31" i="1"/>
  <c r="BF31" i="1"/>
  <c r="BE32" i="1"/>
  <c r="BF32" i="1"/>
  <c r="BE33" i="1"/>
  <c r="BF33" i="1"/>
  <c r="BE34" i="1"/>
  <c r="BF34" i="1"/>
  <c r="BE35" i="1"/>
  <c r="BF35" i="1"/>
  <c r="BE36" i="1"/>
  <c r="BF36" i="1"/>
  <c r="BE37" i="1"/>
  <c r="BF37" i="1"/>
  <c r="BE38" i="1"/>
  <c r="BF38" i="1"/>
  <c r="BE39" i="1"/>
  <c r="BF39" i="1"/>
  <c r="BE40" i="1"/>
  <c r="BF40" i="1"/>
  <c r="BE41" i="1"/>
  <c r="BF41" i="1"/>
  <c r="BE42" i="1"/>
  <c r="BF42" i="1"/>
  <c r="BE43" i="1"/>
  <c r="BF43" i="1"/>
  <c r="BE44" i="1"/>
  <c r="BF44" i="1"/>
  <c r="BE45" i="1"/>
  <c r="BF45" i="1"/>
  <c r="BE46" i="1"/>
  <c r="BF46" i="1"/>
  <c r="BE47" i="1"/>
  <c r="BF47" i="1"/>
  <c r="BE48" i="1"/>
  <c r="BF48" i="1"/>
  <c r="BE49" i="1"/>
  <c r="BF49" i="1"/>
  <c r="BE50" i="1"/>
  <c r="BF50" i="1"/>
  <c r="BE51" i="1"/>
  <c r="BF51" i="1"/>
  <c r="BE52" i="1"/>
  <c r="BF52" i="1"/>
  <c r="BE53" i="1"/>
  <c r="BF53" i="1"/>
  <c r="BE54" i="1"/>
  <c r="BF54" i="1"/>
  <c r="BE55" i="1"/>
  <c r="BF55" i="1"/>
  <c r="BE56" i="1"/>
  <c r="BF56" i="1"/>
  <c r="BE57" i="1"/>
  <c r="BF57" i="1"/>
  <c r="BE58" i="1"/>
  <c r="BF58" i="1"/>
  <c r="BE59" i="1"/>
  <c r="BF59" i="1"/>
  <c r="BE60" i="1"/>
  <c r="BF60" i="1"/>
  <c r="BE61" i="1"/>
  <c r="BF61" i="1"/>
  <c r="BE62" i="1"/>
  <c r="BF62" i="1"/>
  <c r="BE63" i="1"/>
  <c r="BF63" i="1"/>
  <c r="BE64" i="1"/>
  <c r="BF64" i="1"/>
  <c r="BE65" i="1"/>
  <c r="BF65" i="1"/>
  <c r="BE66" i="1"/>
  <c r="BF66" i="1"/>
  <c r="BE67" i="1"/>
  <c r="BF67" i="1"/>
  <c r="BE68" i="1"/>
  <c r="BF68" i="1"/>
  <c r="BE69" i="1"/>
  <c r="BF69" i="1"/>
  <c r="BE70" i="1"/>
  <c r="BF70" i="1"/>
  <c r="BE71" i="1"/>
  <c r="BF71" i="1"/>
  <c r="BE72" i="1"/>
  <c r="BF72" i="1"/>
  <c r="BE73" i="1"/>
  <c r="BF73" i="1"/>
  <c r="BE74" i="1"/>
  <c r="BF74" i="1"/>
  <c r="BE75" i="1"/>
  <c r="BF75" i="1"/>
  <c r="BE76" i="1"/>
  <c r="BF76" i="1"/>
  <c r="BE77" i="1"/>
  <c r="BF77" i="1"/>
  <c r="BE78" i="1"/>
  <c r="BF78" i="1"/>
  <c r="BE79" i="1"/>
  <c r="BF79" i="1"/>
  <c r="BE80" i="1"/>
  <c r="BF80" i="1"/>
  <c r="BE81" i="1"/>
  <c r="BF81" i="1"/>
  <c r="BE82" i="1"/>
  <c r="BF82" i="1"/>
  <c r="BE83" i="1"/>
  <c r="BF83" i="1"/>
  <c r="BE84" i="1"/>
  <c r="BF84" i="1"/>
  <c r="BE85" i="1"/>
  <c r="BF85" i="1"/>
  <c r="BE86" i="1"/>
  <c r="BF86" i="1"/>
  <c r="BE87" i="1"/>
  <c r="BF87" i="1"/>
  <c r="BE88" i="1"/>
  <c r="BF88" i="1"/>
  <c r="BE89" i="1"/>
  <c r="BF89" i="1"/>
  <c r="BE90" i="1"/>
  <c r="BF90" i="1"/>
  <c r="BE91" i="1"/>
  <c r="BF91" i="1"/>
  <c r="BE92" i="1"/>
  <c r="BF92" i="1"/>
  <c r="BE93" i="1"/>
  <c r="BF93" i="1"/>
  <c r="BE94" i="1"/>
  <c r="BF94" i="1"/>
  <c r="BE95" i="1"/>
  <c r="BF95" i="1"/>
  <c r="BE96" i="1"/>
  <c r="BF96" i="1"/>
  <c r="BE97" i="1"/>
  <c r="BF97" i="1"/>
  <c r="BE98" i="1"/>
  <c r="BF98" i="1"/>
  <c r="BE99" i="1"/>
  <c r="BF99" i="1"/>
  <c r="BE100" i="1"/>
  <c r="BF100" i="1"/>
  <c r="BE101" i="1"/>
  <c r="BF101" i="1"/>
  <c r="BE102" i="1"/>
  <c r="BF102" i="1"/>
  <c r="BE103" i="1"/>
  <c r="BF103" i="1"/>
  <c r="BE104" i="1"/>
  <c r="BF104" i="1"/>
  <c r="BE105" i="1"/>
  <c r="BF105" i="1"/>
  <c r="BE106" i="1"/>
  <c r="BF106" i="1"/>
  <c r="BE107" i="1"/>
  <c r="BF107" i="1"/>
  <c r="BE108" i="1"/>
  <c r="BF108" i="1"/>
  <c r="BE109" i="1"/>
  <c r="BF109" i="1"/>
  <c r="BE110" i="1"/>
  <c r="BF110" i="1"/>
  <c r="BE111" i="1"/>
  <c r="BF111" i="1"/>
  <c r="BE112" i="1"/>
  <c r="BF112" i="1"/>
  <c r="BE113" i="1"/>
  <c r="BF113" i="1"/>
  <c r="BE114" i="1"/>
  <c r="BF114" i="1"/>
  <c r="BE115" i="1"/>
  <c r="BF115" i="1"/>
  <c r="BE116" i="1"/>
  <c r="BF116" i="1"/>
  <c r="BE117" i="1"/>
  <c r="BF117" i="1"/>
  <c r="BE118" i="1"/>
  <c r="BF118" i="1"/>
  <c r="BE119" i="1"/>
  <c r="BF119" i="1"/>
  <c r="BE120" i="1"/>
  <c r="BF120" i="1"/>
  <c r="BE121" i="1"/>
  <c r="BF121" i="1"/>
  <c r="BE122" i="1"/>
  <c r="BF122" i="1"/>
  <c r="BE123" i="1"/>
  <c r="BF123" i="1"/>
  <c r="BE124" i="1"/>
  <c r="BF124" i="1"/>
  <c r="BE125" i="1"/>
  <c r="BF125" i="1"/>
  <c r="BE126" i="1"/>
  <c r="BF126" i="1"/>
  <c r="BE127" i="1"/>
  <c r="BF127" i="1"/>
  <c r="BE128" i="1"/>
  <c r="BF128" i="1"/>
  <c r="BE129" i="1"/>
  <c r="BF129" i="1"/>
  <c r="BE130" i="1"/>
  <c r="BF130" i="1"/>
  <c r="BE131" i="1"/>
  <c r="BF131" i="1"/>
  <c r="BE132" i="1"/>
  <c r="BF132" i="1"/>
  <c r="BE133" i="1"/>
  <c r="BF133" i="1"/>
  <c r="BE134" i="1"/>
  <c r="BF134" i="1"/>
  <c r="BE135" i="1"/>
  <c r="BF135" i="1"/>
  <c r="BE136" i="1"/>
  <c r="BF136" i="1"/>
  <c r="BE137" i="1"/>
  <c r="BF137" i="1"/>
  <c r="BE138" i="1"/>
  <c r="BF138" i="1"/>
  <c r="BE139" i="1"/>
  <c r="BF139" i="1"/>
  <c r="BE140" i="1"/>
  <c r="BF140" i="1"/>
  <c r="BE141" i="1"/>
  <c r="BF141" i="1"/>
  <c r="BE142" i="1"/>
  <c r="BF142" i="1"/>
  <c r="BE143" i="1"/>
  <c r="BF143" i="1"/>
  <c r="BE144" i="1"/>
  <c r="BF144" i="1"/>
  <c r="BE145" i="1"/>
  <c r="BF145" i="1"/>
  <c r="BE146" i="1"/>
  <c r="BF146" i="1"/>
  <c r="BE147" i="1"/>
  <c r="BF147" i="1"/>
  <c r="BE148" i="1"/>
  <c r="BF148" i="1"/>
  <c r="BE149" i="1"/>
  <c r="BF149" i="1"/>
  <c r="BE150" i="1"/>
  <c r="BF150" i="1"/>
  <c r="BE151" i="1"/>
  <c r="BF151" i="1"/>
  <c r="BE152" i="1"/>
  <c r="BF152" i="1"/>
  <c r="BE153" i="1"/>
  <c r="BF153" i="1"/>
  <c r="BE154" i="1"/>
  <c r="BF154" i="1"/>
  <c r="BE155" i="1"/>
  <c r="BF155" i="1"/>
  <c r="BE156" i="1"/>
  <c r="BF156" i="1"/>
  <c r="BE157" i="1"/>
  <c r="BF157" i="1"/>
  <c r="BE158" i="1"/>
  <c r="BF158" i="1"/>
  <c r="BE159" i="1"/>
  <c r="BF159" i="1"/>
  <c r="BE160" i="1"/>
  <c r="BF160" i="1"/>
  <c r="BE161" i="1"/>
  <c r="BF161" i="1"/>
  <c r="BE162" i="1"/>
  <c r="BF162" i="1"/>
  <c r="BE163" i="1"/>
  <c r="BF163" i="1"/>
  <c r="BE164" i="1"/>
  <c r="BF164" i="1"/>
  <c r="BE165" i="1"/>
  <c r="BF165" i="1"/>
  <c r="BE166" i="1"/>
  <c r="BF166" i="1"/>
  <c r="BE167" i="1"/>
  <c r="BF167" i="1"/>
  <c r="BE168" i="1"/>
  <c r="BF168" i="1"/>
  <c r="BE169" i="1"/>
  <c r="BF169" i="1"/>
  <c r="BE170" i="1"/>
  <c r="BF170" i="1"/>
  <c r="BE171" i="1"/>
  <c r="BF171" i="1"/>
  <c r="BE172" i="1"/>
  <c r="BF172" i="1"/>
  <c r="BE173" i="1"/>
  <c r="BF173" i="1"/>
  <c r="BE174" i="1"/>
  <c r="BF174" i="1"/>
  <c r="BE175" i="1"/>
  <c r="BF175" i="1"/>
  <c r="BE176" i="1"/>
  <c r="BF176" i="1"/>
  <c r="BE177" i="1"/>
  <c r="BF177" i="1"/>
  <c r="BE178" i="1"/>
  <c r="BF178" i="1"/>
  <c r="BE179" i="1"/>
  <c r="BF179" i="1"/>
  <c r="BE180" i="1"/>
  <c r="BF180" i="1"/>
  <c r="BE181" i="1"/>
  <c r="BF181" i="1"/>
  <c r="BE182" i="1"/>
  <c r="BF182" i="1"/>
  <c r="BE183" i="1"/>
  <c r="BF183" i="1"/>
  <c r="BE184" i="1"/>
  <c r="BF184" i="1"/>
  <c r="BE185" i="1"/>
  <c r="BF185" i="1"/>
  <c r="BE186" i="1"/>
  <c r="BF186" i="1"/>
  <c r="BE187" i="1"/>
  <c r="BF187" i="1"/>
  <c r="BE188" i="1"/>
  <c r="BF188" i="1"/>
  <c r="BE189" i="1"/>
  <c r="BF189" i="1"/>
  <c r="BE190" i="1"/>
  <c r="BF190" i="1"/>
  <c r="BE191" i="1"/>
  <c r="BF191" i="1"/>
  <c r="BE192" i="1"/>
  <c r="BF192" i="1"/>
  <c r="BE193" i="1"/>
  <c r="BF193" i="1"/>
  <c r="BE194" i="1"/>
  <c r="BF194" i="1"/>
  <c r="BE195" i="1"/>
  <c r="BF195" i="1"/>
  <c r="BE196" i="1"/>
  <c r="BF196" i="1"/>
  <c r="BE197" i="1"/>
  <c r="BF197" i="1"/>
  <c r="BE198" i="1"/>
  <c r="BF198" i="1"/>
  <c r="BE199" i="1"/>
  <c r="BF199" i="1"/>
  <c r="BE200" i="1"/>
  <c r="BF200" i="1"/>
  <c r="BE201" i="1"/>
  <c r="BF201" i="1"/>
  <c r="BE202" i="1"/>
  <c r="BF202" i="1"/>
  <c r="BE203" i="1"/>
  <c r="BF203" i="1"/>
  <c r="BE204" i="1"/>
  <c r="BF204" i="1"/>
  <c r="BE205" i="1"/>
  <c r="BF205" i="1"/>
  <c r="BE206" i="1"/>
  <c r="BF206" i="1"/>
  <c r="BE207" i="1"/>
  <c r="BF207" i="1"/>
  <c r="BE208" i="1"/>
  <c r="BF208" i="1"/>
  <c r="BE209" i="1"/>
  <c r="BF209" i="1"/>
  <c r="BE210" i="1"/>
  <c r="BF210" i="1"/>
  <c r="BE211" i="1"/>
  <c r="BF211" i="1"/>
  <c r="BE212" i="1"/>
  <c r="BF212" i="1"/>
  <c r="BE213" i="1"/>
  <c r="BF213" i="1"/>
  <c r="BE214" i="1"/>
  <c r="BF214" i="1"/>
  <c r="BE215" i="1"/>
  <c r="BF215" i="1"/>
  <c r="BE216" i="1"/>
  <c r="BF216" i="1"/>
  <c r="BE217" i="1"/>
  <c r="BF217" i="1"/>
  <c r="BE218" i="1"/>
  <c r="BF218" i="1"/>
  <c r="BE219" i="1"/>
  <c r="BF219" i="1"/>
  <c r="BE220" i="1"/>
  <c r="BF220" i="1"/>
  <c r="BE221" i="1"/>
  <c r="BF221" i="1"/>
  <c r="BE222" i="1"/>
  <c r="BF222" i="1"/>
  <c r="BE223" i="1"/>
  <c r="BF223" i="1"/>
  <c r="BE224" i="1"/>
  <c r="BF224" i="1"/>
  <c r="BE225" i="1"/>
  <c r="BF225" i="1"/>
  <c r="BE226" i="1"/>
  <c r="BF226" i="1"/>
  <c r="BE227" i="1"/>
  <c r="BF227" i="1"/>
  <c r="BE228" i="1"/>
  <c r="BF228" i="1"/>
  <c r="BE229" i="1"/>
  <c r="BF229" i="1"/>
  <c r="BE230" i="1"/>
  <c r="BF230" i="1"/>
  <c r="BE231" i="1"/>
  <c r="BF231" i="1"/>
  <c r="BE232" i="1"/>
  <c r="BF232" i="1"/>
  <c r="BE233" i="1"/>
  <c r="BF233" i="1"/>
  <c r="BE234" i="1"/>
  <c r="BF234" i="1"/>
  <c r="BE235" i="1"/>
  <c r="BF235" i="1"/>
  <c r="BE236" i="1"/>
  <c r="BF236" i="1"/>
  <c r="BE237" i="1"/>
  <c r="BF237" i="1"/>
  <c r="BE238" i="1"/>
  <c r="BF238" i="1"/>
  <c r="BE239" i="1"/>
  <c r="BF239" i="1"/>
  <c r="BE240" i="1"/>
  <c r="BF240" i="1"/>
  <c r="BE241" i="1"/>
  <c r="BF241" i="1"/>
  <c r="BE242" i="1"/>
  <c r="BF242" i="1"/>
  <c r="BE243" i="1"/>
  <c r="BF243" i="1"/>
  <c r="BE244" i="1"/>
  <c r="BF244" i="1"/>
  <c r="BE245" i="1"/>
  <c r="BF245" i="1"/>
  <c r="BE246" i="1"/>
  <c r="BF246" i="1"/>
  <c r="BE247" i="1"/>
  <c r="BF247" i="1"/>
  <c r="BE248" i="1"/>
  <c r="BF248" i="1"/>
  <c r="BE249" i="1"/>
  <c r="BF249" i="1"/>
  <c r="BE250" i="1"/>
  <c r="BF250" i="1"/>
  <c r="BE251" i="1"/>
  <c r="BF251" i="1"/>
  <c r="BE252" i="1"/>
  <c r="BF252" i="1"/>
  <c r="BE253" i="1"/>
  <c r="BF253" i="1"/>
  <c r="BE254" i="1"/>
  <c r="BF254" i="1"/>
  <c r="BE255" i="1"/>
  <c r="BF255" i="1"/>
  <c r="BE256" i="1"/>
  <c r="BF256" i="1"/>
  <c r="BE257" i="1"/>
  <c r="BF257" i="1"/>
  <c r="BE258" i="1"/>
  <c r="BF258" i="1"/>
  <c r="BE259" i="1"/>
  <c r="BF259" i="1"/>
  <c r="BE260" i="1"/>
  <c r="BF260" i="1"/>
  <c r="BE261" i="1"/>
  <c r="BF261" i="1"/>
  <c r="BE262" i="1"/>
  <c r="BF262" i="1"/>
  <c r="BE263" i="1"/>
  <c r="BF263" i="1"/>
  <c r="BE264" i="1"/>
  <c r="BF264" i="1"/>
  <c r="BE265" i="1"/>
  <c r="BF265" i="1"/>
  <c r="BE266" i="1"/>
  <c r="BF266" i="1"/>
  <c r="BE267" i="1"/>
  <c r="BF267" i="1"/>
  <c r="BE268" i="1"/>
  <c r="BF268" i="1"/>
  <c r="BE269" i="1"/>
  <c r="BF269" i="1"/>
  <c r="BE270" i="1"/>
  <c r="BF270" i="1"/>
  <c r="BE271" i="1"/>
  <c r="BF271" i="1"/>
  <c r="BE272" i="1"/>
  <c r="BF272" i="1"/>
  <c r="BE22" i="1"/>
  <c r="BF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2" i="1"/>
  <c r="F23" i="1"/>
  <c r="G23" i="1" s="1"/>
  <c r="J23" i="1"/>
  <c r="K23" i="1" s="1"/>
  <c r="O23" i="1"/>
  <c r="P23" i="1" s="1"/>
  <c r="S23" i="1"/>
  <c r="T23" i="1" s="1"/>
  <c r="F24" i="1"/>
  <c r="G24" i="1" s="1"/>
  <c r="J24" i="1"/>
  <c r="K24" i="1" s="1"/>
  <c r="O24" i="1"/>
  <c r="P24" i="1" s="1"/>
  <c r="S24" i="1"/>
  <c r="T24" i="1" s="1"/>
  <c r="F25" i="1"/>
  <c r="G25" i="1" s="1"/>
  <c r="J25" i="1"/>
  <c r="K25" i="1" s="1"/>
  <c r="O25" i="1"/>
  <c r="P25" i="1" s="1"/>
  <c r="S25" i="1"/>
  <c r="T25" i="1" s="1"/>
  <c r="F26" i="1"/>
  <c r="G26" i="1" s="1"/>
  <c r="J26" i="1"/>
  <c r="K26" i="1" s="1"/>
  <c r="O26" i="1"/>
  <c r="P26" i="1" s="1"/>
  <c r="S26" i="1"/>
  <c r="T26" i="1" s="1"/>
  <c r="F27" i="1"/>
  <c r="G27" i="1" s="1"/>
  <c r="J27" i="1"/>
  <c r="K27" i="1" s="1"/>
  <c r="O27" i="1"/>
  <c r="S27" i="1"/>
  <c r="T27" i="1" s="1"/>
  <c r="F28" i="1"/>
  <c r="G28" i="1" s="1"/>
  <c r="J28" i="1"/>
  <c r="K28" i="1" s="1"/>
  <c r="O28" i="1"/>
  <c r="P28" i="1" s="1"/>
  <c r="S28" i="1"/>
  <c r="T28" i="1" s="1"/>
  <c r="F29" i="1"/>
  <c r="G29" i="1" s="1"/>
  <c r="J29" i="1"/>
  <c r="K29" i="1" s="1"/>
  <c r="O29" i="1"/>
  <c r="P29" i="1" s="1"/>
  <c r="S29" i="1"/>
  <c r="T29" i="1" s="1"/>
  <c r="F30" i="1"/>
  <c r="G30" i="1" s="1"/>
  <c r="J30" i="1"/>
  <c r="K30" i="1" s="1"/>
  <c r="O30" i="1"/>
  <c r="P30" i="1" s="1"/>
  <c r="S30" i="1"/>
  <c r="T30" i="1" s="1"/>
  <c r="F31" i="1"/>
  <c r="G31" i="1" s="1"/>
  <c r="J31" i="1"/>
  <c r="K31" i="1" s="1"/>
  <c r="O31" i="1"/>
  <c r="P31" i="1" s="1"/>
  <c r="S31" i="1"/>
  <c r="T31" i="1" s="1"/>
  <c r="F32" i="1"/>
  <c r="G32" i="1" s="1"/>
  <c r="J32" i="1"/>
  <c r="K32" i="1" s="1"/>
  <c r="O32" i="1"/>
  <c r="P32" i="1" s="1"/>
  <c r="S32" i="1"/>
  <c r="T32" i="1" s="1"/>
  <c r="F33" i="1"/>
  <c r="G33" i="1" s="1"/>
  <c r="J33" i="1"/>
  <c r="K33" i="1" s="1"/>
  <c r="O33" i="1"/>
  <c r="P33" i="1" s="1"/>
  <c r="S33" i="1"/>
  <c r="T33" i="1" s="1"/>
  <c r="F34" i="1"/>
  <c r="J34" i="1"/>
  <c r="K34" i="1" s="1"/>
  <c r="O34" i="1"/>
  <c r="P34" i="1" s="1"/>
  <c r="S34" i="1"/>
  <c r="T34" i="1" s="1"/>
  <c r="F35" i="1"/>
  <c r="J35" i="1"/>
  <c r="K35" i="1" s="1"/>
  <c r="O35" i="1"/>
  <c r="S35" i="1"/>
  <c r="T35" i="1" s="1"/>
  <c r="F36" i="1"/>
  <c r="G36" i="1" s="1"/>
  <c r="J36" i="1"/>
  <c r="K36" i="1" s="1"/>
  <c r="O36" i="1"/>
  <c r="P36" i="1" s="1"/>
  <c r="S36" i="1"/>
  <c r="T36" i="1" s="1"/>
  <c r="F37" i="1"/>
  <c r="G37" i="1" s="1"/>
  <c r="J37" i="1"/>
  <c r="K37" i="1" s="1"/>
  <c r="O37" i="1"/>
  <c r="P37" i="1" s="1"/>
  <c r="S37" i="1"/>
  <c r="T37" i="1" s="1"/>
  <c r="F38" i="1"/>
  <c r="G38" i="1" s="1"/>
  <c r="J38" i="1"/>
  <c r="K38" i="1" s="1"/>
  <c r="O38" i="1"/>
  <c r="P38" i="1" s="1"/>
  <c r="S38" i="1"/>
  <c r="T38" i="1" s="1"/>
  <c r="F39" i="1"/>
  <c r="G39" i="1" s="1"/>
  <c r="J39" i="1"/>
  <c r="K39" i="1" s="1"/>
  <c r="O39" i="1"/>
  <c r="P39" i="1" s="1"/>
  <c r="S39" i="1"/>
  <c r="T39" i="1" s="1"/>
  <c r="F40" i="1"/>
  <c r="G40" i="1" s="1"/>
  <c r="J40" i="1"/>
  <c r="K40" i="1" s="1"/>
  <c r="O40" i="1"/>
  <c r="P40" i="1" s="1"/>
  <c r="S40" i="1"/>
  <c r="T40" i="1" s="1"/>
  <c r="F41" i="1"/>
  <c r="J41" i="1"/>
  <c r="K41" i="1" s="1"/>
  <c r="O41" i="1"/>
  <c r="S41" i="1"/>
  <c r="F42" i="1"/>
  <c r="G42" i="1" s="1"/>
  <c r="J42" i="1"/>
  <c r="K42" i="1" s="1"/>
  <c r="O42" i="1"/>
  <c r="P42" i="1" s="1"/>
  <c r="S42" i="1"/>
  <c r="T42" i="1" s="1"/>
  <c r="F43" i="1"/>
  <c r="G43" i="1" s="1"/>
  <c r="J43" i="1"/>
  <c r="K43" i="1" s="1"/>
  <c r="O43" i="1"/>
  <c r="P43" i="1" s="1"/>
  <c r="S43" i="1"/>
  <c r="F44" i="1"/>
  <c r="G44" i="1" s="1"/>
  <c r="J44" i="1"/>
  <c r="K44" i="1" s="1"/>
  <c r="O44" i="1"/>
  <c r="P44" i="1" s="1"/>
  <c r="S44" i="1"/>
  <c r="F45" i="1"/>
  <c r="G45" i="1" s="1"/>
  <c r="J45" i="1"/>
  <c r="K45" i="1" s="1"/>
  <c r="O45" i="1"/>
  <c r="S45" i="1"/>
  <c r="F46" i="1"/>
  <c r="G46" i="1" s="1"/>
  <c r="J46" i="1"/>
  <c r="K46" i="1" s="1"/>
  <c r="O46" i="1"/>
  <c r="P46" i="1" s="1"/>
  <c r="S46" i="1"/>
  <c r="T46" i="1" s="1"/>
  <c r="F47" i="1"/>
  <c r="G47" i="1" s="1"/>
  <c r="J47" i="1"/>
  <c r="K47" i="1" s="1"/>
  <c r="O47" i="1"/>
  <c r="S47" i="1"/>
  <c r="T47" i="1" s="1"/>
  <c r="F48" i="1"/>
  <c r="G48" i="1" s="1"/>
  <c r="J48" i="1"/>
  <c r="K48" i="1" s="1"/>
  <c r="O48" i="1"/>
  <c r="S48" i="1"/>
  <c r="T48" i="1" s="1"/>
  <c r="F49" i="1"/>
  <c r="G49" i="1" s="1"/>
  <c r="J49" i="1"/>
  <c r="K49" i="1" s="1"/>
  <c r="O49" i="1"/>
  <c r="S49" i="1"/>
  <c r="T49" i="1" s="1"/>
  <c r="F50" i="1"/>
  <c r="G50" i="1" s="1"/>
  <c r="J50" i="1"/>
  <c r="K50" i="1" s="1"/>
  <c r="O50" i="1"/>
  <c r="S50" i="1"/>
  <c r="T50" i="1" s="1"/>
  <c r="F51" i="1"/>
  <c r="G51" i="1" s="1"/>
  <c r="J51" i="1"/>
  <c r="K51" i="1" s="1"/>
  <c r="O51" i="1"/>
  <c r="P51" i="1" s="1"/>
  <c r="S51" i="1"/>
  <c r="T51" i="1" s="1"/>
  <c r="F52" i="1"/>
  <c r="J52" i="1"/>
  <c r="O52" i="1"/>
  <c r="S52" i="1"/>
  <c r="T52" i="1" s="1"/>
  <c r="F53" i="1"/>
  <c r="G53" i="1" s="1"/>
  <c r="J53" i="1"/>
  <c r="K53" i="1" s="1"/>
  <c r="O53" i="1"/>
  <c r="P53" i="1" s="1"/>
  <c r="S53" i="1"/>
  <c r="T53" i="1" s="1"/>
  <c r="F54" i="1"/>
  <c r="J54" i="1"/>
  <c r="K54" i="1" s="1"/>
  <c r="O54" i="1"/>
  <c r="P54" i="1" s="1"/>
  <c r="S54" i="1"/>
  <c r="T54" i="1" s="1"/>
  <c r="F55" i="1"/>
  <c r="J55" i="1"/>
  <c r="K55" i="1" s="1"/>
  <c r="O55" i="1"/>
  <c r="S55" i="1"/>
  <c r="T55" i="1" s="1"/>
  <c r="F56" i="1"/>
  <c r="G56" i="1" s="1"/>
  <c r="J56" i="1"/>
  <c r="K56" i="1" s="1"/>
  <c r="O56" i="1"/>
  <c r="P56" i="1" s="1"/>
  <c r="S56" i="1"/>
  <c r="T56" i="1" s="1"/>
  <c r="F57" i="1"/>
  <c r="G57" i="1" s="1"/>
  <c r="J57" i="1"/>
  <c r="K57" i="1" s="1"/>
  <c r="O57" i="1"/>
  <c r="P57" i="1" s="1"/>
  <c r="S57" i="1"/>
  <c r="T57" i="1" s="1"/>
  <c r="F58" i="1"/>
  <c r="G58" i="1" s="1"/>
  <c r="J58" i="1"/>
  <c r="K58" i="1" s="1"/>
  <c r="O58" i="1"/>
  <c r="P58" i="1" s="1"/>
  <c r="S58" i="1"/>
  <c r="T58" i="1" s="1"/>
  <c r="F59" i="1"/>
  <c r="G59" i="1" s="1"/>
  <c r="J59" i="1"/>
  <c r="K59" i="1" s="1"/>
  <c r="O59" i="1"/>
  <c r="P59" i="1" s="1"/>
  <c r="S59" i="1"/>
  <c r="T59" i="1" s="1"/>
  <c r="F60" i="1"/>
  <c r="G60" i="1" s="1"/>
  <c r="J60" i="1"/>
  <c r="K60" i="1" s="1"/>
  <c r="O60" i="1"/>
  <c r="P60" i="1" s="1"/>
  <c r="S60" i="1"/>
  <c r="T60" i="1" s="1"/>
  <c r="F61" i="1"/>
  <c r="J61" i="1"/>
  <c r="O61" i="1"/>
  <c r="S61" i="1"/>
  <c r="F62" i="1"/>
  <c r="G62" i="1" s="1"/>
  <c r="J62" i="1"/>
  <c r="K62" i="1" s="1"/>
  <c r="O62" i="1"/>
  <c r="P62" i="1" s="1"/>
  <c r="S62" i="1"/>
  <c r="T62" i="1" s="1"/>
  <c r="F63" i="1"/>
  <c r="G63" i="1" s="1"/>
  <c r="J63" i="1"/>
  <c r="K63" i="1" s="1"/>
  <c r="O63" i="1"/>
  <c r="P63" i="1" s="1"/>
  <c r="S63" i="1"/>
  <c r="F64" i="1"/>
  <c r="G64" i="1" s="1"/>
  <c r="J64" i="1"/>
  <c r="K64" i="1" s="1"/>
  <c r="O64" i="1"/>
  <c r="P64" i="1" s="1"/>
  <c r="S64" i="1"/>
  <c r="F65" i="1"/>
  <c r="G65" i="1" s="1"/>
  <c r="J65" i="1"/>
  <c r="K65" i="1" s="1"/>
  <c r="O65" i="1"/>
  <c r="S65" i="1"/>
  <c r="F66" i="1"/>
  <c r="G66" i="1" s="1"/>
  <c r="J66" i="1"/>
  <c r="K66" i="1" s="1"/>
  <c r="O66" i="1"/>
  <c r="P66" i="1" s="1"/>
  <c r="S66" i="1"/>
  <c r="T66" i="1" s="1"/>
  <c r="F67" i="1"/>
  <c r="G67" i="1" s="1"/>
  <c r="J67" i="1"/>
  <c r="K67" i="1" s="1"/>
  <c r="O67" i="1"/>
  <c r="S67" i="1"/>
  <c r="T67" i="1" s="1"/>
  <c r="F68" i="1"/>
  <c r="G68" i="1" s="1"/>
  <c r="J68" i="1"/>
  <c r="K68" i="1" s="1"/>
  <c r="O68" i="1"/>
  <c r="S68" i="1"/>
  <c r="T68" i="1" s="1"/>
  <c r="F69" i="1"/>
  <c r="G69" i="1" s="1"/>
  <c r="J69" i="1"/>
  <c r="K69" i="1" s="1"/>
  <c r="O69" i="1"/>
  <c r="S69" i="1"/>
  <c r="T69" i="1" s="1"/>
  <c r="F70" i="1"/>
  <c r="G70" i="1" s="1"/>
  <c r="J70" i="1"/>
  <c r="K70" i="1" s="1"/>
  <c r="O70" i="1"/>
  <c r="S70" i="1"/>
  <c r="T70" i="1" s="1"/>
  <c r="F71" i="1"/>
  <c r="G71" i="1" s="1"/>
  <c r="J71" i="1"/>
  <c r="K71" i="1" s="1"/>
  <c r="O71" i="1"/>
  <c r="P71" i="1" s="1"/>
  <c r="S71" i="1"/>
  <c r="T71" i="1" s="1"/>
  <c r="F72" i="1"/>
  <c r="G72" i="1" s="1"/>
  <c r="J72" i="1"/>
  <c r="K72" i="1" s="1"/>
  <c r="O72" i="1"/>
  <c r="P72" i="1" s="1"/>
  <c r="S72" i="1"/>
  <c r="T72" i="1" s="1"/>
  <c r="F73" i="1"/>
  <c r="G73" i="1" s="1"/>
  <c r="J73" i="1"/>
  <c r="K73" i="1" s="1"/>
  <c r="O73" i="1"/>
  <c r="P73" i="1" s="1"/>
  <c r="S73" i="1"/>
  <c r="T73" i="1" s="1"/>
  <c r="F74" i="1"/>
  <c r="G74" i="1" s="1"/>
  <c r="J74" i="1"/>
  <c r="K74" i="1" s="1"/>
  <c r="O74" i="1"/>
  <c r="P74" i="1" s="1"/>
  <c r="S74" i="1"/>
  <c r="T74" i="1" s="1"/>
  <c r="F75" i="1"/>
  <c r="G75" i="1" s="1"/>
  <c r="J75" i="1"/>
  <c r="K75" i="1" s="1"/>
  <c r="O75" i="1"/>
  <c r="P75" i="1" s="1"/>
  <c r="S75" i="1"/>
  <c r="T75" i="1" s="1"/>
  <c r="F76" i="1"/>
  <c r="G76" i="1" s="1"/>
  <c r="J76" i="1"/>
  <c r="K76" i="1" s="1"/>
  <c r="O76" i="1"/>
  <c r="P76" i="1" s="1"/>
  <c r="S76" i="1"/>
  <c r="T76" i="1" s="1"/>
  <c r="F77" i="1"/>
  <c r="G77" i="1" s="1"/>
  <c r="J77" i="1"/>
  <c r="K77" i="1" s="1"/>
  <c r="O77" i="1"/>
  <c r="P77" i="1" s="1"/>
  <c r="S77" i="1"/>
  <c r="T77" i="1" s="1"/>
  <c r="F78" i="1"/>
  <c r="G78" i="1" s="1"/>
  <c r="J78" i="1"/>
  <c r="K78" i="1" s="1"/>
  <c r="O78" i="1"/>
  <c r="P78" i="1" s="1"/>
  <c r="S78" i="1"/>
  <c r="T78" i="1" s="1"/>
  <c r="F79" i="1"/>
  <c r="G79" i="1" s="1"/>
  <c r="J79" i="1"/>
  <c r="K79" i="1" s="1"/>
  <c r="O79" i="1"/>
  <c r="P79" i="1" s="1"/>
  <c r="S79" i="1"/>
  <c r="T79" i="1" s="1"/>
  <c r="F80" i="1"/>
  <c r="G80" i="1" s="1"/>
  <c r="J80" i="1"/>
  <c r="K80" i="1" s="1"/>
  <c r="O80" i="1"/>
  <c r="P80" i="1" s="1"/>
  <c r="S80" i="1"/>
  <c r="T80" i="1" s="1"/>
  <c r="F81" i="1"/>
  <c r="G81" i="1" s="1"/>
  <c r="J81" i="1"/>
  <c r="K81" i="1" s="1"/>
  <c r="O81" i="1"/>
  <c r="P81" i="1" s="1"/>
  <c r="S81" i="1"/>
  <c r="T81" i="1" s="1"/>
  <c r="F82" i="1"/>
  <c r="G82" i="1" s="1"/>
  <c r="J82" i="1"/>
  <c r="K82" i="1" s="1"/>
  <c r="O82" i="1"/>
  <c r="P82" i="1" s="1"/>
  <c r="S82" i="1"/>
  <c r="T82" i="1" s="1"/>
  <c r="F83" i="1"/>
  <c r="G83" i="1" s="1"/>
  <c r="J83" i="1"/>
  <c r="K83" i="1" s="1"/>
  <c r="O83" i="1"/>
  <c r="P83" i="1" s="1"/>
  <c r="S83" i="1"/>
  <c r="T83" i="1" s="1"/>
  <c r="F84" i="1"/>
  <c r="G84" i="1" s="1"/>
  <c r="J84" i="1"/>
  <c r="K84" i="1" s="1"/>
  <c r="O84" i="1"/>
  <c r="P84" i="1" s="1"/>
  <c r="S84" i="1"/>
  <c r="T84" i="1" s="1"/>
  <c r="F85" i="1"/>
  <c r="G85" i="1" s="1"/>
  <c r="J85" i="1"/>
  <c r="K85" i="1" s="1"/>
  <c r="O85" i="1"/>
  <c r="P85" i="1" s="1"/>
  <c r="S85" i="1"/>
  <c r="T85" i="1" s="1"/>
  <c r="F86" i="1"/>
  <c r="G86" i="1" s="1"/>
  <c r="J86" i="1"/>
  <c r="K86" i="1" s="1"/>
  <c r="O86" i="1"/>
  <c r="P86" i="1" s="1"/>
  <c r="S86" i="1"/>
  <c r="T86" i="1" s="1"/>
  <c r="F87" i="1"/>
  <c r="G87" i="1" s="1"/>
  <c r="J87" i="1"/>
  <c r="K87" i="1" s="1"/>
  <c r="O87" i="1"/>
  <c r="P87" i="1" s="1"/>
  <c r="S87" i="1"/>
  <c r="T87" i="1" s="1"/>
  <c r="F88" i="1"/>
  <c r="G88" i="1" s="1"/>
  <c r="J88" i="1"/>
  <c r="K88" i="1" s="1"/>
  <c r="O88" i="1"/>
  <c r="P88" i="1" s="1"/>
  <c r="S88" i="1"/>
  <c r="T88" i="1" s="1"/>
  <c r="F89" i="1"/>
  <c r="G89" i="1" s="1"/>
  <c r="J89" i="1"/>
  <c r="K89" i="1" s="1"/>
  <c r="O89" i="1"/>
  <c r="P89" i="1" s="1"/>
  <c r="S89" i="1"/>
  <c r="T89" i="1" s="1"/>
  <c r="F90" i="1"/>
  <c r="G90" i="1" s="1"/>
  <c r="J90" i="1"/>
  <c r="K90" i="1" s="1"/>
  <c r="O90" i="1"/>
  <c r="P90" i="1" s="1"/>
  <c r="S90" i="1"/>
  <c r="T90" i="1" s="1"/>
  <c r="F91" i="1"/>
  <c r="G91" i="1" s="1"/>
  <c r="J91" i="1"/>
  <c r="K91" i="1" s="1"/>
  <c r="O91" i="1"/>
  <c r="P91" i="1" s="1"/>
  <c r="S91" i="1"/>
  <c r="T91" i="1" s="1"/>
  <c r="F92" i="1"/>
  <c r="G92" i="1" s="1"/>
  <c r="J92" i="1"/>
  <c r="K92" i="1" s="1"/>
  <c r="O92" i="1"/>
  <c r="P92" i="1" s="1"/>
  <c r="S92" i="1"/>
  <c r="T92" i="1" s="1"/>
  <c r="F93" i="1"/>
  <c r="G93" i="1" s="1"/>
  <c r="J93" i="1"/>
  <c r="K93" i="1" s="1"/>
  <c r="O93" i="1"/>
  <c r="P93" i="1" s="1"/>
  <c r="S93" i="1"/>
  <c r="T93" i="1" s="1"/>
  <c r="F94" i="1"/>
  <c r="G94" i="1" s="1"/>
  <c r="J94" i="1"/>
  <c r="K94" i="1" s="1"/>
  <c r="O94" i="1"/>
  <c r="P94" i="1" s="1"/>
  <c r="S94" i="1"/>
  <c r="T94" i="1" s="1"/>
  <c r="F95" i="1"/>
  <c r="G95" i="1" s="1"/>
  <c r="J95" i="1"/>
  <c r="K95" i="1" s="1"/>
  <c r="O95" i="1"/>
  <c r="P95" i="1" s="1"/>
  <c r="S95" i="1"/>
  <c r="T95" i="1" s="1"/>
  <c r="F96" i="1"/>
  <c r="G96" i="1" s="1"/>
  <c r="J96" i="1"/>
  <c r="K96" i="1" s="1"/>
  <c r="O96" i="1"/>
  <c r="P96" i="1" s="1"/>
  <c r="S96" i="1"/>
  <c r="T96" i="1" s="1"/>
  <c r="F97" i="1"/>
  <c r="G97" i="1" s="1"/>
  <c r="J97" i="1"/>
  <c r="K97" i="1" s="1"/>
  <c r="O97" i="1"/>
  <c r="P97" i="1" s="1"/>
  <c r="S97" i="1"/>
  <c r="T97" i="1" s="1"/>
  <c r="F98" i="1"/>
  <c r="G98" i="1" s="1"/>
  <c r="J98" i="1"/>
  <c r="K98" i="1" s="1"/>
  <c r="O98" i="1"/>
  <c r="P98" i="1" s="1"/>
  <c r="S98" i="1"/>
  <c r="T98" i="1" s="1"/>
  <c r="F99" i="1"/>
  <c r="G99" i="1" s="1"/>
  <c r="J99" i="1"/>
  <c r="K99" i="1" s="1"/>
  <c r="O99" i="1"/>
  <c r="P99" i="1" s="1"/>
  <c r="S99" i="1"/>
  <c r="T99" i="1" s="1"/>
  <c r="F100" i="1"/>
  <c r="G100" i="1" s="1"/>
  <c r="J100" i="1"/>
  <c r="K100" i="1" s="1"/>
  <c r="O100" i="1"/>
  <c r="P100" i="1" s="1"/>
  <c r="S100" i="1"/>
  <c r="T100" i="1" s="1"/>
  <c r="F101" i="1"/>
  <c r="G101" i="1" s="1"/>
  <c r="J101" i="1"/>
  <c r="K101" i="1" s="1"/>
  <c r="O101" i="1"/>
  <c r="P101" i="1" s="1"/>
  <c r="S101" i="1"/>
  <c r="T101" i="1" s="1"/>
  <c r="F102" i="1"/>
  <c r="G102" i="1" s="1"/>
  <c r="J102" i="1"/>
  <c r="K102" i="1" s="1"/>
  <c r="O102" i="1"/>
  <c r="P102" i="1" s="1"/>
  <c r="S102" i="1"/>
  <c r="T102" i="1" s="1"/>
  <c r="F103" i="1"/>
  <c r="G103" i="1" s="1"/>
  <c r="J103" i="1"/>
  <c r="K103" i="1" s="1"/>
  <c r="O103" i="1"/>
  <c r="P103" i="1" s="1"/>
  <c r="S103" i="1"/>
  <c r="T103" i="1" s="1"/>
  <c r="F104" i="1"/>
  <c r="G104" i="1" s="1"/>
  <c r="J104" i="1"/>
  <c r="K104" i="1" s="1"/>
  <c r="O104" i="1"/>
  <c r="P104" i="1" s="1"/>
  <c r="S104" i="1"/>
  <c r="T104" i="1" s="1"/>
  <c r="F105" i="1"/>
  <c r="G105" i="1" s="1"/>
  <c r="J105" i="1"/>
  <c r="K105" i="1" s="1"/>
  <c r="O105" i="1"/>
  <c r="P105" i="1" s="1"/>
  <c r="S105" i="1"/>
  <c r="T105" i="1" s="1"/>
  <c r="F106" i="1"/>
  <c r="G106" i="1" s="1"/>
  <c r="J106" i="1"/>
  <c r="K106" i="1" s="1"/>
  <c r="O106" i="1"/>
  <c r="P106" i="1" s="1"/>
  <c r="S106" i="1"/>
  <c r="T106" i="1" s="1"/>
  <c r="F107" i="1"/>
  <c r="G107" i="1" s="1"/>
  <c r="J107" i="1"/>
  <c r="K107" i="1" s="1"/>
  <c r="O107" i="1"/>
  <c r="P107" i="1" s="1"/>
  <c r="S107" i="1"/>
  <c r="T107" i="1" s="1"/>
  <c r="F108" i="1"/>
  <c r="G108" i="1" s="1"/>
  <c r="J108" i="1"/>
  <c r="K108" i="1" s="1"/>
  <c r="O108" i="1"/>
  <c r="P108" i="1" s="1"/>
  <c r="S108" i="1"/>
  <c r="T108" i="1" s="1"/>
  <c r="F109" i="1"/>
  <c r="G109" i="1" s="1"/>
  <c r="J109" i="1"/>
  <c r="K109" i="1" s="1"/>
  <c r="O109" i="1"/>
  <c r="P109" i="1" s="1"/>
  <c r="S109" i="1"/>
  <c r="T109" i="1" s="1"/>
  <c r="F110" i="1"/>
  <c r="G110" i="1" s="1"/>
  <c r="J110" i="1"/>
  <c r="K110" i="1" s="1"/>
  <c r="O110" i="1"/>
  <c r="P110" i="1" s="1"/>
  <c r="S110" i="1"/>
  <c r="T110" i="1" s="1"/>
  <c r="F111" i="1"/>
  <c r="G111" i="1" s="1"/>
  <c r="J111" i="1"/>
  <c r="K111" i="1" s="1"/>
  <c r="O111" i="1"/>
  <c r="P111" i="1" s="1"/>
  <c r="S111" i="1"/>
  <c r="T111" i="1" s="1"/>
  <c r="F112" i="1"/>
  <c r="G112" i="1" s="1"/>
  <c r="J112" i="1"/>
  <c r="K112" i="1" s="1"/>
  <c r="O112" i="1"/>
  <c r="P112" i="1" s="1"/>
  <c r="S112" i="1"/>
  <c r="T112" i="1" s="1"/>
  <c r="F113" i="1"/>
  <c r="G113" i="1" s="1"/>
  <c r="J113" i="1"/>
  <c r="K113" i="1" s="1"/>
  <c r="O113" i="1"/>
  <c r="P113" i="1" s="1"/>
  <c r="S113" i="1"/>
  <c r="T113" i="1" s="1"/>
  <c r="F114" i="1"/>
  <c r="G114" i="1" s="1"/>
  <c r="J114" i="1"/>
  <c r="K114" i="1" s="1"/>
  <c r="O114" i="1"/>
  <c r="P114" i="1" s="1"/>
  <c r="S114" i="1"/>
  <c r="T114" i="1" s="1"/>
  <c r="F115" i="1"/>
  <c r="G115" i="1" s="1"/>
  <c r="J115" i="1"/>
  <c r="K115" i="1" s="1"/>
  <c r="O115" i="1"/>
  <c r="P115" i="1" s="1"/>
  <c r="S115" i="1"/>
  <c r="T115" i="1" s="1"/>
  <c r="F116" i="1"/>
  <c r="G116" i="1" s="1"/>
  <c r="J116" i="1"/>
  <c r="K116" i="1" s="1"/>
  <c r="O116" i="1"/>
  <c r="P116" i="1" s="1"/>
  <c r="S116" i="1"/>
  <c r="T116" i="1" s="1"/>
  <c r="F117" i="1"/>
  <c r="G117" i="1" s="1"/>
  <c r="J117" i="1"/>
  <c r="K117" i="1" s="1"/>
  <c r="O117" i="1"/>
  <c r="P117" i="1" s="1"/>
  <c r="S117" i="1"/>
  <c r="T117" i="1" s="1"/>
  <c r="F118" i="1"/>
  <c r="G118" i="1" s="1"/>
  <c r="J118" i="1"/>
  <c r="K118" i="1" s="1"/>
  <c r="O118" i="1"/>
  <c r="P118" i="1" s="1"/>
  <c r="S118" i="1"/>
  <c r="T118" i="1" s="1"/>
  <c r="F119" i="1"/>
  <c r="G119" i="1" s="1"/>
  <c r="J119" i="1"/>
  <c r="K119" i="1" s="1"/>
  <c r="O119" i="1"/>
  <c r="P119" i="1" s="1"/>
  <c r="S119" i="1"/>
  <c r="T119" i="1" s="1"/>
  <c r="F120" i="1"/>
  <c r="G120" i="1" s="1"/>
  <c r="J120" i="1"/>
  <c r="K120" i="1" s="1"/>
  <c r="O120" i="1"/>
  <c r="P120" i="1" s="1"/>
  <c r="S120" i="1"/>
  <c r="T120" i="1" s="1"/>
  <c r="F121" i="1"/>
  <c r="G121" i="1" s="1"/>
  <c r="J121" i="1"/>
  <c r="K121" i="1" s="1"/>
  <c r="O121" i="1"/>
  <c r="P121" i="1" s="1"/>
  <c r="S121" i="1"/>
  <c r="T121" i="1" s="1"/>
  <c r="F122" i="1"/>
  <c r="G122" i="1" s="1"/>
  <c r="J122" i="1"/>
  <c r="K122" i="1" s="1"/>
  <c r="O122" i="1"/>
  <c r="P122" i="1" s="1"/>
  <c r="S122" i="1"/>
  <c r="T122" i="1" s="1"/>
  <c r="F123" i="1"/>
  <c r="G123" i="1" s="1"/>
  <c r="J123" i="1"/>
  <c r="K123" i="1" s="1"/>
  <c r="O123" i="1"/>
  <c r="P123" i="1" s="1"/>
  <c r="S123" i="1"/>
  <c r="T123" i="1" s="1"/>
  <c r="F124" i="1"/>
  <c r="G124" i="1" s="1"/>
  <c r="J124" i="1"/>
  <c r="K124" i="1" s="1"/>
  <c r="O124" i="1"/>
  <c r="P124" i="1" s="1"/>
  <c r="S124" i="1"/>
  <c r="T124" i="1" s="1"/>
  <c r="F125" i="1"/>
  <c r="G125" i="1" s="1"/>
  <c r="J125" i="1"/>
  <c r="K125" i="1" s="1"/>
  <c r="O125" i="1"/>
  <c r="P125" i="1" s="1"/>
  <c r="S125" i="1"/>
  <c r="T125" i="1" s="1"/>
  <c r="F126" i="1"/>
  <c r="G126" i="1" s="1"/>
  <c r="J126" i="1"/>
  <c r="K126" i="1" s="1"/>
  <c r="O126" i="1"/>
  <c r="P126" i="1" s="1"/>
  <c r="S126" i="1"/>
  <c r="T126" i="1" s="1"/>
  <c r="F127" i="1"/>
  <c r="G127" i="1" s="1"/>
  <c r="J127" i="1"/>
  <c r="K127" i="1" s="1"/>
  <c r="O127" i="1"/>
  <c r="P127" i="1" s="1"/>
  <c r="S127" i="1"/>
  <c r="T127" i="1" s="1"/>
  <c r="F128" i="1"/>
  <c r="G128" i="1" s="1"/>
  <c r="J128" i="1"/>
  <c r="K128" i="1" s="1"/>
  <c r="O128" i="1"/>
  <c r="P128" i="1" s="1"/>
  <c r="S128" i="1"/>
  <c r="T128" i="1" s="1"/>
  <c r="F129" i="1"/>
  <c r="G129" i="1" s="1"/>
  <c r="J129" i="1"/>
  <c r="K129" i="1" s="1"/>
  <c r="O129" i="1"/>
  <c r="P129" i="1" s="1"/>
  <c r="S129" i="1"/>
  <c r="T129" i="1" s="1"/>
  <c r="F130" i="1"/>
  <c r="G130" i="1" s="1"/>
  <c r="J130" i="1"/>
  <c r="K130" i="1" s="1"/>
  <c r="O130" i="1"/>
  <c r="P130" i="1" s="1"/>
  <c r="S130" i="1"/>
  <c r="T130" i="1" s="1"/>
  <c r="F131" i="1"/>
  <c r="G131" i="1" s="1"/>
  <c r="J131" i="1"/>
  <c r="K131" i="1" s="1"/>
  <c r="O131" i="1"/>
  <c r="P131" i="1" s="1"/>
  <c r="S131" i="1"/>
  <c r="T131" i="1" s="1"/>
  <c r="F132" i="1"/>
  <c r="G132" i="1" s="1"/>
  <c r="J132" i="1"/>
  <c r="K132" i="1" s="1"/>
  <c r="O132" i="1"/>
  <c r="P132" i="1" s="1"/>
  <c r="S132" i="1"/>
  <c r="T132" i="1" s="1"/>
  <c r="F133" i="1"/>
  <c r="G133" i="1" s="1"/>
  <c r="J133" i="1"/>
  <c r="K133" i="1" s="1"/>
  <c r="O133" i="1"/>
  <c r="P133" i="1" s="1"/>
  <c r="S133" i="1"/>
  <c r="T133" i="1" s="1"/>
  <c r="F134" i="1"/>
  <c r="G134" i="1" s="1"/>
  <c r="J134" i="1"/>
  <c r="K134" i="1" s="1"/>
  <c r="O134" i="1"/>
  <c r="P134" i="1" s="1"/>
  <c r="S134" i="1"/>
  <c r="T134" i="1" s="1"/>
  <c r="F135" i="1"/>
  <c r="G135" i="1" s="1"/>
  <c r="J135" i="1"/>
  <c r="K135" i="1" s="1"/>
  <c r="O135" i="1"/>
  <c r="P135" i="1" s="1"/>
  <c r="S135" i="1"/>
  <c r="T135" i="1" s="1"/>
  <c r="F136" i="1"/>
  <c r="G136" i="1" s="1"/>
  <c r="J136" i="1"/>
  <c r="K136" i="1" s="1"/>
  <c r="O136" i="1"/>
  <c r="P136" i="1" s="1"/>
  <c r="S136" i="1"/>
  <c r="T136" i="1" s="1"/>
  <c r="F137" i="1"/>
  <c r="G137" i="1" s="1"/>
  <c r="J137" i="1"/>
  <c r="K137" i="1" s="1"/>
  <c r="O137" i="1"/>
  <c r="P137" i="1" s="1"/>
  <c r="S137" i="1"/>
  <c r="T137" i="1" s="1"/>
  <c r="F138" i="1"/>
  <c r="G138" i="1" s="1"/>
  <c r="J138" i="1"/>
  <c r="K138" i="1" s="1"/>
  <c r="O138" i="1"/>
  <c r="P138" i="1" s="1"/>
  <c r="S138" i="1"/>
  <c r="T138" i="1" s="1"/>
  <c r="F139" i="1"/>
  <c r="G139" i="1" s="1"/>
  <c r="J139" i="1"/>
  <c r="K139" i="1" s="1"/>
  <c r="O139" i="1"/>
  <c r="P139" i="1" s="1"/>
  <c r="S139" i="1"/>
  <c r="T139" i="1" s="1"/>
  <c r="F140" i="1"/>
  <c r="G140" i="1" s="1"/>
  <c r="J140" i="1"/>
  <c r="K140" i="1" s="1"/>
  <c r="O140" i="1"/>
  <c r="P140" i="1" s="1"/>
  <c r="S140" i="1"/>
  <c r="T140" i="1" s="1"/>
  <c r="F141" i="1"/>
  <c r="G141" i="1" s="1"/>
  <c r="J141" i="1"/>
  <c r="K141" i="1" s="1"/>
  <c r="O141" i="1"/>
  <c r="P141" i="1" s="1"/>
  <c r="S141" i="1"/>
  <c r="T141" i="1" s="1"/>
  <c r="F142" i="1"/>
  <c r="G142" i="1" s="1"/>
  <c r="J142" i="1"/>
  <c r="K142" i="1" s="1"/>
  <c r="O142" i="1"/>
  <c r="P142" i="1" s="1"/>
  <c r="S142" i="1"/>
  <c r="T142" i="1" s="1"/>
  <c r="F143" i="1"/>
  <c r="G143" i="1" s="1"/>
  <c r="J143" i="1"/>
  <c r="K143" i="1" s="1"/>
  <c r="O143" i="1"/>
  <c r="P143" i="1" s="1"/>
  <c r="S143" i="1"/>
  <c r="T143" i="1" s="1"/>
  <c r="F144" i="1"/>
  <c r="G144" i="1" s="1"/>
  <c r="J144" i="1"/>
  <c r="K144" i="1" s="1"/>
  <c r="O144" i="1"/>
  <c r="P144" i="1" s="1"/>
  <c r="S144" i="1"/>
  <c r="T144" i="1" s="1"/>
  <c r="F145" i="1"/>
  <c r="G145" i="1" s="1"/>
  <c r="J145" i="1"/>
  <c r="K145" i="1" s="1"/>
  <c r="O145" i="1"/>
  <c r="P145" i="1" s="1"/>
  <c r="S145" i="1"/>
  <c r="T145" i="1" s="1"/>
  <c r="F146" i="1"/>
  <c r="G146" i="1" s="1"/>
  <c r="J146" i="1"/>
  <c r="K146" i="1" s="1"/>
  <c r="O146" i="1"/>
  <c r="P146" i="1" s="1"/>
  <c r="S146" i="1"/>
  <c r="T146" i="1" s="1"/>
  <c r="F147" i="1"/>
  <c r="G147" i="1" s="1"/>
  <c r="J147" i="1"/>
  <c r="K147" i="1" s="1"/>
  <c r="O147" i="1"/>
  <c r="P147" i="1" s="1"/>
  <c r="S147" i="1"/>
  <c r="T147" i="1" s="1"/>
  <c r="F148" i="1"/>
  <c r="G148" i="1" s="1"/>
  <c r="J148" i="1"/>
  <c r="K148" i="1" s="1"/>
  <c r="O148" i="1"/>
  <c r="P148" i="1" s="1"/>
  <c r="S148" i="1"/>
  <c r="T148" i="1" s="1"/>
  <c r="F149" i="1"/>
  <c r="G149" i="1" s="1"/>
  <c r="J149" i="1"/>
  <c r="K149" i="1" s="1"/>
  <c r="O149" i="1"/>
  <c r="P149" i="1" s="1"/>
  <c r="S149" i="1"/>
  <c r="T149" i="1" s="1"/>
  <c r="F150" i="1"/>
  <c r="G150" i="1" s="1"/>
  <c r="J150" i="1"/>
  <c r="K150" i="1" s="1"/>
  <c r="O150" i="1"/>
  <c r="P150" i="1" s="1"/>
  <c r="S150" i="1"/>
  <c r="T150" i="1" s="1"/>
  <c r="F151" i="1"/>
  <c r="G151" i="1" s="1"/>
  <c r="J151" i="1"/>
  <c r="K151" i="1" s="1"/>
  <c r="O151" i="1"/>
  <c r="P151" i="1" s="1"/>
  <c r="S151" i="1"/>
  <c r="T151" i="1" s="1"/>
  <c r="F152" i="1"/>
  <c r="G152" i="1" s="1"/>
  <c r="J152" i="1"/>
  <c r="K152" i="1" s="1"/>
  <c r="O152" i="1"/>
  <c r="P152" i="1" s="1"/>
  <c r="S152" i="1"/>
  <c r="T152" i="1" s="1"/>
  <c r="F153" i="1"/>
  <c r="G153" i="1" s="1"/>
  <c r="J153" i="1"/>
  <c r="K153" i="1" s="1"/>
  <c r="O153" i="1"/>
  <c r="P153" i="1" s="1"/>
  <c r="S153" i="1"/>
  <c r="T153" i="1" s="1"/>
  <c r="F154" i="1"/>
  <c r="G154" i="1" s="1"/>
  <c r="J154" i="1"/>
  <c r="K154" i="1" s="1"/>
  <c r="O154" i="1"/>
  <c r="P154" i="1" s="1"/>
  <c r="S154" i="1"/>
  <c r="T154" i="1" s="1"/>
  <c r="F155" i="1"/>
  <c r="G155" i="1" s="1"/>
  <c r="J155" i="1"/>
  <c r="K155" i="1" s="1"/>
  <c r="O155" i="1"/>
  <c r="P155" i="1" s="1"/>
  <c r="S155" i="1"/>
  <c r="T155" i="1" s="1"/>
  <c r="F156" i="1"/>
  <c r="G156" i="1" s="1"/>
  <c r="J156" i="1"/>
  <c r="K156" i="1" s="1"/>
  <c r="O156" i="1"/>
  <c r="P156" i="1" s="1"/>
  <c r="S156" i="1"/>
  <c r="T156" i="1" s="1"/>
  <c r="F157" i="1"/>
  <c r="G157" i="1" s="1"/>
  <c r="J157" i="1"/>
  <c r="K157" i="1" s="1"/>
  <c r="O157" i="1"/>
  <c r="P157" i="1" s="1"/>
  <c r="S157" i="1"/>
  <c r="T157" i="1" s="1"/>
  <c r="F158" i="1"/>
  <c r="G158" i="1" s="1"/>
  <c r="J158" i="1"/>
  <c r="K158" i="1" s="1"/>
  <c r="O158" i="1"/>
  <c r="P158" i="1" s="1"/>
  <c r="S158" i="1"/>
  <c r="T158" i="1" s="1"/>
  <c r="F159" i="1"/>
  <c r="G159" i="1" s="1"/>
  <c r="J159" i="1"/>
  <c r="K159" i="1" s="1"/>
  <c r="O159" i="1"/>
  <c r="P159" i="1" s="1"/>
  <c r="S159" i="1"/>
  <c r="T159" i="1" s="1"/>
  <c r="F160" i="1"/>
  <c r="G160" i="1" s="1"/>
  <c r="J160" i="1"/>
  <c r="K160" i="1" s="1"/>
  <c r="O160" i="1"/>
  <c r="P160" i="1" s="1"/>
  <c r="S160" i="1"/>
  <c r="T160" i="1" s="1"/>
  <c r="F161" i="1"/>
  <c r="G161" i="1" s="1"/>
  <c r="J161" i="1"/>
  <c r="K161" i="1" s="1"/>
  <c r="O161" i="1"/>
  <c r="P161" i="1" s="1"/>
  <c r="S161" i="1"/>
  <c r="T161" i="1" s="1"/>
  <c r="F162" i="1"/>
  <c r="G162" i="1" s="1"/>
  <c r="J162" i="1"/>
  <c r="K162" i="1" s="1"/>
  <c r="O162" i="1"/>
  <c r="P162" i="1" s="1"/>
  <c r="S162" i="1"/>
  <c r="T162" i="1" s="1"/>
  <c r="F163" i="1"/>
  <c r="G163" i="1" s="1"/>
  <c r="J163" i="1"/>
  <c r="K163" i="1" s="1"/>
  <c r="O163" i="1"/>
  <c r="P163" i="1" s="1"/>
  <c r="S163" i="1"/>
  <c r="T163" i="1" s="1"/>
  <c r="F164" i="1"/>
  <c r="G164" i="1" s="1"/>
  <c r="J164" i="1"/>
  <c r="K164" i="1" s="1"/>
  <c r="O164" i="1"/>
  <c r="P164" i="1" s="1"/>
  <c r="S164" i="1"/>
  <c r="T164" i="1" s="1"/>
  <c r="F165" i="1"/>
  <c r="G165" i="1" s="1"/>
  <c r="J165" i="1"/>
  <c r="K165" i="1" s="1"/>
  <c r="O165" i="1"/>
  <c r="P165" i="1" s="1"/>
  <c r="S165" i="1"/>
  <c r="T165" i="1" s="1"/>
  <c r="F166" i="1"/>
  <c r="G166" i="1" s="1"/>
  <c r="J166" i="1"/>
  <c r="K166" i="1" s="1"/>
  <c r="O166" i="1"/>
  <c r="P166" i="1" s="1"/>
  <c r="S166" i="1"/>
  <c r="T166" i="1" s="1"/>
  <c r="F167" i="1"/>
  <c r="G167" i="1" s="1"/>
  <c r="J167" i="1"/>
  <c r="K167" i="1" s="1"/>
  <c r="O167" i="1"/>
  <c r="P167" i="1" s="1"/>
  <c r="S167" i="1"/>
  <c r="T167" i="1" s="1"/>
  <c r="F168" i="1"/>
  <c r="G168" i="1" s="1"/>
  <c r="J168" i="1"/>
  <c r="K168" i="1" s="1"/>
  <c r="O168" i="1"/>
  <c r="P168" i="1" s="1"/>
  <c r="S168" i="1"/>
  <c r="T168" i="1" s="1"/>
  <c r="F169" i="1"/>
  <c r="G169" i="1" s="1"/>
  <c r="J169" i="1"/>
  <c r="K169" i="1" s="1"/>
  <c r="O169" i="1"/>
  <c r="P169" i="1" s="1"/>
  <c r="S169" i="1"/>
  <c r="T169" i="1" s="1"/>
  <c r="F170" i="1"/>
  <c r="G170" i="1" s="1"/>
  <c r="J170" i="1"/>
  <c r="K170" i="1" s="1"/>
  <c r="O170" i="1"/>
  <c r="P170" i="1" s="1"/>
  <c r="S170" i="1"/>
  <c r="T170" i="1" s="1"/>
  <c r="F171" i="1"/>
  <c r="G171" i="1" s="1"/>
  <c r="J171" i="1"/>
  <c r="K171" i="1" s="1"/>
  <c r="O171" i="1"/>
  <c r="P171" i="1" s="1"/>
  <c r="S171" i="1"/>
  <c r="T171" i="1" s="1"/>
  <c r="F172" i="1"/>
  <c r="G172" i="1" s="1"/>
  <c r="J172" i="1"/>
  <c r="K172" i="1" s="1"/>
  <c r="O172" i="1"/>
  <c r="P172" i="1" s="1"/>
  <c r="S172" i="1"/>
  <c r="T172" i="1" s="1"/>
  <c r="F173" i="1"/>
  <c r="G173" i="1" s="1"/>
  <c r="J173" i="1"/>
  <c r="K173" i="1" s="1"/>
  <c r="O173" i="1"/>
  <c r="P173" i="1" s="1"/>
  <c r="S173" i="1"/>
  <c r="T173" i="1" s="1"/>
  <c r="F174" i="1"/>
  <c r="G174" i="1" s="1"/>
  <c r="J174" i="1"/>
  <c r="K174" i="1" s="1"/>
  <c r="O174" i="1"/>
  <c r="P174" i="1" s="1"/>
  <c r="S174" i="1"/>
  <c r="T174" i="1" s="1"/>
  <c r="F175" i="1"/>
  <c r="G175" i="1" s="1"/>
  <c r="J175" i="1"/>
  <c r="K175" i="1" s="1"/>
  <c r="O175" i="1"/>
  <c r="P175" i="1" s="1"/>
  <c r="S175" i="1"/>
  <c r="T175" i="1" s="1"/>
  <c r="F176" i="1"/>
  <c r="G176" i="1" s="1"/>
  <c r="J176" i="1"/>
  <c r="K176" i="1" s="1"/>
  <c r="O176" i="1"/>
  <c r="P176" i="1" s="1"/>
  <c r="S176" i="1"/>
  <c r="T176" i="1" s="1"/>
  <c r="F177" i="1"/>
  <c r="G177" i="1" s="1"/>
  <c r="J177" i="1"/>
  <c r="K177" i="1" s="1"/>
  <c r="O177" i="1"/>
  <c r="P177" i="1" s="1"/>
  <c r="S177" i="1"/>
  <c r="T177" i="1" s="1"/>
  <c r="F178" i="1"/>
  <c r="G178" i="1" s="1"/>
  <c r="J178" i="1"/>
  <c r="K178" i="1" s="1"/>
  <c r="O178" i="1"/>
  <c r="P178" i="1" s="1"/>
  <c r="S178" i="1"/>
  <c r="T178" i="1" s="1"/>
  <c r="F179" i="1"/>
  <c r="G179" i="1" s="1"/>
  <c r="J179" i="1"/>
  <c r="K179" i="1" s="1"/>
  <c r="O179" i="1"/>
  <c r="P179" i="1" s="1"/>
  <c r="S179" i="1"/>
  <c r="T179" i="1" s="1"/>
  <c r="F180" i="1"/>
  <c r="G180" i="1" s="1"/>
  <c r="J180" i="1"/>
  <c r="K180" i="1" s="1"/>
  <c r="O180" i="1"/>
  <c r="P180" i="1" s="1"/>
  <c r="S180" i="1"/>
  <c r="T180" i="1" s="1"/>
  <c r="F181" i="1"/>
  <c r="G181" i="1" s="1"/>
  <c r="J181" i="1"/>
  <c r="K181" i="1" s="1"/>
  <c r="O181" i="1"/>
  <c r="P181" i="1" s="1"/>
  <c r="S181" i="1"/>
  <c r="T181" i="1" s="1"/>
  <c r="F182" i="1"/>
  <c r="G182" i="1" s="1"/>
  <c r="J182" i="1"/>
  <c r="K182" i="1" s="1"/>
  <c r="O182" i="1"/>
  <c r="P182" i="1" s="1"/>
  <c r="S182" i="1"/>
  <c r="T182" i="1" s="1"/>
  <c r="F183" i="1"/>
  <c r="G183" i="1" s="1"/>
  <c r="J183" i="1"/>
  <c r="K183" i="1" s="1"/>
  <c r="O183" i="1"/>
  <c r="P183" i="1" s="1"/>
  <c r="S183" i="1"/>
  <c r="T183" i="1" s="1"/>
  <c r="F184" i="1"/>
  <c r="G184" i="1" s="1"/>
  <c r="J184" i="1"/>
  <c r="K184" i="1" s="1"/>
  <c r="O184" i="1"/>
  <c r="P184" i="1" s="1"/>
  <c r="S184" i="1"/>
  <c r="T184" i="1" s="1"/>
  <c r="F185" i="1"/>
  <c r="G185" i="1" s="1"/>
  <c r="J185" i="1"/>
  <c r="K185" i="1" s="1"/>
  <c r="O185" i="1"/>
  <c r="P185" i="1" s="1"/>
  <c r="S185" i="1"/>
  <c r="T185" i="1" s="1"/>
  <c r="F186" i="1"/>
  <c r="G186" i="1" s="1"/>
  <c r="J186" i="1"/>
  <c r="K186" i="1" s="1"/>
  <c r="O186" i="1"/>
  <c r="P186" i="1" s="1"/>
  <c r="S186" i="1"/>
  <c r="T186" i="1" s="1"/>
  <c r="F187" i="1"/>
  <c r="G187" i="1" s="1"/>
  <c r="J187" i="1"/>
  <c r="K187" i="1" s="1"/>
  <c r="O187" i="1"/>
  <c r="P187" i="1" s="1"/>
  <c r="S187" i="1"/>
  <c r="T187" i="1" s="1"/>
  <c r="F188" i="1"/>
  <c r="G188" i="1" s="1"/>
  <c r="J188" i="1"/>
  <c r="K188" i="1" s="1"/>
  <c r="O188" i="1"/>
  <c r="P188" i="1" s="1"/>
  <c r="S188" i="1"/>
  <c r="T188" i="1" s="1"/>
  <c r="F189" i="1"/>
  <c r="G189" i="1" s="1"/>
  <c r="J189" i="1"/>
  <c r="K189" i="1" s="1"/>
  <c r="O189" i="1"/>
  <c r="P189" i="1" s="1"/>
  <c r="S189" i="1"/>
  <c r="T189" i="1" s="1"/>
  <c r="F190" i="1"/>
  <c r="G190" i="1" s="1"/>
  <c r="J190" i="1"/>
  <c r="K190" i="1" s="1"/>
  <c r="O190" i="1"/>
  <c r="P190" i="1" s="1"/>
  <c r="S190" i="1"/>
  <c r="T190" i="1" s="1"/>
  <c r="F191" i="1"/>
  <c r="G191" i="1" s="1"/>
  <c r="J191" i="1"/>
  <c r="K191" i="1" s="1"/>
  <c r="O191" i="1"/>
  <c r="P191" i="1" s="1"/>
  <c r="S191" i="1"/>
  <c r="T191" i="1" s="1"/>
  <c r="F192" i="1"/>
  <c r="G192" i="1" s="1"/>
  <c r="J192" i="1"/>
  <c r="K192" i="1" s="1"/>
  <c r="O192" i="1"/>
  <c r="P192" i="1" s="1"/>
  <c r="S192" i="1"/>
  <c r="T192" i="1" s="1"/>
  <c r="F193" i="1"/>
  <c r="G193" i="1" s="1"/>
  <c r="J193" i="1"/>
  <c r="K193" i="1" s="1"/>
  <c r="O193" i="1"/>
  <c r="P193" i="1" s="1"/>
  <c r="S193" i="1"/>
  <c r="T193" i="1" s="1"/>
  <c r="F194" i="1"/>
  <c r="G194" i="1" s="1"/>
  <c r="J194" i="1"/>
  <c r="K194" i="1" s="1"/>
  <c r="O194" i="1"/>
  <c r="P194" i="1" s="1"/>
  <c r="S194" i="1"/>
  <c r="T194" i="1" s="1"/>
  <c r="F195" i="1"/>
  <c r="G195" i="1" s="1"/>
  <c r="J195" i="1"/>
  <c r="K195" i="1" s="1"/>
  <c r="O195" i="1"/>
  <c r="P195" i="1" s="1"/>
  <c r="S195" i="1"/>
  <c r="T195" i="1" s="1"/>
  <c r="F196" i="1"/>
  <c r="G196" i="1" s="1"/>
  <c r="J196" i="1"/>
  <c r="K196" i="1" s="1"/>
  <c r="O196" i="1"/>
  <c r="P196" i="1" s="1"/>
  <c r="S196" i="1"/>
  <c r="T196" i="1" s="1"/>
  <c r="F197" i="1"/>
  <c r="G197" i="1" s="1"/>
  <c r="J197" i="1"/>
  <c r="K197" i="1" s="1"/>
  <c r="O197" i="1"/>
  <c r="P197" i="1" s="1"/>
  <c r="S197" i="1"/>
  <c r="T197" i="1" s="1"/>
  <c r="F198" i="1"/>
  <c r="G198" i="1" s="1"/>
  <c r="J198" i="1"/>
  <c r="K198" i="1" s="1"/>
  <c r="O198" i="1"/>
  <c r="P198" i="1" s="1"/>
  <c r="S198" i="1"/>
  <c r="T198" i="1" s="1"/>
  <c r="F199" i="1"/>
  <c r="G199" i="1" s="1"/>
  <c r="J199" i="1"/>
  <c r="K199" i="1" s="1"/>
  <c r="O199" i="1"/>
  <c r="P199" i="1" s="1"/>
  <c r="S199" i="1"/>
  <c r="T199" i="1" s="1"/>
  <c r="F200" i="1"/>
  <c r="G200" i="1" s="1"/>
  <c r="J200" i="1"/>
  <c r="K200" i="1" s="1"/>
  <c r="O200" i="1"/>
  <c r="P200" i="1" s="1"/>
  <c r="S200" i="1"/>
  <c r="T200" i="1" s="1"/>
  <c r="F201" i="1"/>
  <c r="G201" i="1" s="1"/>
  <c r="J201" i="1"/>
  <c r="K201" i="1" s="1"/>
  <c r="O201" i="1"/>
  <c r="P201" i="1" s="1"/>
  <c r="S201" i="1"/>
  <c r="T201" i="1" s="1"/>
  <c r="F202" i="1"/>
  <c r="G202" i="1" s="1"/>
  <c r="J202" i="1"/>
  <c r="K202" i="1" s="1"/>
  <c r="O202" i="1"/>
  <c r="P202" i="1" s="1"/>
  <c r="S202" i="1"/>
  <c r="T202" i="1" s="1"/>
  <c r="F203" i="1"/>
  <c r="G203" i="1" s="1"/>
  <c r="J203" i="1"/>
  <c r="K203" i="1" s="1"/>
  <c r="O203" i="1"/>
  <c r="P203" i="1" s="1"/>
  <c r="S203" i="1"/>
  <c r="T203" i="1" s="1"/>
  <c r="F204" i="1"/>
  <c r="G204" i="1" s="1"/>
  <c r="J204" i="1"/>
  <c r="K204" i="1" s="1"/>
  <c r="O204" i="1"/>
  <c r="P204" i="1" s="1"/>
  <c r="S204" i="1"/>
  <c r="T204" i="1" s="1"/>
  <c r="F205" i="1"/>
  <c r="G205" i="1" s="1"/>
  <c r="J205" i="1"/>
  <c r="K205" i="1" s="1"/>
  <c r="O205" i="1"/>
  <c r="P205" i="1" s="1"/>
  <c r="S205" i="1"/>
  <c r="T205" i="1" s="1"/>
  <c r="F206" i="1"/>
  <c r="G206" i="1" s="1"/>
  <c r="J206" i="1"/>
  <c r="K206" i="1" s="1"/>
  <c r="O206" i="1"/>
  <c r="P206" i="1" s="1"/>
  <c r="S206" i="1"/>
  <c r="T206" i="1" s="1"/>
  <c r="F207" i="1"/>
  <c r="G207" i="1" s="1"/>
  <c r="J207" i="1"/>
  <c r="K207" i="1" s="1"/>
  <c r="O207" i="1"/>
  <c r="P207" i="1" s="1"/>
  <c r="S207" i="1"/>
  <c r="T207" i="1" s="1"/>
  <c r="F208" i="1"/>
  <c r="G208" i="1" s="1"/>
  <c r="J208" i="1"/>
  <c r="K208" i="1" s="1"/>
  <c r="O208" i="1"/>
  <c r="P208" i="1" s="1"/>
  <c r="S208" i="1"/>
  <c r="T208" i="1" s="1"/>
  <c r="F209" i="1"/>
  <c r="G209" i="1" s="1"/>
  <c r="J209" i="1"/>
  <c r="K209" i="1" s="1"/>
  <c r="O209" i="1"/>
  <c r="P209" i="1" s="1"/>
  <c r="S209" i="1"/>
  <c r="T209" i="1" s="1"/>
  <c r="F210" i="1"/>
  <c r="G210" i="1" s="1"/>
  <c r="J210" i="1"/>
  <c r="K210" i="1" s="1"/>
  <c r="O210" i="1"/>
  <c r="P210" i="1" s="1"/>
  <c r="S210" i="1"/>
  <c r="T210" i="1" s="1"/>
  <c r="F211" i="1"/>
  <c r="G211" i="1" s="1"/>
  <c r="J211" i="1"/>
  <c r="K211" i="1" s="1"/>
  <c r="O211" i="1"/>
  <c r="P211" i="1" s="1"/>
  <c r="S211" i="1"/>
  <c r="T211" i="1" s="1"/>
  <c r="F212" i="1"/>
  <c r="G212" i="1" s="1"/>
  <c r="J212" i="1"/>
  <c r="K212" i="1" s="1"/>
  <c r="O212" i="1"/>
  <c r="P212" i="1" s="1"/>
  <c r="S212" i="1"/>
  <c r="T212" i="1" s="1"/>
  <c r="F213" i="1"/>
  <c r="G213" i="1" s="1"/>
  <c r="J213" i="1"/>
  <c r="K213" i="1" s="1"/>
  <c r="O213" i="1"/>
  <c r="P213" i="1" s="1"/>
  <c r="S213" i="1"/>
  <c r="T213" i="1" s="1"/>
  <c r="F214" i="1"/>
  <c r="G214" i="1" s="1"/>
  <c r="J214" i="1"/>
  <c r="K214" i="1" s="1"/>
  <c r="O214" i="1"/>
  <c r="P214" i="1" s="1"/>
  <c r="S214" i="1"/>
  <c r="T214" i="1" s="1"/>
  <c r="F215" i="1"/>
  <c r="G215" i="1" s="1"/>
  <c r="J215" i="1"/>
  <c r="K215" i="1" s="1"/>
  <c r="O215" i="1"/>
  <c r="P215" i="1" s="1"/>
  <c r="S215" i="1"/>
  <c r="T215" i="1" s="1"/>
  <c r="F216" i="1"/>
  <c r="G216" i="1" s="1"/>
  <c r="J216" i="1"/>
  <c r="K216" i="1" s="1"/>
  <c r="O216" i="1"/>
  <c r="P216" i="1" s="1"/>
  <c r="S216" i="1"/>
  <c r="T216" i="1" s="1"/>
  <c r="F217" i="1"/>
  <c r="G217" i="1" s="1"/>
  <c r="J217" i="1"/>
  <c r="K217" i="1" s="1"/>
  <c r="O217" i="1"/>
  <c r="P217" i="1" s="1"/>
  <c r="S217" i="1"/>
  <c r="T217" i="1" s="1"/>
  <c r="F218" i="1"/>
  <c r="G218" i="1" s="1"/>
  <c r="J218" i="1"/>
  <c r="K218" i="1" s="1"/>
  <c r="O218" i="1"/>
  <c r="P218" i="1" s="1"/>
  <c r="S218" i="1"/>
  <c r="T218" i="1" s="1"/>
  <c r="F219" i="1"/>
  <c r="G219" i="1" s="1"/>
  <c r="J219" i="1"/>
  <c r="K219" i="1" s="1"/>
  <c r="O219" i="1"/>
  <c r="P219" i="1" s="1"/>
  <c r="S219" i="1"/>
  <c r="T219" i="1" s="1"/>
  <c r="F220" i="1"/>
  <c r="G220" i="1" s="1"/>
  <c r="J220" i="1"/>
  <c r="K220" i="1" s="1"/>
  <c r="O220" i="1"/>
  <c r="P220" i="1" s="1"/>
  <c r="S220" i="1"/>
  <c r="T220" i="1" s="1"/>
  <c r="F221" i="1"/>
  <c r="G221" i="1" s="1"/>
  <c r="J221" i="1"/>
  <c r="K221" i="1" s="1"/>
  <c r="O221" i="1"/>
  <c r="P221" i="1" s="1"/>
  <c r="S221" i="1"/>
  <c r="T221" i="1" s="1"/>
  <c r="F222" i="1"/>
  <c r="G222" i="1" s="1"/>
  <c r="J222" i="1"/>
  <c r="K222" i="1" s="1"/>
  <c r="O222" i="1"/>
  <c r="P222" i="1" s="1"/>
  <c r="S222" i="1"/>
  <c r="T222" i="1" s="1"/>
  <c r="F223" i="1"/>
  <c r="G223" i="1" s="1"/>
  <c r="J223" i="1"/>
  <c r="K223" i="1" s="1"/>
  <c r="O223" i="1"/>
  <c r="P223" i="1" s="1"/>
  <c r="S223" i="1"/>
  <c r="T223" i="1" s="1"/>
  <c r="F224" i="1"/>
  <c r="G224" i="1" s="1"/>
  <c r="J224" i="1"/>
  <c r="K224" i="1" s="1"/>
  <c r="O224" i="1"/>
  <c r="P224" i="1" s="1"/>
  <c r="S224" i="1"/>
  <c r="T224" i="1" s="1"/>
  <c r="F225" i="1"/>
  <c r="G225" i="1" s="1"/>
  <c r="J225" i="1"/>
  <c r="K225" i="1" s="1"/>
  <c r="O225" i="1"/>
  <c r="P225" i="1" s="1"/>
  <c r="S225" i="1"/>
  <c r="T225" i="1" s="1"/>
  <c r="F226" i="1"/>
  <c r="G226" i="1" s="1"/>
  <c r="J226" i="1"/>
  <c r="K226" i="1" s="1"/>
  <c r="O226" i="1"/>
  <c r="P226" i="1" s="1"/>
  <c r="S226" i="1"/>
  <c r="T226" i="1" s="1"/>
  <c r="F227" i="1"/>
  <c r="G227" i="1" s="1"/>
  <c r="J227" i="1"/>
  <c r="K227" i="1" s="1"/>
  <c r="O227" i="1"/>
  <c r="P227" i="1" s="1"/>
  <c r="S227" i="1"/>
  <c r="T227" i="1" s="1"/>
  <c r="F228" i="1"/>
  <c r="G228" i="1" s="1"/>
  <c r="J228" i="1"/>
  <c r="K228" i="1" s="1"/>
  <c r="O228" i="1"/>
  <c r="P228" i="1" s="1"/>
  <c r="S228" i="1"/>
  <c r="T228" i="1" s="1"/>
  <c r="F229" i="1"/>
  <c r="G229" i="1" s="1"/>
  <c r="J229" i="1"/>
  <c r="K229" i="1" s="1"/>
  <c r="O229" i="1"/>
  <c r="P229" i="1" s="1"/>
  <c r="S229" i="1"/>
  <c r="T229" i="1" s="1"/>
  <c r="F230" i="1"/>
  <c r="G230" i="1" s="1"/>
  <c r="J230" i="1"/>
  <c r="K230" i="1" s="1"/>
  <c r="O230" i="1"/>
  <c r="P230" i="1" s="1"/>
  <c r="S230" i="1"/>
  <c r="T230" i="1" s="1"/>
  <c r="F231" i="1"/>
  <c r="G231" i="1" s="1"/>
  <c r="J231" i="1"/>
  <c r="K231" i="1" s="1"/>
  <c r="O231" i="1"/>
  <c r="P231" i="1" s="1"/>
  <c r="S231" i="1"/>
  <c r="T231" i="1" s="1"/>
  <c r="F232" i="1"/>
  <c r="G232" i="1" s="1"/>
  <c r="J232" i="1"/>
  <c r="K232" i="1" s="1"/>
  <c r="O232" i="1"/>
  <c r="P232" i="1" s="1"/>
  <c r="S232" i="1"/>
  <c r="T232" i="1" s="1"/>
  <c r="F233" i="1"/>
  <c r="G233" i="1" s="1"/>
  <c r="J233" i="1"/>
  <c r="K233" i="1" s="1"/>
  <c r="O233" i="1"/>
  <c r="P233" i="1" s="1"/>
  <c r="S233" i="1"/>
  <c r="T233" i="1" s="1"/>
  <c r="F234" i="1"/>
  <c r="G234" i="1" s="1"/>
  <c r="J234" i="1"/>
  <c r="K234" i="1" s="1"/>
  <c r="O234" i="1"/>
  <c r="P234" i="1" s="1"/>
  <c r="S234" i="1"/>
  <c r="T234" i="1" s="1"/>
  <c r="F235" i="1"/>
  <c r="G235" i="1" s="1"/>
  <c r="J235" i="1"/>
  <c r="K235" i="1" s="1"/>
  <c r="O235" i="1"/>
  <c r="P235" i="1" s="1"/>
  <c r="S235" i="1"/>
  <c r="T235" i="1" s="1"/>
  <c r="F236" i="1"/>
  <c r="G236" i="1" s="1"/>
  <c r="J236" i="1"/>
  <c r="K236" i="1" s="1"/>
  <c r="O236" i="1"/>
  <c r="P236" i="1" s="1"/>
  <c r="S236" i="1"/>
  <c r="T236" i="1" s="1"/>
  <c r="F237" i="1"/>
  <c r="G237" i="1" s="1"/>
  <c r="J237" i="1"/>
  <c r="K237" i="1" s="1"/>
  <c r="O237" i="1"/>
  <c r="P237" i="1" s="1"/>
  <c r="S237" i="1"/>
  <c r="T237" i="1" s="1"/>
  <c r="F238" i="1"/>
  <c r="G238" i="1" s="1"/>
  <c r="J238" i="1"/>
  <c r="K238" i="1" s="1"/>
  <c r="O238" i="1"/>
  <c r="P238" i="1" s="1"/>
  <c r="S238" i="1"/>
  <c r="T238" i="1" s="1"/>
  <c r="F239" i="1"/>
  <c r="G239" i="1" s="1"/>
  <c r="J239" i="1"/>
  <c r="K239" i="1" s="1"/>
  <c r="O239" i="1"/>
  <c r="P239" i="1" s="1"/>
  <c r="S239" i="1"/>
  <c r="T239" i="1" s="1"/>
  <c r="F240" i="1"/>
  <c r="G240" i="1" s="1"/>
  <c r="J240" i="1"/>
  <c r="K240" i="1" s="1"/>
  <c r="O240" i="1"/>
  <c r="P240" i="1" s="1"/>
  <c r="S240" i="1"/>
  <c r="T240" i="1" s="1"/>
  <c r="F241" i="1"/>
  <c r="G241" i="1" s="1"/>
  <c r="J241" i="1"/>
  <c r="K241" i="1" s="1"/>
  <c r="O241" i="1"/>
  <c r="P241" i="1" s="1"/>
  <c r="S241" i="1"/>
  <c r="T241" i="1" s="1"/>
  <c r="F242" i="1"/>
  <c r="G242" i="1" s="1"/>
  <c r="J242" i="1"/>
  <c r="K242" i="1" s="1"/>
  <c r="O242" i="1"/>
  <c r="P242" i="1" s="1"/>
  <c r="S242" i="1"/>
  <c r="T242" i="1" s="1"/>
  <c r="F243" i="1"/>
  <c r="G243" i="1" s="1"/>
  <c r="J243" i="1"/>
  <c r="K243" i="1" s="1"/>
  <c r="O243" i="1"/>
  <c r="P243" i="1" s="1"/>
  <c r="S243" i="1"/>
  <c r="T243" i="1" s="1"/>
  <c r="F244" i="1"/>
  <c r="G244" i="1" s="1"/>
  <c r="J244" i="1"/>
  <c r="K244" i="1" s="1"/>
  <c r="O244" i="1"/>
  <c r="P244" i="1" s="1"/>
  <c r="S244" i="1"/>
  <c r="T244" i="1" s="1"/>
  <c r="F245" i="1"/>
  <c r="G245" i="1" s="1"/>
  <c r="J245" i="1"/>
  <c r="K245" i="1" s="1"/>
  <c r="O245" i="1"/>
  <c r="P245" i="1" s="1"/>
  <c r="S245" i="1"/>
  <c r="T245" i="1" s="1"/>
  <c r="F246" i="1"/>
  <c r="G246" i="1" s="1"/>
  <c r="J246" i="1"/>
  <c r="K246" i="1" s="1"/>
  <c r="O246" i="1"/>
  <c r="P246" i="1" s="1"/>
  <c r="S246" i="1"/>
  <c r="T246" i="1" s="1"/>
  <c r="F247" i="1"/>
  <c r="G247" i="1" s="1"/>
  <c r="J247" i="1"/>
  <c r="K247" i="1" s="1"/>
  <c r="O247" i="1"/>
  <c r="P247" i="1" s="1"/>
  <c r="S247" i="1"/>
  <c r="T247" i="1" s="1"/>
  <c r="F248" i="1"/>
  <c r="G248" i="1" s="1"/>
  <c r="J248" i="1"/>
  <c r="K248" i="1" s="1"/>
  <c r="O248" i="1"/>
  <c r="P248" i="1" s="1"/>
  <c r="S248" i="1"/>
  <c r="T248" i="1" s="1"/>
  <c r="F249" i="1"/>
  <c r="G249" i="1" s="1"/>
  <c r="J249" i="1"/>
  <c r="K249" i="1" s="1"/>
  <c r="O249" i="1"/>
  <c r="P249" i="1" s="1"/>
  <c r="S249" i="1"/>
  <c r="T249" i="1" s="1"/>
  <c r="F250" i="1"/>
  <c r="G250" i="1" s="1"/>
  <c r="J250" i="1"/>
  <c r="K250" i="1" s="1"/>
  <c r="O250" i="1"/>
  <c r="P250" i="1" s="1"/>
  <c r="S250" i="1"/>
  <c r="T250" i="1" s="1"/>
  <c r="F251" i="1"/>
  <c r="G251" i="1" s="1"/>
  <c r="J251" i="1"/>
  <c r="K251" i="1" s="1"/>
  <c r="O251" i="1"/>
  <c r="P251" i="1" s="1"/>
  <c r="S251" i="1"/>
  <c r="T251" i="1" s="1"/>
  <c r="F252" i="1"/>
  <c r="G252" i="1" s="1"/>
  <c r="J252" i="1"/>
  <c r="K252" i="1" s="1"/>
  <c r="O252" i="1"/>
  <c r="P252" i="1" s="1"/>
  <c r="S252" i="1"/>
  <c r="T252" i="1" s="1"/>
  <c r="F253" i="1"/>
  <c r="G253" i="1" s="1"/>
  <c r="J253" i="1"/>
  <c r="K253" i="1" s="1"/>
  <c r="O253" i="1"/>
  <c r="P253" i="1" s="1"/>
  <c r="S253" i="1"/>
  <c r="T253" i="1" s="1"/>
  <c r="F254" i="1"/>
  <c r="G254" i="1" s="1"/>
  <c r="J254" i="1"/>
  <c r="K254" i="1" s="1"/>
  <c r="O254" i="1"/>
  <c r="P254" i="1" s="1"/>
  <c r="S254" i="1"/>
  <c r="T254" i="1" s="1"/>
  <c r="F255" i="1"/>
  <c r="G255" i="1" s="1"/>
  <c r="J255" i="1"/>
  <c r="K255" i="1" s="1"/>
  <c r="O255" i="1"/>
  <c r="P255" i="1" s="1"/>
  <c r="S255" i="1"/>
  <c r="T255" i="1" s="1"/>
  <c r="F256" i="1"/>
  <c r="G256" i="1" s="1"/>
  <c r="J256" i="1"/>
  <c r="K256" i="1" s="1"/>
  <c r="O256" i="1"/>
  <c r="P256" i="1" s="1"/>
  <c r="S256" i="1"/>
  <c r="T256" i="1" s="1"/>
  <c r="F257" i="1"/>
  <c r="G257" i="1" s="1"/>
  <c r="J257" i="1"/>
  <c r="K257" i="1" s="1"/>
  <c r="O257" i="1"/>
  <c r="P257" i="1" s="1"/>
  <c r="S257" i="1"/>
  <c r="T257" i="1" s="1"/>
  <c r="F258" i="1"/>
  <c r="G258" i="1" s="1"/>
  <c r="J258" i="1"/>
  <c r="K258" i="1" s="1"/>
  <c r="O258" i="1"/>
  <c r="P258" i="1" s="1"/>
  <c r="S258" i="1"/>
  <c r="T258" i="1" s="1"/>
  <c r="F259" i="1"/>
  <c r="G259" i="1" s="1"/>
  <c r="J259" i="1"/>
  <c r="K259" i="1" s="1"/>
  <c r="O259" i="1"/>
  <c r="P259" i="1" s="1"/>
  <c r="S259" i="1"/>
  <c r="T259" i="1" s="1"/>
  <c r="F260" i="1"/>
  <c r="G260" i="1" s="1"/>
  <c r="J260" i="1"/>
  <c r="K260" i="1" s="1"/>
  <c r="O260" i="1"/>
  <c r="P260" i="1" s="1"/>
  <c r="S260" i="1"/>
  <c r="T260" i="1" s="1"/>
  <c r="F261" i="1"/>
  <c r="G261" i="1" s="1"/>
  <c r="J261" i="1"/>
  <c r="K261" i="1" s="1"/>
  <c r="O261" i="1"/>
  <c r="P261" i="1" s="1"/>
  <c r="S261" i="1"/>
  <c r="T261" i="1" s="1"/>
  <c r="F262" i="1"/>
  <c r="G262" i="1" s="1"/>
  <c r="J262" i="1"/>
  <c r="K262" i="1" s="1"/>
  <c r="O262" i="1"/>
  <c r="P262" i="1" s="1"/>
  <c r="S262" i="1"/>
  <c r="T262" i="1" s="1"/>
  <c r="F263" i="1"/>
  <c r="G263" i="1" s="1"/>
  <c r="J263" i="1"/>
  <c r="K263" i="1" s="1"/>
  <c r="O263" i="1"/>
  <c r="P263" i="1" s="1"/>
  <c r="S263" i="1"/>
  <c r="T263" i="1" s="1"/>
  <c r="F264" i="1"/>
  <c r="G264" i="1" s="1"/>
  <c r="J264" i="1"/>
  <c r="K264" i="1" s="1"/>
  <c r="O264" i="1"/>
  <c r="P264" i="1" s="1"/>
  <c r="S264" i="1"/>
  <c r="T264" i="1" s="1"/>
  <c r="F265" i="1"/>
  <c r="G265" i="1" s="1"/>
  <c r="J265" i="1"/>
  <c r="K265" i="1" s="1"/>
  <c r="O265" i="1"/>
  <c r="P265" i="1" s="1"/>
  <c r="S265" i="1"/>
  <c r="T265" i="1" s="1"/>
  <c r="F266" i="1"/>
  <c r="G266" i="1" s="1"/>
  <c r="J266" i="1"/>
  <c r="K266" i="1" s="1"/>
  <c r="O266" i="1"/>
  <c r="P266" i="1" s="1"/>
  <c r="S266" i="1"/>
  <c r="T266" i="1" s="1"/>
  <c r="F267" i="1"/>
  <c r="G267" i="1" s="1"/>
  <c r="J267" i="1"/>
  <c r="K267" i="1" s="1"/>
  <c r="O267" i="1"/>
  <c r="P267" i="1" s="1"/>
  <c r="S267" i="1"/>
  <c r="T267" i="1" s="1"/>
  <c r="F268" i="1"/>
  <c r="G268" i="1" s="1"/>
  <c r="J268" i="1"/>
  <c r="K268" i="1" s="1"/>
  <c r="O268" i="1"/>
  <c r="P268" i="1" s="1"/>
  <c r="S268" i="1"/>
  <c r="T268" i="1" s="1"/>
  <c r="F269" i="1"/>
  <c r="G269" i="1" s="1"/>
  <c r="J269" i="1"/>
  <c r="K269" i="1" s="1"/>
  <c r="O269" i="1"/>
  <c r="P269" i="1" s="1"/>
  <c r="S269" i="1"/>
  <c r="T269" i="1" s="1"/>
  <c r="F270" i="1"/>
  <c r="G270" i="1" s="1"/>
  <c r="J270" i="1"/>
  <c r="K270" i="1" s="1"/>
  <c r="O270" i="1"/>
  <c r="P270" i="1" s="1"/>
  <c r="S270" i="1"/>
  <c r="T270" i="1" s="1"/>
  <c r="F271" i="1"/>
  <c r="G271" i="1" s="1"/>
  <c r="J271" i="1"/>
  <c r="K271" i="1" s="1"/>
  <c r="O271" i="1"/>
  <c r="P271" i="1" s="1"/>
  <c r="S271" i="1"/>
  <c r="T271" i="1" s="1"/>
  <c r="F272" i="1"/>
  <c r="G272" i="1" s="1"/>
  <c r="J272" i="1"/>
  <c r="K272" i="1" s="1"/>
  <c r="O272" i="1"/>
  <c r="P272" i="1" s="1"/>
  <c r="S272" i="1"/>
  <c r="T272" i="1" s="1"/>
  <c r="F22" i="1"/>
  <c r="G22" i="1" s="1"/>
  <c r="J22" i="1"/>
  <c r="K22" i="1" s="1"/>
  <c r="O22" i="1"/>
  <c r="P22" i="1" s="1"/>
  <c r="S22" i="1"/>
  <c r="T22" i="1" s="1"/>
  <c r="BJ21" i="1"/>
  <c r="CG21" i="1"/>
  <c r="BY21" i="1"/>
  <c r="CC21" i="1"/>
  <c r="CK21" i="1"/>
  <c r="BQ21" i="1"/>
  <c r="BU21" i="1"/>
  <c r="BF21" i="1"/>
  <c r="BI21" i="1"/>
  <c r="CF21" i="1"/>
  <c r="BX21" i="1"/>
  <c r="CB21" i="1"/>
  <c r="CJ21" i="1"/>
  <c r="BP21" i="1"/>
  <c r="BT21" i="1"/>
  <c r="BE21" i="1"/>
  <c r="AR21" i="1"/>
  <c r="AQ21" i="1"/>
  <c r="AX21" i="1"/>
  <c r="O21" i="1"/>
  <c r="V21" i="1"/>
  <c r="S21" i="1"/>
  <c r="G13" i="3" s="1"/>
  <c r="J21" i="1"/>
  <c r="K21" i="1" s="1"/>
  <c r="F21" i="1"/>
  <c r="H9" i="3"/>
  <c r="G9" i="3"/>
  <c r="F9" i="3"/>
  <c r="E9" i="3"/>
  <c r="D9" i="3"/>
  <c r="H8" i="3"/>
  <c r="G8" i="3"/>
  <c r="F8" i="3"/>
  <c r="E8" i="3"/>
  <c r="D8" i="3"/>
  <c r="I9" i="3"/>
  <c r="H19" i="3"/>
  <c r="G19" i="3"/>
  <c r="F19" i="3"/>
  <c r="E19" i="3"/>
  <c r="D19" i="3"/>
  <c r="H25" i="3"/>
  <c r="G25" i="3"/>
  <c r="F25" i="3"/>
  <c r="E25" i="3"/>
  <c r="D25" i="3"/>
  <c r="H23" i="3"/>
  <c r="G23" i="3"/>
  <c r="F23" i="3"/>
  <c r="E23" i="3"/>
  <c r="D23" i="3"/>
  <c r="H24" i="3"/>
  <c r="G24" i="3"/>
  <c r="F24" i="3"/>
  <c r="E24" i="3"/>
  <c r="D24" i="3"/>
  <c r="H26" i="3"/>
  <c r="G26" i="3"/>
  <c r="F26" i="3"/>
  <c r="E26" i="3"/>
  <c r="D26" i="3"/>
  <c r="H21" i="3"/>
  <c r="G21" i="3"/>
  <c r="F21" i="3"/>
  <c r="E21" i="3"/>
  <c r="D21" i="3"/>
  <c r="I18" i="3"/>
  <c r="I22" i="3"/>
  <c r="H14" i="3"/>
  <c r="G14" i="3"/>
  <c r="F14" i="3"/>
  <c r="E14" i="3"/>
  <c r="D14" i="3"/>
  <c r="E15" i="3"/>
  <c r="F15" i="3"/>
  <c r="G15" i="3"/>
  <c r="H15" i="3"/>
  <c r="E16" i="3"/>
  <c r="F16" i="3"/>
  <c r="G16" i="3"/>
  <c r="H16" i="3"/>
  <c r="E17" i="3"/>
  <c r="F17" i="3"/>
  <c r="G17" i="3"/>
  <c r="H17" i="3"/>
  <c r="H22" i="3"/>
  <c r="G22" i="3"/>
  <c r="F22" i="3"/>
  <c r="E22" i="3"/>
  <c r="D22" i="3"/>
  <c r="H18" i="3"/>
  <c r="G18" i="3"/>
  <c r="F18" i="3"/>
  <c r="E18" i="3"/>
  <c r="D18" i="3"/>
  <c r="D27" i="3" s="1"/>
  <c r="I21" i="3"/>
  <c r="I24" i="3"/>
  <c r="I23" i="3"/>
  <c r="I25" i="3"/>
  <c r="I19" i="3"/>
  <c r="H13" i="3"/>
  <c r="F13" i="3"/>
  <c r="D13" i="3"/>
  <c r="H12" i="3"/>
  <c r="F12" i="3"/>
  <c r="D12" i="3"/>
  <c r="P21" i="1" l="1"/>
  <c r="S9" i="3"/>
  <c r="Q9" i="3"/>
  <c r="T9" i="3"/>
  <c r="R9" i="3"/>
  <c r="P9" i="3"/>
  <c r="AB13" i="3"/>
  <c r="AD13" i="3"/>
  <c r="AF13" i="3"/>
  <c r="AC13" i="3"/>
  <c r="AG13" i="3"/>
  <c r="AE13" i="3"/>
  <c r="T18" i="3"/>
  <c r="R18" i="3"/>
  <c r="P18" i="3"/>
  <c r="P27" i="3" s="1"/>
  <c r="U18" i="3"/>
  <c r="U26" i="3" s="1"/>
  <c r="S18" i="3"/>
  <c r="Q18" i="3"/>
  <c r="AB18" i="3"/>
  <c r="AB27" i="3" s="1"/>
  <c r="AD18" i="3"/>
  <c r="AF18" i="3"/>
  <c r="AC18" i="3"/>
  <c r="AG18" i="3"/>
  <c r="AG26" i="3" s="1"/>
  <c r="AE18" i="3"/>
  <c r="AB19" i="3"/>
  <c r="AD19" i="3"/>
  <c r="AF19" i="3"/>
  <c r="AE19" i="3"/>
  <c r="AC19" i="3"/>
  <c r="M23" i="3"/>
  <c r="K23" i="3"/>
  <c r="N23" i="3"/>
  <c r="L23" i="3"/>
  <c r="J23" i="3"/>
  <c r="V21" i="3"/>
  <c r="X21" i="3"/>
  <c r="Z21" i="3"/>
  <c r="W21" i="3"/>
  <c r="Y21" i="3"/>
  <c r="M24" i="3"/>
  <c r="K24" i="3"/>
  <c r="N24" i="3"/>
  <c r="L24" i="3"/>
  <c r="J24" i="3"/>
  <c r="T65" i="1"/>
  <c r="G57" i="3"/>
  <c r="E57" i="3"/>
  <c r="H57" i="3"/>
  <c r="F57" i="3"/>
  <c r="T64" i="1"/>
  <c r="G56" i="3"/>
  <c r="E56" i="3"/>
  <c r="H56" i="3"/>
  <c r="F56" i="3"/>
  <c r="T63" i="1"/>
  <c r="G55" i="3"/>
  <c r="E55" i="3"/>
  <c r="H55" i="3"/>
  <c r="F55" i="3"/>
  <c r="T61" i="1"/>
  <c r="I53" i="3"/>
  <c r="G53" i="3"/>
  <c r="E53" i="3"/>
  <c r="H53" i="3"/>
  <c r="F53" i="3"/>
  <c r="D53" i="3"/>
  <c r="K61" i="1"/>
  <c r="G51" i="3"/>
  <c r="E51" i="3"/>
  <c r="H51" i="3"/>
  <c r="F51" i="3"/>
  <c r="D51" i="3"/>
  <c r="K52" i="1"/>
  <c r="G31" i="3"/>
  <c r="E31" i="3"/>
  <c r="H31" i="3"/>
  <c r="F31" i="3"/>
  <c r="D31" i="3"/>
  <c r="T45" i="1"/>
  <c r="E37" i="3"/>
  <c r="G37" i="3"/>
  <c r="F37" i="3"/>
  <c r="H37" i="3"/>
  <c r="T44" i="1"/>
  <c r="E36" i="3"/>
  <c r="G36" i="3"/>
  <c r="F36" i="3"/>
  <c r="H36" i="3"/>
  <c r="T43" i="1"/>
  <c r="E35" i="3"/>
  <c r="G35" i="3"/>
  <c r="F35" i="3"/>
  <c r="H35" i="3"/>
  <c r="T41" i="1"/>
  <c r="D33" i="3"/>
  <c r="F33" i="3"/>
  <c r="H33" i="3"/>
  <c r="E33" i="3"/>
  <c r="G33" i="3"/>
  <c r="I33" i="3"/>
  <c r="S51" i="3"/>
  <c r="Q51" i="3"/>
  <c r="T51" i="3"/>
  <c r="R51" i="3"/>
  <c r="P51" i="3"/>
  <c r="T58" i="3"/>
  <c r="R58" i="3"/>
  <c r="P58" i="3"/>
  <c r="P67" i="3" s="1"/>
  <c r="U58" i="3"/>
  <c r="U66" i="3" s="1"/>
  <c r="S58" i="3"/>
  <c r="Q58" i="3"/>
  <c r="T38" i="3"/>
  <c r="R38" i="3"/>
  <c r="P38" i="3"/>
  <c r="P47" i="3" s="1"/>
  <c r="U38" i="3"/>
  <c r="U46" i="3" s="1"/>
  <c r="S38" i="3"/>
  <c r="Q38" i="3"/>
  <c r="T59" i="3"/>
  <c r="R59" i="3"/>
  <c r="P59" i="3"/>
  <c r="S59" i="3"/>
  <c r="Q59" i="3"/>
  <c r="T39" i="3"/>
  <c r="R39" i="3"/>
  <c r="P39" i="3"/>
  <c r="S39" i="3"/>
  <c r="Q39" i="3"/>
  <c r="P60" i="3"/>
  <c r="P40" i="3"/>
  <c r="AB58" i="3"/>
  <c r="AB67" i="3" s="1"/>
  <c r="AD58" i="3"/>
  <c r="AF58" i="3"/>
  <c r="AC58" i="3"/>
  <c r="AE58" i="3"/>
  <c r="AG58" i="3"/>
  <c r="AG66" i="3" s="1"/>
  <c r="AB38" i="3"/>
  <c r="AB47" i="3" s="1"/>
  <c r="AD38" i="3"/>
  <c r="AD47" i="3" s="1"/>
  <c r="AF38" i="3"/>
  <c r="AC38" i="3"/>
  <c r="AC47" i="3" s="1"/>
  <c r="AE38" i="3"/>
  <c r="AG38" i="3"/>
  <c r="AG46" i="3" s="1"/>
  <c r="AB59" i="3"/>
  <c r="AD59" i="3"/>
  <c r="AF59" i="3"/>
  <c r="AC59" i="3"/>
  <c r="AE59" i="3"/>
  <c r="AB39" i="3"/>
  <c r="AD39" i="3"/>
  <c r="AF39" i="3"/>
  <c r="AC39" i="3"/>
  <c r="AE39" i="3"/>
  <c r="AB60" i="3"/>
  <c r="AB40" i="3"/>
  <c r="S11" i="3"/>
  <c r="Q11" i="3"/>
  <c r="T11" i="3"/>
  <c r="R11" i="3"/>
  <c r="P11" i="3"/>
  <c r="T19" i="3"/>
  <c r="R19" i="3"/>
  <c r="P19" i="3"/>
  <c r="S19" i="3"/>
  <c r="Q19" i="3"/>
  <c r="M21" i="3"/>
  <c r="K21" i="3"/>
  <c r="N21" i="3"/>
  <c r="L21" i="3"/>
  <c r="J21" i="3"/>
  <c r="V22" i="3"/>
  <c r="X22" i="3"/>
  <c r="Z22" i="3"/>
  <c r="Y22" i="3"/>
  <c r="W22" i="3"/>
  <c r="AA22" i="3"/>
  <c r="AA26" i="3" s="1"/>
  <c r="M25" i="3"/>
  <c r="K25" i="3"/>
  <c r="N25" i="3"/>
  <c r="L25" i="3"/>
  <c r="J25" i="3"/>
  <c r="O22" i="3"/>
  <c r="M22" i="3"/>
  <c r="K22" i="3"/>
  <c r="N22" i="3"/>
  <c r="L22" i="3"/>
  <c r="J22" i="3"/>
  <c r="AS21" i="1"/>
  <c r="N18" i="3"/>
  <c r="L18" i="3"/>
  <c r="L27" i="3" s="1"/>
  <c r="J18" i="3"/>
  <c r="J27" i="3" s="1"/>
  <c r="O18" i="3"/>
  <c r="O26" i="3" s="1"/>
  <c r="M18" i="3"/>
  <c r="K18" i="3"/>
  <c r="K27" i="3" s="1"/>
  <c r="P70" i="1"/>
  <c r="I59" i="3"/>
  <c r="P69" i="1"/>
  <c r="I65" i="3"/>
  <c r="P68" i="1"/>
  <c r="I63" i="3"/>
  <c r="P67" i="1"/>
  <c r="I67" i="3"/>
  <c r="I64" i="3"/>
  <c r="P65" i="1"/>
  <c r="I61" i="3"/>
  <c r="P61" i="1"/>
  <c r="S49" i="3"/>
  <c r="Q49" i="3"/>
  <c r="T49" i="3"/>
  <c r="R49" i="3"/>
  <c r="P49" i="3"/>
  <c r="I52" i="3"/>
  <c r="G52" i="3"/>
  <c r="E52" i="3"/>
  <c r="H52" i="3"/>
  <c r="F52" i="3"/>
  <c r="D52" i="3"/>
  <c r="G61" i="1"/>
  <c r="I50" i="3"/>
  <c r="G50" i="3"/>
  <c r="H50" i="3"/>
  <c r="F50" i="3"/>
  <c r="D50" i="3"/>
  <c r="E50" i="3"/>
  <c r="P55" i="1"/>
  <c r="I51" i="3"/>
  <c r="G55" i="1"/>
  <c r="I49" i="3"/>
  <c r="G54" i="1"/>
  <c r="I48" i="3"/>
  <c r="P52" i="1"/>
  <c r="S29" i="3"/>
  <c r="Q29" i="3"/>
  <c r="T29" i="3"/>
  <c r="R29" i="3"/>
  <c r="P29" i="3"/>
  <c r="G52" i="1"/>
  <c r="H30" i="3"/>
  <c r="F30" i="3"/>
  <c r="D30" i="3"/>
  <c r="G30" i="3"/>
  <c r="E30" i="3"/>
  <c r="P50" i="1"/>
  <c r="I39" i="3"/>
  <c r="P49" i="1"/>
  <c r="I45" i="3"/>
  <c r="P48" i="1"/>
  <c r="I43" i="3"/>
  <c r="P47" i="1"/>
  <c r="I44" i="3"/>
  <c r="I47" i="3"/>
  <c r="P45" i="1"/>
  <c r="I41" i="3"/>
  <c r="P41" i="1"/>
  <c r="E32" i="3"/>
  <c r="G32" i="3"/>
  <c r="I32" i="3"/>
  <c r="D32" i="3"/>
  <c r="F32" i="3"/>
  <c r="H32" i="3"/>
  <c r="G41" i="1"/>
  <c r="I30" i="3"/>
  <c r="P35" i="1"/>
  <c r="I31" i="3"/>
  <c r="G35" i="1"/>
  <c r="I29" i="3"/>
  <c r="G34" i="1"/>
  <c r="I28" i="3"/>
  <c r="P27" i="1"/>
  <c r="I27" i="3"/>
  <c r="S31" i="3"/>
  <c r="Q31" i="3"/>
  <c r="T31" i="3"/>
  <c r="R31" i="3"/>
  <c r="P31" i="3"/>
  <c r="N58" i="3"/>
  <c r="L58" i="3"/>
  <c r="J58" i="3"/>
  <c r="J67" i="3" s="1"/>
  <c r="O58" i="3"/>
  <c r="M58" i="3"/>
  <c r="K58" i="3"/>
  <c r="O38" i="3"/>
  <c r="O46" i="3" s="1"/>
  <c r="M38" i="3"/>
  <c r="K38" i="3"/>
  <c r="L38" i="3"/>
  <c r="N38" i="3"/>
  <c r="J38" i="3"/>
  <c r="J47" i="3" s="1"/>
  <c r="M61" i="3"/>
  <c r="K61" i="3"/>
  <c r="N61" i="3"/>
  <c r="L61" i="3"/>
  <c r="J61" i="3"/>
  <c r="N41" i="3"/>
  <c r="L41" i="3"/>
  <c r="J41" i="3"/>
  <c r="M41" i="3"/>
  <c r="K41" i="3"/>
  <c r="O62" i="3"/>
  <c r="M62" i="3"/>
  <c r="K62" i="3"/>
  <c r="N62" i="3"/>
  <c r="L62" i="3"/>
  <c r="J62" i="3"/>
  <c r="N42" i="3"/>
  <c r="L42" i="3"/>
  <c r="J42" i="3"/>
  <c r="O42" i="3"/>
  <c r="K42" i="3"/>
  <c r="M42" i="3"/>
  <c r="M63" i="3"/>
  <c r="K63" i="3"/>
  <c r="N63" i="3"/>
  <c r="L63" i="3"/>
  <c r="J63" i="3"/>
  <c r="N43" i="3"/>
  <c r="L43" i="3"/>
  <c r="J43" i="3"/>
  <c r="M43" i="3"/>
  <c r="K43" i="3"/>
  <c r="V61" i="3"/>
  <c r="X61" i="3"/>
  <c r="Z61" i="3"/>
  <c r="M64" i="3"/>
  <c r="K64" i="3"/>
  <c r="W61" i="3"/>
  <c r="Y61" i="3"/>
  <c r="N64" i="3"/>
  <c r="L64" i="3"/>
  <c r="J64" i="3"/>
  <c r="V41" i="3"/>
  <c r="X41" i="3"/>
  <c r="Z41" i="3"/>
  <c r="W41" i="3"/>
  <c r="Y41" i="3"/>
  <c r="N44" i="3"/>
  <c r="L44" i="3"/>
  <c r="J44" i="3"/>
  <c r="K44" i="3"/>
  <c r="M44" i="3"/>
  <c r="V62" i="3"/>
  <c r="X62" i="3"/>
  <c r="Z62" i="3"/>
  <c r="M65" i="3"/>
  <c r="K65" i="3"/>
  <c r="W62" i="3"/>
  <c r="Y62" i="3"/>
  <c r="AA62" i="3"/>
  <c r="AA66" i="3" s="1"/>
  <c r="N65" i="3"/>
  <c r="L65" i="3"/>
  <c r="J65" i="3"/>
  <c r="V42" i="3"/>
  <c r="X42" i="3"/>
  <c r="Z42" i="3"/>
  <c r="W42" i="3"/>
  <c r="Y42" i="3"/>
  <c r="AA42" i="3"/>
  <c r="AA46" i="3" s="1"/>
  <c r="N45" i="3"/>
  <c r="L45" i="3"/>
  <c r="J45" i="3"/>
  <c r="M45" i="3"/>
  <c r="K45" i="3"/>
  <c r="E27" i="3"/>
  <c r="F27" i="3"/>
  <c r="I26" i="3"/>
  <c r="I12" i="3"/>
  <c r="I13" i="3"/>
  <c r="E12" i="3"/>
  <c r="G12" i="3"/>
  <c r="I11" i="3"/>
  <c r="E11" i="3"/>
  <c r="D11" i="3"/>
  <c r="G11" i="3"/>
  <c r="T21" i="1"/>
  <c r="H10" i="3"/>
  <c r="F11" i="3"/>
  <c r="H11" i="3"/>
  <c r="I8" i="3"/>
  <c r="G21" i="1"/>
  <c r="I10" i="3"/>
  <c r="E13" i="3"/>
  <c r="K47" i="3" l="1"/>
  <c r="I46" i="3"/>
  <c r="M51" i="3"/>
  <c r="K51" i="3"/>
  <c r="N51" i="3"/>
  <c r="L51" i="3"/>
  <c r="J51" i="3"/>
  <c r="I66" i="3"/>
  <c r="AH12" i="3"/>
  <c r="AJ12" i="3"/>
  <c r="AL12" i="3"/>
  <c r="AC14" i="3"/>
  <c r="AE14" i="3"/>
  <c r="AM11" i="3"/>
  <c r="AI12" i="3"/>
  <c r="AK12" i="3"/>
  <c r="AM12" i="3"/>
  <c r="AD14" i="3"/>
  <c r="AB14" i="3"/>
  <c r="AF14" i="3"/>
  <c r="V48" i="3"/>
  <c r="X48" i="3"/>
  <c r="Z48" i="3"/>
  <c r="Y48" i="3"/>
  <c r="W48" i="3"/>
  <c r="W27" i="3"/>
  <c r="X27" i="3"/>
  <c r="AC27" i="3"/>
  <c r="AD27" i="3"/>
  <c r="Q27" i="3"/>
  <c r="R27" i="3"/>
  <c r="V8" i="3"/>
  <c r="X8" i="3"/>
  <c r="Z8" i="3"/>
  <c r="W8" i="3"/>
  <c r="Y8" i="3"/>
  <c r="W47" i="3"/>
  <c r="X47" i="3"/>
  <c r="W67" i="3"/>
  <c r="X67" i="3"/>
  <c r="L47" i="3"/>
  <c r="K67" i="3"/>
  <c r="O66" i="3"/>
  <c r="L67" i="3"/>
  <c r="M31" i="3"/>
  <c r="K31" i="3"/>
  <c r="N31" i="3"/>
  <c r="L31" i="3"/>
  <c r="J31" i="3"/>
  <c r="AC67" i="3"/>
  <c r="AD67" i="3"/>
  <c r="Q47" i="3"/>
  <c r="R47" i="3"/>
  <c r="Q67" i="3"/>
  <c r="R67" i="3"/>
  <c r="M11" i="3"/>
  <c r="K11" i="3"/>
  <c r="N11" i="3"/>
  <c r="L11" i="3"/>
  <c r="J11" i="3"/>
  <c r="G10" i="3"/>
  <c r="E10" i="3" l="1"/>
  <c r="D10" i="3"/>
  <c r="F10" i="3"/>
</calcChain>
</file>

<file path=xl/sharedStrings.xml><?xml version="1.0" encoding="utf-8"?>
<sst xmlns="http://schemas.openxmlformats.org/spreadsheetml/2006/main" count="375" uniqueCount="98">
  <si>
    <t>Code couleur :</t>
  </si>
  <si>
    <t>xxx</t>
  </si>
  <si>
    <t xml:space="preserve">  valeur&gt; au DTG (Domaine de Traitement de Garanti)</t>
  </si>
  <si>
    <t xml:space="preserve">  valeurs à renseigner par l'IPL</t>
  </si>
  <si>
    <t xml:space="preserve">  valeur &gt; à 95% du DTG</t>
  </si>
  <si>
    <t xml:space="preserve">  rendement inférieur à la normale</t>
  </si>
  <si>
    <t xml:space="preserve">  valeur &gt; à la convention avec PSA</t>
  </si>
  <si>
    <t xml:space="preserve">  rendement  nettement supérieur à la normale</t>
  </si>
  <si>
    <t xml:space="preserve">  valeur donnant lieu à une pénalité</t>
  </si>
  <si>
    <t>Station  Degrémont</t>
  </si>
  <si>
    <t>Année:</t>
  </si>
  <si>
    <t>pH</t>
  </si>
  <si>
    <t>Débit</t>
  </si>
  <si>
    <r>
      <t xml:space="preserve">DCO </t>
    </r>
    <r>
      <rPr>
        <b/>
        <vertAlign val="subscript"/>
        <sz val="9"/>
        <rFont val="Arial Narrow"/>
        <family val="2"/>
      </rPr>
      <t>eb</t>
    </r>
  </si>
  <si>
    <r>
      <t xml:space="preserve">DCO </t>
    </r>
    <r>
      <rPr>
        <b/>
        <vertAlign val="subscript"/>
        <sz val="9"/>
        <rFont val="Arial Narrow"/>
        <family val="2"/>
      </rPr>
      <t>ad2</t>
    </r>
  </si>
  <si>
    <t>MES</t>
  </si>
  <si>
    <r>
      <t>P</t>
    </r>
    <r>
      <rPr>
        <b/>
        <vertAlign val="subscript"/>
        <sz val="9"/>
        <rFont val="Arial Narrow"/>
        <family val="2"/>
      </rPr>
      <t>total</t>
    </r>
  </si>
  <si>
    <t>EB 
DCO  %</t>
  </si>
  <si>
    <t>EB 
MEST %</t>
  </si>
  <si>
    <t xml:space="preserve"> EB 
P Total %</t>
  </si>
  <si>
    <t>Validation</t>
  </si>
  <si>
    <t>Siccité</t>
  </si>
  <si>
    <t>CHAUX</t>
  </si>
  <si>
    <t>Observations</t>
  </si>
  <si>
    <t>Canal de 
mesure
m³/j</t>
  </si>
  <si>
    <t>kg/j</t>
  </si>
  <si>
    <t>kg/s</t>
  </si>
  <si>
    <t>kg/sem</t>
  </si>
  <si>
    <t/>
  </si>
  <si>
    <t>Dilution</t>
  </si>
  <si>
    <t>Valeur lue
mg/L</t>
  </si>
  <si>
    <t>Résultat
mg/L</t>
  </si>
  <si>
    <t>Volume
 filtré
ml ou g</t>
  </si>
  <si>
    <r>
      <t>Masse capsule pleine
M</t>
    </r>
    <r>
      <rPr>
        <vertAlign val="subscript"/>
        <sz val="10"/>
        <rFont val="Calibri"/>
        <family val="2"/>
      </rPr>
      <t>1</t>
    </r>
    <r>
      <rPr>
        <sz val="10"/>
        <rFont val="Calibri"/>
        <family val="2"/>
      </rPr>
      <t xml:space="preserve"> g</t>
    </r>
  </si>
  <si>
    <r>
      <t>Masse capsule après séchage
M</t>
    </r>
    <r>
      <rPr>
        <vertAlign val="subscript"/>
        <sz val="10"/>
        <rFont val="Calibri"/>
        <family val="2"/>
      </rPr>
      <t>2</t>
    </r>
    <r>
      <rPr>
        <sz val="10"/>
        <rFont val="Calibri"/>
        <family val="2"/>
      </rPr>
      <t xml:space="preserve"> g</t>
    </r>
  </si>
  <si>
    <t>Résultat
%</t>
  </si>
  <si>
    <t>Fer</t>
  </si>
  <si>
    <t>Nickel</t>
  </si>
  <si>
    <t>Zinc</t>
  </si>
  <si>
    <t>Manganèse</t>
  </si>
  <si>
    <t>Cuivre</t>
  </si>
  <si>
    <t>Plomb</t>
  </si>
  <si>
    <t>Chrome</t>
  </si>
  <si>
    <t>Aluminium</t>
  </si>
  <si>
    <r>
      <t>Masse capsule
 vide
M</t>
    </r>
    <r>
      <rPr>
        <vertAlign val="subscript"/>
        <sz val="10"/>
        <rFont val="Calibri"/>
        <family val="2"/>
      </rPr>
      <t>0</t>
    </r>
    <r>
      <rPr>
        <sz val="10"/>
        <rFont val="Calibri"/>
        <family val="2"/>
      </rPr>
      <t xml:space="preserve"> g</t>
    </r>
  </si>
  <si>
    <t>Masse
 filtre
 vide
mg</t>
  </si>
  <si>
    <t>Masse 
filtre
 après séchage
mg</t>
  </si>
  <si>
    <t>Paramètre</t>
  </si>
  <si>
    <t>Date</t>
  </si>
  <si>
    <t>Analytique</t>
  </si>
  <si>
    <t>Terrain</t>
  </si>
  <si>
    <t>Sivom</t>
  </si>
  <si>
    <t>F4</t>
  </si>
  <si>
    <t>UF Sortie</t>
  </si>
  <si>
    <t>Janvier</t>
  </si>
  <si>
    <t>Février</t>
  </si>
  <si>
    <t>Mars</t>
  </si>
  <si>
    <t>KPI</t>
  </si>
  <si>
    <t>DCO</t>
  </si>
  <si>
    <t>P</t>
  </si>
  <si>
    <t>nbres de 
valeurs</t>
  </si>
  <si>
    <t>Somme 
des résultats</t>
  </si>
  <si>
    <t xml:space="preserve">Moyenne 
des résultats </t>
  </si>
  <si>
    <t>Valeur
 &gt;au seuil</t>
  </si>
  <si>
    <t>Valeur
mini</t>
  </si>
  <si>
    <t>Valeur 
maxi</t>
  </si>
  <si>
    <t>NTK</t>
  </si>
  <si>
    <t>NH4</t>
  </si>
  <si>
    <t>NO2</t>
  </si>
  <si>
    <t>NO3</t>
  </si>
  <si>
    <t>DCO à D2</t>
  </si>
  <si>
    <t>Station Degrémont Entrée</t>
  </si>
  <si>
    <t>Total Métaux</t>
  </si>
  <si>
    <t>Echantillon.</t>
  </si>
  <si>
    <t>Fréq. ana.</t>
  </si>
  <si>
    <t>Normes AP</t>
  </si>
  <si>
    <t>Normes CR</t>
  </si>
  <si>
    <t>24H</t>
  </si>
  <si>
    <t>J</t>
  </si>
  <si>
    <t>Hebdo VIGS</t>
  </si>
  <si>
    <t>NF T90-008</t>
  </si>
  <si>
    <t>Normes</t>
  </si>
  <si>
    <t>Microméthode</t>
  </si>
  <si>
    <t>NF EN 872</t>
  </si>
  <si>
    <t>NF EN 25663</t>
  </si>
  <si>
    <t>Hebdo Laboratoire ext</t>
  </si>
  <si>
    <t>Chrome 6</t>
  </si>
  <si>
    <t>Après une pressée</t>
  </si>
  <si>
    <t>Station Degrémont Sortie</t>
  </si>
  <si>
    <t>Rendement Station</t>
  </si>
  <si>
    <t>Journalier VIGS Mulhouse</t>
  </si>
  <si>
    <t>Journalier VIGS  Mulhouse</t>
  </si>
  <si>
    <t>Journalier 
VIGS
Mulhouse</t>
  </si>
  <si>
    <t>Hebdo VIGS 
Sochaux</t>
  </si>
  <si>
    <t>Chrome total</t>
  </si>
  <si>
    <t>Chrome 6+</t>
  </si>
  <si>
    <t>UF Entrée</t>
  </si>
  <si>
    <t>Pas 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</si>
</sst>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5" formatCode="&quot;Année &quot;@"/>
    <numFmt numFmtId="166" formatCode="0_)"/>
    <numFmt numFmtId="167" formatCode="0.0"/>
    <numFmt numFmtId="168" formatCode="[$-F800]dddd\,\ mmmm\ dd\,\ yyyy"/>
    <numFmt numFmtId="169" formatCode="_-* #,##0.00\ &quot;F&quot;_-;\-* #,##0.00\ &quot;F&quot;_-;_-* &quot;-&quot;??\ &quot;F&quot;_-;_-@_-"/>
    <numFmt numFmtId="170" formatCode="0.0_)"/>
  </numFmts>
  <fonts count="7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 Narrow"/>
    </font>
    <font>
      <sz val="10"/>
      <name val="Arial Narrow"/>
      <family val="2"/>
    </font>
    <font>
      <sz val="8"/>
      <name val="Arial Narrow"/>
      <family val="2"/>
    </font>
    <font>
      <b/>
      <sz val="8"/>
      <name val="Arial Narrow"/>
      <family val="2"/>
    </font>
    <font>
      <sz val="7"/>
      <name val="Arial Narrow"/>
      <family val="2"/>
    </font>
    <font>
      <b/>
      <sz val="7"/>
      <name val="Arial Narrow"/>
      <family val="2"/>
    </font>
    <font>
      <sz val="10"/>
      <name val="Tms Rmn"/>
    </font>
    <font>
      <b/>
      <sz val="12"/>
      <name val="Arial Narrow"/>
      <family val="2"/>
    </font>
    <font>
      <sz val="9"/>
      <name val="Arial Narrow"/>
      <family val="2"/>
    </font>
    <font>
      <sz val="10"/>
      <name val="Arial"/>
      <family val="2"/>
    </font>
    <font>
      <i/>
      <sz val="8"/>
      <name val="Arial Narrow"/>
      <family val="2"/>
    </font>
    <font>
      <b/>
      <sz val="9"/>
      <name val="Arial Narrow"/>
      <family val="2"/>
    </font>
    <font>
      <b/>
      <sz val="14"/>
      <name val="Tms Rmn"/>
    </font>
    <font>
      <sz val="8"/>
      <color indexed="9"/>
      <name val="Arial Narrow"/>
      <family val="2"/>
    </font>
    <font>
      <sz val="14"/>
      <name val="Tms Rmn"/>
    </font>
    <font>
      <sz val="9"/>
      <name val="Arial"/>
      <family val="2"/>
    </font>
    <font>
      <i/>
      <sz val="10"/>
      <name val="Arial Narrow"/>
      <family val="2"/>
    </font>
    <font>
      <b/>
      <sz val="10"/>
      <color rgb="FF0066FF"/>
      <name val="Arial Narrow"/>
      <family val="2"/>
    </font>
    <font>
      <b/>
      <sz val="8"/>
      <color rgb="FF0066FF"/>
      <name val="Arial Narrow"/>
      <family val="2"/>
    </font>
    <font>
      <b/>
      <sz val="10"/>
      <color theme="5" tint="-0.249977111117893"/>
      <name val="Arial Narrow"/>
      <family val="2"/>
    </font>
    <font>
      <b/>
      <sz val="10"/>
      <color rgb="FFFF0000"/>
      <name val="Arial Narrow"/>
      <family val="2"/>
    </font>
    <font>
      <b/>
      <sz val="8"/>
      <color rgb="FFFF0000"/>
      <name val="Arial Narrow"/>
      <family val="2"/>
    </font>
    <font>
      <b/>
      <sz val="11"/>
      <name val="Arial Narrow"/>
      <family val="2"/>
    </font>
    <font>
      <b/>
      <vertAlign val="subscript"/>
      <sz val="9"/>
      <name val="Arial Narrow"/>
      <family val="2"/>
    </font>
    <font>
      <sz val="14"/>
      <name val="Arial Narrow"/>
      <family val="2"/>
    </font>
    <font>
      <sz val="36"/>
      <name val="Cambria"/>
      <family val="1"/>
      <scheme val="major"/>
    </font>
    <font>
      <b/>
      <vertAlign val="superscript"/>
      <sz val="16"/>
      <name val="Arial Narrow"/>
      <family val="2"/>
    </font>
    <font>
      <b/>
      <sz val="14"/>
      <color indexed="10"/>
      <name val="Tms Rmn"/>
    </font>
    <font>
      <b/>
      <sz val="14"/>
      <color indexed="14"/>
      <name val="Tms Rmn"/>
    </font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Calibri"/>
      <family val="2"/>
    </font>
    <font>
      <b/>
      <sz val="10"/>
      <name val="Calibri"/>
      <family val="2"/>
    </font>
    <font>
      <vertAlign val="subscript"/>
      <sz val="10"/>
      <name val="Calibri"/>
      <family val="2"/>
    </font>
    <font>
      <sz val="28"/>
      <name val="Arial Narrow"/>
      <family val="2"/>
    </font>
    <font>
      <sz val="24"/>
      <color theme="1"/>
      <name val="Cambria"/>
      <family val="1"/>
      <scheme val="major"/>
    </font>
    <font>
      <sz val="10"/>
      <color theme="1"/>
      <name val="Arial"/>
      <family val="2"/>
    </font>
    <font>
      <i/>
      <sz val="6"/>
      <name val="Arial Narrow"/>
      <family val="2"/>
    </font>
    <font>
      <sz val="11"/>
      <name val="Cambria"/>
      <family val="1"/>
      <scheme val="major"/>
    </font>
  </fonts>
  <fills count="6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rgb="FF99CCFF"/>
        <bgColor indexed="64"/>
      </patternFill>
    </fill>
    <fill>
      <patternFill patternType="gray0625"/>
    </fill>
    <fill>
      <patternFill patternType="solid">
        <fgColor rgb="FFFF99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gray0625">
        <bgColor rgb="FFFFFF00"/>
      </patternFill>
    </fill>
  </fills>
  <borders count="1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auto="1"/>
      </bottom>
      <diagonal/>
    </border>
    <border>
      <left/>
      <right style="thin">
        <color indexed="64"/>
      </right>
      <top style="thin">
        <color indexed="64"/>
      </top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</borders>
  <cellStyleXfs count="11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33" fillId="0" borderId="0" applyNumberFormat="0" applyFill="0" applyBorder="0" applyProtection="0">
      <alignment vertical="center"/>
    </xf>
    <xf numFmtId="16" fontId="27" fillId="0" borderId="0">
      <alignment vertical="center"/>
    </xf>
    <xf numFmtId="44" fontId="27" fillId="0" borderId="0" applyFont="0" applyFill="0" applyBorder="0" applyAlignment="0" applyProtection="0"/>
    <xf numFmtId="0" fontId="27" fillId="0" borderId="0"/>
    <xf numFmtId="3" fontId="27" fillId="0" borderId="0">
      <alignment horizontal="left" vertical="center" wrapText="1"/>
    </xf>
    <xf numFmtId="3" fontId="27" fillId="0" borderId="0">
      <alignment horizontal="center" vertical="center" wrapText="1"/>
    </xf>
    <xf numFmtId="0" fontId="27" fillId="0" borderId="0"/>
    <xf numFmtId="0" fontId="27" fillId="0" borderId="0"/>
    <xf numFmtId="0" fontId="1" fillId="0" borderId="0"/>
    <xf numFmtId="14" fontId="27" fillId="0" borderId="0">
      <alignment vertical="center"/>
    </xf>
    <xf numFmtId="0" fontId="27" fillId="0" borderId="0"/>
    <xf numFmtId="0" fontId="27" fillId="0" borderId="0"/>
    <xf numFmtId="3" fontId="27" fillId="0" borderId="0">
      <alignment horizontal="left" vertical="center" wrapText="1"/>
    </xf>
    <xf numFmtId="3" fontId="27" fillId="0" borderId="0">
      <alignment horizontal="center" vertical="center" wrapText="1"/>
    </xf>
    <xf numFmtId="0" fontId="27" fillId="0" borderId="0"/>
    <xf numFmtId="0" fontId="1" fillId="0" borderId="0"/>
    <xf numFmtId="0" fontId="27" fillId="0" borderId="0"/>
    <xf numFmtId="0" fontId="27" fillId="0" borderId="0"/>
    <xf numFmtId="43" fontId="19" fillId="0" borderId="0" applyFont="0" applyFill="0" applyBorder="0" applyAlignment="0" applyProtection="0"/>
    <xf numFmtId="0" fontId="47" fillId="0" borderId="0"/>
    <xf numFmtId="0" fontId="48" fillId="39" borderId="0" applyNumberFormat="0" applyBorder="0" applyAlignment="0" applyProtection="0"/>
    <xf numFmtId="0" fontId="48" fillId="40" borderId="0" applyNumberFormat="0" applyBorder="0" applyAlignment="0" applyProtection="0"/>
    <xf numFmtId="0" fontId="48" fillId="41" borderId="0" applyNumberFormat="0" applyBorder="0" applyAlignment="0" applyProtection="0"/>
    <xf numFmtId="0" fontId="48" fillId="42" borderId="0" applyNumberFormat="0" applyBorder="0" applyAlignment="0" applyProtection="0"/>
    <xf numFmtId="0" fontId="48" fillId="43" borderId="0" applyNumberFormat="0" applyBorder="0" applyAlignment="0" applyProtection="0"/>
    <xf numFmtId="0" fontId="48" fillId="44" borderId="0" applyNumberFormat="0" applyBorder="0" applyAlignment="0" applyProtection="0"/>
    <xf numFmtId="0" fontId="48" fillId="45" borderId="0" applyNumberFormat="0" applyBorder="0" applyAlignment="0" applyProtection="0"/>
    <xf numFmtId="0" fontId="48" fillId="46" borderId="0" applyNumberFormat="0" applyBorder="0" applyAlignment="0" applyProtection="0"/>
    <xf numFmtId="0" fontId="48" fillId="47" borderId="0" applyNumberFormat="0" applyBorder="0" applyAlignment="0" applyProtection="0"/>
    <xf numFmtId="0" fontId="48" fillId="42" borderId="0" applyNumberFormat="0" applyBorder="0" applyAlignment="0" applyProtection="0"/>
    <xf numFmtId="0" fontId="48" fillId="45" borderId="0" applyNumberFormat="0" applyBorder="0" applyAlignment="0" applyProtection="0"/>
    <xf numFmtId="0" fontId="48" fillId="48" borderId="0" applyNumberFormat="0" applyBorder="0" applyAlignment="0" applyProtection="0"/>
    <xf numFmtId="0" fontId="49" fillId="49" borderId="0" applyNumberFormat="0" applyBorder="0" applyAlignment="0" applyProtection="0"/>
    <xf numFmtId="0" fontId="49" fillId="46" borderId="0" applyNumberFormat="0" applyBorder="0" applyAlignment="0" applyProtection="0"/>
    <xf numFmtId="0" fontId="49" fillId="47" borderId="0" applyNumberFormat="0" applyBorder="0" applyAlignment="0" applyProtection="0"/>
    <xf numFmtId="0" fontId="49" fillId="50" borderId="0" applyNumberFormat="0" applyBorder="0" applyAlignment="0" applyProtection="0"/>
    <xf numFmtId="0" fontId="49" fillId="51" borderId="0" applyNumberFormat="0" applyBorder="0" applyAlignment="0" applyProtection="0"/>
    <xf numFmtId="0" fontId="49" fillId="52" borderId="0" applyNumberFormat="0" applyBorder="0" applyAlignment="0" applyProtection="0"/>
    <xf numFmtId="0" fontId="49" fillId="53" borderId="0" applyNumberFormat="0" applyBorder="0" applyAlignment="0" applyProtection="0"/>
    <xf numFmtId="0" fontId="49" fillId="54" borderId="0" applyNumberFormat="0" applyBorder="0" applyAlignment="0" applyProtection="0"/>
    <xf numFmtId="0" fontId="49" fillId="55" borderId="0" applyNumberFormat="0" applyBorder="0" applyAlignment="0" applyProtection="0"/>
    <xf numFmtId="0" fontId="49" fillId="50" borderId="0" applyNumberFormat="0" applyBorder="0" applyAlignment="0" applyProtection="0"/>
    <xf numFmtId="0" fontId="49" fillId="51" borderId="0" applyNumberFormat="0" applyBorder="0" applyAlignment="0" applyProtection="0"/>
    <xf numFmtId="0" fontId="49" fillId="56" borderId="0" applyNumberFormat="0" applyBorder="0" applyAlignment="0" applyProtection="0"/>
    <xf numFmtId="0" fontId="50" fillId="0" borderId="0" applyNumberFormat="0" applyFill="0" applyBorder="0" applyAlignment="0" applyProtection="0"/>
    <xf numFmtId="0" fontId="51" fillId="57" borderId="85" applyNumberFormat="0" applyAlignment="0" applyProtection="0"/>
    <xf numFmtId="0" fontId="52" fillId="0" borderId="86" applyNumberFormat="0" applyFill="0" applyAlignment="0" applyProtection="0"/>
    <xf numFmtId="0" fontId="47" fillId="58" borderId="87" applyNumberFormat="0" applyFont="0" applyAlignment="0" applyProtection="0"/>
    <xf numFmtId="0" fontId="53" fillId="44" borderId="85" applyNumberFormat="0" applyAlignment="0" applyProtection="0"/>
    <xf numFmtId="0" fontId="54" fillId="40" borderId="0" applyNumberFormat="0" applyBorder="0" applyAlignment="0" applyProtection="0"/>
    <xf numFmtId="0" fontId="55" fillId="59" borderId="0" applyNumberFormat="0" applyBorder="0" applyAlignment="0" applyProtection="0"/>
    <xf numFmtId="0" fontId="56" fillId="41" borderId="0" applyNumberFormat="0" applyBorder="0" applyAlignment="0" applyProtection="0"/>
    <xf numFmtId="0" fontId="57" fillId="57" borderId="88" applyNumberFormat="0" applyAlignment="0" applyProtection="0"/>
    <xf numFmtId="0" fontId="58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60" fillId="0" borderId="89" applyNumberFormat="0" applyFill="0" applyAlignment="0" applyProtection="0"/>
    <xf numFmtId="0" fontId="61" fillId="0" borderId="90" applyNumberFormat="0" applyFill="0" applyAlignment="0" applyProtection="0"/>
    <xf numFmtId="0" fontId="62" fillId="0" borderId="91" applyNumberFormat="0" applyFill="0" applyAlignment="0" applyProtection="0"/>
    <xf numFmtId="0" fontId="62" fillId="0" borderId="0" applyNumberFormat="0" applyFill="0" applyBorder="0" applyAlignment="0" applyProtection="0"/>
    <xf numFmtId="0" fontId="63" fillId="0" borderId="92" applyNumberFormat="0" applyFill="0" applyAlignment="0" applyProtection="0"/>
    <xf numFmtId="0" fontId="64" fillId="60" borderId="93" applyNumberFormat="0" applyAlignment="0" applyProtection="0"/>
    <xf numFmtId="0" fontId="19" fillId="0" borderId="0"/>
    <xf numFmtId="169" fontId="19" fillId="0" borderId="0" applyFont="0" applyFill="0" applyBorder="0" applyAlignment="0" applyProtection="0"/>
    <xf numFmtId="0" fontId="1" fillId="0" borderId="0"/>
    <xf numFmtId="0" fontId="27" fillId="0" borderId="0"/>
    <xf numFmtId="3" fontId="27" fillId="0" borderId="0">
      <alignment horizontal="left" vertical="center" wrapText="1"/>
    </xf>
    <xf numFmtId="0" fontId="27" fillId="0" borderId="0"/>
    <xf numFmtId="0" fontId="1" fillId="0" borderId="0"/>
    <xf numFmtId="0" fontId="27" fillId="0" borderId="0"/>
    <xf numFmtId="0" fontId="1" fillId="0" borderId="0"/>
    <xf numFmtId="0" fontId="1" fillId="8" borderId="8" applyNumberFormat="0" applyFont="0" applyAlignment="0" applyProtection="0"/>
    <xf numFmtId="0" fontId="27" fillId="0" borderId="0"/>
  </cellStyleXfs>
  <cellXfs count="304">
    <xf numFmtId="0" fontId="0" fillId="0" borderId="0" xfId="0"/>
    <xf numFmtId="0" fontId="18" fillId="0" borderId="0" xfId="41"/>
    <xf numFmtId="167" fontId="39" fillId="34" borderId="0" xfId="41" applyNumberFormat="1" applyFont="1" applyFill="1" applyBorder="1" applyAlignment="1" applyProtection="1">
      <alignment horizontal="center" vertical="center"/>
    </xf>
    <xf numFmtId="0" fontId="42" fillId="0" borderId="0" xfId="41" applyFont="1" applyAlignment="1" applyProtection="1">
      <alignment horizontal="center" vertical="center"/>
    </xf>
    <xf numFmtId="0" fontId="25" fillId="0" borderId="30" xfId="41" applyFont="1" applyBorder="1" applyAlignment="1" applyProtection="1">
      <alignment horizontal="center" vertical="center"/>
    </xf>
    <xf numFmtId="0" fontId="22" fillId="0" borderId="0" xfId="41" applyFont="1" applyAlignment="1" applyProtection="1">
      <alignment vertical="center"/>
    </xf>
    <xf numFmtId="0" fontId="23" fillId="0" borderId="0" xfId="41" applyFont="1" applyBorder="1" applyAlignment="1" applyProtection="1">
      <alignment horizontal="center" vertical="center"/>
    </xf>
    <xf numFmtId="0" fontId="22" fillId="0" borderId="0" xfId="41" applyFont="1" applyFill="1" applyBorder="1" applyAlignment="1" applyProtection="1">
      <alignment vertical="center"/>
    </xf>
    <xf numFmtId="165" fontId="21" fillId="0" borderId="0" xfId="41" applyNumberFormat="1" applyFont="1" applyBorder="1" applyAlignment="1" applyProtection="1">
      <alignment horizontal="center" vertical="center"/>
    </xf>
    <xf numFmtId="0" fontId="22" fillId="34" borderId="0" xfId="41" applyFont="1" applyFill="1" applyAlignment="1" applyProtection="1">
      <alignment vertical="center"/>
    </xf>
    <xf numFmtId="0" fontId="38" fillId="34" borderId="0" xfId="41" applyFont="1" applyFill="1" applyBorder="1" applyAlignment="1" applyProtection="1">
      <alignment vertical="center" wrapText="1"/>
    </xf>
    <xf numFmtId="0" fontId="18" fillId="34" borderId="0" xfId="41" applyFill="1" applyBorder="1" applyAlignment="1">
      <alignment horizontal="center" vertical="center"/>
    </xf>
    <xf numFmtId="0" fontId="31" fillId="34" borderId="0" xfId="41" applyNumberFormat="1" applyFont="1" applyFill="1" applyBorder="1" applyAlignment="1" applyProtection="1">
      <alignment horizontal="center" vertical="center"/>
    </xf>
    <xf numFmtId="167" fontId="36" fillId="34" borderId="0" xfId="41" applyNumberFormat="1" applyFont="1" applyFill="1" applyBorder="1" applyAlignment="1" applyProtection="1">
      <alignment horizontal="center" vertical="center"/>
    </xf>
    <xf numFmtId="0" fontId="18" fillId="0" borderId="0" xfId="41"/>
    <xf numFmtId="0" fontId="23" fillId="0" borderId="0" xfId="41" applyFont="1" applyBorder="1" applyAlignment="1" applyProtection="1">
      <alignment horizontal="center" vertical="center"/>
    </xf>
    <xf numFmtId="0" fontId="22" fillId="34" borderId="0" xfId="41" applyFont="1" applyFill="1" applyAlignment="1" applyProtection="1">
      <alignment vertical="center"/>
    </xf>
    <xf numFmtId="167" fontId="36" fillId="34" borderId="0" xfId="41" applyNumberFormat="1" applyFont="1" applyFill="1" applyBorder="1" applyAlignment="1" applyProtection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35" fillId="34" borderId="21" xfId="41" applyFont="1" applyFill="1" applyBorder="1" applyAlignment="1" applyProtection="1">
      <alignment horizontal="center" vertical="center" wrapText="1"/>
    </xf>
    <xf numFmtId="0" fontId="35" fillId="0" borderId="21" xfId="41" applyFont="1" applyBorder="1" applyAlignment="1" applyProtection="1">
      <alignment horizontal="center" vertical="center" wrapText="1"/>
    </xf>
    <xf numFmtId="0" fontId="0" fillId="0" borderId="38" xfId="0" applyBorder="1" applyAlignment="1">
      <alignment horizontal="center" vertical="center"/>
    </xf>
    <xf numFmtId="0" fontId="37" fillId="0" borderId="20" xfId="41" applyFont="1" applyBorder="1" applyAlignment="1" applyProtection="1">
      <alignment horizontal="center" vertical="center" wrapText="1"/>
    </xf>
    <xf numFmtId="0" fontId="0" fillId="63" borderId="38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63" borderId="19" xfId="0" applyFill="1" applyBorder="1" applyAlignment="1">
      <alignment horizontal="center" vertical="center"/>
    </xf>
    <xf numFmtId="0" fontId="29" fillId="62" borderId="18" xfId="41" applyFont="1" applyFill="1" applyBorder="1" applyAlignment="1" applyProtection="1">
      <alignment horizontal="center" vertical="center"/>
    </xf>
    <xf numFmtId="0" fontId="0" fillId="0" borderId="9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97" xfId="0" applyBorder="1" applyAlignment="1">
      <alignment horizontal="center" vertical="center"/>
    </xf>
    <xf numFmtId="168" fontId="34" fillId="0" borderId="98" xfId="41" applyNumberFormat="1" applyFont="1" applyBorder="1" applyAlignment="1" applyProtection="1">
      <alignment horizontal="center" vertical="center"/>
    </xf>
    <xf numFmtId="168" fontId="34" fillId="0" borderId="99" xfId="41" applyNumberFormat="1" applyFont="1" applyBorder="1" applyAlignment="1" applyProtection="1">
      <alignment horizontal="center" vertical="center"/>
    </xf>
    <xf numFmtId="2" fontId="65" fillId="62" borderId="42" xfId="61" applyNumberFormat="1" applyFont="1" applyFill="1" applyBorder="1" applyAlignment="1">
      <alignment horizontal="center" vertical="center"/>
    </xf>
    <xf numFmtId="2" fontId="65" fillId="62" borderId="46" xfId="61" applyNumberFormat="1" applyFont="1" applyFill="1" applyBorder="1" applyAlignment="1">
      <alignment horizontal="center" vertical="center" wrapText="1"/>
    </xf>
    <xf numFmtId="0" fontId="26" fillId="62" borderId="95" xfId="41" applyFont="1" applyFill="1" applyBorder="1" applyAlignment="1" applyProtection="1">
      <alignment horizontal="center" vertical="center"/>
    </xf>
    <xf numFmtId="2" fontId="65" fillId="62" borderId="34" xfId="61" applyNumberFormat="1" applyFont="1" applyFill="1" applyBorder="1" applyAlignment="1">
      <alignment horizontal="center" vertical="center"/>
    </xf>
    <xf numFmtId="2" fontId="65" fillId="62" borderId="10" xfId="61" applyNumberFormat="1" applyFont="1" applyFill="1" applyBorder="1" applyAlignment="1">
      <alignment horizontal="center" vertical="center" wrapText="1"/>
    </xf>
    <xf numFmtId="2" fontId="65" fillId="62" borderId="100" xfId="61" applyNumberFormat="1" applyFont="1" applyFill="1" applyBorder="1" applyAlignment="1">
      <alignment horizontal="center" vertical="center" wrapText="1"/>
    </xf>
    <xf numFmtId="2" fontId="20" fillId="0" borderId="57" xfId="0" applyNumberFormat="1" applyFont="1" applyFill="1" applyBorder="1" applyAlignment="1" applyProtection="1">
      <alignment horizontal="right" vertical="center"/>
      <protection locked="0"/>
    </xf>
    <xf numFmtId="2" fontId="20" fillId="0" borderId="63" xfId="0" applyNumberFormat="1" applyFont="1" applyFill="1" applyBorder="1" applyAlignment="1" applyProtection="1">
      <alignment horizontal="right" vertical="center"/>
    </xf>
    <xf numFmtId="2" fontId="20" fillId="0" borderId="55" xfId="0" applyNumberFormat="1" applyFont="1" applyFill="1" applyBorder="1" applyAlignment="1" applyProtection="1">
      <alignment horizontal="right" vertical="center"/>
    </xf>
    <xf numFmtId="2" fontId="20" fillId="0" borderId="57" xfId="0" applyNumberFormat="1" applyFont="1" applyFill="1" applyBorder="1" applyAlignment="1" applyProtection="1">
      <alignment horizontal="right" vertical="center"/>
    </xf>
    <xf numFmtId="2" fontId="20" fillId="0" borderId="103" xfId="0" applyNumberFormat="1" applyFont="1" applyFill="1" applyBorder="1" applyAlignment="1" applyProtection="1">
      <alignment horizontal="right" vertical="center"/>
    </xf>
    <xf numFmtId="2" fontId="20" fillId="0" borderId="104" xfId="0" applyNumberFormat="1" applyFont="1" applyFill="1" applyBorder="1" applyAlignment="1" applyProtection="1">
      <alignment horizontal="right" vertical="center"/>
    </xf>
    <xf numFmtId="2" fontId="20" fillId="0" borderId="105" xfId="0" applyNumberFormat="1" applyFont="1" applyFill="1" applyBorder="1" applyAlignment="1" applyProtection="1">
      <alignment horizontal="right" vertical="center"/>
    </xf>
    <xf numFmtId="0" fontId="29" fillId="62" borderId="36" xfId="41" applyFont="1" applyFill="1" applyBorder="1" applyAlignment="1" applyProtection="1">
      <alignment horizontal="center" vertical="center"/>
    </xf>
    <xf numFmtId="0" fontId="70" fillId="61" borderId="108" xfId="0" applyFont="1" applyFill="1" applyBorder="1" applyAlignment="1">
      <alignment horizontal="center" vertical="center"/>
    </xf>
    <xf numFmtId="2" fontId="70" fillId="61" borderId="84" xfId="0" applyNumberFormat="1" applyFont="1" applyFill="1" applyBorder="1" applyAlignment="1">
      <alignment horizontal="center" vertical="center"/>
    </xf>
    <xf numFmtId="1" fontId="70" fillId="61" borderId="66" xfId="0" applyNumberFormat="1" applyFont="1" applyFill="1" applyBorder="1" applyAlignment="1">
      <alignment horizontal="center" vertical="center"/>
    </xf>
    <xf numFmtId="2" fontId="70" fillId="61" borderId="66" xfId="0" applyNumberFormat="1" applyFont="1" applyFill="1" applyBorder="1" applyAlignment="1">
      <alignment horizontal="center" vertical="center"/>
    </xf>
    <xf numFmtId="0" fontId="27" fillId="34" borderId="52" xfId="0" applyFont="1" applyFill="1" applyBorder="1" applyAlignment="1">
      <alignment horizontal="center" vertical="center"/>
    </xf>
    <xf numFmtId="0" fontId="27" fillId="34" borderId="72" xfId="0" applyFont="1" applyFill="1" applyBorder="1" applyAlignment="1">
      <alignment horizontal="center" vertical="center"/>
    </xf>
    <xf numFmtId="2" fontId="27" fillId="0" borderId="55" xfId="0" applyNumberFormat="1" applyFont="1" applyBorder="1" applyAlignment="1">
      <alignment horizontal="center" vertical="center"/>
    </xf>
    <xf numFmtId="0" fontId="27" fillId="34" borderId="70" xfId="0" applyFont="1" applyFill="1" applyBorder="1" applyAlignment="1">
      <alignment horizontal="center" vertical="center"/>
    </xf>
    <xf numFmtId="2" fontId="27" fillId="0" borderId="82" xfId="0" applyNumberFormat="1" applyFont="1" applyBorder="1" applyAlignment="1">
      <alignment horizontal="center" vertical="center"/>
    </xf>
    <xf numFmtId="0" fontId="27" fillId="34" borderId="66" xfId="0" applyFont="1" applyFill="1" applyBorder="1" applyAlignment="1">
      <alignment horizontal="center" vertical="center"/>
    </xf>
    <xf numFmtId="2" fontId="27" fillId="0" borderId="66" xfId="0" applyNumberFormat="1" applyFont="1" applyFill="1" applyBorder="1" applyAlignment="1" applyProtection="1">
      <alignment horizontal="center" vertical="center"/>
    </xf>
    <xf numFmtId="0" fontId="70" fillId="61" borderId="82" xfId="0" applyFont="1" applyFill="1" applyBorder="1" applyAlignment="1">
      <alignment horizontal="center" vertical="center"/>
    </xf>
    <xf numFmtId="0" fontId="70" fillId="61" borderId="66" xfId="0" applyFont="1" applyFill="1" applyBorder="1" applyAlignment="1">
      <alignment horizontal="center" vertical="center"/>
    </xf>
    <xf numFmtId="2" fontId="27" fillId="0" borderId="78" xfId="60" applyNumberFormat="1" applyFont="1" applyBorder="1" applyAlignment="1" applyProtection="1">
      <alignment horizontal="center" vertical="center"/>
    </xf>
    <xf numFmtId="0" fontId="27" fillId="0" borderId="54" xfId="41" applyNumberFormat="1" applyFont="1" applyBorder="1" applyAlignment="1" applyProtection="1">
      <alignment horizontal="center" vertical="center"/>
    </xf>
    <xf numFmtId="0" fontId="70" fillId="61" borderId="58" xfId="0" applyFont="1" applyFill="1" applyBorder="1" applyAlignment="1">
      <alignment horizontal="center" vertical="center"/>
    </xf>
    <xf numFmtId="2" fontId="70" fillId="61" borderId="65" xfId="0" applyNumberFormat="1" applyFont="1" applyFill="1" applyBorder="1" applyAlignment="1">
      <alignment horizontal="center" vertical="center"/>
    </xf>
    <xf numFmtId="1" fontId="70" fillId="61" borderId="65" xfId="0" applyNumberFormat="1" applyFont="1" applyFill="1" applyBorder="1" applyAlignment="1">
      <alignment horizontal="center" vertical="center"/>
    </xf>
    <xf numFmtId="0" fontId="70" fillId="61" borderId="59" xfId="0" applyFont="1" applyFill="1" applyBorder="1" applyAlignment="1">
      <alignment horizontal="center" vertical="center"/>
    </xf>
    <xf numFmtId="0" fontId="70" fillId="61" borderId="65" xfId="0" applyFont="1" applyFill="1" applyBorder="1" applyAlignment="1">
      <alignment horizontal="center" vertical="center"/>
    </xf>
    <xf numFmtId="167" fontId="27" fillId="34" borderId="43" xfId="0" applyNumberFormat="1" applyFont="1" applyFill="1" applyBorder="1" applyAlignment="1" applyProtection="1">
      <alignment horizontal="center" vertical="center"/>
      <protection locked="0"/>
    </xf>
    <xf numFmtId="0" fontId="27" fillId="34" borderId="61" xfId="0" applyFont="1" applyFill="1" applyBorder="1" applyAlignment="1">
      <alignment horizontal="center" vertical="center"/>
    </xf>
    <xf numFmtId="2" fontId="27" fillId="0" borderId="63" xfId="0" applyNumberFormat="1" applyFont="1" applyFill="1" applyBorder="1" applyAlignment="1" applyProtection="1">
      <alignment horizontal="center" vertical="center"/>
    </xf>
    <xf numFmtId="2" fontId="27" fillId="0" borderId="58" xfId="0" applyNumberFormat="1" applyFont="1" applyBorder="1" applyAlignment="1">
      <alignment horizontal="center" vertical="center"/>
    </xf>
    <xf numFmtId="2" fontId="27" fillId="0" borderId="67" xfId="0" applyNumberFormat="1" applyFont="1" applyFill="1" applyBorder="1" applyAlignment="1" applyProtection="1">
      <alignment horizontal="center" vertical="center"/>
    </xf>
    <xf numFmtId="0" fontId="27" fillId="34" borderId="65" xfId="0" applyFont="1" applyFill="1" applyBorder="1" applyAlignment="1">
      <alignment horizontal="center" vertical="center"/>
    </xf>
    <xf numFmtId="2" fontId="27" fillId="0" borderId="67" xfId="0" applyNumberFormat="1" applyFont="1" applyFill="1" applyBorder="1" applyAlignment="1" applyProtection="1">
      <alignment horizontal="center" vertical="center"/>
      <protection locked="0"/>
    </xf>
    <xf numFmtId="2" fontId="27" fillId="0" borderId="62" xfId="0" applyNumberFormat="1" applyFont="1" applyFill="1" applyBorder="1" applyAlignment="1" applyProtection="1">
      <alignment horizontal="center" vertical="center"/>
      <protection locked="0"/>
    </xf>
    <xf numFmtId="2" fontId="27" fillId="0" borderId="62" xfId="0" applyNumberFormat="1" applyFont="1" applyFill="1" applyBorder="1" applyAlignment="1" applyProtection="1">
      <alignment horizontal="center" vertical="center"/>
    </xf>
    <xf numFmtId="2" fontId="27" fillId="0" borderId="65" xfId="0" applyNumberFormat="1" applyFont="1" applyFill="1" applyBorder="1" applyAlignment="1" applyProtection="1">
      <alignment horizontal="center" vertical="center"/>
    </xf>
    <xf numFmtId="2" fontId="27" fillId="0" borderId="43" xfId="0" applyNumberFormat="1" applyFont="1" applyBorder="1" applyAlignment="1">
      <alignment horizontal="center" vertical="center"/>
    </xf>
    <xf numFmtId="2" fontId="27" fillId="0" borderId="52" xfId="60" applyNumberFormat="1" applyFont="1" applyBorder="1" applyAlignment="1" applyProtection="1">
      <alignment horizontal="center" vertical="center"/>
    </xf>
    <xf numFmtId="2" fontId="27" fillId="0" borderId="57" xfId="0" applyNumberFormat="1" applyFont="1" applyFill="1" applyBorder="1" applyAlignment="1" applyProtection="1">
      <alignment horizontal="center" vertical="center"/>
    </xf>
    <xf numFmtId="2" fontId="27" fillId="0" borderId="57" xfId="0" applyNumberFormat="1" applyFont="1" applyFill="1" applyBorder="1" applyAlignment="1" applyProtection="1">
      <alignment horizontal="center" vertical="center"/>
      <protection locked="0"/>
    </xf>
    <xf numFmtId="2" fontId="27" fillId="0" borderId="63" xfId="0" applyNumberFormat="1" applyFont="1" applyFill="1" applyBorder="1" applyAlignment="1" applyProtection="1">
      <alignment horizontal="center" vertical="center"/>
      <protection locked="0"/>
    </xf>
    <xf numFmtId="0" fontId="20" fillId="62" borderId="96" xfId="41" applyFont="1" applyFill="1" applyBorder="1" applyAlignment="1" applyProtection="1">
      <alignment horizontal="center" vertical="center" wrapText="1"/>
    </xf>
    <xf numFmtId="0" fontId="70" fillId="61" borderId="68" xfId="0" applyFont="1" applyFill="1" applyBorder="1" applyAlignment="1">
      <alignment horizontal="center" vertical="center"/>
    </xf>
    <xf numFmtId="0" fontId="27" fillId="34" borderId="78" xfId="0" applyFont="1" applyFill="1" applyBorder="1" applyAlignment="1">
      <alignment horizontal="center" vertical="center"/>
    </xf>
    <xf numFmtId="167" fontId="27" fillId="34" borderId="83" xfId="0" applyNumberFormat="1" applyFont="1" applyFill="1" applyBorder="1" applyAlignment="1" applyProtection="1">
      <alignment horizontal="center" vertical="center"/>
      <protection locked="0"/>
    </xf>
    <xf numFmtId="2" fontId="27" fillId="0" borderId="60" xfId="0" applyNumberFormat="1" applyFont="1" applyBorder="1" applyAlignment="1">
      <alignment horizontal="center" vertical="center"/>
    </xf>
    <xf numFmtId="0" fontId="27" fillId="34" borderId="83" xfId="0" applyFont="1" applyFill="1" applyBorder="1" applyAlignment="1">
      <alignment horizontal="center" vertical="center"/>
    </xf>
    <xf numFmtId="2" fontId="27" fillId="0" borderId="83" xfId="0" applyNumberFormat="1" applyFont="1" applyFill="1" applyBorder="1" applyAlignment="1" applyProtection="1">
      <alignment horizontal="center" vertical="center"/>
      <protection locked="0"/>
    </xf>
    <xf numFmtId="2" fontId="27" fillId="0" borderId="69" xfId="0" applyNumberFormat="1" applyFont="1" applyFill="1" applyBorder="1" applyAlignment="1" applyProtection="1">
      <alignment horizontal="center" vertical="center"/>
      <protection locked="0"/>
    </xf>
    <xf numFmtId="2" fontId="27" fillId="0" borderId="69" xfId="0" applyNumberFormat="1" applyFont="1" applyFill="1" applyBorder="1" applyAlignment="1" applyProtection="1">
      <alignment horizontal="center" vertical="center"/>
    </xf>
    <xf numFmtId="2" fontId="27" fillId="0" borderId="83" xfId="0" applyNumberFormat="1" applyFont="1" applyFill="1" applyBorder="1" applyAlignment="1" applyProtection="1">
      <alignment horizontal="center" vertical="center"/>
    </xf>
    <xf numFmtId="0" fontId="27" fillId="0" borderId="81" xfId="41" applyNumberFormat="1" applyFont="1" applyBorder="1" applyAlignment="1" applyProtection="1">
      <alignment horizontal="center" vertical="center"/>
    </xf>
    <xf numFmtId="0" fontId="0" fillId="0" borderId="20" xfId="0" applyBorder="1"/>
    <xf numFmtId="0" fontId="30" fillId="0" borderId="0" xfId="0" applyFont="1" applyProtection="1"/>
    <xf numFmtId="0" fontId="24" fillId="0" borderId="0" xfId="0" applyFont="1" applyProtection="1"/>
    <xf numFmtId="0" fontId="22" fillId="0" borderId="0" xfId="0" applyFont="1" applyAlignment="1" applyProtection="1">
      <alignment vertical="center"/>
    </xf>
    <xf numFmtId="0" fontId="22" fillId="0" borderId="0" xfId="0" applyFont="1" applyAlignment="1" applyProtection="1">
      <alignment horizontal="center" vertical="center"/>
    </xf>
    <xf numFmtId="0" fontId="32" fillId="0" borderId="0" xfId="0" applyFont="1" applyProtection="1"/>
    <xf numFmtId="166" fontId="20" fillId="34" borderId="84" xfId="0" applyNumberFormat="1" applyFont="1" applyFill="1" applyBorder="1" applyAlignment="1" applyProtection="1">
      <alignment horizontal="right" vertical="center"/>
      <protection locked="0"/>
    </xf>
    <xf numFmtId="167" fontId="20" fillId="34" borderId="64" xfId="0" applyNumberFormat="1" applyFont="1" applyFill="1" applyBorder="1" applyAlignment="1" applyProtection="1">
      <alignment horizontal="right" vertical="center"/>
      <protection locked="0"/>
    </xf>
    <xf numFmtId="167" fontId="20" fillId="34" borderId="63" xfId="0" applyNumberFormat="1" applyFont="1" applyFill="1" applyBorder="1" applyAlignment="1" applyProtection="1">
      <alignment horizontal="right" vertical="center"/>
      <protection locked="0"/>
    </xf>
    <xf numFmtId="170" fontId="20" fillId="34" borderId="70" xfId="0" applyNumberFormat="1" applyFont="1" applyFill="1" applyBorder="1" applyAlignment="1" applyProtection="1">
      <alignment horizontal="right" vertical="center"/>
    </xf>
    <xf numFmtId="170" fontId="20" fillId="34" borderId="106" xfId="0" applyNumberFormat="1" applyFont="1" applyFill="1" applyBorder="1" applyAlignment="1" applyProtection="1">
      <alignment horizontal="right" vertical="center"/>
    </xf>
    <xf numFmtId="0" fontId="27" fillId="34" borderId="107" xfId="0" applyFont="1" applyFill="1" applyBorder="1" applyAlignment="1">
      <alignment horizontal="center" vertical="center"/>
    </xf>
    <xf numFmtId="2" fontId="27" fillId="0" borderId="105" xfId="0" applyNumberFormat="1" applyFont="1" applyBorder="1" applyAlignment="1">
      <alignment horizontal="center" vertical="center"/>
    </xf>
    <xf numFmtId="2" fontId="20" fillId="0" borderId="101" xfId="0" applyNumberFormat="1" applyFont="1" applyFill="1" applyBorder="1" applyAlignment="1" applyProtection="1">
      <alignment horizontal="right" vertical="center"/>
    </xf>
    <xf numFmtId="0" fontId="27" fillId="34" borderId="106" xfId="0" applyFont="1" applyFill="1" applyBorder="1" applyAlignment="1">
      <alignment horizontal="center" vertical="center"/>
    </xf>
    <xf numFmtId="2" fontId="20" fillId="0" borderId="65" xfId="0" applyNumberFormat="1" applyFont="1" applyFill="1" applyBorder="1" applyAlignment="1" applyProtection="1">
      <alignment horizontal="right" vertical="center"/>
    </xf>
    <xf numFmtId="2" fontId="27" fillId="0" borderId="108" xfId="0" applyNumberFormat="1" applyFont="1" applyBorder="1" applyAlignment="1">
      <alignment horizontal="center" vertical="center"/>
    </xf>
    <xf numFmtId="2" fontId="20" fillId="0" borderId="66" xfId="0" applyNumberFormat="1" applyFont="1" applyFill="1" applyBorder="1" applyAlignment="1" applyProtection="1">
      <alignment horizontal="right" vertical="center"/>
    </xf>
    <xf numFmtId="2" fontId="20" fillId="0" borderId="66" xfId="0" applyNumberFormat="1" applyFont="1" applyFill="1" applyBorder="1" applyAlignment="1" applyProtection="1">
      <alignment horizontal="right" vertical="center"/>
      <protection locked="0"/>
    </xf>
    <xf numFmtId="0" fontId="27" fillId="34" borderId="84" xfId="0" applyFont="1" applyFill="1" applyBorder="1" applyAlignment="1">
      <alignment horizontal="center" vertical="center"/>
    </xf>
    <xf numFmtId="2" fontId="65" fillId="64" borderId="42" xfId="61" applyNumberFormat="1" applyFont="1" applyFill="1" applyBorder="1" applyAlignment="1">
      <alignment horizontal="center" vertical="center"/>
    </xf>
    <xf numFmtId="2" fontId="65" fillId="64" borderId="46" xfId="61" applyNumberFormat="1" applyFont="1" applyFill="1" applyBorder="1" applyAlignment="1">
      <alignment horizontal="center" vertical="center" wrapText="1"/>
    </xf>
    <xf numFmtId="0" fontId="26" fillId="64" borderId="95" xfId="41" applyFont="1" applyFill="1" applyBorder="1" applyAlignment="1" applyProtection="1">
      <alignment horizontal="center" vertical="center"/>
    </xf>
    <xf numFmtId="2" fontId="65" fillId="64" borderId="34" xfId="61" applyNumberFormat="1" applyFont="1" applyFill="1" applyBorder="1" applyAlignment="1">
      <alignment horizontal="center" vertical="center"/>
    </xf>
    <xf numFmtId="2" fontId="65" fillId="64" borderId="10" xfId="61" applyNumberFormat="1" applyFont="1" applyFill="1" applyBorder="1" applyAlignment="1">
      <alignment horizontal="center" vertical="center" wrapText="1"/>
    </xf>
    <xf numFmtId="2" fontId="65" fillId="64" borderId="100" xfId="61" applyNumberFormat="1" applyFont="1" applyFill="1" applyBorder="1" applyAlignment="1">
      <alignment horizontal="center" vertical="center" wrapText="1"/>
    </xf>
    <xf numFmtId="0" fontId="28" fillId="64" borderId="24" xfId="0" applyFont="1" applyFill="1" applyBorder="1" applyAlignment="1" applyProtection="1">
      <alignment horizontal="center"/>
    </xf>
    <xf numFmtId="0" fontId="28" fillId="64" borderId="75" xfId="0" applyFont="1" applyFill="1" applyBorder="1" applyAlignment="1" applyProtection="1">
      <alignment horizontal="center" vertical="center"/>
    </xf>
    <xf numFmtId="0" fontId="71" fillId="64" borderId="75" xfId="0" applyFont="1" applyFill="1" applyBorder="1" applyAlignment="1" applyProtection="1">
      <alignment horizontal="center" vertical="center"/>
    </xf>
    <xf numFmtId="0" fontId="28" fillId="64" borderId="51" xfId="0" applyFont="1" applyFill="1" applyBorder="1" applyAlignment="1" applyProtection="1">
      <alignment horizontal="center"/>
    </xf>
    <xf numFmtId="0" fontId="21" fillId="62" borderId="20" xfId="41" applyFont="1" applyFill="1" applyBorder="1" applyAlignment="1" applyProtection="1">
      <alignment horizontal="center" vertical="center" wrapText="1"/>
    </xf>
    <xf numFmtId="0" fontId="28" fillId="62" borderId="36" xfId="0" applyFont="1" applyFill="1" applyBorder="1" applyAlignment="1" applyProtection="1">
      <alignment horizontal="center"/>
    </xf>
    <xf numFmtId="0" fontId="28" fillId="62" borderId="18" xfId="0" applyFont="1" applyFill="1" applyBorder="1" applyAlignment="1" applyProtection="1">
      <alignment horizontal="center"/>
    </xf>
    <xf numFmtId="0" fontId="28" fillId="62" borderId="56" xfId="0" applyFont="1" applyFill="1" applyBorder="1" applyAlignment="1" applyProtection="1">
      <alignment horizontal="center"/>
    </xf>
    <xf numFmtId="0" fontId="28" fillId="62" borderId="25" xfId="0" applyFont="1" applyFill="1" applyBorder="1" applyAlignment="1" applyProtection="1">
      <alignment horizontal="center"/>
    </xf>
    <xf numFmtId="0" fontId="28" fillId="62" borderId="24" xfId="0" applyFont="1" applyFill="1" applyBorder="1" applyAlignment="1" applyProtection="1">
      <alignment horizontal="center"/>
    </xf>
    <xf numFmtId="0" fontId="28" fillId="62" borderId="39" xfId="0" applyFont="1" applyFill="1" applyBorder="1" applyAlignment="1" applyProtection="1">
      <alignment horizontal="center" vertical="center"/>
    </xf>
    <xf numFmtId="0" fontId="28" fillId="62" borderId="75" xfId="0" applyFont="1" applyFill="1" applyBorder="1" applyAlignment="1" applyProtection="1">
      <alignment horizontal="center" vertical="center"/>
    </xf>
    <xf numFmtId="0" fontId="71" fillId="62" borderId="75" xfId="0" applyFont="1" applyFill="1" applyBorder="1" applyAlignment="1" applyProtection="1">
      <alignment horizontal="center" vertical="center"/>
    </xf>
    <xf numFmtId="0" fontId="28" fillId="62" borderId="0" xfId="0" applyFont="1" applyFill="1" applyBorder="1" applyAlignment="1" applyProtection="1">
      <alignment horizontal="center"/>
    </xf>
    <xf numFmtId="0" fontId="28" fillId="62" borderId="51" xfId="0" applyFont="1" applyFill="1" applyBorder="1" applyAlignment="1" applyProtection="1">
      <alignment horizontal="center"/>
    </xf>
    <xf numFmtId="167" fontId="20" fillId="34" borderId="24" xfId="0" applyNumberFormat="1" applyFont="1" applyFill="1" applyBorder="1" applyAlignment="1" applyProtection="1">
      <alignment horizontal="right" vertical="center"/>
      <protection locked="0"/>
    </xf>
    <xf numFmtId="167" fontId="20" fillId="34" borderId="54" xfId="0" applyNumberFormat="1" applyFont="1" applyFill="1" applyBorder="1" applyAlignment="1" applyProtection="1">
      <alignment horizontal="right" vertical="center"/>
      <protection locked="0"/>
    </xf>
    <xf numFmtId="0" fontId="27" fillId="34" borderId="44" xfId="0" applyFont="1" applyFill="1" applyBorder="1" applyAlignment="1">
      <alignment horizontal="center" vertical="center"/>
    </xf>
    <xf numFmtId="0" fontId="27" fillId="34" borderId="54" xfId="0" applyFont="1" applyFill="1" applyBorder="1" applyAlignment="1">
      <alignment horizontal="center" vertical="center"/>
    </xf>
    <xf numFmtId="0" fontId="27" fillId="34" borderId="81" xfId="0" applyFont="1" applyFill="1" applyBorder="1" applyAlignment="1">
      <alignment horizontal="center" vertical="center"/>
    </xf>
    <xf numFmtId="0" fontId="68" fillId="34" borderId="0" xfId="41" applyFont="1" applyFill="1" applyBorder="1" applyAlignment="1" applyProtection="1">
      <alignment vertical="center"/>
    </xf>
    <xf numFmtId="0" fontId="0" fillId="34" borderId="0" xfId="0" applyFill="1" applyBorder="1"/>
    <xf numFmtId="0" fontId="18" fillId="34" borderId="0" xfId="41" applyFill="1" applyBorder="1"/>
    <xf numFmtId="0" fontId="22" fillId="34" borderId="0" xfId="41" applyFont="1" applyFill="1" applyBorder="1" applyAlignment="1" applyProtection="1">
      <alignment vertical="center"/>
    </xf>
    <xf numFmtId="2" fontId="65" fillId="65" borderId="101" xfId="61" applyNumberFormat="1" applyFont="1" applyFill="1" applyBorder="1" applyAlignment="1">
      <alignment horizontal="center" vertical="center" wrapText="1"/>
    </xf>
    <xf numFmtId="2" fontId="65" fillId="65" borderId="100" xfId="61" applyNumberFormat="1" applyFont="1" applyFill="1" applyBorder="1" applyAlignment="1">
      <alignment horizontal="center" vertical="center" wrapText="1"/>
    </xf>
    <xf numFmtId="0" fontId="27" fillId="34" borderId="114" xfId="0" applyFont="1" applyFill="1" applyBorder="1" applyAlignment="1">
      <alignment horizontal="center" vertical="center"/>
    </xf>
    <xf numFmtId="0" fontId="27" fillId="34" borderId="11" xfId="0" applyFont="1" applyFill="1" applyBorder="1" applyAlignment="1">
      <alignment horizontal="center" vertical="center"/>
    </xf>
    <xf numFmtId="0" fontId="27" fillId="34" borderId="115" xfId="0" applyFont="1" applyFill="1" applyBorder="1" applyAlignment="1">
      <alignment horizontal="center" vertical="center"/>
    </xf>
    <xf numFmtId="0" fontId="27" fillId="34" borderId="99" xfId="0" applyFont="1" applyFill="1" applyBorder="1" applyAlignment="1">
      <alignment horizontal="center" vertical="center"/>
    </xf>
    <xf numFmtId="0" fontId="27" fillId="34" borderId="116" xfId="0" applyFont="1" applyFill="1" applyBorder="1" applyAlignment="1">
      <alignment horizontal="center" vertical="center"/>
    </xf>
    <xf numFmtId="0" fontId="27" fillId="34" borderId="110" xfId="0" applyFont="1" applyFill="1" applyBorder="1" applyAlignment="1">
      <alignment horizontal="center" vertical="center"/>
    </xf>
    <xf numFmtId="0" fontId="28" fillId="64" borderId="75" xfId="0" applyFont="1" applyFill="1" applyBorder="1" applyAlignment="1" applyProtection="1">
      <alignment horizontal="center" vertical="center" wrapText="1"/>
    </xf>
    <xf numFmtId="0" fontId="28" fillId="62" borderId="75" xfId="0" applyFont="1" applyFill="1" applyBorder="1" applyAlignment="1" applyProtection="1">
      <alignment horizontal="center" vertical="center" wrapText="1"/>
    </xf>
    <xf numFmtId="0" fontId="0" fillId="0" borderId="46" xfId="0" applyBorder="1" applyAlignment="1">
      <alignment horizontal="center" vertical="center"/>
    </xf>
    <xf numFmtId="0" fontId="0" fillId="63" borderId="46" xfId="0" applyFill="1" applyBorder="1" applyAlignment="1">
      <alignment horizontal="center" vertical="center"/>
    </xf>
    <xf numFmtId="0" fontId="35" fillId="66" borderId="21" xfId="41" applyFont="1" applyFill="1" applyBorder="1" applyAlignment="1" applyProtection="1">
      <alignment horizontal="center" vertical="center" wrapText="1"/>
    </xf>
    <xf numFmtId="0" fontId="37" fillId="66" borderId="20" xfId="41" applyFont="1" applyFill="1" applyBorder="1" applyAlignment="1" applyProtection="1">
      <alignment horizontal="center" vertical="center" wrapText="1"/>
    </xf>
    <xf numFmtId="0" fontId="0" fillId="66" borderId="12" xfId="0" applyFill="1" applyBorder="1" applyAlignment="1">
      <alignment horizontal="center" vertical="center"/>
    </xf>
    <xf numFmtId="0" fontId="0" fillId="66" borderId="97" xfId="0" applyFill="1" applyBorder="1" applyAlignment="1">
      <alignment horizontal="center" vertical="center"/>
    </xf>
    <xf numFmtId="0" fontId="0" fillId="66" borderId="19" xfId="0" applyFill="1" applyBorder="1" applyAlignment="1">
      <alignment horizontal="center" vertical="center"/>
    </xf>
    <xf numFmtId="0" fontId="0" fillId="66" borderId="38" xfId="0" applyFill="1" applyBorder="1" applyAlignment="1">
      <alignment horizontal="center" vertical="center"/>
    </xf>
    <xf numFmtId="0" fontId="0" fillId="67" borderId="38" xfId="0" applyFill="1" applyBorder="1" applyAlignment="1">
      <alignment horizontal="center" vertical="center"/>
    </xf>
    <xf numFmtId="0" fontId="0" fillId="67" borderId="19" xfId="0" applyFill="1" applyBorder="1" applyAlignment="1">
      <alignment horizontal="center" vertical="center"/>
    </xf>
    <xf numFmtId="0" fontId="0" fillId="66" borderId="0" xfId="0" applyFill="1"/>
    <xf numFmtId="0" fontId="0" fillId="66" borderId="46" xfId="0" applyFill="1" applyBorder="1" applyAlignment="1">
      <alignment horizontal="center" vertical="center"/>
    </xf>
    <xf numFmtId="0" fontId="0" fillId="67" borderId="46" xfId="0" applyFill="1" applyBorder="1" applyAlignment="1">
      <alignment horizontal="center" vertical="center"/>
    </xf>
    <xf numFmtId="0" fontId="0" fillId="66" borderId="14" xfId="0" applyFill="1" applyBorder="1" applyAlignment="1">
      <alignment horizontal="center" vertical="center"/>
    </xf>
    <xf numFmtId="0" fontId="0" fillId="66" borderId="113" xfId="0" applyFill="1" applyBorder="1" applyAlignment="1">
      <alignment horizontal="center" vertical="center"/>
    </xf>
    <xf numFmtId="0" fontId="0" fillId="66" borderId="47" xfId="0" applyFill="1" applyBorder="1" applyAlignment="1">
      <alignment horizontal="center" vertical="center"/>
    </xf>
    <xf numFmtId="0" fontId="0" fillId="66" borderId="40" xfId="0" applyFill="1" applyBorder="1" applyAlignment="1">
      <alignment horizontal="center" vertical="center"/>
    </xf>
    <xf numFmtId="0" fontId="0" fillId="67" borderId="40" xfId="0" applyFill="1" applyBorder="1" applyAlignment="1">
      <alignment horizontal="center" vertical="center"/>
    </xf>
    <xf numFmtId="0" fontId="0" fillId="66" borderId="30" xfId="0" applyFill="1" applyBorder="1"/>
    <xf numFmtId="0" fontId="0" fillId="66" borderId="16" xfId="0" applyFill="1" applyBorder="1" applyAlignment="1">
      <alignment horizontal="center" vertical="center"/>
    </xf>
    <xf numFmtId="0" fontId="0" fillId="67" borderId="16" xfId="0" applyFill="1" applyBorder="1" applyAlignment="1">
      <alignment horizontal="center" vertical="center"/>
    </xf>
    <xf numFmtId="0" fontId="0" fillId="66" borderId="17" xfId="0" applyFill="1" applyBorder="1" applyAlignment="1">
      <alignment horizontal="center" vertical="center"/>
    </xf>
    <xf numFmtId="0" fontId="0" fillId="66" borderId="13" xfId="0" applyFill="1" applyBorder="1" applyAlignment="1">
      <alignment horizontal="center" vertical="center"/>
    </xf>
    <xf numFmtId="0" fontId="0" fillId="66" borderId="18" xfId="0" applyFill="1" applyBorder="1" applyAlignment="1">
      <alignment horizontal="center" vertical="center"/>
    </xf>
    <xf numFmtId="0" fontId="29" fillId="66" borderId="18" xfId="41" applyFont="1" applyFill="1" applyBorder="1" applyAlignment="1" applyProtection="1">
      <alignment horizontal="center" vertical="center"/>
    </xf>
    <xf numFmtId="0" fontId="0" fillId="66" borderId="96" xfId="0" applyFill="1" applyBorder="1" applyAlignment="1">
      <alignment horizontal="center" vertical="center"/>
    </xf>
    <xf numFmtId="0" fontId="0" fillId="66" borderId="48" xfId="0" applyFill="1" applyBorder="1" applyAlignment="1">
      <alignment horizontal="center" vertical="center"/>
    </xf>
    <xf numFmtId="0" fontId="28" fillId="62" borderId="75" xfId="0" applyFont="1" applyFill="1" applyBorder="1" applyAlignment="1" applyProtection="1">
      <alignment horizontal="center" vertical="center"/>
    </xf>
    <xf numFmtId="0" fontId="28" fillId="62" borderId="39" xfId="0" applyFont="1" applyFill="1" applyBorder="1" applyAlignment="1" applyProtection="1">
      <alignment horizontal="center" vertical="center"/>
    </xf>
    <xf numFmtId="0" fontId="28" fillId="62" borderId="77" xfId="0" applyFont="1" applyFill="1" applyBorder="1" applyAlignment="1" applyProtection="1">
      <alignment horizontal="center" vertical="center"/>
    </xf>
    <xf numFmtId="2" fontId="66" fillId="62" borderId="94" xfId="61" applyNumberFormat="1" applyFont="1" applyFill="1" applyBorder="1" applyAlignment="1">
      <alignment horizontal="center" vertical="center"/>
    </xf>
    <xf numFmtId="0" fontId="28" fillId="62" borderId="24" xfId="0" applyFont="1" applyFill="1" applyBorder="1" applyAlignment="1" applyProtection="1">
      <alignment horizontal="center"/>
    </xf>
    <xf numFmtId="0" fontId="28" fillId="62" borderId="25" xfId="0" applyFont="1" applyFill="1" applyBorder="1" applyAlignment="1" applyProtection="1">
      <alignment horizontal="center"/>
    </xf>
    <xf numFmtId="2" fontId="65" fillId="62" borderId="50" xfId="61" applyNumberFormat="1" applyFont="1" applyFill="1" applyBorder="1" applyAlignment="1">
      <alignment horizontal="center" vertical="center" wrapText="1"/>
    </xf>
    <xf numFmtId="2" fontId="65" fillId="62" borderId="15" xfId="61" applyNumberFormat="1" applyFont="1" applyFill="1" applyBorder="1" applyAlignment="1">
      <alignment horizontal="center" vertical="center" wrapText="1"/>
    </xf>
    <xf numFmtId="0" fontId="28" fillId="62" borderId="27" xfId="0" applyFont="1" applyFill="1" applyBorder="1" applyAlignment="1" applyProtection="1">
      <alignment horizontal="center"/>
    </xf>
    <xf numFmtId="0" fontId="28" fillId="62" borderId="75" xfId="0" applyFont="1" applyFill="1" applyBorder="1" applyAlignment="1" applyProtection="1">
      <alignment horizontal="center" vertical="center" wrapText="1"/>
    </xf>
    <xf numFmtId="0" fontId="40" fillId="65" borderId="76" xfId="41" applyFont="1" applyFill="1" applyBorder="1" applyAlignment="1" applyProtection="1">
      <alignment horizontal="center" vertical="center" wrapText="1"/>
    </xf>
    <xf numFmtId="0" fontId="40" fillId="65" borderId="51" xfId="41" applyFont="1" applyFill="1" applyBorder="1" applyAlignment="1" applyProtection="1">
      <alignment horizontal="center" vertical="center" wrapText="1"/>
    </xf>
    <xf numFmtId="0" fontId="40" fillId="65" borderId="28" xfId="41" applyFont="1" applyFill="1" applyBorder="1" applyAlignment="1" applyProtection="1">
      <alignment horizontal="center" vertical="center" wrapText="1"/>
    </xf>
    <xf numFmtId="0" fontId="40" fillId="65" borderId="109" xfId="41" applyFont="1" applyFill="1" applyBorder="1" applyAlignment="1" applyProtection="1">
      <alignment horizontal="center" vertical="center" wrapText="1"/>
    </xf>
    <xf numFmtId="0" fontId="40" fillId="65" borderId="100" xfId="41" applyFont="1" applyFill="1" applyBorder="1" applyAlignment="1" applyProtection="1">
      <alignment horizontal="center" vertical="center" wrapText="1"/>
    </xf>
    <xf numFmtId="0" fontId="40" fillId="65" borderId="45" xfId="41" applyFont="1" applyFill="1" applyBorder="1" applyAlignment="1" applyProtection="1">
      <alignment horizontal="center" vertical="center" wrapText="1"/>
    </xf>
    <xf numFmtId="0" fontId="28" fillId="65" borderId="75" xfId="0" applyFont="1" applyFill="1" applyBorder="1" applyAlignment="1" applyProtection="1">
      <alignment horizontal="center" vertical="center"/>
    </xf>
    <xf numFmtId="0" fontId="28" fillId="65" borderId="39" xfId="0" applyFont="1" applyFill="1" applyBorder="1" applyAlignment="1" applyProtection="1">
      <alignment horizontal="center" vertical="center"/>
    </xf>
    <xf numFmtId="0" fontId="28" fillId="65" borderId="77" xfId="0" applyFont="1" applyFill="1" applyBorder="1" applyAlignment="1" applyProtection="1">
      <alignment horizontal="center" vertical="center"/>
    </xf>
    <xf numFmtId="0" fontId="28" fillId="65" borderId="24" xfId="0" applyFont="1" applyFill="1" applyBorder="1" applyAlignment="1" applyProtection="1">
      <alignment horizontal="center"/>
    </xf>
    <xf numFmtId="0" fontId="28" fillId="65" borderId="25" xfId="0" applyFont="1" applyFill="1" applyBorder="1" applyAlignment="1" applyProtection="1">
      <alignment horizontal="center"/>
    </xf>
    <xf numFmtId="0" fontId="28" fillId="65" borderId="27" xfId="0" applyFont="1" applyFill="1" applyBorder="1" applyAlignment="1" applyProtection="1">
      <alignment horizontal="center"/>
    </xf>
    <xf numFmtId="0" fontId="28" fillId="64" borderId="50" xfId="0" applyFont="1" applyFill="1" applyBorder="1" applyAlignment="1" applyProtection="1">
      <alignment horizontal="center"/>
    </xf>
    <xf numFmtId="0" fontId="28" fillId="64" borderId="74" xfId="0" applyFont="1" applyFill="1" applyBorder="1" applyAlignment="1" applyProtection="1">
      <alignment horizontal="center"/>
    </xf>
    <xf numFmtId="0" fontId="28" fillId="62" borderId="51" xfId="0" applyFont="1" applyFill="1" applyBorder="1" applyAlignment="1" applyProtection="1">
      <alignment horizontal="center"/>
    </xf>
    <xf numFmtId="0" fontId="28" fillId="62" borderId="0" xfId="0" applyFont="1" applyFill="1" applyBorder="1" applyAlignment="1" applyProtection="1">
      <alignment horizontal="center"/>
    </xf>
    <xf numFmtId="0" fontId="30" fillId="33" borderId="41" xfId="0" applyFont="1" applyFill="1" applyBorder="1" applyAlignment="1" applyProtection="1">
      <alignment horizontal="center"/>
    </xf>
    <xf numFmtId="0" fontId="30" fillId="33" borderId="19" xfId="0" applyFont="1" applyFill="1" applyBorder="1" applyAlignment="1" applyProtection="1">
      <alignment horizontal="center"/>
    </xf>
    <xf numFmtId="0" fontId="28" fillId="64" borderId="75" xfId="0" applyFont="1" applyFill="1" applyBorder="1" applyAlignment="1" applyProtection="1">
      <alignment horizontal="center" vertical="center" wrapText="1"/>
    </xf>
    <xf numFmtId="0" fontId="28" fillId="64" borderId="77" xfId="0" applyFont="1" applyFill="1" applyBorder="1" applyAlignment="1" applyProtection="1">
      <alignment horizontal="center" vertical="center"/>
    </xf>
    <xf numFmtId="0" fontId="28" fillId="62" borderId="32" xfId="0" applyFont="1" applyFill="1" applyBorder="1" applyAlignment="1" applyProtection="1">
      <alignment horizontal="center"/>
    </xf>
    <xf numFmtId="0" fontId="45" fillId="0" borderId="41" xfId="0" applyFont="1" applyBorder="1" applyAlignment="1" applyProtection="1">
      <alignment horizontal="center"/>
    </xf>
    <xf numFmtId="0" fontId="45" fillId="0" borderId="19" xfId="0" applyFont="1" applyBorder="1" applyAlignment="1" applyProtection="1">
      <alignment horizontal="center"/>
    </xf>
    <xf numFmtId="0" fontId="30" fillId="36" borderId="41" xfId="0" applyFont="1" applyFill="1" applyBorder="1" applyAlignment="1" applyProtection="1">
      <alignment horizontal="center"/>
    </xf>
    <xf numFmtId="0" fontId="30" fillId="36" borderId="19" xfId="0" applyFont="1" applyFill="1" applyBorder="1" applyAlignment="1" applyProtection="1">
      <alignment horizontal="center"/>
    </xf>
    <xf numFmtId="0" fontId="46" fillId="0" borderId="41" xfId="0" applyFont="1" applyBorder="1" applyAlignment="1" applyProtection="1">
      <alignment horizontal="center"/>
    </xf>
    <xf numFmtId="0" fontId="46" fillId="0" borderId="19" xfId="0" applyFont="1" applyBorder="1" applyAlignment="1" applyProtection="1">
      <alignment horizontal="center"/>
    </xf>
    <xf numFmtId="0" fontId="29" fillId="65" borderId="26" xfId="41" applyFont="1" applyFill="1" applyBorder="1" applyAlignment="1" applyProtection="1">
      <alignment horizontal="center" vertical="center" wrapText="1"/>
    </xf>
    <xf numFmtId="0" fontId="29" fillId="65" borderId="33" xfId="41" applyFont="1" applyFill="1" applyBorder="1" applyAlignment="1" applyProtection="1">
      <alignment horizontal="center" vertical="center" wrapText="1"/>
    </xf>
    <xf numFmtId="0" fontId="29" fillId="65" borderId="31" xfId="41" applyFont="1" applyFill="1" applyBorder="1" applyAlignment="1" applyProtection="1">
      <alignment horizontal="center" vertical="center" wrapText="1"/>
    </xf>
    <xf numFmtId="0" fontId="29" fillId="65" borderId="102" xfId="41" applyFont="1" applyFill="1" applyBorder="1" applyAlignment="1" applyProtection="1">
      <alignment horizontal="center" vertical="center" wrapText="1"/>
    </xf>
    <xf numFmtId="0" fontId="29" fillId="65" borderId="101" xfId="41" applyFont="1" applyFill="1" applyBorder="1" applyAlignment="1" applyProtection="1">
      <alignment horizontal="center" vertical="center" wrapText="1"/>
    </xf>
    <xf numFmtId="0" fontId="29" fillId="65" borderId="29" xfId="41" applyFont="1" applyFill="1" applyBorder="1" applyAlignment="1" applyProtection="1">
      <alignment horizontal="center" vertical="center" wrapText="1"/>
    </xf>
    <xf numFmtId="0" fontId="29" fillId="65" borderId="44" xfId="41" applyFont="1" applyFill="1" applyBorder="1" applyAlignment="1" applyProtection="1">
      <alignment horizontal="center" vertical="center" wrapText="1"/>
    </xf>
    <xf numFmtId="0" fontId="29" fillId="65" borderId="100" xfId="41" applyFont="1" applyFill="1" applyBorder="1" applyAlignment="1" applyProtection="1">
      <alignment horizontal="center" vertical="center" wrapText="1"/>
    </xf>
    <xf numFmtId="0" fontId="29" fillId="65" borderId="45" xfId="41" applyFont="1" applyFill="1" applyBorder="1" applyAlignment="1" applyProtection="1">
      <alignment horizontal="center" vertical="center" wrapText="1"/>
    </xf>
    <xf numFmtId="0" fontId="30" fillId="38" borderId="79" xfId="0" applyFont="1" applyFill="1" applyBorder="1" applyAlignment="1" applyProtection="1">
      <alignment horizontal="center"/>
    </xf>
    <xf numFmtId="0" fontId="30" fillId="38" borderId="80" xfId="0" applyFont="1" applyFill="1" applyBorder="1" applyAlignment="1" applyProtection="1">
      <alignment horizontal="center"/>
    </xf>
    <xf numFmtId="0" fontId="29" fillId="62" borderId="36" xfId="41" applyFont="1" applyFill="1" applyBorder="1" applyAlignment="1" applyProtection="1">
      <alignment horizontal="center" vertical="center" wrapText="1"/>
    </xf>
    <xf numFmtId="0" fontId="29" fillId="62" borderId="37" xfId="41" applyFont="1" applyFill="1" applyBorder="1" applyAlignment="1" applyProtection="1">
      <alignment horizontal="center" vertical="center" wrapText="1"/>
    </xf>
    <xf numFmtId="0" fontId="29" fillId="62" borderId="24" xfId="41" applyFont="1" applyFill="1" applyBorder="1" applyAlignment="1" applyProtection="1">
      <alignment horizontal="center" vertical="center"/>
    </xf>
    <xf numFmtId="0" fontId="29" fillId="62" borderId="25" xfId="41" applyFont="1" applyFill="1" applyBorder="1" applyAlignment="1" applyProtection="1">
      <alignment horizontal="center" vertical="center"/>
    </xf>
    <xf numFmtId="0" fontId="29" fillId="62" borderId="27" xfId="41" applyFont="1" applyFill="1" applyBorder="1" applyAlignment="1" applyProtection="1">
      <alignment horizontal="center" vertical="center"/>
    </xf>
    <xf numFmtId="0" fontId="28" fillId="64" borderId="24" xfId="0" applyFont="1" applyFill="1" applyBorder="1" applyAlignment="1" applyProtection="1">
      <alignment horizontal="center"/>
    </xf>
    <xf numFmtId="0" fontId="28" fillId="64" borderId="25" xfId="0" applyFont="1" applyFill="1" applyBorder="1" applyAlignment="1" applyProtection="1">
      <alignment horizontal="center"/>
    </xf>
    <xf numFmtId="0" fontId="28" fillId="64" borderId="27" xfId="0" applyFont="1" applyFill="1" applyBorder="1" applyAlignment="1" applyProtection="1">
      <alignment horizontal="center"/>
    </xf>
    <xf numFmtId="0" fontId="28" fillId="64" borderId="75" xfId="0" applyFont="1" applyFill="1" applyBorder="1" applyAlignment="1" applyProtection="1">
      <alignment horizontal="center" vertical="center"/>
    </xf>
    <xf numFmtId="0" fontId="28" fillId="64" borderId="39" xfId="0" applyFont="1" applyFill="1" applyBorder="1" applyAlignment="1" applyProtection="1">
      <alignment horizontal="center" vertical="center"/>
    </xf>
    <xf numFmtId="0" fontId="28" fillId="64" borderId="53" xfId="0" applyFont="1" applyFill="1" applyBorder="1" applyAlignment="1" applyProtection="1">
      <alignment horizontal="center"/>
    </xf>
    <xf numFmtId="0" fontId="28" fillId="64" borderId="51" xfId="0" applyFont="1" applyFill="1" applyBorder="1" applyAlignment="1" applyProtection="1">
      <alignment horizontal="center"/>
    </xf>
    <xf numFmtId="0" fontId="28" fillId="64" borderId="0" xfId="0" applyFont="1" applyFill="1" applyBorder="1" applyAlignment="1" applyProtection="1">
      <alignment horizontal="center"/>
    </xf>
    <xf numFmtId="0" fontId="28" fillId="64" borderId="32" xfId="0" applyFont="1" applyFill="1" applyBorder="1" applyAlignment="1" applyProtection="1">
      <alignment horizontal="center"/>
    </xf>
    <xf numFmtId="0" fontId="30" fillId="37" borderId="41" xfId="0" applyFont="1" applyFill="1" applyBorder="1" applyAlignment="1" applyProtection="1">
      <alignment horizontal="center"/>
    </xf>
    <xf numFmtId="0" fontId="30" fillId="37" borderId="19" xfId="0" applyFont="1" applyFill="1" applyBorder="1" applyAlignment="1" applyProtection="1">
      <alignment horizontal="center"/>
    </xf>
    <xf numFmtId="0" fontId="30" fillId="35" borderId="41" xfId="0" applyFont="1" applyFill="1" applyBorder="1" applyAlignment="1" applyProtection="1">
      <alignment horizontal="center"/>
    </xf>
    <xf numFmtId="0" fontId="30" fillId="35" borderId="19" xfId="0" applyFont="1" applyFill="1" applyBorder="1" applyAlignment="1" applyProtection="1">
      <alignment horizontal="center"/>
    </xf>
    <xf numFmtId="0" fontId="68" fillId="64" borderId="21" xfId="41" applyFont="1" applyFill="1" applyBorder="1" applyAlignment="1" applyProtection="1">
      <alignment horizontal="center" vertical="center"/>
    </xf>
    <xf numFmtId="0" fontId="68" fillId="64" borderId="22" xfId="41" applyFont="1" applyFill="1" applyBorder="1" applyAlignment="1" applyProtection="1">
      <alignment horizontal="center" vertical="center"/>
    </xf>
    <xf numFmtId="0" fontId="68" fillId="64" borderId="23" xfId="41" applyFont="1" applyFill="1" applyBorder="1" applyAlignment="1" applyProtection="1">
      <alignment horizontal="center" vertical="center"/>
    </xf>
    <xf numFmtId="0" fontId="29" fillId="64" borderId="36" xfId="41" applyFont="1" applyFill="1" applyBorder="1" applyAlignment="1" applyProtection="1">
      <alignment horizontal="center" vertical="center" wrapText="1"/>
    </xf>
    <xf numFmtId="0" fontId="29" fillId="64" borderId="37" xfId="41" applyFont="1" applyFill="1" applyBorder="1" applyAlignment="1" applyProtection="1">
      <alignment horizontal="center" vertical="center" wrapText="1"/>
    </xf>
    <xf numFmtId="0" fontId="43" fillId="0" borderId="21" xfId="41" applyFont="1" applyBorder="1" applyAlignment="1" applyProtection="1">
      <alignment horizontal="center" vertical="center" wrapText="1"/>
    </xf>
    <xf numFmtId="0" fontId="43" fillId="0" borderId="22" xfId="41" applyFont="1" applyBorder="1" applyAlignment="1" applyProtection="1">
      <alignment horizontal="center" vertical="center" wrapText="1"/>
    </xf>
    <xf numFmtId="0" fontId="43" fillId="0" borderId="23" xfId="41" applyFont="1" applyBorder="1" applyAlignment="1" applyProtection="1">
      <alignment horizontal="center" vertical="center" wrapText="1"/>
    </xf>
    <xf numFmtId="2" fontId="66" fillId="62" borderId="49" xfId="61" applyNumberFormat="1" applyFont="1" applyFill="1" applyBorder="1" applyAlignment="1">
      <alignment horizontal="center" vertical="center"/>
    </xf>
    <xf numFmtId="2" fontId="66" fillId="62" borderId="73" xfId="61" applyNumberFormat="1" applyFont="1" applyFill="1" applyBorder="1" applyAlignment="1">
      <alignment horizontal="center" vertical="center"/>
    </xf>
    <xf numFmtId="0" fontId="29" fillId="64" borderId="24" xfId="41" applyFont="1" applyFill="1" applyBorder="1" applyAlignment="1" applyProtection="1">
      <alignment horizontal="center" vertical="center"/>
    </xf>
    <xf numFmtId="0" fontId="29" fillId="64" borderId="25" xfId="41" applyFont="1" applyFill="1" applyBorder="1" applyAlignment="1" applyProtection="1">
      <alignment horizontal="center" vertical="center"/>
    </xf>
    <xf numFmtId="0" fontId="29" fillId="64" borderId="27" xfId="41" applyFont="1" applyFill="1" applyBorder="1" applyAlignment="1" applyProtection="1">
      <alignment horizontal="center" vertical="center"/>
    </xf>
    <xf numFmtId="0" fontId="68" fillId="62" borderId="21" xfId="41" applyFont="1" applyFill="1" applyBorder="1" applyAlignment="1" applyProtection="1">
      <alignment horizontal="center" vertical="center"/>
    </xf>
    <xf numFmtId="0" fontId="68" fillId="62" borderId="22" xfId="41" applyFont="1" applyFill="1" applyBorder="1" applyAlignment="1" applyProtection="1">
      <alignment horizontal="center" vertical="center"/>
    </xf>
    <xf numFmtId="0" fontId="68" fillId="62" borderId="23" xfId="41" applyFont="1" applyFill="1" applyBorder="1" applyAlignment="1" applyProtection="1">
      <alignment horizontal="center" vertical="center"/>
    </xf>
    <xf numFmtId="2" fontId="66" fillId="64" borderId="49" xfId="61" applyNumberFormat="1" applyFont="1" applyFill="1" applyBorder="1" applyAlignment="1">
      <alignment horizontal="center" vertical="center"/>
    </xf>
    <xf numFmtId="2" fontId="66" fillId="64" borderId="94" xfId="61" applyNumberFormat="1" applyFont="1" applyFill="1" applyBorder="1" applyAlignment="1">
      <alignment horizontal="center" vertical="center"/>
    </xf>
    <xf numFmtId="0" fontId="72" fillId="65" borderId="21" xfId="41" applyFont="1" applyFill="1" applyBorder="1" applyAlignment="1" applyProtection="1">
      <alignment horizontal="center" vertical="center"/>
    </xf>
    <xf numFmtId="0" fontId="72" fillId="65" borderId="22" xfId="41" applyFont="1" applyFill="1" applyBorder="1" applyAlignment="1" applyProtection="1">
      <alignment horizontal="center" vertical="center"/>
    </xf>
    <xf numFmtId="0" fontId="40" fillId="65" borderId="36" xfId="41" applyFont="1" applyFill="1" applyBorder="1" applyAlignment="1" applyProtection="1">
      <alignment horizontal="center" vertical="center" wrapText="1"/>
    </xf>
    <xf numFmtId="0" fontId="40" fillId="65" borderId="37" xfId="41" applyFont="1" applyFill="1" applyBorder="1" applyAlignment="1" applyProtection="1">
      <alignment horizontal="center" vertical="center" wrapText="1"/>
    </xf>
    <xf numFmtId="0" fontId="40" fillId="65" borderId="56" xfId="41" applyFont="1" applyFill="1" applyBorder="1" applyAlignment="1" applyProtection="1">
      <alignment horizontal="center" vertical="center" wrapText="1"/>
    </xf>
    <xf numFmtId="0" fontId="44" fillId="65" borderId="36" xfId="41" applyFont="1" applyFill="1" applyBorder="1" applyAlignment="1" applyProtection="1">
      <alignment horizontal="center" vertical="center"/>
    </xf>
    <xf numFmtId="0" fontId="44" fillId="65" borderId="37" xfId="41" applyFont="1" applyFill="1" applyBorder="1" applyAlignment="1" applyProtection="1">
      <alignment horizontal="center" vertical="center"/>
    </xf>
    <xf numFmtId="0" fontId="44" fillId="65" borderId="56" xfId="41" applyFont="1" applyFill="1" applyBorder="1" applyAlignment="1" applyProtection="1">
      <alignment horizontal="center" vertical="center"/>
    </xf>
    <xf numFmtId="0" fontId="40" fillId="65" borderId="24" xfId="41" applyFont="1" applyFill="1" applyBorder="1" applyAlignment="1" applyProtection="1">
      <alignment horizontal="center" vertical="center" wrapText="1"/>
    </xf>
    <xf numFmtId="0" fontId="40" fillId="65" borderId="27" xfId="41" applyFont="1" applyFill="1" applyBorder="1" applyAlignment="1" applyProtection="1">
      <alignment horizontal="center" vertical="center" wrapText="1"/>
    </xf>
    <xf numFmtId="0" fontId="40" fillId="65" borderId="111" xfId="41" applyFont="1" applyFill="1" applyBorder="1" applyAlignment="1" applyProtection="1">
      <alignment horizontal="center" vertical="center" wrapText="1"/>
    </xf>
    <xf numFmtId="0" fontId="40" fillId="65" borderId="112" xfId="41" applyFont="1" applyFill="1" applyBorder="1" applyAlignment="1" applyProtection="1">
      <alignment horizontal="center" vertical="center" wrapText="1"/>
    </xf>
    <xf numFmtId="2" fontId="66" fillId="65" borderId="24" xfId="61" applyNumberFormat="1" applyFont="1" applyFill="1" applyBorder="1" applyAlignment="1">
      <alignment horizontal="center" vertical="center"/>
    </xf>
    <xf numFmtId="2" fontId="66" fillId="65" borderId="25" xfId="61" applyNumberFormat="1" applyFont="1" applyFill="1" applyBorder="1" applyAlignment="1">
      <alignment horizontal="center" vertical="center"/>
    </xf>
    <xf numFmtId="2" fontId="66" fillId="65" borderId="27" xfId="61" applyNumberFormat="1" applyFont="1" applyFill="1" applyBorder="1" applyAlignment="1">
      <alignment horizontal="center" vertical="center"/>
    </xf>
    <xf numFmtId="2" fontId="66" fillId="65" borderId="111" xfId="61" applyNumberFormat="1" applyFont="1" applyFill="1" applyBorder="1" applyAlignment="1">
      <alignment horizontal="center" vertical="center"/>
    </xf>
    <xf numFmtId="2" fontId="66" fillId="65" borderId="71" xfId="61" applyNumberFormat="1" applyFont="1" applyFill="1" applyBorder="1" applyAlignment="1">
      <alignment horizontal="center" vertical="center"/>
    </xf>
    <xf numFmtId="2" fontId="66" fillId="65" borderId="112" xfId="61" applyNumberFormat="1" applyFont="1" applyFill="1" applyBorder="1" applyAlignment="1">
      <alignment horizontal="center" vertical="center"/>
    </xf>
    <xf numFmtId="0" fontId="28" fillId="65" borderId="28" xfId="0" applyFont="1" applyFill="1" applyBorder="1" applyAlignment="1" applyProtection="1">
      <alignment horizontal="center"/>
    </xf>
    <xf numFmtId="0" fontId="28" fillId="65" borderId="30" xfId="0" applyFont="1" applyFill="1" applyBorder="1" applyAlignment="1" applyProtection="1">
      <alignment horizontal="center"/>
    </xf>
    <xf numFmtId="0" fontId="28" fillId="65" borderId="35" xfId="0" applyFont="1" applyFill="1" applyBorder="1" applyAlignment="1" applyProtection="1">
      <alignment horizontal="center"/>
    </xf>
    <xf numFmtId="2" fontId="66" fillId="64" borderId="73" xfId="61" applyNumberFormat="1" applyFont="1" applyFill="1" applyBorder="1" applyAlignment="1">
      <alignment horizontal="center" vertical="center"/>
    </xf>
    <xf numFmtId="2" fontId="65" fillId="64" borderId="50" xfId="61" applyNumberFormat="1" applyFont="1" applyFill="1" applyBorder="1" applyAlignment="1">
      <alignment horizontal="center" vertical="center" wrapText="1"/>
    </xf>
    <xf numFmtId="2" fontId="65" fillId="64" borderId="15" xfId="61" applyNumberFormat="1" applyFont="1" applyFill="1" applyBorder="1" applyAlignment="1">
      <alignment horizontal="center" vertical="center" wrapText="1"/>
    </xf>
    <xf numFmtId="0" fontId="0" fillId="66" borderId="21" xfId="0" applyFill="1" applyBorder="1" applyAlignment="1">
      <alignment horizontal="center"/>
    </xf>
    <xf numFmtId="0" fontId="0" fillId="66" borderId="22" xfId="0" applyFill="1" applyBorder="1" applyAlignment="1">
      <alignment horizontal="center"/>
    </xf>
    <xf numFmtId="0" fontId="0" fillId="66" borderId="23" xfId="0" applyFill="1" applyBorder="1" applyAlignment="1">
      <alignment horizontal="center"/>
    </xf>
    <xf numFmtId="0" fontId="69" fillId="0" borderId="21" xfId="0" applyFont="1" applyBorder="1" applyAlignment="1">
      <alignment horizontal="center"/>
    </xf>
    <xf numFmtId="0" fontId="69" fillId="0" borderId="22" xfId="0" applyFont="1" applyBorder="1" applyAlignment="1">
      <alignment horizontal="center"/>
    </xf>
    <xf numFmtId="0" fontId="69" fillId="0" borderId="23" xfId="0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66" borderId="24" xfId="0" applyFill="1" applyBorder="1" applyAlignment="1">
      <alignment horizontal="center" vertical="center"/>
    </xf>
    <xf numFmtId="0" fontId="0" fillId="66" borderId="51" xfId="0" applyFill="1" applyBorder="1" applyAlignment="1">
      <alignment horizontal="center" vertical="center"/>
    </xf>
    <xf numFmtId="0" fontId="0" fillId="66" borderId="28" xfId="0" applyFill="1" applyBorder="1" applyAlignment="1">
      <alignment horizontal="center" vertical="center"/>
    </xf>
  </cellXfs>
  <cellStyles count="114">
    <cellStyle name="20 % - Accent1" xfId="18" builtinId="30" customBuiltin="1"/>
    <cellStyle name="20 % - Accent1 2" xfId="62"/>
    <cellStyle name="20 % - Accent2" xfId="22" builtinId="34" customBuiltin="1"/>
    <cellStyle name="20 % - Accent2 2" xfId="63"/>
    <cellStyle name="20 % - Accent3" xfId="26" builtinId="38" customBuiltin="1"/>
    <cellStyle name="20 % - Accent3 2" xfId="64"/>
    <cellStyle name="20 % - Accent4" xfId="30" builtinId="42" customBuiltin="1"/>
    <cellStyle name="20 % - Accent4 2" xfId="65"/>
    <cellStyle name="20 % - Accent5" xfId="34" builtinId="46" customBuiltin="1"/>
    <cellStyle name="20 % - Accent5 2" xfId="66"/>
    <cellStyle name="20 % - Accent6" xfId="38" builtinId="50" customBuiltin="1"/>
    <cellStyle name="20 % - Accent6 2" xfId="67"/>
    <cellStyle name="40 % - Accent1" xfId="19" builtinId="31" customBuiltin="1"/>
    <cellStyle name="40 % - Accent1 2" xfId="68"/>
    <cellStyle name="40 % - Accent2" xfId="23" builtinId="35" customBuiltin="1"/>
    <cellStyle name="40 % - Accent2 2" xfId="69"/>
    <cellStyle name="40 % - Accent3" xfId="27" builtinId="39" customBuiltin="1"/>
    <cellStyle name="40 % - Accent3 2" xfId="70"/>
    <cellStyle name="40 % - Accent4" xfId="31" builtinId="43" customBuiltin="1"/>
    <cellStyle name="40 % - Accent4 2" xfId="71"/>
    <cellStyle name="40 % - Accent5" xfId="35" builtinId="47" customBuiltin="1"/>
    <cellStyle name="40 % - Accent5 2" xfId="72"/>
    <cellStyle name="40 % - Accent6" xfId="39" builtinId="51" customBuiltin="1"/>
    <cellStyle name="40 % - Accent6 2" xfId="73"/>
    <cellStyle name="60 % - Accent1" xfId="20" builtinId="32" customBuiltin="1"/>
    <cellStyle name="60 % - Accent1 2" xfId="74"/>
    <cellStyle name="60 % - Accent2" xfId="24" builtinId="36" customBuiltin="1"/>
    <cellStyle name="60 % - Accent2 2" xfId="75"/>
    <cellStyle name="60 % - Accent3" xfId="28" builtinId="40" customBuiltin="1"/>
    <cellStyle name="60 % - Accent3 2" xfId="76"/>
    <cellStyle name="60 % - Accent4" xfId="32" builtinId="44" customBuiltin="1"/>
    <cellStyle name="60 % - Accent4 2" xfId="77"/>
    <cellStyle name="60 % - Accent5" xfId="36" builtinId="48" customBuiltin="1"/>
    <cellStyle name="60 % - Accent5 2" xfId="78"/>
    <cellStyle name="60 % - Accent6" xfId="40" builtinId="52" customBuiltin="1"/>
    <cellStyle name="60 % - Accent6 2" xfId="79"/>
    <cellStyle name="Accent1" xfId="17" builtinId="29" customBuiltin="1"/>
    <cellStyle name="Accent1 2" xfId="80"/>
    <cellStyle name="Accent2" xfId="21" builtinId="33" customBuiltin="1"/>
    <cellStyle name="Accent2 2" xfId="81"/>
    <cellStyle name="Accent3" xfId="25" builtinId="37" customBuiltin="1"/>
    <cellStyle name="Accent3 2" xfId="82"/>
    <cellStyle name="Accent4" xfId="29" builtinId="41" customBuiltin="1"/>
    <cellStyle name="Accent4 2" xfId="83"/>
    <cellStyle name="Accent5" xfId="33" builtinId="45" customBuiltin="1"/>
    <cellStyle name="Accent5 2" xfId="84"/>
    <cellStyle name="Accent6" xfId="37" builtinId="49" customBuiltin="1"/>
    <cellStyle name="Accent6 2" xfId="85"/>
    <cellStyle name="Avertissement" xfId="14" builtinId="11" customBuiltin="1"/>
    <cellStyle name="Avertissement 2" xfId="86"/>
    <cellStyle name="Calcul" xfId="11" builtinId="22" customBuiltin="1"/>
    <cellStyle name="Calcul 2" xfId="87"/>
    <cellStyle name="Cellule liée" xfId="12" builtinId="24" customBuiltin="1"/>
    <cellStyle name="Cellule liée 2" xfId="88"/>
    <cellStyle name="Commentaire 2" xfId="89"/>
    <cellStyle name="Commentaire 2 2" xfId="112"/>
    <cellStyle name="Courant" xfId="42"/>
    <cellStyle name="date" xfId="43"/>
    <cellStyle name="date 2" xfId="51"/>
    <cellStyle name="Entrée" xfId="9" builtinId="20" customBuiltin="1"/>
    <cellStyle name="Entrée 2" xfId="90"/>
    <cellStyle name="Euro" xfId="44"/>
    <cellStyle name="Insatisfaisant" xfId="7" builtinId="27" customBuiltin="1"/>
    <cellStyle name="Insatisfaisant 2" xfId="91"/>
    <cellStyle name="Milliers 2" xfId="60"/>
    <cellStyle name="Monétaire 2" xfId="104"/>
    <cellStyle name="Neutre" xfId="8" builtinId="28" customBuiltin="1"/>
    <cellStyle name="Neutre 2" xfId="92"/>
    <cellStyle name="Normal" xfId="0" builtinId="0"/>
    <cellStyle name="Normal 10" xfId="61"/>
    <cellStyle name="Normal 10 2" xfId="109"/>
    <cellStyle name="Normal 11" xfId="111"/>
    <cellStyle name="Normal 12" xfId="110"/>
    <cellStyle name="Normal 13" xfId="113"/>
    <cellStyle name="Normal 14" xfId="103"/>
    <cellStyle name="Normal 2" xfId="45"/>
    <cellStyle name="Normal 2 2" xfId="52"/>
    <cellStyle name="Normal 3" xfId="53"/>
    <cellStyle name="Normal 4" xfId="48"/>
    <cellStyle name="Normal 5" xfId="49"/>
    <cellStyle name="Normal 5 2" xfId="56"/>
    <cellStyle name="Normal 6" xfId="50"/>
    <cellStyle name="Normal 6 2" xfId="58"/>
    <cellStyle name="Normal 7" xfId="59"/>
    <cellStyle name="Normal 7 2" xfId="106"/>
    <cellStyle name="Normal 8" xfId="57"/>
    <cellStyle name="Normal 8 2" xfId="108"/>
    <cellStyle name="Normal 9" xfId="41"/>
    <cellStyle name="Normal 9 2" xfId="105"/>
    <cellStyle name="renvoi" xfId="46"/>
    <cellStyle name="renvoi 2" xfId="54"/>
    <cellStyle name="renvoi centré" xfId="47"/>
    <cellStyle name="renvoi centré 2" xfId="55"/>
    <cellStyle name="renvoi_M201412" xfId="107"/>
    <cellStyle name="Satisfaisant" xfId="6" builtinId="26" customBuiltin="1"/>
    <cellStyle name="Satisfaisant 2" xfId="93"/>
    <cellStyle name="Sortie" xfId="10" builtinId="21" customBuiltin="1"/>
    <cellStyle name="Sortie 2" xfId="94"/>
    <cellStyle name="Texte explicatif" xfId="15" builtinId="53" customBuiltin="1"/>
    <cellStyle name="Texte explicatif 2" xfId="95"/>
    <cellStyle name="Titre" xfId="1" builtinId="15" customBuiltin="1"/>
    <cellStyle name="Titre 2" xfId="96"/>
    <cellStyle name="Titre 1" xfId="2" builtinId="16" customBuiltin="1"/>
    <cellStyle name="Titre 1 2" xfId="97"/>
    <cellStyle name="Titre 2" xfId="3" builtinId="17" customBuiltin="1"/>
    <cellStyle name="Titre 2 2" xfId="98"/>
    <cellStyle name="Titre 3" xfId="4" builtinId="18" customBuiltin="1"/>
    <cellStyle name="Titre 3 2" xfId="99"/>
    <cellStyle name="Titre 4" xfId="5" builtinId="19" customBuiltin="1"/>
    <cellStyle name="Titre 4 2" xfId="100"/>
    <cellStyle name="Total" xfId="16" builtinId="25" customBuiltin="1"/>
    <cellStyle name="Total 2" xfId="101"/>
    <cellStyle name="Vérification" xfId="13" builtinId="23" customBuiltin="1"/>
    <cellStyle name="Vérification 2" xfId="102"/>
  </cellStyles>
  <dxfs count="170">
    <dxf>
      <fill>
        <patternFill>
          <bgColor rgb="FFFFFFCC"/>
        </patternFill>
      </fill>
    </dxf>
    <dxf>
      <font>
        <b/>
        <i val="0"/>
        <condense val="0"/>
        <extend val="0"/>
      </font>
      <fill>
        <patternFill>
          <bgColor indexed="14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14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ill>
        <patternFill>
          <bgColor rgb="FFFFFFCC"/>
        </patternFill>
      </fill>
    </dxf>
    <dxf>
      <font>
        <b/>
        <i val="0"/>
        <condense val="0"/>
        <extend val="0"/>
      </font>
      <fill>
        <patternFill>
          <bgColor indexed="14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14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ill>
        <patternFill>
          <bgColor rgb="FFFFFFCC"/>
        </patternFill>
      </fill>
    </dxf>
    <dxf>
      <font>
        <b/>
        <i val="0"/>
        <condense val="0"/>
        <extend val="0"/>
      </font>
      <fill>
        <patternFill>
          <bgColor indexed="3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3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ill>
        <patternFill>
          <bgColor rgb="FFFFFFCC"/>
        </patternFill>
      </fill>
    </dxf>
    <dxf>
      <font>
        <b/>
        <i val="0"/>
        <condense val="0"/>
        <extend val="0"/>
      </font>
      <fill>
        <patternFill>
          <bgColor indexed="3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3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ill>
        <patternFill>
          <bgColor rgb="FFFFFFCC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ill>
        <patternFill>
          <bgColor rgb="FFFFFFCC"/>
        </patternFill>
      </fill>
    </dxf>
    <dxf>
      <font>
        <b/>
        <i val="0"/>
        <condense val="0"/>
        <extend val="0"/>
      </font>
      <fill>
        <patternFill>
          <bgColor indexed="3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3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ill>
        <patternFill>
          <bgColor rgb="FFFFFFCC"/>
        </patternFill>
      </fill>
    </dxf>
    <dxf>
      <font>
        <b/>
        <i val="0"/>
        <condense val="0"/>
        <extend val="0"/>
      </font>
      <fill>
        <patternFill>
          <bgColor indexed="3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3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ill>
        <patternFill>
          <bgColor rgb="FFFFFFCC"/>
        </patternFill>
      </fill>
    </dxf>
    <dxf>
      <font>
        <b/>
        <i val="0"/>
        <condense val="0"/>
        <extend val="0"/>
      </font>
      <fill>
        <patternFill>
          <bgColor rgb="FFFF00FF"/>
        </patternFill>
      </fill>
    </dxf>
    <dxf>
      <font>
        <b/>
        <i val="0"/>
        <condense val="0"/>
        <extend val="0"/>
      </font>
      <fill>
        <patternFill>
          <bgColor rgb="FFFF00FF"/>
        </patternFill>
      </fill>
    </dxf>
    <dxf>
      <fill>
        <patternFill>
          <bgColor rgb="FFFFFFCC"/>
        </patternFill>
      </fill>
    </dxf>
    <dxf>
      <font>
        <b/>
        <i val="0"/>
        <condense val="0"/>
        <extend val="0"/>
      </font>
      <fill>
        <patternFill>
          <bgColor rgb="FFFF00FF"/>
        </patternFill>
      </fill>
    </dxf>
    <dxf>
      <font>
        <b/>
        <i val="0"/>
        <condense val="0"/>
        <extend val="0"/>
      </font>
      <fill>
        <patternFill>
          <bgColor rgb="FFFF00FF"/>
        </patternFill>
      </fill>
    </dxf>
    <dxf>
      <fill>
        <patternFill>
          <bgColor rgb="FFFFFFCC"/>
        </patternFill>
      </fill>
    </dxf>
    <dxf>
      <font>
        <b/>
        <i val="0"/>
        <condense val="0"/>
        <extend val="0"/>
      </font>
      <fill>
        <patternFill>
          <bgColor indexed="14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14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ill>
        <patternFill>
          <bgColor rgb="FFFFFFCC"/>
        </patternFill>
      </fill>
    </dxf>
    <dxf>
      <font>
        <b/>
        <i val="0"/>
        <condense val="0"/>
        <extend val="0"/>
      </font>
      <fill>
        <patternFill>
          <bgColor indexed="14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14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ill>
        <patternFill>
          <bgColor rgb="FFFFFFCC"/>
        </patternFill>
      </fill>
    </dxf>
    <dxf>
      <font>
        <b/>
        <i val="0"/>
        <condense val="0"/>
        <extend val="0"/>
      </font>
      <fill>
        <patternFill>
          <bgColor indexed="14"/>
        </patternFill>
      </fill>
    </dxf>
    <dxf>
      <fill>
        <patternFill>
          <bgColor rgb="FFFF8080"/>
        </patternFill>
      </fill>
    </dxf>
    <dxf>
      <fill>
        <patternFill>
          <bgColor rgb="FFFFFFCC"/>
        </patternFill>
      </fill>
    </dxf>
    <dxf>
      <font>
        <b/>
        <i val="0"/>
        <condense val="0"/>
        <extend val="0"/>
      </font>
      <fill>
        <patternFill>
          <bgColor indexed="14"/>
        </patternFill>
      </fill>
    </dxf>
    <dxf>
      <fill>
        <patternFill>
          <bgColor rgb="FFFF8080"/>
        </patternFill>
      </fill>
    </dxf>
    <dxf>
      <fill>
        <patternFill>
          <bgColor rgb="FFFFFFCC"/>
        </patternFill>
      </fill>
    </dxf>
    <dxf>
      <font>
        <b/>
        <i val="0"/>
        <condense val="0"/>
        <extend val="0"/>
      </font>
      <fill>
        <patternFill>
          <bgColor indexed="14"/>
        </patternFill>
      </fill>
    </dxf>
    <dxf>
      <fill>
        <patternFill>
          <bgColor rgb="FFFF8080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  <condense val="0"/>
        <extend val="0"/>
      </font>
      <fill>
        <patternFill>
          <bgColor indexed="14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ill>
        <patternFill>
          <bgColor rgb="FFFFFFCC"/>
        </patternFill>
      </fill>
    </dxf>
    <dxf>
      <font>
        <b/>
        <i val="0"/>
        <condense val="0"/>
        <extend val="0"/>
      </font>
      <fill>
        <patternFill>
          <bgColor indexed="14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ill>
        <patternFill>
          <bgColor rgb="FFFFFFCC"/>
        </patternFill>
      </fill>
    </dxf>
    <dxf>
      <font>
        <b/>
        <i val="0"/>
        <condense val="0"/>
        <extend val="0"/>
      </font>
      <fill>
        <patternFill>
          <bgColor indexed="14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</font>
      <fill>
        <patternFill>
          <bgColor rgb="FFFF00FF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00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indexed="46"/>
        </patternFill>
      </fill>
    </dxf>
    <dxf>
      <fill>
        <patternFill>
          <bgColor indexed="46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  <condense val="0"/>
        <extend val="0"/>
      </font>
      <fill>
        <patternFill>
          <bgColor rgb="FFFF00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  <condense val="0"/>
        <extend val="0"/>
      </font>
      <fill>
        <patternFill>
          <bgColor rgb="FFFF00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  <condense val="0"/>
        <extend val="0"/>
      </font>
      <fill>
        <patternFill>
          <bgColor rgb="FFFF00FF"/>
        </patternFill>
      </fill>
    </dxf>
    <dxf>
      <font>
        <b/>
        <i val="0"/>
        <condense val="0"/>
        <extend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  <condense val="0"/>
        <extend val="0"/>
      </font>
      <fill>
        <patternFill>
          <bgColor rgb="FFFF00FF"/>
        </patternFill>
      </fill>
    </dxf>
    <dxf>
      <font>
        <b/>
        <i val="0"/>
        <condense val="0"/>
        <extend val="0"/>
      </font>
      <fill>
        <patternFill>
          <bgColor rgb="FFFF00FF"/>
        </patternFill>
      </fill>
    </dxf>
    <dxf>
      <fill>
        <patternFill>
          <bgColor rgb="FFFFFFCC"/>
        </patternFill>
      </fill>
    </dxf>
    <dxf>
      <font>
        <b/>
        <i val="0"/>
        <condense val="0"/>
        <extend val="0"/>
      </font>
      <fill>
        <patternFill>
          <bgColor rgb="FFFF00FF"/>
        </patternFill>
      </fill>
    </dxf>
    <dxf>
      <font>
        <b/>
        <i val="0"/>
        <condense val="0"/>
        <extend val="0"/>
      </font>
      <fill>
        <patternFill>
          <bgColor rgb="FFFF00FF"/>
        </patternFill>
      </fill>
    </dxf>
    <dxf>
      <fill>
        <patternFill>
          <bgColor rgb="FFFFFFCC"/>
        </patternFill>
      </fill>
    </dxf>
    <dxf>
      <font>
        <b/>
        <i val="0"/>
        <condense val="0"/>
        <extend val="0"/>
      </font>
      <fill>
        <patternFill>
          <bgColor rgb="FFFF00FF"/>
        </patternFill>
      </fill>
    </dxf>
    <dxf>
      <font>
        <b/>
        <i val="0"/>
        <condense val="0"/>
        <extend val="0"/>
      </font>
      <fill>
        <patternFill>
          <bgColor rgb="FFFF00FF"/>
        </patternFill>
      </fill>
    </dxf>
    <dxf>
      <fill>
        <patternFill>
          <bgColor rgb="FFFFFFCC"/>
        </patternFill>
      </fill>
    </dxf>
    <dxf>
      <font>
        <b/>
        <i val="0"/>
        <condense val="0"/>
        <extend val="0"/>
      </font>
      <fill>
        <patternFill>
          <bgColor indexed="14"/>
        </patternFill>
      </fill>
    </dxf>
    <dxf>
      <font>
        <b/>
        <i val="0"/>
        <condense val="0"/>
        <extend val="0"/>
      </font>
      <fill>
        <patternFill>
          <bgColor indexed="14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indexed="46"/>
        </patternFill>
      </fill>
    </dxf>
    <dxf>
      <fill>
        <patternFill>
          <bgColor indexed="46"/>
        </patternFill>
      </fill>
    </dxf>
    <dxf>
      <fill>
        <patternFill>
          <bgColor rgb="FFFFFFCC"/>
        </patternFill>
      </fill>
    </dxf>
    <dxf>
      <fill>
        <patternFill>
          <bgColor indexed="46"/>
        </patternFill>
      </fill>
    </dxf>
    <dxf>
      <fill>
        <patternFill>
          <bgColor indexed="46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indexed="46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indexed="46"/>
        </patternFill>
      </fill>
    </dxf>
    <dxf>
      <fill>
        <patternFill>
          <bgColor rgb="FFFFFFCC"/>
        </patternFill>
      </fill>
    </dxf>
  </dxfs>
  <tableStyles count="0" defaultTableStyle="TableStyleMedium2" defaultPivotStyle="PivotStyleLight16"/>
  <colors>
    <mruColors>
      <color rgb="FFFF99FF"/>
      <color rgb="FFCCFFCC"/>
      <color rgb="FFFFCCCC"/>
      <color rgb="FFCCCCFF"/>
      <color rgb="FFFF99CC"/>
      <color rgb="FF9999FF"/>
      <color rgb="FF99CCFF"/>
      <color rgb="FFCC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1</xdr:row>
      <xdr:rowOff>28575</xdr:rowOff>
    </xdr:from>
    <xdr:to>
      <xdr:col>0</xdr:col>
      <xdr:colOff>1400175</xdr:colOff>
      <xdr:row>1</xdr:row>
      <xdr:rowOff>568524</xdr:rowOff>
    </xdr:to>
    <xdr:pic>
      <xdr:nvPicPr>
        <xdr:cNvPr id="2" name="Image 1" descr="Logo VEOLI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" y="228600"/>
          <a:ext cx="1352550" cy="5399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T289"/>
  <sheetViews>
    <sheetView topLeftCell="A258" zoomScaleNormal="100" workbookViewId="0">
      <selection activeCell="J277" sqref="J277"/>
    </sheetView>
  </sheetViews>
  <sheetFormatPr baseColWidth="10" defaultRowHeight="15" x14ac:dyDescent="0.25"/>
  <cols>
    <col min="1" max="1" width="21.28515625" customWidth="1"/>
    <col min="2" max="2" width="5.7109375" customWidth="1"/>
    <col min="3" max="3" width="7.28515625" customWidth="1"/>
    <col min="4" max="4" width="6.5703125" customWidth="1"/>
    <col min="5" max="5" width="6.140625" customWidth="1"/>
    <col min="6" max="6" width="7.140625" customWidth="1"/>
    <col min="7" max="7" width="3.85546875" customWidth="1"/>
    <col min="8" max="8" width="6.5703125" customWidth="1"/>
    <col min="9" max="9" width="6.140625" customWidth="1"/>
    <col min="10" max="10" width="7.140625" customWidth="1"/>
    <col min="11" max="11" width="3.85546875" customWidth="1"/>
    <col min="12" max="12" width="5.85546875" customWidth="1"/>
    <col min="13" max="13" width="7.5703125" customWidth="1"/>
    <col min="14" max="14" width="6.5703125" customWidth="1"/>
    <col min="15" max="15" width="7.140625" customWidth="1"/>
    <col min="16" max="16" width="3.85546875" customWidth="1"/>
    <col min="17" max="17" width="6.5703125" customWidth="1"/>
    <col min="18" max="18" width="6.140625" customWidth="1"/>
    <col min="19" max="19" width="7.140625" customWidth="1"/>
    <col min="20" max="20" width="3.85546875" customWidth="1"/>
    <col min="21" max="21" width="7.140625" customWidth="1"/>
    <col min="22" max="22" width="3.85546875" customWidth="1"/>
    <col min="23" max="23" width="7.28515625" customWidth="1"/>
    <col min="24" max="24" width="6.5703125" customWidth="1"/>
    <col min="25" max="25" width="6.140625" customWidth="1"/>
    <col min="26" max="26" width="7.140625" customWidth="1"/>
    <col min="27" max="27" width="6.5703125" customWidth="1"/>
    <col min="28" max="28" width="3.85546875" customWidth="1"/>
    <col min="29" max="29" width="6.140625" customWidth="1"/>
    <col min="30" max="30" width="7.140625" customWidth="1"/>
    <col min="31" max="31" width="3.85546875" customWidth="1"/>
    <col min="32" max="32" width="5.85546875" customWidth="1"/>
    <col min="33" max="33" width="7.5703125" customWidth="1"/>
    <col min="34" max="34" width="6.5703125" customWidth="1"/>
    <col min="35" max="35" width="7.140625" customWidth="1"/>
    <col min="36" max="36" width="3.85546875" customWidth="1"/>
    <col min="37" max="37" width="6.5703125" customWidth="1"/>
    <col min="38" max="38" width="6.140625" customWidth="1"/>
    <col min="39" max="39" width="7.140625" customWidth="1"/>
    <col min="40" max="40" width="3.85546875" customWidth="1"/>
    <col min="41" max="41" width="7.140625" customWidth="1"/>
    <col min="42" max="42" width="3.85546875" customWidth="1"/>
    <col min="43" max="45" width="5.85546875" customWidth="1"/>
    <col min="46" max="50" width="7.42578125" customWidth="1"/>
    <col min="51" max="51" width="9.42578125" customWidth="1"/>
    <col min="52" max="53" width="24" customWidth="1"/>
    <col min="54" max="54" width="7.5703125" style="142" customWidth="1"/>
    <col min="55" max="55" width="1.7109375" customWidth="1"/>
    <col min="56" max="56" width="7" customWidth="1"/>
    <col min="57" max="57" width="4.7109375" customWidth="1"/>
    <col min="58" max="58" width="6.5703125" customWidth="1"/>
    <col min="59" max="59" width="1.7109375" customWidth="1"/>
    <col min="60" max="60" width="7" customWidth="1"/>
    <col min="61" max="61" width="4.7109375" customWidth="1"/>
    <col min="62" max="62" width="6.5703125" customWidth="1"/>
    <col min="63" max="63" width="1.7109375" customWidth="1"/>
    <col min="64" max="64" width="7" customWidth="1"/>
    <col min="65" max="65" width="4.7109375" customWidth="1"/>
    <col min="66" max="66" width="1.7109375" customWidth="1"/>
    <col min="67" max="67" width="7" customWidth="1"/>
    <col min="68" max="68" width="4.7109375" customWidth="1"/>
    <col min="69" max="69" width="6.5703125" customWidth="1"/>
    <col min="70" max="70" width="1.7109375" customWidth="1"/>
    <col min="71" max="71" width="7" customWidth="1"/>
    <col min="72" max="72" width="4.7109375" customWidth="1"/>
    <col min="73" max="73" width="6.5703125" customWidth="1"/>
    <col min="74" max="74" width="1.7109375" customWidth="1"/>
    <col min="75" max="75" width="7" customWidth="1"/>
    <col min="76" max="76" width="4.7109375" customWidth="1"/>
    <col min="77" max="77" width="6.5703125" customWidth="1"/>
    <col min="78" max="78" width="1.7109375" customWidth="1"/>
    <col min="79" max="79" width="7" customWidth="1"/>
    <col min="80" max="80" width="4.7109375" customWidth="1"/>
    <col min="81" max="81" width="6.5703125" customWidth="1"/>
    <col min="82" max="82" width="1.7109375" customWidth="1"/>
    <col min="83" max="83" width="7" customWidth="1"/>
    <col min="84" max="84" width="4.7109375" customWidth="1"/>
    <col min="85" max="85" width="6.5703125" customWidth="1"/>
    <col min="86" max="86" width="1.7109375" customWidth="1"/>
    <col min="87" max="87" width="7" customWidth="1"/>
    <col min="88" max="88" width="4.7109375" customWidth="1"/>
    <col min="89" max="89" width="6.5703125" customWidth="1"/>
    <col min="90" max="90" width="1.7109375" customWidth="1"/>
    <col min="91" max="91" width="7" customWidth="1"/>
    <col min="92" max="92" width="4.7109375" customWidth="1"/>
    <col min="93" max="93" width="6.28515625" customWidth="1"/>
    <col min="94" max="94" width="1.7109375" customWidth="1"/>
    <col min="95" max="95" width="7" customWidth="1"/>
    <col min="96" max="96" width="4.7109375" customWidth="1"/>
    <col min="97" max="97" width="6.28515625" customWidth="1"/>
    <col min="98" max="98" width="1.7109375" customWidth="1"/>
    <col min="99" max="99" width="7" customWidth="1"/>
    <col min="100" max="100" width="4.7109375" customWidth="1"/>
    <col min="101" max="101" width="1.7109375" customWidth="1"/>
    <col min="102" max="102" width="7" customWidth="1"/>
    <col min="103" max="103" width="4.7109375" customWidth="1"/>
    <col min="104" max="104" width="6.28515625" customWidth="1"/>
    <col min="105" max="105" width="1.7109375" customWidth="1"/>
    <col min="106" max="106" width="7" customWidth="1"/>
    <col min="107" max="107" width="4.7109375" customWidth="1"/>
    <col min="108" max="108" width="6.28515625" customWidth="1"/>
    <col min="109" max="109" width="1.7109375" customWidth="1"/>
    <col min="110" max="110" width="7" customWidth="1"/>
    <col min="111" max="111" width="4.7109375" customWidth="1"/>
    <col min="112" max="112" width="6.28515625" customWidth="1"/>
    <col min="113" max="113" width="1.7109375" customWidth="1"/>
    <col min="114" max="114" width="7" customWidth="1"/>
    <col min="115" max="115" width="4.7109375" customWidth="1"/>
    <col min="116" max="116" width="6.28515625" customWidth="1"/>
    <col min="117" max="117" width="1.7109375" customWidth="1"/>
    <col min="118" max="118" width="7" customWidth="1"/>
    <col min="119" max="119" width="4.7109375" customWidth="1"/>
    <col min="120" max="120" width="6.28515625" customWidth="1"/>
    <col min="121" max="121" width="1.7109375" customWidth="1"/>
    <col min="122" max="122" width="7" customWidth="1"/>
    <col min="123" max="123" width="4.7109375" customWidth="1"/>
    <col min="124" max="124" width="6.28515625" customWidth="1"/>
  </cols>
  <sheetData>
    <row r="1" spans="1:124" ht="15.75" thickBot="1" x14ac:dyDescent="0.3"/>
    <row r="2" spans="1:124" ht="45.75" thickBot="1" x14ac:dyDescent="0.3">
      <c r="A2" s="95"/>
      <c r="B2" s="253" t="s">
        <v>9</v>
      </c>
      <c r="C2" s="254"/>
      <c r="D2" s="254"/>
      <c r="E2" s="254"/>
      <c r="F2" s="254"/>
      <c r="G2" s="254"/>
      <c r="H2" s="254"/>
      <c r="I2" s="254"/>
      <c r="J2" s="254"/>
      <c r="K2" s="254"/>
      <c r="L2" s="254"/>
      <c r="M2" s="254"/>
      <c r="N2" s="254"/>
      <c r="O2" s="254"/>
      <c r="P2" s="254"/>
      <c r="Q2" s="254"/>
      <c r="R2" s="254"/>
      <c r="S2" s="254"/>
      <c r="T2" s="254"/>
      <c r="U2" s="254"/>
      <c r="V2" s="254"/>
      <c r="W2" s="254"/>
      <c r="X2" s="254"/>
      <c r="Y2" s="254"/>
      <c r="Z2" s="254"/>
      <c r="AA2" s="254"/>
      <c r="AB2" s="254"/>
      <c r="AC2" s="254"/>
      <c r="AD2" s="254"/>
      <c r="AE2" s="254"/>
      <c r="AF2" s="254"/>
      <c r="AG2" s="254"/>
      <c r="AH2" s="254"/>
      <c r="AI2" s="254"/>
      <c r="AJ2" s="254"/>
      <c r="AK2" s="254"/>
      <c r="AL2" s="254"/>
      <c r="AM2" s="254"/>
      <c r="AN2" s="254"/>
      <c r="AO2" s="254"/>
      <c r="AP2" s="254"/>
      <c r="AQ2" s="254"/>
      <c r="AR2" s="254"/>
      <c r="AS2" s="254"/>
      <c r="AT2" s="254"/>
      <c r="AU2" s="254"/>
      <c r="AV2" s="254"/>
      <c r="AW2" s="254"/>
      <c r="AX2" s="254"/>
      <c r="AY2" s="254"/>
      <c r="AZ2" s="254"/>
      <c r="BA2" s="254"/>
      <c r="BB2" s="254"/>
      <c r="BC2" s="254"/>
      <c r="BD2" s="254"/>
      <c r="BE2" s="254"/>
      <c r="BF2" s="254"/>
      <c r="BG2" s="254"/>
      <c r="BH2" s="254"/>
      <c r="BI2" s="254"/>
      <c r="BJ2" s="254"/>
      <c r="BK2" s="254"/>
      <c r="BL2" s="254"/>
      <c r="BM2" s="254"/>
      <c r="BN2" s="254"/>
      <c r="BO2" s="254"/>
      <c r="BP2" s="254"/>
      <c r="BQ2" s="254"/>
      <c r="BR2" s="254"/>
      <c r="BS2" s="254"/>
      <c r="BT2" s="254"/>
      <c r="BU2" s="254"/>
      <c r="BV2" s="254"/>
      <c r="BW2" s="254"/>
      <c r="BX2" s="254"/>
      <c r="BY2" s="254"/>
      <c r="BZ2" s="254"/>
      <c r="CA2" s="254"/>
      <c r="CB2" s="254"/>
      <c r="CC2" s="254"/>
      <c r="CD2" s="254"/>
      <c r="CE2" s="254"/>
      <c r="CF2" s="254"/>
      <c r="CG2" s="254"/>
      <c r="CH2" s="254"/>
      <c r="CI2" s="254"/>
      <c r="CJ2" s="254"/>
      <c r="CK2" s="254"/>
      <c r="CL2" s="254"/>
      <c r="CM2" s="254"/>
      <c r="CN2" s="254"/>
      <c r="CO2" s="254"/>
      <c r="CP2" s="254"/>
      <c r="CQ2" s="254"/>
      <c r="CR2" s="254"/>
      <c r="CS2" s="254"/>
      <c r="CT2" s="254"/>
      <c r="CU2" s="254"/>
      <c r="CV2" s="255"/>
    </row>
    <row r="3" spans="1:124" x14ac:dyDescent="0.25">
      <c r="BB3"/>
    </row>
    <row r="4" spans="1:124" ht="18" x14ac:dyDescent="0.3">
      <c r="A4" s="96" t="s">
        <v>0</v>
      </c>
      <c r="B4" s="96"/>
      <c r="C4" s="96"/>
      <c r="D4" s="96"/>
      <c r="E4" s="96"/>
      <c r="F4" s="96"/>
      <c r="G4" s="97"/>
      <c r="H4" s="97"/>
      <c r="I4" s="97"/>
      <c r="J4" s="97"/>
      <c r="K4" s="98"/>
      <c r="L4" s="98"/>
      <c r="M4" s="98"/>
      <c r="N4" s="98"/>
      <c r="O4" s="98"/>
      <c r="P4" s="99"/>
      <c r="Q4" s="99"/>
      <c r="R4" s="99"/>
      <c r="S4" s="99"/>
      <c r="BB4"/>
    </row>
    <row r="5" spans="1:124" ht="18" x14ac:dyDescent="0.3">
      <c r="A5" s="244" t="s">
        <v>1</v>
      </c>
      <c r="B5" s="245"/>
      <c r="C5" s="100" t="s">
        <v>2</v>
      </c>
      <c r="D5" s="100"/>
      <c r="E5" s="97"/>
      <c r="F5" s="100"/>
      <c r="G5" s="97"/>
      <c r="H5" s="97"/>
      <c r="I5" s="97"/>
      <c r="J5" s="97"/>
      <c r="K5" s="98"/>
      <c r="P5" s="208" t="s">
        <v>1</v>
      </c>
      <c r="Q5" s="209"/>
      <c r="R5" s="96" t="s">
        <v>3</v>
      </c>
      <c r="S5" s="96"/>
      <c r="T5" s="96"/>
      <c r="U5" s="96"/>
      <c r="V5" s="97"/>
      <c r="W5" s="97"/>
      <c r="X5" s="97"/>
      <c r="Y5" s="97"/>
      <c r="Z5" s="97"/>
      <c r="AA5" s="97"/>
      <c r="AB5" s="97"/>
      <c r="AC5" s="97"/>
      <c r="AD5" s="97"/>
      <c r="AE5" s="97"/>
      <c r="AF5" s="97"/>
      <c r="AG5" s="97"/>
      <c r="AH5" s="97"/>
      <c r="AI5" s="97"/>
      <c r="AJ5" s="97"/>
      <c r="AK5" s="97"/>
      <c r="AL5" s="97"/>
      <c r="AM5" s="97"/>
      <c r="AN5" s="97"/>
      <c r="AO5" s="97"/>
      <c r="AP5" s="97"/>
      <c r="AQ5" s="97"/>
      <c r="AR5" s="97"/>
      <c r="AS5" s="97"/>
      <c r="AT5" s="97"/>
      <c r="AU5" s="97"/>
      <c r="AV5" s="97"/>
      <c r="AW5" s="97"/>
      <c r="AX5" s="97"/>
      <c r="AY5" s="97"/>
      <c r="AZ5" s="97"/>
      <c r="BA5" s="97"/>
      <c r="BB5" s="97"/>
      <c r="BC5" s="97"/>
      <c r="BD5" s="97"/>
    </row>
    <row r="6" spans="1:124" ht="18" x14ac:dyDescent="0.3">
      <c r="A6" s="246" t="s">
        <v>1</v>
      </c>
      <c r="B6" s="247"/>
      <c r="C6" s="100" t="s">
        <v>4</v>
      </c>
      <c r="D6" s="100"/>
      <c r="E6" s="100"/>
      <c r="F6" s="100"/>
      <c r="G6" s="97"/>
      <c r="H6" s="97"/>
      <c r="I6" s="97"/>
      <c r="J6" s="97"/>
      <c r="K6" s="98"/>
      <c r="P6" s="213" t="s">
        <v>1</v>
      </c>
      <c r="Q6" s="214"/>
      <c r="R6" s="100" t="s">
        <v>5</v>
      </c>
      <c r="S6" s="100"/>
      <c r="T6" s="100"/>
      <c r="U6" s="100"/>
      <c r="V6" s="97"/>
      <c r="W6" s="97"/>
      <c r="X6" s="97"/>
      <c r="Y6" s="97"/>
      <c r="Z6" s="97"/>
      <c r="AA6" s="97"/>
      <c r="AB6" s="97"/>
      <c r="AC6" s="97"/>
      <c r="AD6" s="97"/>
      <c r="AE6" s="97"/>
      <c r="AF6" s="97"/>
      <c r="AG6" s="97"/>
      <c r="AH6" s="97"/>
      <c r="AI6" s="97"/>
      <c r="AJ6" s="97"/>
      <c r="AK6" s="97"/>
      <c r="AL6" s="97"/>
      <c r="AM6" s="97"/>
      <c r="AN6" s="97"/>
      <c r="AO6" s="97"/>
      <c r="AP6" s="97"/>
      <c r="AQ6" s="97"/>
      <c r="AR6" s="97"/>
      <c r="AS6" s="97"/>
      <c r="AT6" s="97"/>
      <c r="AU6" s="97"/>
      <c r="AV6" s="97"/>
      <c r="AW6" s="97"/>
      <c r="AX6" s="97"/>
      <c r="AZ6" s="97"/>
      <c r="BA6" s="97"/>
      <c r="BB6" s="97"/>
      <c r="BC6" s="97"/>
      <c r="BD6" s="97"/>
    </row>
    <row r="7" spans="1:124" ht="18" x14ac:dyDescent="0.3">
      <c r="A7" s="215" t="s">
        <v>1</v>
      </c>
      <c r="B7" s="216"/>
      <c r="C7" s="100" t="s">
        <v>6</v>
      </c>
      <c r="D7" s="100"/>
      <c r="E7" s="100"/>
      <c r="F7" s="100"/>
      <c r="G7" s="97"/>
      <c r="H7" s="97"/>
      <c r="I7" s="97"/>
      <c r="J7" s="97"/>
      <c r="K7" s="98"/>
      <c r="P7" s="217" t="s">
        <v>1</v>
      </c>
      <c r="Q7" s="218"/>
      <c r="R7" s="100" t="s">
        <v>7</v>
      </c>
      <c r="S7" s="100"/>
      <c r="T7" s="100"/>
      <c r="U7" s="100"/>
      <c r="V7" s="97"/>
      <c r="W7" s="97"/>
      <c r="X7" s="97"/>
      <c r="Y7" s="97"/>
      <c r="Z7" s="97"/>
      <c r="AA7" s="97"/>
      <c r="AB7" s="97"/>
      <c r="AC7" s="97"/>
      <c r="AD7" s="97"/>
      <c r="AE7" s="97"/>
      <c r="AF7" s="97"/>
      <c r="AG7" s="97"/>
      <c r="AH7" s="97"/>
      <c r="AI7" s="97"/>
      <c r="AJ7" s="97"/>
      <c r="AK7" s="97"/>
      <c r="AL7" s="97"/>
      <c r="AM7" s="97"/>
      <c r="AN7" s="97"/>
      <c r="AO7" s="97"/>
      <c r="AP7" s="97"/>
      <c r="AQ7" s="97"/>
      <c r="AR7" s="97"/>
      <c r="AS7" s="97"/>
      <c r="AT7" s="97"/>
      <c r="AU7" s="97"/>
      <c r="AV7" s="97"/>
      <c r="AW7" s="97"/>
      <c r="AX7" s="97"/>
      <c r="AZ7" s="97"/>
      <c r="BA7" s="97"/>
      <c r="BB7" s="97"/>
      <c r="BC7" s="97"/>
      <c r="BD7" s="97"/>
    </row>
    <row r="8" spans="1:124" ht="18.75" thickBot="1" x14ac:dyDescent="0.35">
      <c r="A8" s="228" t="s">
        <v>1</v>
      </c>
      <c r="B8" s="229"/>
      <c r="C8" s="100" t="s">
        <v>8</v>
      </c>
      <c r="D8" s="100"/>
      <c r="E8" s="97"/>
      <c r="F8" s="97"/>
      <c r="G8" s="97"/>
      <c r="H8" s="97"/>
      <c r="I8" s="97"/>
      <c r="J8" s="97"/>
      <c r="K8" s="98"/>
      <c r="L8" s="98"/>
      <c r="M8" s="98"/>
      <c r="N8" s="98"/>
      <c r="O8" s="98"/>
      <c r="P8" s="99"/>
      <c r="Q8" s="99"/>
      <c r="R8" s="99"/>
      <c r="S8" s="99"/>
      <c r="T8" s="1"/>
      <c r="U8" s="1"/>
      <c r="V8" s="1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"/>
      <c r="BS8" s="1"/>
      <c r="BT8" s="1"/>
      <c r="BU8" s="1"/>
      <c r="BV8" s="1"/>
      <c r="BW8" s="14"/>
      <c r="BX8" s="14"/>
      <c r="BY8" s="1"/>
      <c r="BZ8" s="1"/>
      <c r="CA8" s="14"/>
      <c r="CB8" s="14"/>
      <c r="CC8" s="14"/>
      <c r="CD8" s="1"/>
      <c r="CE8" s="14"/>
      <c r="CF8" s="14"/>
      <c r="CG8" s="14"/>
      <c r="CH8" s="1"/>
      <c r="CI8" s="14"/>
      <c r="CJ8" s="14"/>
      <c r="CK8" s="14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</row>
    <row r="9" spans="1:124" ht="15.75" thickTop="1" x14ac:dyDescent="0.25">
      <c r="BB9"/>
      <c r="CW9" s="5"/>
    </row>
    <row r="10" spans="1:124" x14ac:dyDescent="0.25">
      <c r="A10" s="1"/>
      <c r="B10" s="8"/>
      <c r="C10" s="6"/>
      <c r="D10" s="6"/>
      <c r="E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1"/>
      <c r="U10" s="6"/>
      <c r="V10" s="6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15"/>
      <c r="BQ10" s="15"/>
      <c r="BR10" s="6"/>
      <c r="BS10" s="6"/>
      <c r="BT10" s="6"/>
      <c r="BU10" s="6"/>
      <c r="BV10" s="6"/>
      <c r="BW10" s="15"/>
      <c r="BX10" s="15"/>
      <c r="BY10" s="6"/>
      <c r="BZ10" s="6"/>
      <c r="CA10" s="15"/>
      <c r="CB10" s="15"/>
      <c r="CC10" s="15"/>
      <c r="CD10" s="6"/>
      <c r="CE10" s="15"/>
      <c r="CF10" s="15"/>
      <c r="CG10" s="15"/>
      <c r="CH10" s="6"/>
      <c r="CI10" s="15"/>
      <c r="CJ10" s="15"/>
      <c r="CK10" s="15"/>
      <c r="CL10" s="6"/>
      <c r="CM10" s="6"/>
      <c r="CN10" s="6"/>
      <c r="CO10" s="6"/>
      <c r="CP10" s="6"/>
      <c r="CQ10" s="6"/>
      <c r="CR10" s="1"/>
      <c r="CS10" s="1"/>
      <c r="CT10" s="7"/>
      <c r="CU10" s="7"/>
      <c r="CV10" s="7"/>
      <c r="CW10" s="1"/>
    </row>
    <row r="11" spans="1:124" ht="18.75" thickBot="1" x14ac:dyDescent="0.3">
      <c r="A11" s="3" t="s">
        <v>10</v>
      </c>
      <c r="B11" s="4">
        <v>2016</v>
      </c>
      <c r="C11" s="6"/>
      <c r="D11" s="6"/>
      <c r="E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1"/>
      <c r="U11" s="6"/>
      <c r="V11" s="6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5"/>
      <c r="BO11" s="15"/>
      <c r="BP11" s="15"/>
      <c r="BQ11" s="15"/>
      <c r="BR11" s="6"/>
      <c r="BS11" s="6"/>
      <c r="BT11" s="6"/>
      <c r="BU11" s="6"/>
      <c r="BV11" s="6"/>
      <c r="BW11" s="15"/>
      <c r="BX11" s="15"/>
      <c r="BY11" s="6"/>
      <c r="BZ11" s="6"/>
      <c r="CA11" s="15"/>
      <c r="CB11" s="15"/>
      <c r="CC11" s="15"/>
      <c r="CD11" s="6"/>
      <c r="CE11" s="15"/>
      <c r="CF11" s="15"/>
      <c r="CG11" s="15"/>
      <c r="CH11" s="6"/>
      <c r="CI11" s="15"/>
      <c r="CJ11" s="15"/>
      <c r="CK11" s="15"/>
      <c r="CL11" s="6"/>
      <c r="CM11" s="6"/>
      <c r="CN11" s="6"/>
      <c r="CO11" s="6"/>
      <c r="CP11" s="6"/>
      <c r="CQ11" s="6"/>
      <c r="CR11" s="1"/>
      <c r="CS11" s="1"/>
      <c r="CT11" s="7"/>
      <c r="CU11" s="7"/>
      <c r="CV11" s="7"/>
      <c r="CW11" s="1"/>
    </row>
    <row r="12" spans="1:124" ht="15.75" thickBot="1" x14ac:dyDescent="0.3">
      <c r="A12" s="1"/>
      <c r="B12" s="8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1"/>
      <c r="U12" s="6"/>
      <c r="V12" s="1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Z12" s="14"/>
      <c r="BA12" s="14"/>
      <c r="BB12" s="15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"/>
      <c r="BS12" s="1"/>
      <c r="BT12" s="1"/>
      <c r="BU12" s="1"/>
      <c r="BV12" s="1"/>
      <c r="BW12" s="14"/>
      <c r="BX12" s="14"/>
      <c r="BY12" s="1"/>
      <c r="BZ12" s="1"/>
      <c r="CA12" s="14"/>
      <c r="CB12" s="14"/>
      <c r="CC12" s="14"/>
      <c r="CD12" s="1"/>
      <c r="CE12" s="14"/>
      <c r="CF12" s="14"/>
      <c r="CG12" s="14"/>
      <c r="CH12" s="1"/>
      <c r="CI12" s="14"/>
      <c r="CJ12" s="14"/>
      <c r="CK12" s="14"/>
      <c r="CL12" s="1"/>
      <c r="CM12" s="1"/>
      <c r="CN12" s="1"/>
      <c r="CO12" s="1"/>
      <c r="CP12" s="6"/>
      <c r="CQ12" s="6"/>
      <c r="CR12" s="1"/>
      <c r="CS12" s="1"/>
      <c r="CT12" s="7"/>
      <c r="CU12" s="7"/>
      <c r="CV12" s="7"/>
      <c r="CW12" s="1"/>
    </row>
    <row r="13" spans="1:124" ht="27.75" customHeight="1" thickBot="1" x14ac:dyDescent="0.3">
      <c r="A13" s="141"/>
      <c r="B13" s="261" t="s">
        <v>71</v>
      </c>
      <c r="C13" s="262"/>
      <c r="D13" s="262"/>
      <c r="E13" s="262"/>
      <c r="F13" s="262"/>
      <c r="G13" s="262"/>
      <c r="H13" s="262"/>
      <c r="I13" s="262"/>
      <c r="J13" s="262"/>
      <c r="K13" s="262"/>
      <c r="L13" s="262"/>
      <c r="M13" s="262"/>
      <c r="N13" s="262"/>
      <c r="O13" s="262"/>
      <c r="P13" s="262"/>
      <c r="Q13" s="262"/>
      <c r="R13" s="262"/>
      <c r="S13" s="262"/>
      <c r="T13" s="262"/>
      <c r="U13" s="262"/>
      <c r="V13" s="263"/>
      <c r="W13" s="248" t="s">
        <v>88</v>
      </c>
      <c r="X13" s="249"/>
      <c r="Y13" s="249"/>
      <c r="Z13" s="249"/>
      <c r="AA13" s="249"/>
      <c r="AB13" s="249"/>
      <c r="AC13" s="249"/>
      <c r="AD13" s="249"/>
      <c r="AE13" s="249"/>
      <c r="AF13" s="249"/>
      <c r="AG13" s="249"/>
      <c r="AH13" s="249"/>
      <c r="AI13" s="249"/>
      <c r="AJ13" s="249"/>
      <c r="AK13" s="249"/>
      <c r="AL13" s="249"/>
      <c r="AM13" s="249"/>
      <c r="AN13" s="249"/>
      <c r="AO13" s="249"/>
      <c r="AP13" s="250"/>
      <c r="AQ13" s="266" t="s">
        <v>89</v>
      </c>
      <c r="AR13" s="267"/>
      <c r="AS13" s="267"/>
      <c r="AT13" s="268" t="s">
        <v>22</v>
      </c>
      <c r="AU13" s="278" t="s">
        <v>21</v>
      </c>
      <c r="AV13" s="279"/>
      <c r="AW13" s="279"/>
      <c r="AX13" s="280"/>
      <c r="AY13" s="271" t="s">
        <v>20</v>
      </c>
      <c r="AZ13" s="274" t="s">
        <v>23</v>
      </c>
      <c r="BA13" s="275"/>
      <c r="BB13" s="15"/>
      <c r="BC13" s="261" t="s">
        <v>71</v>
      </c>
      <c r="BD13" s="262"/>
      <c r="BE13" s="262"/>
      <c r="BF13" s="262"/>
      <c r="BG13" s="262"/>
      <c r="BH13" s="262"/>
      <c r="BI13" s="262"/>
      <c r="BJ13" s="262"/>
      <c r="BK13" s="262"/>
      <c r="BL13" s="262"/>
      <c r="BM13" s="262"/>
      <c r="BN13" s="262"/>
      <c r="BO13" s="262"/>
      <c r="BP13" s="262"/>
      <c r="BQ13" s="262"/>
      <c r="BR13" s="262"/>
      <c r="BS13" s="262"/>
      <c r="BT13" s="262"/>
      <c r="BU13" s="262"/>
      <c r="BV13" s="262"/>
      <c r="BW13" s="262"/>
      <c r="BX13" s="262"/>
      <c r="BY13" s="262"/>
      <c r="BZ13" s="262"/>
      <c r="CA13" s="262"/>
      <c r="CB13" s="262"/>
      <c r="CC13" s="262"/>
      <c r="CD13" s="262"/>
      <c r="CE13" s="262"/>
      <c r="CF13" s="262"/>
      <c r="CG13" s="262"/>
      <c r="CH13" s="262"/>
      <c r="CI13" s="262"/>
      <c r="CJ13" s="262"/>
      <c r="CK13" s="263"/>
      <c r="CL13" s="248" t="s">
        <v>88</v>
      </c>
      <c r="CM13" s="249"/>
      <c r="CN13" s="249"/>
      <c r="CO13" s="249"/>
      <c r="CP13" s="249"/>
      <c r="CQ13" s="249"/>
      <c r="CR13" s="249"/>
      <c r="CS13" s="249"/>
      <c r="CT13" s="249"/>
      <c r="CU13" s="249"/>
      <c r="CV13" s="249"/>
      <c r="CW13" s="249"/>
      <c r="CX13" s="249"/>
      <c r="CY13" s="249"/>
      <c r="CZ13" s="249"/>
      <c r="DA13" s="249"/>
      <c r="DB13" s="249"/>
      <c r="DC13" s="249"/>
      <c r="DD13" s="249"/>
      <c r="DE13" s="249"/>
      <c r="DF13" s="249"/>
      <c r="DG13" s="249"/>
      <c r="DH13" s="249"/>
      <c r="DI13" s="249"/>
      <c r="DJ13" s="249"/>
      <c r="DK13" s="249"/>
      <c r="DL13" s="249"/>
      <c r="DM13" s="249"/>
      <c r="DN13" s="249"/>
      <c r="DO13" s="249"/>
      <c r="DP13" s="249"/>
      <c r="DQ13" s="249"/>
      <c r="DR13" s="249"/>
      <c r="DS13" s="249"/>
      <c r="DT13" s="250"/>
    </row>
    <row r="14" spans="1:124" ht="15.75" customHeight="1" thickBot="1" x14ac:dyDescent="0.3">
      <c r="A14" s="125" t="s">
        <v>47</v>
      </c>
      <c r="B14" s="48" t="s">
        <v>12</v>
      </c>
      <c r="C14" s="230" t="s">
        <v>11</v>
      </c>
      <c r="D14" s="232" t="s">
        <v>13</v>
      </c>
      <c r="E14" s="233"/>
      <c r="F14" s="233"/>
      <c r="G14" s="234"/>
      <c r="H14" s="232" t="s">
        <v>14</v>
      </c>
      <c r="I14" s="233"/>
      <c r="J14" s="233"/>
      <c r="K14" s="234"/>
      <c r="L14" s="232" t="s">
        <v>15</v>
      </c>
      <c r="M14" s="233"/>
      <c r="N14" s="233"/>
      <c r="O14" s="233"/>
      <c r="P14" s="234"/>
      <c r="Q14" s="232" t="s">
        <v>16</v>
      </c>
      <c r="R14" s="233"/>
      <c r="S14" s="233"/>
      <c r="T14" s="234"/>
      <c r="U14" s="233" t="s">
        <v>66</v>
      </c>
      <c r="V14" s="234"/>
      <c r="W14" s="251" t="s">
        <v>11</v>
      </c>
      <c r="X14" s="258" t="s">
        <v>13</v>
      </c>
      <c r="Y14" s="259"/>
      <c r="Z14" s="259"/>
      <c r="AA14" s="260"/>
      <c r="AB14" s="258" t="s">
        <v>14</v>
      </c>
      <c r="AC14" s="259"/>
      <c r="AD14" s="259"/>
      <c r="AE14" s="260"/>
      <c r="AF14" s="258" t="s">
        <v>15</v>
      </c>
      <c r="AG14" s="259"/>
      <c r="AH14" s="259"/>
      <c r="AI14" s="259"/>
      <c r="AJ14" s="260"/>
      <c r="AK14" s="258" t="s">
        <v>16</v>
      </c>
      <c r="AL14" s="259"/>
      <c r="AM14" s="259"/>
      <c r="AN14" s="260"/>
      <c r="AO14" s="259" t="s">
        <v>66</v>
      </c>
      <c r="AP14" s="260"/>
      <c r="AQ14" s="219" t="s">
        <v>17</v>
      </c>
      <c r="AR14" s="222" t="s">
        <v>18</v>
      </c>
      <c r="AS14" s="225" t="s">
        <v>19</v>
      </c>
      <c r="AT14" s="269"/>
      <c r="AU14" s="281"/>
      <c r="AV14" s="282"/>
      <c r="AW14" s="282"/>
      <c r="AX14" s="283"/>
      <c r="AY14" s="272"/>
      <c r="AZ14" s="276"/>
      <c r="BA14" s="277"/>
      <c r="BB14" s="15"/>
      <c r="BC14" s="256" t="s">
        <v>43</v>
      </c>
      <c r="BD14" s="185"/>
      <c r="BE14" s="185"/>
      <c r="BF14" s="185"/>
      <c r="BG14" s="185" t="s">
        <v>94</v>
      </c>
      <c r="BH14" s="185"/>
      <c r="BI14" s="185"/>
      <c r="BJ14" s="257"/>
      <c r="BK14" s="185" t="s">
        <v>86</v>
      </c>
      <c r="BL14" s="185"/>
      <c r="BM14" s="185"/>
      <c r="BN14" s="256" t="s">
        <v>40</v>
      </c>
      <c r="BO14" s="185"/>
      <c r="BP14" s="185"/>
      <c r="BQ14" s="257"/>
      <c r="BR14" s="256" t="s">
        <v>36</v>
      </c>
      <c r="BS14" s="185"/>
      <c r="BT14" s="185"/>
      <c r="BU14" s="185"/>
      <c r="BV14" s="256" t="s">
        <v>39</v>
      </c>
      <c r="BW14" s="185"/>
      <c r="BX14" s="185"/>
      <c r="BY14" s="257"/>
      <c r="BZ14" s="256" t="s">
        <v>37</v>
      </c>
      <c r="CA14" s="185"/>
      <c r="CB14" s="185"/>
      <c r="CC14" s="257"/>
      <c r="CD14" s="185" t="s">
        <v>41</v>
      </c>
      <c r="CE14" s="185"/>
      <c r="CF14" s="185"/>
      <c r="CG14" s="257"/>
      <c r="CH14" s="256" t="s">
        <v>38</v>
      </c>
      <c r="CI14" s="185"/>
      <c r="CJ14" s="185"/>
      <c r="CK14" s="257"/>
      <c r="CL14" s="264" t="s">
        <v>43</v>
      </c>
      <c r="CM14" s="265"/>
      <c r="CN14" s="265"/>
      <c r="CO14" s="265"/>
      <c r="CP14" s="265" t="s">
        <v>42</v>
      </c>
      <c r="CQ14" s="265"/>
      <c r="CR14" s="265"/>
      <c r="CS14" s="287"/>
      <c r="CT14" s="265" t="s">
        <v>86</v>
      </c>
      <c r="CU14" s="265"/>
      <c r="CV14" s="265"/>
      <c r="CW14" s="264" t="s">
        <v>40</v>
      </c>
      <c r="CX14" s="265"/>
      <c r="CY14" s="265"/>
      <c r="CZ14" s="287"/>
      <c r="DA14" s="264" t="s">
        <v>36</v>
      </c>
      <c r="DB14" s="265"/>
      <c r="DC14" s="265"/>
      <c r="DD14" s="265"/>
      <c r="DE14" s="264" t="s">
        <v>39</v>
      </c>
      <c r="DF14" s="265"/>
      <c r="DG14" s="265"/>
      <c r="DH14" s="287"/>
      <c r="DI14" s="264" t="s">
        <v>37</v>
      </c>
      <c r="DJ14" s="265"/>
      <c r="DK14" s="265"/>
      <c r="DL14" s="287"/>
      <c r="DM14" s="265" t="s">
        <v>41</v>
      </c>
      <c r="DN14" s="265"/>
      <c r="DO14" s="265"/>
      <c r="DP14" s="287"/>
      <c r="DQ14" s="264" t="s">
        <v>38</v>
      </c>
      <c r="DR14" s="265"/>
      <c r="DS14" s="265"/>
      <c r="DT14" s="287"/>
    </row>
    <row r="15" spans="1:124" ht="66" customHeight="1" thickBot="1" x14ac:dyDescent="0.3">
      <c r="A15" s="125" t="s">
        <v>48</v>
      </c>
      <c r="B15" s="84" t="s">
        <v>24</v>
      </c>
      <c r="C15" s="231"/>
      <c r="D15" s="35" t="s">
        <v>29</v>
      </c>
      <c r="E15" s="36" t="s">
        <v>30</v>
      </c>
      <c r="F15" s="36" t="s">
        <v>31</v>
      </c>
      <c r="G15" s="37" t="s">
        <v>25</v>
      </c>
      <c r="H15" s="35" t="s">
        <v>29</v>
      </c>
      <c r="I15" s="36" t="s">
        <v>30</v>
      </c>
      <c r="J15" s="36" t="s">
        <v>31</v>
      </c>
      <c r="K15" s="37" t="s">
        <v>25</v>
      </c>
      <c r="L15" s="36" t="s">
        <v>45</v>
      </c>
      <c r="M15" s="36" t="s">
        <v>46</v>
      </c>
      <c r="N15" s="36" t="s">
        <v>32</v>
      </c>
      <c r="O15" s="36" t="s">
        <v>31</v>
      </c>
      <c r="P15" s="37" t="s">
        <v>25</v>
      </c>
      <c r="Q15" s="38" t="s">
        <v>29</v>
      </c>
      <c r="R15" s="36" t="s">
        <v>30</v>
      </c>
      <c r="S15" s="36" t="s">
        <v>31</v>
      </c>
      <c r="T15" s="37" t="s">
        <v>25</v>
      </c>
      <c r="U15" s="36" t="s">
        <v>31</v>
      </c>
      <c r="V15" s="37" t="s">
        <v>26</v>
      </c>
      <c r="W15" s="252"/>
      <c r="X15" s="115" t="s">
        <v>29</v>
      </c>
      <c r="Y15" s="116" t="s">
        <v>30</v>
      </c>
      <c r="Z15" s="116" t="s">
        <v>31</v>
      </c>
      <c r="AA15" s="117" t="s">
        <v>25</v>
      </c>
      <c r="AB15" s="115" t="s">
        <v>29</v>
      </c>
      <c r="AC15" s="116" t="s">
        <v>30</v>
      </c>
      <c r="AD15" s="116" t="s">
        <v>31</v>
      </c>
      <c r="AE15" s="117" t="s">
        <v>25</v>
      </c>
      <c r="AF15" s="116" t="s">
        <v>45</v>
      </c>
      <c r="AG15" s="116" t="s">
        <v>46</v>
      </c>
      <c r="AH15" s="116" t="s">
        <v>32</v>
      </c>
      <c r="AI15" s="116" t="s">
        <v>31</v>
      </c>
      <c r="AJ15" s="117" t="s">
        <v>25</v>
      </c>
      <c r="AK15" s="118" t="s">
        <v>29</v>
      </c>
      <c r="AL15" s="116" t="s">
        <v>30</v>
      </c>
      <c r="AM15" s="116" t="s">
        <v>31</v>
      </c>
      <c r="AN15" s="117" t="s">
        <v>25</v>
      </c>
      <c r="AO15" s="116" t="s">
        <v>31</v>
      </c>
      <c r="AP15" s="117" t="s">
        <v>26</v>
      </c>
      <c r="AQ15" s="220"/>
      <c r="AR15" s="223"/>
      <c r="AS15" s="226"/>
      <c r="AT15" s="269"/>
      <c r="AU15" s="145" t="s">
        <v>44</v>
      </c>
      <c r="AV15" s="145" t="s">
        <v>33</v>
      </c>
      <c r="AW15" s="145" t="s">
        <v>34</v>
      </c>
      <c r="AX15" s="146" t="s">
        <v>35</v>
      </c>
      <c r="AY15" s="272"/>
      <c r="AZ15" s="192" t="s">
        <v>49</v>
      </c>
      <c r="BA15" s="195" t="s">
        <v>50</v>
      </c>
      <c r="BB15" s="15"/>
      <c r="BC15" s="188" t="s">
        <v>31</v>
      </c>
      <c r="BD15" s="189"/>
      <c r="BE15" s="39" t="s">
        <v>25</v>
      </c>
      <c r="BF15" s="40" t="s">
        <v>27</v>
      </c>
      <c r="BG15" s="188" t="s">
        <v>31</v>
      </c>
      <c r="BH15" s="189"/>
      <c r="BI15" s="39" t="s">
        <v>25</v>
      </c>
      <c r="BJ15" s="40" t="s">
        <v>27</v>
      </c>
      <c r="BK15" s="188" t="s">
        <v>31</v>
      </c>
      <c r="BL15" s="189"/>
      <c r="BM15" s="39" t="s">
        <v>25</v>
      </c>
      <c r="BN15" s="188" t="s">
        <v>31</v>
      </c>
      <c r="BO15" s="189"/>
      <c r="BP15" s="39" t="s">
        <v>25</v>
      </c>
      <c r="BQ15" s="40" t="s">
        <v>27</v>
      </c>
      <c r="BR15" s="188" t="s">
        <v>31</v>
      </c>
      <c r="BS15" s="189"/>
      <c r="BT15" s="39" t="s">
        <v>25</v>
      </c>
      <c r="BU15" s="40" t="s">
        <v>27</v>
      </c>
      <c r="BV15" s="188" t="s">
        <v>31</v>
      </c>
      <c r="BW15" s="189"/>
      <c r="BX15" s="39" t="s">
        <v>25</v>
      </c>
      <c r="BY15" s="40" t="s">
        <v>27</v>
      </c>
      <c r="BZ15" s="188" t="s">
        <v>31</v>
      </c>
      <c r="CA15" s="189"/>
      <c r="CB15" s="39" t="s">
        <v>25</v>
      </c>
      <c r="CC15" s="40" t="s">
        <v>27</v>
      </c>
      <c r="CD15" s="188" t="s">
        <v>31</v>
      </c>
      <c r="CE15" s="189"/>
      <c r="CF15" s="39" t="s">
        <v>25</v>
      </c>
      <c r="CG15" s="40" t="s">
        <v>27</v>
      </c>
      <c r="CH15" s="188" t="s">
        <v>31</v>
      </c>
      <c r="CI15" s="189"/>
      <c r="CJ15" s="39" t="s">
        <v>25</v>
      </c>
      <c r="CK15" s="40" t="s">
        <v>27</v>
      </c>
      <c r="CL15" s="288" t="s">
        <v>31</v>
      </c>
      <c r="CM15" s="289"/>
      <c r="CN15" s="119" t="s">
        <v>25</v>
      </c>
      <c r="CO15" s="120" t="s">
        <v>27</v>
      </c>
      <c r="CP15" s="288" t="s">
        <v>31</v>
      </c>
      <c r="CQ15" s="289"/>
      <c r="CR15" s="119" t="s">
        <v>25</v>
      </c>
      <c r="CS15" s="120" t="s">
        <v>27</v>
      </c>
      <c r="CT15" s="288" t="s">
        <v>31</v>
      </c>
      <c r="CU15" s="289"/>
      <c r="CV15" s="119" t="s">
        <v>25</v>
      </c>
      <c r="CW15" s="288" t="s">
        <v>31</v>
      </c>
      <c r="CX15" s="289"/>
      <c r="CY15" s="119" t="s">
        <v>25</v>
      </c>
      <c r="CZ15" s="120" t="s">
        <v>27</v>
      </c>
      <c r="DA15" s="288" t="s">
        <v>31</v>
      </c>
      <c r="DB15" s="289"/>
      <c r="DC15" s="119" t="s">
        <v>25</v>
      </c>
      <c r="DD15" s="120" t="s">
        <v>27</v>
      </c>
      <c r="DE15" s="288" t="s">
        <v>31</v>
      </c>
      <c r="DF15" s="289"/>
      <c r="DG15" s="119" t="s">
        <v>25</v>
      </c>
      <c r="DH15" s="120" t="s">
        <v>27</v>
      </c>
      <c r="DI15" s="288" t="s">
        <v>31</v>
      </c>
      <c r="DJ15" s="289"/>
      <c r="DK15" s="119" t="s">
        <v>25</v>
      </c>
      <c r="DL15" s="120" t="s">
        <v>27</v>
      </c>
      <c r="DM15" s="288" t="s">
        <v>31</v>
      </c>
      <c r="DN15" s="289"/>
      <c r="DO15" s="119" t="s">
        <v>25</v>
      </c>
      <c r="DP15" s="120" t="s">
        <v>27</v>
      </c>
      <c r="DQ15" s="288" t="s">
        <v>31</v>
      </c>
      <c r="DR15" s="289"/>
      <c r="DS15" s="119" t="s">
        <v>25</v>
      </c>
      <c r="DT15" s="120" t="s">
        <v>27</v>
      </c>
    </row>
    <row r="16" spans="1:124" ht="12" customHeight="1" x14ac:dyDescent="0.25">
      <c r="A16" s="126" t="s">
        <v>73</v>
      </c>
      <c r="B16" s="129" t="s">
        <v>77</v>
      </c>
      <c r="C16" s="130" t="s">
        <v>77</v>
      </c>
      <c r="D16" s="186" t="s">
        <v>77</v>
      </c>
      <c r="E16" s="187"/>
      <c r="F16" s="187"/>
      <c r="G16" s="190"/>
      <c r="H16" s="186" t="s">
        <v>77</v>
      </c>
      <c r="I16" s="187"/>
      <c r="J16" s="187"/>
      <c r="K16" s="190"/>
      <c r="L16" s="186" t="s">
        <v>77</v>
      </c>
      <c r="M16" s="187"/>
      <c r="N16" s="187"/>
      <c r="O16" s="187"/>
      <c r="P16" s="190"/>
      <c r="Q16" s="186" t="s">
        <v>77</v>
      </c>
      <c r="R16" s="187"/>
      <c r="S16" s="187"/>
      <c r="T16" s="190"/>
      <c r="U16" s="186" t="s">
        <v>77</v>
      </c>
      <c r="V16" s="190"/>
      <c r="W16" s="121" t="s">
        <v>77</v>
      </c>
      <c r="X16" s="235" t="s">
        <v>77</v>
      </c>
      <c r="Y16" s="236"/>
      <c r="Z16" s="236"/>
      <c r="AA16" s="237"/>
      <c r="AB16" s="235" t="s">
        <v>77</v>
      </c>
      <c r="AC16" s="236"/>
      <c r="AD16" s="236"/>
      <c r="AE16" s="237"/>
      <c r="AF16" s="235" t="s">
        <v>77</v>
      </c>
      <c r="AG16" s="236"/>
      <c r="AH16" s="236"/>
      <c r="AI16" s="236"/>
      <c r="AJ16" s="237"/>
      <c r="AK16" s="235" t="s">
        <v>77</v>
      </c>
      <c r="AL16" s="236"/>
      <c r="AM16" s="236"/>
      <c r="AN16" s="237"/>
      <c r="AO16" s="235" t="s">
        <v>77</v>
      </c>
      <c r="AP16" s="237"/>
      <c r="AQ16" s="220"/>
      <c r="AR16" s="223"/>
      <c r="AS16" s="226"/>
      <c r="AT16" s="269"/>
      <c r="AU16" s="201" t="s">
        <v>87</v>
      </c>
      <c r="AV16" s="202"/>
      <c r="AW16" s="202"/>
      <c r="AX16" s="203"/>
      <c r="AY16" s="272"/>
      <c r="AZ16" s="193"/>
      <c r="BA16" s="196"/>
      <c r="BB16" s="15"/>
      <c r="BC16" s="186" t="s">
        <v>77</v>
      </c>
      <c r="BD16" s="187"/>
      <c r="BE16" s="187"/>
      <c r="BF16" s="190"/>
      <c r="BG16" s="186" t="s">
        <v>77</v>
      </c>
      <c r="BH16" s="187"/>
      <c r="BI16" s="187"/>
      <c r="BJ16" s="190"/>
      <c r="BK16" s="186" t="s">
        <v>77</v>
      </c>
      <c r="BL16" s="187"/>
      <c r="BM16" s="187"/>
      <c r="BN16" s="186" t="s">
        <v>77</v>
      </c>
      <c r="BO16" s="187"/>
      <c r="BP16" s="187"/>
      <c r="BQ16" s="190"/>
      <c r="BR16" s="186" t="s">
        <v>77</v>
      </c>
      <c r="BS16" s="187"/>
      <c r="BT16" s="187"/>
      <c r="BU16" s="190"/>
      <c r="BV16" s="186" t="s">
        <v>77</v>
      </c>
      <c r="BW16" s="187"/>
      <c r="BX16" s="187"/>
      <c r="BY16" s="190"/>
      <c r="BZ16" s="186" t="s">
        <v>77</v>
      </c>
      <c r="CA16" s="187"/>
      <c r="CB16" s="187"/>
      <c r="CC16" s="190"/>
      <c r="CD16" s="186" t="s">
        <v>77</v>
      </c>
      <c r="CE16" s="187"/>
      <c r="CF16" s="187"/>
      <c r="CG16" s="190"/>
      <c r="CH16" s="186" t="s">
        <v>77</v>
      </c>
      <c r="CI16" s="187"/>
      <c r="CJ16" s="187"/>
      <c r="CK16" s="187"/>
      <c r="CL16" s="235" t="s">
        <v>77</v>
      </c>
      <c r="CM16" s="236"/>
      <c r="CN16" s="236"/>
      <c r="CO16" s="237"/>
      <c r="CP16" s="235" t="s">
        <v>77</v>
      </c>
      <c r="CQ16" s="236"/>
      <c r="CR16" s="236"/>
      <c r="CS16" s="237"/>
      <c r="CT16" s="235" t="s">
        <v>77</v>
      </c>
      <c r="CU16" s="236"/>
      <c r="CV16" s="236"/>
      <c r="CW16" s="235" t="s">
        <v>77</v>
      </c>
      <c r="CX16" s="236"/>
      <c r="CY16" s="236"/>
      <c r="CZ16" s="237"/>
      <c r="DA16" s="235" t="s">
        <v>77</v>
      </c>
      <c r="DB16" s="236"/>
      <c r="DC16" s="236"/>
      <c r="DD16" s="237"/>
      <c r="DE16" s="235" t="s">
        <v>77</v>
      </c>
      <c r="DF16" s="236"/>
      <c r="DG16" s="236"/>
      <c r="DH16" s="237"/>
      <c r="DI16" s="235" t="s">
        <v>77</v>
      </c>
      <c r="DJ16" s="236"/>
      <c r="DK16" s="236"/>
      <c r="DL16" s="237"/>
      <c r="DM16" s="235" t="s">
        <v>77</v>
      </c>
      <c r="DN16" s="236"/>
      <c r="DO16" s="236"/>
      <c r="DP16" s="237"/>
      <c r="DQ16" s="235" t="s">
        <v>77</v>
      </c>
      <c r="DR16" s="236"/>
      <c r="DS16" s="236"/>
      <c r="DT16" s="237"/>
    </row>
    <row r="17" spans="1:124" ht="39.75" customHeight="1" x14ac:dyDescent="0.25">
      <c r="A17" s="127" t="s">
        <v>74</v>
      </c>
      <c r="B17" s="131" t="s">
        <v>78</v>
      </c>
      <c r="C17" s="154" t="s">
        <v>92</v>
      </c>
      <c r="D17" s="182" t="s">
        <v>90</v>
      </c>
      <c r="E17" s="183"/>
      <c r="F17" s="183"/>
      <c r="G17" s="184"/>
      <c r="H17" s="182" t="s">
        <v>90</v>
      </c>
      <c r="I17" s="183"/>
      <c r="J17" s="183"/>
      <c r="K17" s="184"/>
      <c r="L17" s="182" t="s">
        <v>90</v>
      </c>
      <c r="M17" s="183"/>
      <c r="N17" s="183"/>
      <c r="O17" s="183"/>
      <c r="P17" s="184"/>
      <c r="Q17" s="182" t="s">
        <v>90</v>
      </c>
      <c r="R17" s="183"/>
      <c r="S17" s="183"/>
      <c r="T17" s="184"/>
      <c r="U17" s="191" t="s">
        <v>93</v>
      </c>
      <c r="V17" s="184"/>
      <c r="W17" s="153" t="s">
        <v>92</v>
      </c>
      <c r="X17" s="238" t="s">
        <v>91</v>
      </c>
      <c r="Y17" s="239"/>
      <c r="Z17" s="239"/>
      <c r="AA17" s="211"/>
      <c r="AB17" s="238" t="s">
        <v>91</v>
      </c>
      <c r="AC17" s="239"/>
      <c r="AD17" s="239"/>
      <c r="AE17" s="211"/>
      <c r="AF17" s="238" t="s">
        <v>91</v>
      </c>
      <c r="AG17" s="239"/>
      <c r="AH17" s="239"/>
      <c r="AI17" s="239"/>
      <c r="AJ17" s="211"/>
      <c r="AK17" s="238" t="s">
        <v>91</v>
      </c>
      <c r="AL17" s="239"/>
      <c r="AM17" s="239"/>
      <c r="AN17" s="211"/>
      <c r="AO17" s="210" t="s">
        <v>93</v>
      </c>
      <c r="AP17" s="211"/>
      <c r="AQ17" s="220"/>
      <c r="AR17" s="223"/>
      <c r="AS17" s="226"/>
      <c r="AT17" s="269"/>
      <c r="AU17" s="198" t="s">
        <v>79</v>
      </c>
      <c r="AV17" s="199"/>
      <c r="AW17" s="199"/>
      <c r="AX17" s="200"/>
      <c r="AY17" s="272"/>
      <c r="AZ17" s="193"/>
      <c r="BA17" s="196"/>
      <c r="BB17" s="15"/>
      <c r="BC17" s="182" t="s">
        <v>85</v>
      </c>
      <c r="BD17" s="183"/>
      <c r="BE17" s="183"/>
      <c r="BF17" s="184"/>
      <c r="BG17" s="182" t="s">
        <v>79</v>
      </c>
      <c r="BH17" s="183"/>
      <c r="BI17" s="183"/>
      <c r="BJ17" s="184"/>
      <c r="BK17" s="182" t="s">
        <v>85</v>
      </c>
      <c r="BL17" s="183"/>
      <c r="BM17" s="183"/>
      <c r="BN17" s="182" t="s">
        <v>79</v>
      </c>
      <c r="BO17" s="183"/>
      <c r="BP17" s="183"/>
      <c r="BQ17" s="184"/>
      <c r="BR17" s="182" t="s">
        <v>79</v>
      </c>
      <c r="BS17" s="183"/>
      <c r="BT17" s="183"/>
      <c r="BU17" s="184"/>
      <c r="BV17" s="182" t="s">
        <v>79</v>
      </c>
      <c r="BW17" s="183"/>
      <c r="BX17" s="183"/>
      <c r="BY17" s="184"/>
      <c r="BZ17" s="182" t="s">
        <v>79</v>
      </c>
      <c r="CA17" s="183"/>
      <c r="CB17" s="183"/>
      <c r="CC17" s="184"/>
      <c r="CD17" s="182" t="s">
        <v>79</v>
      </c>
      <c r="CE17" s="183"/>
      <c r="CF17" s="183"/>
      <c r="CG17" s="184"/>
      <c r="CH17" s="182" t="s">
        <v>79</v>
      </c>
      <c r="CI17" s="183"/>
      <c r="CJ17" s="183"/>
      <c r="CK17" s="183"/>
      <c r="CL17" s="238" t="s">
        <v>85</v>
      </c>
      <c r="CM17" s="239"/>
      <c r="CN17" s="239"/>
      <c r="CO17" s="211"/>
      <c r="CP17" s="238" t="s">
        <v>79</v>
      </c>
      <c r="CQ17" s="239"/>
      <c r="CR17" s="239"/>
      <c r="CS17" s="211"/>
      <c r="CT17" s="238" t="s">
        <v>85</v>
      </c>
      <c r="CU17" s="239"/>
      <c r="CV17" s="239"/>
      <c r="CW17" s="238" t="s">
        <v>79</v>
      </c>
      <c r="CX17" s="239"/>
      <c r="CY17" s="239"/>
      <c r="CZ17" s="211"/>
      <c r="DA17" s="238" t="s">
        <v>79</v>
      </c>
      <c r="DB17" s="239"/>
      <c r="DC17" s="239"/>
      <c r="DD17" s="211"/>
      <c r="DE17" s="238" t="s">
        <v>79</v>
      </c>
      <c r="DF17" s="239"/>
      <c r="DG17" s="239"/>
      <c r="DH17" s="211"/>
      <c r="DI17" s="238" t="s">
        <v>79</v>
      </c>
      <c r="DJ17" s="239"/>
      <c r="DK17" s="239"/>
      <c r="DL17" s="211"/>
      <c r="DM17" s="238" t="s">
        <v>79</v>
      </c>
      <c r="DN17" s="239"/>
      <c r="DO17" s="239"/>
      <c r="DP17" s="211"/>
      <c r="DQ17" s="238" t="s">
        <v>79</v>
      </c>
      <c r="DR17" s="239"/>
      <c r="DS17" s="239"/>
      <c r="DT17" s="211"/>
    </row>
    <row r="18" spans="1:124" ht="12" customHeight="1" x14ac:dyDescent="0.25">
      <c r="A18" s="127" t="s">
        <v>81</v>
      </c>
      <c r="B18" s="131"/>
      <c r="C18" s="133" t="s">
        <v>80</v>
      </c>
      <c r="D18" s="182" t="s">
        <v>82</v>
      </c>
      <c r="E18" s="183"/>
      <c r="F18" s="183"/>
      <c r="G18" s="184"/>
      <c r="H18" s="182" t="s">
        <v>82</v>
      </c>
      <c r="I18" s="183"/>
      <c r="J18" s="183"/>
      <c r="K18" s="184"/>
      <c r="L18" s="182" t="s">
        <v>83</v>
      </c>
      <c r="M18" s="183"/>
      <c r="N18" s="183"/>
      <c r="O18" s="183"/>
      <c r="P18" s="184"/>
      <c r="Q18" s="182" t="s">
        <v>82</v>
      </c>
      <c r="R18" s="183"/>
      <c r="S18" s="183"/>
      <c r="T18" s="184"/>
      <c r="U18" s="182" t="s">
        <v>84</v>
      </c>
      <c r="V18" s="184"/>
      <c r="W18" s="123" t="s">
        <v>80</v>
      </c>
      <c r="X18" s="238" t="s">
        <v>82</v>
      </c>
      <c r="Y18" s="239"/>
      <c r="Z18" s="239"/>
      <c r="AA18" s="211"/>
      <c r="AB18" s="238" t="s">
        <v>82</v>
      </c>
      <c r="AC18" s="239"/>
      <c r="AD18" s="239"/>
      <c r="AE18" s="211"/>
      <c r="AF18" s="238" t="s">
        <v>83</v>
      </c>
      <c r="AG18" s="239"/>
      <c r="AH18" s="239"/>
      <c r="AI18" s="239"/>
      <c r="AJ18" s="211"/>
      <c r="AK18" s="238" t="s">
        <v>82</v>
      </c>
      <c r="AL18" s="239"/>
      <c r="AM18" s="239"/>
      <c r="AN18" s="211"/>
      <c r="AO18" s="238" t="s">
        <v>84</v>
      </c>
      <c r="AP18" s="211"/>
      <c r="AQ18" s="220"/>
      <c r="AR18" s="223"/>
      <c r="AS18" s="226"/>
      <c r="AT18" s="269"/>
      <c r="AU18" s="198"/>
      <c r="AV18" s="199"/>
      <c r="AW18" s="199"/>
      <c r="AX18" s="200"/>
      <c r="AY18" s="272"/>
      <c r="AZ18" s="193"/>
      <c r="BA18" s="196"/>
      <c r="BB18" s="15"/>
      <c r="BC18" s="182"/>
      <c r="BD18" s="183"/>
      <c r="BE18" s="183"/>
      <c r="BF18" s="184"/>
      <c r="BG18" s="182"/>
      <c r="BH18" s="183"/>
      <c r="BI18" s="183"/>
      <c r="BJ18" s="184"/>
      <c r="BK18" s="182"/>
      <c r="BL18" s="183"/>
      <c r="BM18" s="183"/>
      <c r="BN18" s="182"/>
      <c r="BO18" s="183"/>
      <c r="BP18" s="183"/>
      <c r="BQ18" s="184"/>
      <c r="BR18" s="182"/>
      <c r="BS18" s="183"/>
      <c r="BT18" s="183"/>
      <c r="BU18" s="184"/>
      <c r="BV18" s="182"/>
      <c r="BW18" s="183"/>
      <c r="BX18" s="183"/>
      <c r="BY18" s="184"/>
      <c r="BZ18" s="182"/>
      <c r="CA18" s="183"/>
      <c r="CB18" s="183"/>
      <c r="CC18" s="184"/>
      <c r="CD18" s="182"/>
      <c r="CE18" s="183"/>
      <c r="CF18" s="183"/>
      <c r="CG18" s="184"/>
      <c r="CH18" s="182"/>
      <c r="CI18" s="183"/>
      <c r="CJ18" s="183"/>
      <c r="CK18" s="183"/>
      <c r="CL18" s="238"/>
      <c r="CM18" s="239"/>
      <c r="CN18" s="239"/>
      <c r="CO18" s="211"/>
      <c r="CP18" s="238"/>
      <c r="CQ18" s="239"/>
      <c r="CR18" s="239"/>
      <c r="CS18" s="211"/>
      <c r="CT18" s="238"/>
      <c r="CU18" s="239"/>
      <c r="CV18" s="239"/>
      <c r="CW18" s="238"/>
      <c r="CX18" s="239"/>
      <c r="CY18" s="239"/>
      <c r="CZ18" s="211"/>
      <c r="DA18" s="238"/>
      <c r="DB18" s="239"/>
      <c r="DC18" s="239"/>
      <c r="DD18" s="211"/>
      <c r="DE18" s="238"/>
      <c r="DF18" s="239"/>
      <c r="DG18" s="239"/>
      <c r="DH18" s="211"/>
      <c r="DI18" s="238"/>
      <c r="DJ18" s="239"/>
      <c r="DK18" s="239"/>
      <c r="DL18" s="211"/>
      <c r="DM18" s="238"/>
      <c r="DN18" s="239"/>
      <c r="DO18" s="239"/>
      <c r="DP18" s="211"/>
      <c r="DQ18" s="238"/>
      <c r="DR18" s="239"/>
      <c r="DS18" s="239"/>
      <c r="DT18" s="211"/>
    </row>
    <row r="19" spans="1:124" ht="12" customHeight="1" x14ac:dyDescent="0.25">
      <c r="A19" s="127" t="s">
        <v>75</v>
      </c>
      <c r="B19" s="131"/>
      <c r="C19" s="132"/>
      <c r="D19" s="182"/>
      <c r="E19" s="183"/>
      <c r="F19" s="183"/>
      <c r="G19" s="184"/>
      <c r="H19" s="182"/>
      <c r="I19" s="183"/>
      <c r="J19" s="183"/>
      <c r="K19" s="184"/>
      <c r="L19" s="182"/>
      <c r="M19" s="183"/>
      <c r="N19" s="183"/>
      <c r="O19" s="183"/>
      <c r="P19" s="184"/>
      <c r="Q19" s="182"/>
      <c r="R19" s="183"/>
      <c r="S19" s="183"/>
      <c r="T19" s="184"/>
      <c r="U19" s="182"/>
      <c r="V19" s="184"/>
      <c r="W19" s="122"/>
      <c r="X19" s="238"/>
      <c r="Y19" s="239"/>
      <c r="Z19" s="239"/>
      <c r="AA19" s="211"/>
      <c r="AB19" s="238"/>
      <c r="AC19" s="239"/>
      <c r="AD19" s="239"/>
      <c r="AE19" s="211"/>
      <c r="AF19" s="238"/>
      <c r="AG19" s="239"/>
      <c r="AH19" s="239"/>
      <c r="AI19" s="239"/>
      <c r="AJ19" s="211"/>
      <c r="AK19" s="238"/>
      <c r="AL19" s="239"/>
      <c r="AM19" s="239"/>
      <c r="AN19" s="211"/>
      <c r="AO19" s="238"/>
      <c r="AP19" s="211"/>
      <c r="AQ19" s="220"/>
      <c r="AR19" s="223"/>
      <c r="AS19" s="226"/>
      <c r="AT19" s="269"/>
      <c r="AU19" s="198"/>
      <c r="AV19" s="199"/>
      <c r="AW19" s="199"/>
      <c r="AX19" s="200"/>
      <c r="AY19" s="272"/>
      <c r="AZ19" s="193"/>
      <c r="BA19" s="196"/>
      <c r="BB19" s="15"/>
      <c r="BC19" s="182"/>
      <c r="BD19" s="183"/>
      <c r="BE19" s="183"/>
      <c r="BF19" s="184"/>
      <c r="BG19" s="182"/>
      <c r="BH19" s="183"/>
      <c r="BI19" s="183"/>
      <c r="BJ19" s="184"/>
      <c r="BK19" s="182"/>
      <c r="BL19" s="183"/>
      <c r="BM19" s="183"/>
      <c r="BN19" s="182"/>
      <c r="BO19" s="183"/>
      <c r="BP19" s="183"/>
      <c r="BQ19" s="184"/>
      <c r="BR19" s="182"/>
      <c r="BS19" s="183"/>
      <c r="BT19" s="183"/>
      <c r="BU19" s="184"/>
      <c r="BV19" s="182"/>
      <c r="BW19" s="183"/>
      <c r="BX19" s="183"/>
      <c r="BY19" s="184"/>
      <c r="BZ19" s="182"/>
      <c r="CA19" s="183"/>
      <c r="CB19" s="183"/>
      <c r="CC19" s="184"/>
      <c r="CD19" s="182"/>
      <c r="CE19" s="183"/>
      <c r="CF19" s="183"/>
      <c r="CG19" s="184"/>
      <c r="CH19" s="182"/>
      <c r="CI19" s="183"/>
      <c r="CJ19" s="183"/>
      <c r="CK19" s="183"/>
      <c r="CL19" s="238"/>
      <c r="CM19" s="239"/>
      <c r="CN19" s="239"/>
      <c r="CO19" s="211"/>
      <c r="CP19" s="238"/>
      <c r="CQ19" s="239"/>
      <c r="CR19" s="239"/>
      <c r="CS19" s="211"/>
      <c r="CT19" s="238"/>
      <c r="CU19" s="239"/>
      <c r="CV19" s="239"/>
      <c r="CW19" s="238"/>
      <c r="CX19" s="239"/>
      <c r="CY19" s="239"/>
      <c r="CZ19" s="211"/>
      <c r="DA19" s="238"/>
      <c r="DB19" s="239"/>
      <c r="DC19" s="239"/>
      <c r="DD19" s="211"/>
      <c r="DE19" s="238"/>
      <c r="DF19" s="239"/>
      <c r="DG19" s="239"/>
      <c r="DH19" s="211"/>
      <c r="DI19" s="238"/>
      <c r="DJ19" s="239"/>
      <c r="DK19" s="239"/>
      <c r="DL19" s="211"/>
      <c r="DM19" s="238"/>
      <c r="DN19" s="239"/>
      <c r="DO19" s="239"/>
      <c r="DP19" s="211"/>
      <c r="DQ19" s="238"/>
      <c r="DR19" s="239"/>
      <c r="DS19" s="239"/>
      <c r="DT19" s="211"/>
    </row>
    <row r="20" spans="1:124" ht="12" customHeight="1" thickBot="1" x14ac:dyDescent="0.3">
      <c r="A20" s="128" t="s">
        <v>76</v>
      </c>
      <c r="B20" s="134"/>
      <c r="C20" s="135"/>
      <c r="D20" s="206"/>
      <c r="E20" s="207"/>
      <c r="F20" s="207"/>
      <c r="G20" s="212"/>
      <c r="H20" s="206"/>
      <c r="I20" s="207"/>
      <c r="J20" s="207"/>
      <c r="K20" s="212"/>
      <c r="L20" s="206"/>
      <c r="M20" s="207"/>
      <c r="N20" s="207"/>
      <c r="O20" s="207"/>
      <c r="P20" s="212"/>
      <c r="Q20" s="206"/>
      <c r="R20" s="207"/>
      <c r="S20" s="207"/>
      <c r="T20" s="212"/>
      <c r="U20" s="206"/>
      <c r="V20" s="212"/>
      <c r="W20" s="124"/>
      <c r="X20" s="204"/>
      <c r="Y20" s="240"/>
      <c r="Z20" s="240"/>
      <c r="AA20" s="205"/>
      <c r="AB20" s="241"/>
      <c r="AC20" s="242"/>
      <c r="AD20" s="242"/>
      <c r="AE20" s="243"/>
      <c r="AF20" s="241"/>
      <c r="AG20" s="242"/>
      <c r="AH20" s="242"/>
      <c r="AI20" s="242"/>
      <c r="AJ20" s="243"/>
      <c r="AK20" s="241"/>
      <c r="AL20" s="242"/>
      <c r="AM20" s="242"/>
      <c r="AN20" s="243"/>
      <c r="AO20" s="204"/>
      <c r="AP20" s="205"/>
      <c r="AQ20" s="221"/>
      <c r="AR20" s="224"/>
      <c r="AS20" s="227"/>
      <c r="AT20" s="270"/>
      <c r="AU20" s="284"/>
      <c r="AV20" s="285"/>
      <c r="AW20" s="285"/>
      <c r="AX20" s="286"/>
      <c r="AY20" s="273"/>
      <c r="AZ20" s="194"/>
      <c r="BA20" s="197"/>
      <c r="BB20" s="15"/>
      <c r="BC20" s="206"/>
      <c r="BD20" s="207"/>
      <c r="BE20" s="207"/>
      <c r="BF20" s="212"/>
      <c r="BG20" s="206"/>
      <c r="BH20" s="207"/>
      <c r="BI20" s="207"/>
      <c r="BJ20" s="212"/>
      <c r="BK20" s="206"/>
      <c r="BL20" s="207"/>
      <c r="BM20" s="207"/>
      <c r="BN20" s="206"/>
      <c r="BO20" s="207"/>
      <c r="BP20" s="207"/>
      <c r="BQ20" s="212"/>
      <c r="BR20" s="206"/>
      <c r="BS20" s="207"/>
      <c r="BT20" s="207"/>
      <c r="BU20" s="212"/>
      <c r="BV20" s="206"/>
      <c r="BW20" s="207"/>
      <c r="BX20" s="207"/>
      <c r="BY20" s="212"/>
      <c r="BZ20" s="206"/>
      <c r="CA20" s="207"/>
      <c r="CB20" s="207"/>
      <c r="CC20" s="212"/>
      <c r="CD20" s="206"/>
      <c r="CE20" s="207"/>
      <c r="CF20" s="207"/>
      <c r="CG20" s="212"/>
      <c r="CH20" s="206"/>
      <c r="CI20" s="207"/>
      <c r="CJ20" s="207"/>
      <c r="CK20" s="207"/>
      <c r="CL20" s="204"/>
      <c r="CM20" s="240"/>
      <c r="CN20" s="240"/>
      <c r="CO20" s="205"/>
      <c r="CP20" s="204"/>
      <c r="CQ20" s="240"/>
      <c r="CR20" s="240"/>
      <c r="CS20" s="205"/>
      <c r="CT20" s="204"/>
      <c r="CU20" s="240"/>
      <c r="CV20" s="205"/>
      <c r="CW20" s="204"/>
      <c r="CX20" s="240"/>
      <c r="CY20" s="240"/>
      <c r="CZ20" s="205"/>
      <c r="DA20" s="204"/>
      <c r="DB20" s="240"/>
      <c r="DC20" s="240"/>
      <c r="DD20" s="205"/>
      <c r="DE20" s="204"/>
      <c r="DF20" s="240"/>
      <c r="DG20" s="240"/>
      <c r="DH20" s="205"/>
      <c r="DI20" s="204"/>
      <c r="DJ20" s="240"/>
      <c r="DK20" s="240"/>
      <c r="DL20" s="205"/>
      <c r="DM20" s="204"/>
      <c r="DN20" s="240"/>
      <c r="DO20" s="240"/>
      <c r="DP20" s="205"/>
      <c r="DQ20" s="204"/>
      <c r="DR20" s="240"/>
      <c r="DS20" s="240"/>
      <c r="DT20" s="205"/>
    </row>
    <row r="21" spans="1:124" x14ac:dyDescent="0.25">
      <c r="A21" s="33">
        <v>42370</v>
      </c>
      <c r="B21" s="140"/>
      <c r="C21" s="138"/>
      <c r="D21" s="60">
        <v>1</v>
      </c>
      <c r="E21" s="52"/>
      <c r="F21" s="51" t="str">
        <f>IF(E21="","",(E21*D21))</f>
        <v/>
      </c>
      <c r="G21" s="138" t="str">
        <f>IF(F21=""," ",IF(B21=""," ",F21*B21/1000))</f>
        <v xml:space="preserve"> </v>
      </c>
      <c r="H21" s="85">
        <v>1</v>
      </c>
      <c r="I21" s="52"/>
      <c r="J21" s="51" t="str">
        <f>IF(I21="","",(I21*H21))</f>
        <v/>
      </c>
      <c r="K21" s="138" t="str">
        <f>IF(J21=""," ",IF(B21=""," ",J21*B21/1000))</f>
        <v xml:space="preserve"> </v>
      </c>
      <c r="L21" s="60"/>
      <c r="M21" s="61"/>
      <c r="N21" s="61"/>
      <c r="O21" s="51" t="str">
        <f>IF(M21="","",(M21-L21)*1000/N21)</f>
        <v/>
      </c>
      <c r="P21" s="138" t="str">
        <f>IF(O21=""," ",IF(B21=""," ",O21*B21/1000))</f>
        <v xml:space="preserve"> </v>
      </c>
      <c r="Q21" s="60">
        <v>20</v>
      </c>
      <c r="R21" s="52"/>
      <c r="S21" s="52" t="str">
        <f>IF(R21="","",(R21*Q21))</f>
        <v/>
      </c>
      <c r="T21" s="86" t="str">
        <f>IF(S21=""," ",IF(B21=""," ",S21*B21/1000))</f>
        <v xml:space="preserve"> </v>
      </c>
      <c r="U21" s="87"/>
      <c r="V21" s="54" t="str">
        <f>IF(U21=""," ",IF(COUNT(B21)=""," ",(AVERAGE(B21)*U21/1000)))</f>
        <v xml:space="preserve"> </v>
      </c>
      <c r="W21" s="136"/>
      <c r="X21" s="49">
        <v>1</v>
      </c>
      <c r="Y21" s="50"/>
      <c r="Z21" s="101" t="str">
        <f>IF(Y21="","",(Y21*X21))</f>
        <v/>
      </c>
      <c r="AA21" s="138" t="str">
        <f>IF(Z21=""," ",IF(V21=""," ",Z21*V21/1000))</f>
        <v xml:space="preserve"> </v>
      </c>
      <c r="AB21" s="85">
        <v>1</v>
      </c>
      <c r="AC21" s="52"/>
      <c r="AD21" s="51" t="str">
        <f>IF(AC21="","",(AC21*AB21))</f>
        <v/>
      </c>
      <c r="AE21" s="138" t="str">
        <f>IF(AD21=""," ",IF(V21=""," ",AD21*V21/1000))</f>
        <v xml:space="preserve"> </v>
      </c>
      <c r="AF21" s="60"/>
      <c r="AG21" s="61"/>
      <c r="AH21" s="61"/>
      <c r="AI21" s="102" t="str">
        <f>IF(AG21="","",(AG21-AF21)*1000/AH21)</f>
        <v/>
      </c>
      <c r="AJ21" s="138" t="str">
        <f>IF(AI21=""," ",IF(V21=""," ",AI21*V21/1000))</f>
        <v xml:space="preserve"> </v>
      </c>
      <c r="AK21" s="60">
        <v>20</v>
      </c>
      <c r="AL21" s="52"/>
      <c r="AM21" s="52" t="str">
        <f>IF(AL21="","",(AL21*AK21))</f>
        <v/>
      </c>
      <c r="AN21" s="86" t="str">
        <f>IF(AM21=""," ",IF(V21=""," ",AM21*V21/1000))</f>
        <v xml:space="preserve"> </v>
      </c>
      <c r="AO21" s="105"/>
      <c r="AP21" s="106" t="str">
        <f>IF(AO21=""," ",IF(COUNT(V21)=""," ",(AVERAGE(V21)*AO21/1000)))</f>
        <v xml:space="preserve"> </v>
      </c>
      <c r="AQ21" s="147" t="str">
        <f t="shared" ref="AQ21:AQ84" si="0">IF(B21="","",IF(F21&gt;0,SUM((F21-CG21)/F21*100),""))</f>
        <v/>
      </c>
      <c r="AR21" s="147" t="str">
        <f t="shared" ref="AR21:AR84" si="1">IF(B21="","",IF(O21&gt;0,SUM((O21-BH21)/O21*100),""))</f>
        <v/>
      </c>
      <c r="AS21" s="147" t="str">
        <f t="shared" ref="AS21:AS84" si="2">IF(B21="","",IF(S21&gt;0,SUM((S21-BJ21)/S21*100),""))</f>
        <v/>
      </c>
      <c r="AT21" s="140"/>
      <c r="AU21" s="60"/>
      <c r="AV21" s="61"/>
      <c r="AW21" s="61"/>
      <c r="AX21" s="106" t="str">
        <f>IF(AW21="","",(AW21-AU21)*100/(AV21-AU21))</f>
        <v/>
      </c>
      <c r="AY21" s="62"/>
      <c r="AZ21" s="94"/>
      <c r="BA21" s="94"/>
      <c r="BB21" s="15"/>
      <c r="BC21" s="88"/>
      <c r="BD21" s="59"/>
      <c r="BE21" s="89" t="str">
        <f t="shared" ref="BE21:BE84" si="3">IF(BD21=""," ",IF(B21=""," ",BD21*B21/1000))</f>
        <v xml:space="preserve"> </v>
      </c>
      <c r="BF21" s="54" t="str">
        <f t="shared" ref="BF21:BF84" si="4">IF(BD21=""," ",IF(COUNT(B21)=""," ",(AVERAGE(B21)*BD21/1000)))</f>
        <v xml:space="preserve"> </v>
      </c>
      <c r="BG21" s="57"/>
      <c r="BH21" s="59"/>
      <c r="BI21" s="89" t="str">
        <f t="shared" ref="BI21:BI84" si="5">IF(BH21=""," ",IF(B21=""," ",BH21*B21/1000))</f>
        <v xml:space="preserve"> </v>
      </c>
      <c r="BJ21" s="54" t="str">
        <f t="shared" ref="BJ21:BJ84" si="6">IF(BH21=""," ",IF(COUNT(B21)=""," ",(AVERAGE(B21)*BH21/1000)))</f>
        <v xml:space="preserve"> </v>
      </c>
      <c r="BK21" s="57"/>
      <c r="BL21" s="59"/>
      <c r="BM21" s="89" t="str">
        <f t="shared" ref="BM21:BM84" si="7">IF(BL21=""," ",IF(F21=""," ",BL21*F21/1000))</f>
        <v xml:space="preserve"> </v>
      </c>
      <c r="BN21" s="57"/>
      <c r="BO21" s="90"/>
      <c r="BP21" s="58" t="str">
        <f t="shared" ref="BP21:BP84" si="8">IF(BO21=""," ",IF(B21=""," ",BO21*B21/1000))</f>
        <v xml:space="preserve"> </v>
      </c>
      <c r="BQ21" s="54" t="str">
        <f t="shared" ref="BQ21:BQ84" si="9">IF(BO21=""," ",IF(COUNT(B21)=""," ",(AVERAGE(B21)*BO21/1000)))</f>
        <v xml:space="preserve"> </v>
      </c>
      <c r="BR21" s="88"/>
      <c r="BS21" s="91"/>
      <c r="BT21" s="58" t="str">
        <f t="shared" ref="BT21:BT84" si="10">IF(BS21=""," ",IF(B21=""," ",BS21*B21/1000))</f>
        <v xml:space="preserve"> </v>
      </c>
      <c r="BU21" s="54" t="str">
        <f t="shared" ref="BU21:BU84" si="11">IF(BS21=""," ",IF(COUNT(B21)=""," ",(AVERAGE(B21)*BS21/1000)))</f>
        <v xml:space="preserve"> </v>
      </c>
      <c r="BV21" s="88"/>
      <c r="BW21" s="92"/>
      <c r="BX21" s="58" t="str">
        <f t="shared" ref="BX21:BX84" si="12">IF(BW21=""," ",IF(B21=""," ",BW21*B21/1000))</f>
        <v xml:space="preserve"> </v>
      </c>
      <c r="BY21" s="54" t="str">
        <f t="shared" ref="BY21:BY84" si="13">IF(BW21=""," ",IF(COUNT(B21)=""," ",(AVERAGE(B21)*BW21/1000)))</f>
        <v xml:space="preserve"> </v>
      </c>
      <c r="BZ21" s="88"/>
      <c r="CA21" s="59"/>
      <c r="CB21" s="89" t="str">
        <f t="shared" ref="CB21:CB84" si="14">IF(CA21=""," ",IF(B21=""," ",CA21*B21/1000))</f>
        <v xml:space="preserve"> </v>
      </c>
      <c r="CC21" s="54" t="str">
        <f t="shared" ref="CC21:CC84" si="15">IF(CA21=""," ",IF(COUNT(B21)=""," ",(AVERAGE(B21)*CA21/1000)))</f>
        <v xml:space="preserve"> </v>
      </c>
      <c r="CD21" s="57"/>
      <c r="CE21" s="93"/>
      <c r="CF21" s="58" t="str">
        <f t="shared" ref="CF21:CF84" si="16">IF(CE21=""," ",IF(B21=""," ",CE21*B21/1000))</f>
        <v xml:space="preserve"> </v>
      </c>
      <c r="CG21" s="54" t="str">
        <f t="shared" ref="CG21:CG84" si="17">IF(CE21=""," ",IF(COUNT(B21)=""," ",(AVERAGE(B21)*CE21/1000)))</f>
        <v xml:space="preserve"> </v>
      </c>
      <c r="CH21" s="88"/>
      <c r="CI21" s="92"/>
      <c r="CJ21" s="58" t="str">
        <f t="shared" ref="CJ21:CJ84" si="18">IF(CI21=""," ",IF(B21=""," ",CI21*B21/1000))</f>
        <v xml:space="preserve"> </v>
      </c>
      <c r="CK21" s="54" t="str">
        <f t="shared" ref="CK21:CK84" si="19">IF(CI21=""," ",IF(COUNT(B21)=""," ",(AVERAGE(B21)*CI21/1000)))</f>
        <v xml:space="preserve"> </v>
      </c>
      <c r="CL21" s="107"/>
      <c r="CM21" s="108"/>
      <c r="CN21" s="109" t="str">
        <f>IF(CM21=""," ",IF(BQ21=""," ",CM21*BQ21/1000))</f>
        <v xml:space="preserve"> </v>
      </c>
      <c r="CO21" s="106" t="str">
        <f>IF(CM21=""," ",IF(COUNT(BQ21)=""," ",(AVERAGE(BQ21)*CM21/1000)))</f>
        <v xml:space="preserve"> </v>
      </c>
      <c r="CP21" s="111"/>
      <c r="CQ21" s="112"/>
      <c r="CR21" s="109" t="str">
        <f>IF(CQ21=""," ",IF(BQ21=""," ",CQ21*BQ21/1000))</f>
        <v xml:space="preserve"> </v>
      </c>
      <c r="CS21" s="106" t="str">
        <f>IF(CQ21=""," ",IF(COUNT(BQ21)=""," ",(AVERAGE(BQ21)*CQ21/1000)))</f>
        <v xml:space="preserve"> </v>
      </c>
      <c r="CT21" s="111"/>
      <c r="CU21" s="113"/>
      <c r="CV21" s="109" t="str">
        <f>IF(CU21=""," ",IF(BU21=""," ",CU21*BU21/1000))</f>
        <v xml:space="preserve"> </v>
      </c>
      <c r="CW21" s="111"/>
      <c r="CX21" s="46"/>
      <c r="CY21" s="114" t="str">
        <f t="shared" ref="CY21:CY84" si="20">IF(CX21=""," ",IF(BQ21=""," ",CX21*BQ21/1000))</f>
        <v xml:space="preserve"> </v>
      </c>
      <c r="CZ21" s="106" t="str">
        <f t="shared" ref="CZ21:CZ84" si="21">IF(CX21=""," ",IF(COUNT(BQ21)=""," ",(AVERAGE(BQ21)*CX21/1000)))</f>
        <v xml:space="preserve"> </v>
      </c>
      <c r="DA21" s="107"/>
      <c r="DB21" s="47"/>
      <c r="DC21" s="114" t="str">
        <f t="shared" ref="DC21:DC84" si="22">IF(DB21=""," ",IF(BQ21=""," ",DB21*BQ21/1000))</f>
        <v xml:space="preserve"> </v>
      </c>
      <c r="DD21" s="106" t="str">
        <f t="shared" ref="DD21:DD84" si="23">IF(DB21=""," ",IF(COUNT(BQ21)=""," ",(AVERAGE(BQ21)*DB21/1000)))</f>
        <v xml:space="preserve"> </v>
      </c>
      <c r="DE21" s="107"/>
      <c r="DF21" s="45"/>
      <c r="DG21" s="114" t="str">
        <f t="shared" ref="DG21:DG84" si="24">IF(DF21=""," ",IF(BQ21=""," ",DF21*BQ21/1000))</f>
        <v xml:space="preserve"> </v>
      </c>
      <c r="DH21" s="106" t="str">
        <f t="shared" ref="DH21:DH84" si="25">IF(DF21=""," ",IF(COUNT(BQ21)=""," ",(AVERAGE(BQ21)*DF21/1000)))</f>
        <v xml:space="preserve"> </v>
      </c>
      <c r="DI21" s="107"/>
      <c r="DJ21" s="45"/>
      <c r="DK21" s="109" t="str">
        <f t="shared" ref="DK21:DK84" si="26">IF(DJ21=""," ",IF(BQ21=""," ",DJ21*BQ21/1000))</f>
        <v xml:space="preserve"> </v>
      </c>
      <c r="DL21" s="106" t="str">
        <f t="shared" ref="DL21:DL84" si="27">IF(DJ21=""," ",IF(COUNT(BQ21)=""," ",(AVERAGE(BQ21)*DJ21/1000)))</f>
        <v xml:space="preserve"> </v>
      </c>
      <c r="DM21" s="111"/>
      <c r="DN21" s="46"/>
      <c r="DO21" s="114" t="str">
        <f t="shared" ref="DO21:DO84" si="28">IF(DN21=""," ",IF(BQ21=""," ",DN21*BQ21/1000))</f>
        <v xml:space="preserve"> </v>
      </c>
      <c r="DP21" s="106" t="str">
        <f t="shared" ref="DP21:DP84" si="29">IF(DN21=""," ",IF(COUNT(BQ21)=""," ",(AVERAGE(BQ21)*DN21/1000)))</f>
        <v xml:space="preserve"> </v>
      </c>
      <c r="DQ21" s="107"/>
      <c r="DR21" s="45"/>
      <c r="DS21" s="114" t="str">
        <f t="shared" ref="DS21:DS84" si="30">IF(DR21=""," ",IF(BQ21=""," ",DR21*BQ21/1000))</f>
        <v xml:space="preserve"> </v>
      </c>
      <c r="DT21" s="106" t="str">
        <f t="shared" ref="DT21:DT84" si="31">IF(DR21=""," ",IF(COUNT(BQ21)=""," ",(AVERAGE(BQ21)*DR21/1000)))</f>
        <v xml:space="preserve"> </v>
      </c>
    </row>
    <row r="22" spans="1:124" x14ac:dyDescent="0.25">
      <c r="A22" s="34">
        <v>42371</v>
      </c>
      <c r="B22" s="139"/>
      <c r="C22" s="70"/>
      <c r="D22" s="64">
        <v>1</v>
      </c>
      <c r="E22" s="65"/>
      <c r="F22" s="66" t="str">
        <f>IF(E22="","",(E22*D22))</f>
        <v/>
      </c>
      <c r="G22" s="70" t="str">
        <f>IF(F22=""," ",IF(B22=""," ",F22*B22/1000))</f>
        <v xml:space="preserve"> </v>
      </c>
      <c r="H22" s="67">
        <v>1</v>
      </c>
      <c r="I22" s="65"/>
      <c r="J22" s="66" t="str">
        <f>IF(I22="","",(I22*H22))</f>
        <v/>
      </c>
      <c r="K22" s="70" t="str">
        <f>IF(J22=""," ",IF(B22=""," ",J22*B22/1000))</f>
        <v xml:space="preserve"> </v>
      </c>
      <c r="L22" s="64"/>
      <c r="M22" s="68"/>
      <c r="N22" s="68"/>
      <c r="O22" s="66" t="str">
        <f>IF(M22="","",(M22-L22)*1000/N22)</f>
        <v/>
      </c>
      <c r="P22" s="70" t="str">
        <f>IF(O22=""," ",IF(B22=""," ",O22*B22/1000))</f>
        <v xml:space="preserve"> </v>
      </c>
      <c r="Q22" s="64">
        <v>20</v>
      </c>
      <c r="R22" s="65"/>
      <c r="S22" s="65" t="str">
        <f>IF(R22="","",(R22*Q22))</f>
        <v/>
      </c>
      <c r="T22" s="53" t="str">
        <f>IF(S22=""," ",IF(B22=""," ",S22*B22/1000))</f>
        <v xml:space="preserve"> </v>
      </c>
      <c r="U22" s="69"/>
      <c r="V22" s="70" t="str">
        <f>IF(U22=""," ",IF(COUNT(B22)=""," ",(AVERAGE(B22)*U22/1000)))</f>
        <v xml:space="preserve"> </v>
      </c>
      <c r="W22" s="137"/>
      <c r="X22" s="64">
        <v>1</v>
      </c>
      <c r="Y22" s="65"/>
      <c r="Z22" s="101" t="str">
        <f>IF(Y22="","",(Y22*X22))</f>
        <v/>
      </c>
      <c r="AA22" s="70" t="str">
        <f>IF(Z22=""," ",IF(V22=""," ",Z22*V22/1000))</f>
        <v xml:space="preserve"> </v>
      </c>
      <c r="AB22" s="67">
        <v>1</v>
      </c>
      <c r="AC22" s="65"/>
      <c r="AD22" s="66" t="str">
        <f>IF(AC22="","",(AC22*AB22))</f>
        <v/>
      </c>
      <c r="AE22" s="70" t="str">
        <f>IF(AD22=""," ",IF(V22=""," ",AD22*V22/1000))</f>
        <v xml:space="preserve"> </v>
      </c>
      <c r="AF22" s="64"/>
      <c r="AG22" s="68"/>
      <c r="AH22" s="68"/>
      <c r="AI22" s="103" t="str">
        <f>IF(AG22="","",(AG22-AF22)*1000/AH22)</f>
        <v/>
      </c>
      <c r="AJ22" s="70" t="str">
        <f>IF(AI22=""," ",IF(V22=""," ",AI22*V22/1000))</f>
        <v xml:space="preserve"> </v>
      </c>
      <c r="AK22" s="64">
        <v>20</v>
      </c>
      <c r="AL22" s="65"/>
      <c r="AM22" s="65" t="str">
        <f>IF(AL22="","",(AL22*AK22))</f>
        <v/>
      </c>
      <c r="AN22" s="53" t="str">
        <f>IF(AM22=""," ",IF(V22=""," ",AM22*V22/1000))</f>
        <v xml:space="preserve"> </v>
      </c>
      <c r="AO22" s="104"/>
      <c r="AP22" s="70" t="str">
        <f>IF(AO22=""," ",IF(COUNT(V22)=""," ",(AVERAGE(V22)*AO22/1000)))</f>
        <v xml:space="preserve"> </v>
      </c>
      <c r="AQ22" s="150" t="str">
        <f t="shared" si="0"/>
        <v/>
      </c>
      <c r="AR22" s="151" t="str">
        <f t="shared" si="1"/>
        <v/>
      </c>
      <c r="AS22" s="151" t="str">
        <f t="shared" si="2"/>
        <v/>
      </c>
      <c r="AT22" s="139"/>
      <c r="AU22" s="64"/>
      <c r="AV22" s="68"/>
      <c r="AW22" s="68"/>
      <c r="AX22" s="70" t="str">
        <f>IF(AW22="","",(AW22-AU22)*100/(AV22-AU22))</f>
        <v/>
      </c>
      <c r="AY22" s="80"/>
      <c r="AZ22" s="63" t="s">
        <v>28</v>
      </c>
      <c r="BA22" s="63"/>
      <c r="BB22" s="15"/>
      <c r="BC22" s="55"/>
      <c r="BD22" s="78"/>
      <c r="BE22" s="56" t="str">
        <f t="shared" si="3"/>
        <v xml:space="preserve"> </v>
      </c>
      <c r="BF22" s="70" t="str">
        <f t="shared" si="4"/>
        <v xml:space="preserve"> </v>
      </c>
      <c r="BG22" s="72"/>
      <c r="BH22" s="73"/>
      <c r="BI22" s="74" t="str">
        <f t="shared" si="5"/>
        <v xml:space="preserve"> </v>
      </c>
      <c r="BJ22" s="70" t="str">
        <f t="shared" si="6"/>
        <v xml:space="preserve"> </v>
      </c>
      <c r="BK22" s="72"/>
      <c r="BL22" s="73"/>
      <c r="BM22" s="74" t="str">
        <f t="shared" si="7"/>
        <v xml:space="preserve"> </v>
      </c>
      <c r="BN22" s="72"/>
      <c r="BO22" s="75"/>
      <c r="BP22" s="74" t="str">
        <f t="shared" si="8"/>
        <v xml:space="preserve"> </v>
      </c>
      <c r="BQ22" s="70" t="str">
        <f t="shared" si="9"/>
        <v xml:space="preserve"> </v>
      </c>
      <c r="BR22" s="55"/>
      <c r="BS22" s="76"/>
      <c r="BT22" s="74" t="str">
        <f t="shared" si="10"/>
        <v xml:space="preserve"> </v>
      </c>
      <c r="BU22" s="70" t="str">
        <f t="shared" si="11"/>
        <v xml:space="preserve"> </v>
      </c>
      <c r="BV22" s="55"/>
      <c r="BW22" s="77"/>
      <c r="BX22" s="74" t="str">
        <f t="shared" si="12"/>
        <v xml:space="preserve"> </v>
      </c>
      <c r="BY22" s="70" t="str">
        <f t="shared" si="13"/>
        <v xml:space="preserve"> </v>
      </c>
      <c r="BZ22" s="55"/>
      <c r="CA22" s="78"/>
      <c r="CB22" s="56" t="str">
        <f t="shared" si="14"/>
        <v xml:space="preserve"> </v>
      </c>
      <c r="CC22" s="70" t="str">
        <f t="shared" si="15"/>
        <v xml:space="preserve"> </v>
      </c>
      <c r="CD22" s="72"/>
      <c r="CE22" s="73"/>
      <c r="CF22" s="74" t="str">
        <f t="shared" si="16"/>
        <v xml:space="preserve"> </v>
      </c>
      <c r="CG22" s="70" t="str">
        <f t="shared" si="17"/>
        <v xml:space="preserve"> </v>
      </c>
      <c r="CH22" s="79"/>
      <c r="CI22" s="77"/>
      <c r="CJ22" s="74" t="str">
        <f t="shared" si="18"/>
        <v xml:space="preserve"> </v>
      </c>
      <c r="CK22" s="70" t="str">
        <f t="shared" si="19"/>
        <v xml:space="preserve"> </v>
      </c>
      <c r="CL22" s="55"/>
      <c r="CM22" s="110"/>
      <c r="CN22" s="56" t="str">
        <f>IF(CM22=""," ",IF(BQ22=""," ",CM22*BQ22/1000))</f>
        <v xml:space="preserve"> </v>
      </c>
      <c r="CO22" s="70" t="str">
        <f>IF(CM22=""," ",IF(COUNT(BQ22)=""," ",(AVERAGE(BQ22)*CM22/1000)))</f>
        <v xml:space="preserve"> </v>
      </c>
      <c r="CP22" s="72"/>
      <c r="CQ22" s="44"/>
      <c r="CR22" s="74" t="str">
        <f>IF(CQ22=""," ",IF(BQ22=""," ",CQ22*BQ22/1000))</f>
        <v xml:space="preserve"> </v>
      </c>
      <c r="CS22" s="70" t="str">
        <f>IF(CQ22=""," ",IF(COUNT(BQ22)=""," ",(AVERAGE(BQ22)*CQ22/1000)))</f>
        <v xml:space="preserve"> </v>
      </c>
      <c r="CT22" s="72"/>
      <c r="CU22" s="41"/>
      <c r="CV22" s="74" t="str">
        <f>IF(CU22=""," ",IF(BU22=""," ",CU22*BU22/1000))</f>
        <v xml:space="preserve"> </v>
      </c>
      <c r="CW22" s="72"/>
      <c r="CX22" s="44"/>
      <c r="CY22" s="74" t="str">
        <f t="shared" si="20"/>
        <v xml:space="preserve"> </v>
      </c>
      <c r="CZ22" s="70" t="str">
        <f t="shared" si="21"/>
        <v xml:space="preserve"> </v>
      </c>
      <c r="DA22" s="55"/>
      <c r="DB22" s="43"/>
      <c r="DC22" s="74" t="str">
        <f t="shared" si="22"/>
        <v xml:space="preserve"> </v>
      </c>
      <c r="DD22" s="70" t="str">
        <f t="shared" si="23"/>
        <v xml:space="preserve"> </v>
      </c>
      <c r="DE22" s="55"/>
      <c r="DF22" s="42"/>
      <c r="DG22" s="74" t="str">
        <f t="shared" si="24"/>
        <v xml:space="preserve"> </v>
      </c>
      <c r="DH22" s="70" t="str">
        <f t="shared" si="25"/>
        <v xml:space="preserve"> </v>
      </c>
      <c r="DI22" s="55"/>
      <c r="DJ22" s="42"/>
      <c r="DK22" s="56" t="str">
        <f t="shared" si="26"/>
        <v xml:space="preserve"> </v>
      </c>
      <c r="DL22" s="70" t="str">
        <f t="shared" si="27"/>
        <v xml:space="preserve"> </v>
      </c>
      <c r="DM22" s="72"/>
      <c r="DN22" s="44"/>
      <c r="DO22" s="74" t="str">
        <f t="shared" si="28"/>
        <v xml:space="preserve"> </v>
      </c>
      <c r="DP22" s="70" t="str">
        <f t="shared" si="29"/>
        <v xml:space="preserve"> </v>
      </c>
      <c r="DQ22" s="79"/>
      <c r="DR22" s="42"/>
      <c r="DS22" s="74" t="str">
        <f t="shared" si="30"/>
        <v xml:space="preserve"> </v>
      </c>
      <c r="DT22" s="70" t="str">
        <f t="shared" si="31"/>
        <v xml:space="preserve"> </v>
      </c>
    </row>
    <row r="23" spans="1:124" x14ac:dyDescent="0.25">
      <c r="A23" s="34">
        <v>42372</v>
      </c>
      <c r="B23" s="139"/>
      <c r="C23" s="70"/>
      <c r="D23" s="64">
        <v>1</v>
      </c>
      <c r="E23" s="65"/>
      <c r="F23" s="66" t="str">
        <f t="shared" ref="F23:F86" si="32">IF(E23="","",(E23*D23))</f>
        <v/>
      </c>
      <c r="G23" s="70" t="str">
        <f t="shared" ref="G23:G86" si="33">IF(F23=""," ",IF(B23=""," ",F23*B23/1000))</f>
        <v xml:space="preserve"> </v>
      </c>
      <c r="H23" s="67">
        <v>1</v>
      </c>
      <c r="I23" s="65"/>
      <c r="J23" s="66" t="str">
        <f t="shared" ref="J23:J86" si="34">IF(I23="","",(I23*H23))</f>
        <v/>
      </c>
      <c r="K23" s="70" t="str">
        <f t="shared" ref="K23:K86" si="35">IF(J23=""," ",IF(B23=""," ",J23*B23/1000))</f>
        <v xml:space="preserve"> </v>
      </c>
      <c r="L23" s="64"/>
      <c r="M23" s="68"/>
      <c r="N23" s="68"/>
      <c r="O23" s="66" t="str">
        <f t="shared" ref="O23:O86" si="36">IF(M23="","",(M23-L23)*1000/N23)</f>
        <v/>
      </c>
      <c r="P23" s="70" t="str">
        <f t="shared" ref="P23:P86" si="37">IF(O23=""," ",IF(B23=""," ",O23*B23/1000))</f>
        <v xml:space="preserve"> </v>
      </c>
      <c r="Q23" s="64">
        <v>20</v>
      </c>
      <c r="R23" s="65"/>
      <c r="S23" s="65" t="str">
        <f t="shared" ref="S23:S86" si="38">IF(R23="","",(R23*Q23))</f>
        <v/>
      </c>
      <c r="T23" s="53" t="str">
        <f t="shared" ref="T23:T86" si="39">IF(S23=""," ",IF(B23=""," ",S23*B23/1000))</f>
        <v xml:space="preserve"> </v>
      </c>
      <c r="U23" s="69"/>
      <c r="V23" s="70" t="str">
        <f t="shared" ref="V23:V86" si="40">IF(U23=""," ",IF(COUNT(B23)=""," ",(AVERAGE(B23)*U23/1000)))</f>
        <v xml:space="preserve"> </v>
      </c>
      <c r="W23" s="137"/>
      <c r="X23" s="64">
        <v>1</v>
      </c>
      <c r="Y23" s="65"/>
      <c r="Z23" s="101" t="str">
        <f t="shared" ref="Z23:Z86" si="41">IF(Y23="","",(Y23*X23))</f>
        <v/>
      </c>
      <c r="AA23" s="70" t="str">
        <f t="shared" ref="AA23:AA86" si="42">IF(Z23=""," ",IF(V23=""," ",Z23*V23/1000))</f>
        <v xml:space="preserve"> </v>
      </c>
      <c r="AB23" s="67">
        <v>1</v>
      </c>
      <c r="AC23" s="65"/>
      <c r="AD23" s="66" t="str">
        <f t="shared" ref="AD23:AD86" si="43">IF(AC23="","",(AC23*AB23))</f>
        <v/>
      </c>
      <c r="AE23" s="70" t="str">
        <f t="shared" ref="AE23:AE86" si="44">IF(AD23=""," ",IF(V23=""," ",AD23*V23/1000))</f>
        <v xml:space="preserve"> </v>
      </c>
      <c r="AF23" s="64"/>
      <c r="AG23" s="68"/>
      <c r="AH23" s="68"/>
      <c r="AI23" s="103" t="str">
        <f t="shared" ref="AI23:AI86" si="45">IF(AG23="","",(AG23-AF23)*1000/AH23)</f>
        <v/>
      </c>
      <c r="AJ23" s="70" t="str">
        <f t="shared" ref="AJ23:AJ86" si="46">IF(AI23=""," ",IF(V23=""," ",AI23*V23/1000))</f>
        <v xml:space="preserve"> </v>
      </c>
      <c r="AK23" s="64">
        <v>20</v>
      </c>
      <c r="AL23" s="65"/>
      <c r="AM23" s="65" t="str">
        <f t="shared" ref="AM23:AM86" si="47">IF(AL23="","",(AL23*AK23))</f>
        <v/>
      </c>
      <c r="AN23" s="53" t="str">
        <f t="shared" ref="AN23:AN86" si="48">IF(AM23=""," ",IF(V23=""," ",AM23*V23/1000))</f>
        <v xml:space="preserve"> </v>
      </c>
      <c r="AO23" s="104"/>
      <c r="AP23" s="70" t="str">
        <f t="shared" ref="AP23:AP86" si="49">IF(AO23=""," ",IF(COUNT(V23)=""," ",(AVERAGE(V23)*AO23/1000)))</f>
        <v xml:space="preserve"> </v>
      </c>
      <c r="AQ23" s="152" t="str">
        <f t="shared" si="0"/>
        <v/>
      </c>
      <c r="AR23" s="148" t="str">
        <f t="shared" si="1"/>
        <v/>
      </c>
      <c r="AS23" s="148" t="str">
        <f t="shared" si="2"/>
        <v/>
      </c>
      <c r="AT23" s="149"/>
      <c r="AU23" s="64"/>
      <c r="AV23" s="68"/>
      <c r="AW23" s="68"/>
      <c r="AX23" s="106" t="str">
        <f t="shared" ref="AX23:AX86" si="50">IF(AW23="","",(AW23-AU23)*100/(AV23-AU23))</f>
        <v/>
      </c>
      <c r="AY23" s="80"/>
      <c r="AZ23" s="63" t="s">
        <v>28</v>
      </c>
      <c r="BA23" s="63"/>
      <c r="BB23" s="15"/>
      <c r="BC23" s="55"/>
      <c r="BD23" s="78"/>
      <c r="BE23" s="56" t="str">
        <f t="shared" si="3"/>
        <v xml:space="preserve"> </v>
      </c>
      <c r="BF23" s="70" t="str">
        <f t="shared" si="4"/>
        <v xml:space="preserve"> </v>
      </c>
      <c r="BG23" s="72"/>
      <c r="BH23" s="81"/>
      <c r="BI23" s="74" t="str">
        <f t="shared" si="5"/>
        <v xml:space="preserve"> </v>
      </c>
      <c r="BJ23" s="70" t="str">
        <f t="shared" si="6"/>
        <v xml:space="preserve"> </v>
      </c>
      <c r="BK23" s="72"/>
      <c r="BL23" s="81"/>
      <c r="BM23" s="74" t="str">
        <f t="shared" si="7"/>
        <v xml:space="preserve"> </v>
      </c>
      <c r="BN23" s="72"/>
      <c r="BO23" s="82"/>
      <c r="BP23" s="74" t="str">
        <f t="shared" si="8"/>
        <v xml:space="preserve"> </v>
      </c>
      <c r="BQ23" s="70" t="str">
        <f t="shared" si="9"/>
        <v xml:space="preserve"> </v>
      </c>
      <c r="BR23" s="55"/>
      <c r="BS23" s="83"/>
      <c r="BT23" s="74" t="str">
        <f t="shared" si="10"/>
        <v xml:space="preserve"> </v>
      </c>
      <c r="BU23" s="70" t="str">
        <f t="shared" si="11"/>
        <v xml:space="preserve"> </v>
      </c>
      <c r="BV23" s="55"/>
      <c r="BW23" s="71"/>
      <c r="BX23" s="74" t="str">
        <f t="shared" si="12"/>
        <v xml:space="preserve"> </v>
      </c>
      <c r="BY23" s="70" t="str">
        <f t="shared" si="13"/>
        <v xml:space="preserve"> </v>
      </c>
      <c r="BZ23" s="55"/>
      <c r="CA23" s="78"/>
      <c r="CB23" s="56" t="str">
        <f t="shared" si="14"/>
        <v xml:space="preserve"> </v>
      </c>
      <c r="CC23" s="70" t="str">
        <f t="shared" si="15"/>
        <v xml:space="preserve"> </v>
      </c>
      <c r="CD23" s="72"/>
      <c r="CE23" s="73"/>
      <c r="CF23" s="74" t="str">
        <f t="shared" si="16"/>
        <v xml:space="preserve"> </v>
      </c>
      <c r="CG23" s="70" t="str">
        <f t="shared" si="17"/>
        <v xml:space="preserve"> </v>
      </c>
      <c r="CH23" s="55"/>
      <c r="CI23" s="77"/>
      <c r="CJ23" s="74" t="str">
        <f t="shared" si="18"/>
        <v xml:space="preserve"> </v>
      </c>
      <c r="CK23" s="70" t="str">
        <f t="shared" si="19"/>
        <v xml:space="preserve"> </v>
      </c>
      <c r="CL23" s="55"/>
      <c r="CM23" s="110"/>
      <c r="CN23" s="56" t="str">
        <f t="shared" ref="CN23:CN86" si="51">IF(CM23=""," ",IF(BQ23=""," ",CM23*BQ23/1000))</f>
        <v xml:space="preserve"> </v>
      </c>
      <c r="CO23" s="70" t="str">
        <f t="shared" ref="CO23:CO86" si="52">IF(CM23=""," ",IF(COUNT(BQ23)=""," ",(AVERAGE(BQ23)*CM23/1000)))</f>
        <v xml:space="preserve"> </v>
      </c>
      <c r="CP23" s="72"/>
      <c r="CQ23" s="44"/>
      <c r="CR23" s="74" t="str">
        <f t="shared" ref="CR23:CR86" si="53">IF(CQ23=""," ",IF(BQ23=""," ",CQ23*BQ23/1000))</f>
        <v xml:space="preserve"> </v>
      </c>
      <c r="CS23" s="70" t="str">
        <f t="shared" ref="CS23:CS86" si="54">IF(CQ23=""," ",IF(COUNT(BQ23)=""," ",(AVERAGE(BQ23)*CQ23/1000)))</f>
        <v xml:space="preserve"> </v>
      </c>
      <c r="CT23" s="72"/>
      <c r="CU23" s="41"/>
      <c r="CV23" s="74" t="str">
        <f t="shared" ref="CV23:CV86" si="55">IF(CU23=""," ",IF(BU23=""," ",CU23*BU23/1000))</f>
        <v xml:space="preserve"> </v>
      </c>
      <c r="CW23" s="72"/>
      <c r="CX23" s="44"/>
      <c r="CY23" s="74" t="str">
        <f t="shared" si="20"/>
        <v xml:space="preserve"> </v>
      </c>
      <c r="CZ23" s="70" t="str">
        <f t="shared" si="21"/>
        <v xml:space="preserve"> </v>
      </c>
      <c r="DA23" s="55"/>
      <c r="DB23" s="43"/>
      <c r="DC23" s="74" t="str">
        <f t="shared" si="22"/>
        <v xml:space="preserve"> </v>
      </c>
      <c r="DD23" s="70" t="str">
        <f t="shared" si="23"/>
        <v xml:space="preserve"> </v>
      </c>
      <c r="DE23" s="55"/>
      <c r="DF23" s="42"/>
      <c r="DG23" s="74" t="str">
        <f t="shared" si="24"/>
        <v xml:space="preserve"> </v>
      </c>
      <c r="DH23" s="70" t="str">
        <f t="shared" si="25"/>
        <v xml:space="preserve"> </v>
      </c>
      <c r="DI23" s="55"/>
      <c r="DJ23" s="42"/>
      <c r="DK23" s="56" t="str">
        <f t="shared" si="26"/>
        <v xml:space="preserve"> </v>
      </c>
      <c r="DL23" s="70" t="str">
        <f t="shared" si="27"/>
        <v xml:space="preserve"> </v>
      </c>
      <c r="DM23" s="72"/>
      <c r="DN23" s="44"/>
      <c r="DO23" s="74" t="str">
        <f t="shared" si="28"/>
        <v xml:space="preserve"> </v>
      </c>
      <c r="DP23" s="70" t="str">
        <f t="shared" si="29"/>
        <v xml:space="preserve"> </v>
      </c>
      <c r="DQ23" s="55"/>
      <c r="DR23" s="42"/>
      <c r="DS23" s="74" t="str">
        <f t="shared" si="30"/>
        <v xml:space="preserve"> </v>
      </c>
      <c r="DT23" s="70" t="str">
        <f t="shared" si="31"/>
        <v xml:space="preserve"> </v>
      </c>
    </row>
    <row r="24" spans="1:124" x14ac:dyDescent="0.25">
      <c r="A24" s="34">
        <v>42373</v>
      </c>
      <c r="B24" s="139"/>
      <c r="C24" s="70"/>
      <c r="D24" s="64">
        <v>1</v>
      </c>
      <c r="E24" s="65"/>
      <c r="F24" s="66" t="str">
        <f t="shared" si="32"/>
        <v/>
      </c>
      <c r="G24" s="70" t="str">
        <f t="shared" si="33"/>
        <v xml:space="preserve"> </v>
      </c>
      <c r="H24" s="67">
        <v>1</v>
      </c>
      <c r="I24" s="65"/>
      <c r="J24" s="66" t="str">
        <f t="shared" si="34"/>
        <v/>
      </c>
      <c r="K24" s="70" t="str">
        <f t="shared" si="35"/>
        <v xml:space="preserve"> </v>
      </c>
      <c r="L24" s="64"/>
      <c r="M24" s="68"/>
      <c r="N24" s="68"/>
      <c r="O24" s="66" t="str">
        <f t="shared" si="36"/>
        <v/>
      </c>
      <c r="P24" s="70" t="str">
        <f t="shared" si="37"/>
        <v xml:space="preserve"> </v>
      </c>
      <c r="Q24" s="64">
        <v>20</v>
      </c>
      <c r="R24" s="65"/>
      <c r="S24" s="65" t="str">
        <f t="shared" si="38"/>
        <v/>
      </c>
      <c r="T24" s="53" t="str">
        <f t="shared" si="39"/>
        <v xml:space="preserve"> </v>
      </c>
      <c r="U24" s="69"/>
      <c r="V24" s="70" t="str">
        <f t="shared" si="40"/>
        <v xml:space="preserve"> </v>
      </c>
      <c r="W24" s="137"/>
      <c r="X24" s="64">
        <v>1</v>
      </c>
      <c r="Y24" s="65"/>
      <c r="Z24" s="101" t="str">
        <f t="shared" si="41"/>
        <v/>
      </c>
      <c r="AA24" s="70" t="str">
        <f t="shared" si="42"/>
        <v xml:space="preserve"> </v>
      </c>
      <c r="AB24" s="67">
        <v>1</v>
      </c>
      <c r="AC24" s="65"/>
      <c r="AD24" s="66" t="str">
        <f t="shared" si="43"/>
        <v/>
      </c>
      <c r="AE24" s="70" t="str">
        <f t="shared" si="44"/>
        <v xml:space="preserve"> </v>
      </c>
      <c r="AF24" s="64"/>
      <c r="AG24" s="68"/>
      <c r="AH24" s="68"/>
      <c r="AI24" s="103" t="str">
        <f t="shared" si="45"/>
        <v/>
      </c>
      <c r="AJ24" s="70" t="str">
        <f t="shared" si="46"/>
        <v xml:space="preserve"> </v>
      </c>
      <c r="AK24" s="64">
        <v>20</v>
      </c>
      <c r="AL24" s="65"/>
      <c r="AM24" s="65" t="str">
        <f t="shared" si="47"/>
        <v/>
      </c>
      <c r="AN24" s="53" t="str">
        <f t="shared" si="48"/>
        <v xml:space="preserve"> </v>
      </c>
      <c r="AO24" s="104"/>
      <c r="AP24" s="70" t="str">
        <f t="shared" si="49"/>
        <v xml:space="preserve"> </v>
      </c>
      <c r="AQ24" s="152" t="str">
        <f t="shared" si="0"/>
        <v/>
      </c>
      <c r="AR24" s="148" t="str">
        <f t="shared" si="1"/>
        <v/>
      </c>
      <c r="AS24" s="148" t="str">
        <f t="shared" si="2"/>
        <v/>
      </c>
      <c r="AT24" s="149"/>
      <c r="AU24" s="64"/>
      <c r="AV24" s="68"/>
      <c r="AW24" s="68"/>
      <c r="AX24" s="106" t="str">
        <f t="shared" si="50"/>
        <v/>
      </c>
      <c r="AY24" s="80"/>
      <c r="AZ24" s="63" t="s">
        <v>28</v>
      </c>
      <c r="BA24" s="63"/>
      <c r="BB24" s="15"/>
      <c r="BC24" s="55"/>
      <c r="BD24" s="78"/>
      <c r="BE24" s="56" t="str">
        <f t="shared" si="3"/>
        <v xml:space="preserve"> </v>
      </c>
      <c r="BF24" s="70" t="str">
        <f t="shared" si="4"/>
        <v xml:space="preserve"> </v>
      </c>
      <c r="BG24" s="72"/>
      <c r="BH24" s="81"/>
      <c r="BI24" s="74" t="str">
        <f t="shared" si="5"/>
        <v xml:space="preserve"> </v>
      </c>
      <c r="BJ24" s="70" t="str">
        <f t="shared" si="6"/>
        <v xml:space="preserve"> </v>
      </c>
      <c r="BK24" s="72"/>
      <c r="BL24" s="81"/>
      <c r="BM24" s="74" t="str">
        <f t="shared" si="7"/>
        <v xml:space="preserve"> </v>
      </c>
      <c r="BN24" s="72"/>
      <c r="BO24" s="82"/>
      <c r="BP24" s="74" t="str">
        <f t="shared" si="8"/>
        <v xml:space="preserve"> </v>
      </c>
      <c r="BQ24" s="70" t="str">
        <f t="shared" si="9"/>
        <v xml:space="preserve"> </v>
      </c>
      <c r="BR24" s="55"/>
      <c r="BS24" s="83"/>
      <c r="BT24" s="74" t="str">
        <f t="shared" si="10"/>
        <v xml:space="preserve"> </v>
      </c>
      <c r="BU24" s="70" t="str">
        <f t="shared" si="11"/>
        <v xml:space="preserve"> </v>
      </c>
      <c r="BV24" s="55"/>
      <c r="BW24" s="71"/>
      <c r="BX24" s="74" t="str">
        <f t="shared" si="12"/>
        <v xml:space="preserve"> </v>
      </c>
      <c r="BY24" s="70" t="str">
        <f t="shared" si="13"/>
        <v xml:space="preserve"> </v>
      </c>
      <c r="BZ24" s="55"/>
      <c r="CA24" s="78"/>
      <c r="CB24" s="56" t="str">
        <f t="shared" si="14"/>
        <v xml:space="preserve"> </v>
      </c>
      <c r="CC24" s="70" t="str">
        <f t="shared" si="15"/>
        <v xml:space="preserve"> </v>
      </c>
      <c r="CD24" s="72"/>
      <c r="CE24" s="81"/>
      <c r="CF24" s="74" t="str">
        <f t="shared" si="16"/>
        <v xml:space="preserve"> </v>
      </c>
      <c r="CG24" s="70" t="str">
        <f t="shared" si="17"/>
        <v xml:space="preserve"> </v>
      </c>
      <c r="CH24" s="55"/>
      <c r="CI24" s="71"/>
      <c r="CJ24" s="74" t="str">
        <f t="shared" si="18"/>
        <v xml:space="preserve"> </v>
      </c>
      <c r="CK24" s="70" t="str">
        <f t="shared" si="19"/>
        <v xml:space="preserve"> </v>
      </c>
      <c r="CL24" s="55"/>
      <c r="CM24" s="110"/>
      <c r="CN24" s="56" t="str">
        <f t="shared" si="51"/>
        <v xml:space="preserve"> </v>
      </c>
      <c r="CO24" s="70" t="str">
        <f t="shared" si="52"/>
        <v xml:space="preserve"> </v>
      </c>
      <c r="CP24" s="72"/>
      <c r="CQ24" s="44"/>
      <c r="CR24" s="74" t="str">
        <f t="shared" si="53"/>
        <v xml:space="preserve"> </v>
      </c>
      <c r="CS24" s="70" t="str">
        <f t="shared" si="54"/>
        <v xml:space="preserve"> </v>
      </c>
      <c r="CT24" s="72"/>
      <c r="CU24" s="41"/>
      <c r="CV24" s="74" t="str">
        <f t="shared" si="55"/>
        <v xml:space="preserve"> </v>
      </c>
      <c r="CW24" s="72"/>
      <c r="CX24" s="44"/>
      <c r="CY24" s="74" t="str">
        <f t="shared" si="20"/>
        <v xml:space="preserve"> </v>
      </c>
      <c r="CZ24" s="70" t="str">
        <f t="shared" si="21"/>
        <v xml:space="preserve"> </v>
      </c>
      <c r="DA24" s="55"/>
      <c r="DB24" s="43"/>
      <c r="DC24" s="74" t="str">
        <f t="shared" si="22"/>
        <v xml:space="preserve"> </v>
      </c>
      <c r="DD24" s="70" t="str">
        <f t="shared" si="23"/>
        <v xml:space="preserve"> </v>
      </c>
      <c r="DE24" s="55"/>
      <c r="DF24" s="42"/>
      <c r="DG24" s="74" t="str">
        <f t="shared" si="24"/>
        <v xml:space="preserve"> </v>
      </c>
      <c r="DH24" s="70" t="str">
        <f t="shared" si="25"/>
        <v xml:space="preserve"> </v>
      </c>
      <c r="DI24" s="55"/>
      <c r="DJ24" s="42"/>
      <c r="DK24" s="56" t="str">
        <f t="shared" si="26"/>
        <v xml:space="preserve"> </v>
      </c>
      <c r="DL24" s="70" t="str">
        <f t="shared" si="27"/>
        <v xml:space="preserve"> </v>
      </c>
      <c r="DM24" s="72"/>
      <c r="DN24" s="44"/>
      <c r="DO24" s="74" t="str">
        <f t="shared" si="28"/>
        <v xml:space="preserve"> </v>
      </c>
      <c r="DP24" s="70" t="str">
        <f t="shared" si="29"/>
        <v xml:space="preserve"> </v>
      </c>
      <c r="DQ24" s="55"/>
      <c r="DR24" s="42"/>
      <c r="DS24" s="74" t="str">
        <f t="shared" si="30"/>
        <v xml:space="preserve"> </v>
      </c>
      <c r="DT24" s="70" t="str">
        <f t="shared" si="31"/>
        <v xml:space="preserve"> </v>
      </c>
    </row>
    <row r="25" spans="1:124" x14ac:dyDescent="0.25">
      <c r="A25" s="34">
        <v>42374</v>
      </c>
      <c r="B25" s="139"/>
      <c r="C25" s="70"/>
      <c r="D25" s="64">
        <v>1</v>
      </c>
      <c r="E25" s="65"/>
      <c r="F25" s="66" t="str">
        <f t="shared" si="32"/>
        <v/>
      </c>
      <c r="G25" s="70" t="str">
        <f t="shared" si="33"/>
        <v xml:space="preserve"> </v>
      </c>
      <c r="H25" s="67">
        <v>1</v>
      </c>
      <c r="I25" s="65"/>
      <c r="J25" s="66" t="str">
        <f t="shared" si="34"/>
        <v/>
      </c>
      <c r="K25" s="70" t="str">
        <f t="shared" si="35"/>
        <v xml:space="preserve"> </v>
      </c>
      <c r="L25" s="64"/>
      <c r="M25" s="68"/>
      <c r="N25" s="68"/>
      <c r="O25" s="66" t="str">
        <f t="shared" si="36"/>
        <v/>
      </c>
      <c r="P25" s="70" t="str">
        <f t="shared" si="37"/>
        <v xml:space="preserve"> </v>
      </c>
      <c r="Q25" s="64">
        <v>20</v>
      </c>
      <c r="R25" s="65"/>
      <c r="S25" s="65" t="str">
        <f t="shared" si="38"/>
        <v/>
      </c>
      <c r="T25" s="53" t="str">
        <f t="shared" si="39"/>
        <v xml:space="preserve"> </v>
      </c>
      <c r="U25" s="69"/>
      <c r="V25" s="70" t="str">
        <f t="shared" si="40"/>
        <v xml:space="preserve"> </v>
      </c>
      <c r="W25" s="137"/>
      <c r="X25" s="64">
        <v>1</v>
      </c>
      <c r="Y25" s="65"/>
      <c r="Z25" s="101" t="str">
        <f t="shared" si="41"/>
        <v/>
      </c>
      <c r="AA25" s="70" t="str">
        <f t="shared" si="42"/>
        <v xml:space="preserve"> </v>
      </c>
      <c r="AB25" s="67">
        <v>1</v>
      </c>
      <c r="AC25" s="65"/>
      <c r="AD25" s="66" t="str">
        <f t="shared" si="43"/>
        <v/>
      </c>
      <c r="AE25" s="70" t="str">
        <f t="shared" si="44"/>
        <v xml:space="preserve"> </v>
      </c>
      <c r="AF25" s="64"/>
      <c r="AG25" s="68"/>
      <c r="AH25" s="68"/>
      <c r="AI25" s="103" t="str">
        <f t="shared" si="45"/>
        <v/>
      </c>
      <c r="AJ25" s="70" t="str">
        <f t="shared" si="46"/>
        <v xml:space="preserve"> </v>
      </c>
      <c r="AK25" s="64">
        <v>20</v>
      </c>
      <c r="AL25" s="65"/>
      <c r="AM25" s="65" t="str">
        <f t="shared" si="47"/>
        <v/>
      </c>
      <c r="AN25" s="53" t="str">
        <f t="shared" si="48"/>
        <v xml:space="preserve"> </v>
      </c>
      <c r="AO25" s="104"/>
      <c r="AP25" s="70" t="str">
        <f t="shared" si="49"/>
        <v xml:space="preserve"> </v>
      </c>
      <c r="AQ25" s="152" t="str">
        <f t="shared" si="0"/>
        <v/>
      </c>
      <c r="AR25" s="148" t="str">
        <f t="shared" si="1"/>
        <v/>
      </c>
      <c r="AS25" s="148" t="str">
        <f t="shared" si="2"/>
        <v/>
      </c>
      <c r="AT25" s="149"/>
      <c r="AU25" s="64"/>
      <c r="AV25" s="68"/>
      <c r="AW25" s="68"/>
      <c r="AX25" s="106" t="str">
        <f t="shared" si="50"/>
        <v/>
      </c>
      <c r="AY25" s="80"/>
      <c r="AZ25" s="63" t="s">
        <v>28</v>
      </c>
      <c r="BA25" s="63"/>
      <c r="BB25" s="15"/>
      <c r="BC25" s="55"/>
      <c r="BD25" s="78"/>
      <c r="BE25" s="56" t="str">
        <f t="shared" si="3"/>
        <v xml:space="preserve"> </v>
      </c>
      <c r="BF25" s="70" t="str">
        <f t="shared" si="4"/>
        <v xml:space="preserve"> </v>
      </c>
      <c r="BG25" s="72"/>
      <c r="BH25" s="81"/>
      <c r="BI25" s="74" t="str">
        <f t="shared" si="5"/>
        <v xml:space="preserve"> </v>
      </c>
      <c r="BJ25" s="70" t="str">
        <f t="shared" si="6"/>
        <v xml:space="preserve"> </v>
      </c>
      <c r="BK25" s="72"/>
      <c r="BL25" s="81"/>
      <c r="BM25" s="74" t="str">
        <f t="shared" si="7"/>
        <v xml:space="preserve"> </v>
      </c>
      <c r="BN25" s="72"/>
      <c r="BO25" s="82"/>
      <c r="BP25" s="74" t="str">
        <f t="shared" si="8"/>
        <v xml:space="preserve"> </v>
      </c>
      <c r="BQ25" s="70" t="str">
        <f t="shared" si="9"/>
        <v xml:space="preserve"> </v>
      </c>
      <c r="BR25" s="55"/>
      <c r="BS25" s="83"/>
      <c r="BT25" s="74" t="str">
        <f t="shared" si="10"/>
        <v xml:space="preserve"> </v>
      </c>
      <c r="BU25" s="70" t="str">
        <f t="shared" si="11"/>
        <v xml:space="preserve"> </v>
      </c>
      <c r="BV25" s="55"/>
      <c r="BW25" s="71"/>
      <c r="BX25" s="74" t="str">
        <f t="shared" si="12"/>
        <v xml:space="preserve"> </v>
      </c>
      <c r="BY25" s="70" t="str">
        <f t="shared" si="13"/>
        <v xml:space="preserve"> </v>
      </c>
      <c r="BZ25" s="55"/>
      <c r="CA25" s="78"/>
      <c r="CB25" s="56" t="str">
        <f t="shared" si="14"/>
        <v xml:space="preserve"> </v>
      </c>
      <c r="CC25" s="70" t="str">
        <f t="shared" si="15"/>
        <v xml:space="preserve"> </v>
      </c>
      <c r="CD25" s="72"/>
      <c r="CE25" s="81"/>
      <c r="CF25" s="74" t="str">
        <f t="shared" si="16"/>
        <v xml:space="preserve"> </v>
      </c>
      <c r="CG25" s="70" t="str">
        <f t="shared" si="17"/>
        <v xml:space="preserve"> </v>
      </c>
      <c r="CH25" s="55"/>
      <c r="CI25" s="71"/>
      <c r="CJ25" s="74" t="str">
        <f t="shared" si="18"/>
        <v xml:space="preserve"> </v>
      </c>
      <c r="CK25" s="70" t="str">
        <f t="shared" si="19"/>
        <v xml:space="preserve"> </v>
      </c>
      <c r="CL25" s="55"/>
      <c r="CM25" s="110"/>
      <c r="CN25" s="56" t="str">
        <f t="shared" si="51"/>
        <v xml:space="preserve"> </v>
      </c>
      <c r="CO25" s="70" t="str">
        <f t="shared" si="52"/>
        <v xml:space="preserve"> </v>
      </c>
      <c r="CP25" s="72"/>
      <c r="CQ25" s="44"/>
      <c r="CR25" s="74" t="str">
        <f t="shared" si="53"/>
        <v xml:space="preserve"> </v>
      </c>
      <c r="CS25" s="70" t="str">
        <f t="shared" si="54"/>
        <v xml:space="preserve"> </v>
      </c>
      <c r="CT25" s="72"/>
      <c r="CU25" s="41"/>
      <c r="CV25" s="74" t="str">
        <f t="shared" si="55"/>
        <v xml:space="preserve"> </v>
      </c>
      <c r="CW25" s="72"/>
      <c r="CX25" s="44"/>
      <c r="CY25" s="74" t="str">
        <f t="shared" si="20"/>
        <v xml:space="preserve"> </v>
      </c>
      <c r="CZ25" s="70" t="str">
        <f t="shared" si="21"/>
        <v xml:space="preserve"> </v>
      </c>
      <c r="DA25" s="55"/>
      <c r="DB25" s="43"/>
      <c r="DC25" s="74" t="str">
        <f t="shared" si="22"/>
        <v xml:space="preserve"> </v>
      </c>
      <c r="DD25" s="70" t="str">
        <f t="shared" si="23"/>
        <v xml:space="preserve"> </v>
      </c>
      <c r="DE25" s="55"/>
      <c r="DF25" s="42"/>
      <c r="DG25" s="74" t="str">
        <f t="shared" si="24"/>
        <v xml:space="preserve"> </v>
      </c>
      <c r="DH25" s="70" t="str">
        <f t="shared" si="25"/>
        <v xml:space="preserve"> </v>
      </c>
      <c r="DI25" s="55"/>
      <c r="DJ25" s="42"/>
      <c r="DK25" s="56" t="str">
        <f t="shared" si="26"/>
        <v xml:space="preserve"> </v>
      </c>
      <c r="DL25" s="70" t="str">
        <f t="shared" si="27"/>
        <v xml:space="preserve"> </v>
      </c>
      <c r="DM25" s="72"/>
      <c r="DN25" s="44"/>
      <c r="DO25" s="74" t="str">
        <f t="shared" si="28"/>
        <v xml:space="preserve"> </v>
      </c>
      <c r="DP25" s="70" t="str">
        <f t="shared" si="29"/>
        <v xml:space="preserve"> </v>
      </c>
      <c r="DQ25" s="55"/>
      <c r="DR25" s="42"/>
      <c r="DS25" s="74" t="str">
        <f t="shared" si="30"/>
        <v xml:space="preserve"> </v>
      </c>
      <c r="DT25" s="70" t="str">
        <f t="shared" si="31"/>
        <v xml:space="preserve"> </v>
      </c>
    </row>
    <row r="26" spans="1:124" x14ac:dyDescent="0.25">
      <c r="A26" s="34">
        <v>42375</v>
      </c>
      <c r="B26" s="139"/>
      <c r="C26" s="70"/>
      <c r="D26" s="64">
        <v>1</v>
      </c>
      <c r="E26" s="65"/>
      <c r="F26" s="66" t="str">
        <f t="shared" si="32"/>
        <v/>
      </c>
      <c r="G26" s="70" t="str">
        <f t="shared" si="33"/>
        <v xml:space="preserve"> </v>
      </c>
      <c r="H26" s="67">
        <v>1</v>
      </c>
      <c r="I26" s="65"/>
      <c r="J26" s="66" t="str">
        <f t="shared" si="34"/>
        <v/>
      </c>
      <c r="K26" s="70" t="str">
        <f t="shared" si="35"/>
        <v xml:space="preserve"> </v>
      </c>
      <c r="L26" s="64"/>
      <c r="M26" s="68"/>
      <c r="N26" s="68"/>
      <c r="O26" s="66" t="str">
        <f t="shared" si="36"/>
        <v/>
      </c>
      <c r="P26" s="70" t="str">
        <f t="shared" si="37"/>
        <v xml:space="preserve"> </v>
      </c>
      <c r="Q26" s="64">
        <v>20</v>
      </c>
      <c r="R26" s="65"/>
      <c r="S26" s="65" t="str">
        <f t="shared" si="38"/>
        <v/>
      </c>
      <c r="T26" s="53" t="str">
        <f t="shared" si="39"/>
        <v xml:space="preserve"> </v>
      </c>
      <c r="U26" s="69"/>
      <c r="V26" s="70" t="str">
        <f t="shared" si="40"/>
        <v xml:space="preserve"> </v>
      </c>
      <c r="W26" s="137"/>
      <c r="X26" s="64">
        <v>1</v>
      </c>
      <c r="Y26" s="65"/>
      <c r="Z26" s="101" t="str">
        <f t="shared" si="41"/>
        <v/>
      </c>
      <c r="AA26" s="70" t="str">
        <f t="shared" si="42"/>
        <v xml:space="preserve"> </v>
      </c>
      <c r="AB26" s="67">
        <v>1</v>
      </c>
      <c r="AC26" s="65"/>
      <c r="AD26" s="66" t="str">
        <f t="shared" si="43"/>
        <v/>
      </c>
      <c r="AE26" s="70" t="str">
        <f t="shared" si="44"/>
        <v xml:space="preserve"> </v>
      </c>
      <c r="AF26" s="64"/>
      <c r="AG26" s="68"/>
      <c r="AH26" s="68"/>
      <c r="AI26" s="103" t="str">
        <f t="shared" si="45"/>
        <v/>
      </c>
      <c r="AJ26" s="70" t="str">
        <f t="shared" si="46"/>
        <v xml:space="preserve"> </v>
      </c>
      <c r="AK26" s="64">
        <v>20</v>
      </c>
      <c r="AL26" s="65"/>
      <c r="AM26" s="65" t="str">
        <f t="shared" si="47"/>
        <v/>
      </c>
      <c r="AN26" s="53" t="str">
        <f t="shared" si="48"/>
        <v xml:space="preserve"> </v>
      </c>
      <c r="AO26" s="104"/>
      <c r="AP26" s="70" t="str">
        <f t="shared" si="49"/>
        <v xml:space="preserve"> </v>
      </c>
      <c r="AQ26" s="152" t="str">
        <f t="shared" si="0"/>
        <v/>
      </c>
      <c r="AR26" s="148" t="str">
        <f t="shared" si="1"/>
        <v/>
      </c>
      <c r="AS26" s="148" t="str">
        <f t="shared" si="2"/>
        <v/>
      </c>
      <c r="AT26" s="149"/>
      <c r="AU26" s="64"/>
      <c r="AV26" s="68"/>
      <c r="AW26" s="68"/>
      <c r="AX26" s="106" t="str">
        <f t="shared" si="50"/>
        <v/>
      </c>
      <c r="AY26" s="80"/>
      <c r="AZ26" s="63" t="s">
        <v>28</v>
      </c>
      <c r="BA26" s="63"/>
      <c r="BB26" s="15"/>
      <c r="BC26" s="55"/>
      <c r="BD26" s="78"/>
      <c r="BE26" s="56" t="str">
        <f t="shared" si="3"/>
        <v xml:space="preserve"> </v>
      </c>
      <c r="BF26" s="70" t="str">
        <f t="shared" si="4"/>
        <v xml:space="preserve"> </v>
      </c>
      <c r="BG26" s="72"/>
      <c r="BH26" s="81"/>
      <c r="BI26" s="74" t="str">
        <f t="shared" si="5"/>
        <v xml:space="preserve"> </v>
      </c>
      <c r="BJ26" s="70" t="str">
        <f t="shared" si="6"/>
        <v xml:space="preserve"> </v>
      </c>
      <c r="BK26" s="72"/>
      <c r="BL26" s="81"/>
      <c r="BM26" s="74" t="str">
        <f t="shared" si="7"/>
        <v xml:space="preserve"> </v>
      </c>
      <c r="BN26" s="72"/>
      <c r="BO26" s="82"/>
      <c r="BP26" s="74" t="str">
        <f t="shared" si="8"/>
        <v xml:space="preserve"> </v>
      </c>
      <c r="BQ26" s="70" t="str">
        <f t="shared" si="9"/>
        <v xml:space="preserve"> </v>
      </c>
      <c r="BR26" s="55"/>
      <c r="BS26" s="83"/>
      <c r="BT26" s="74" t="str">
        <f t="shared" si="10"/>
        <v xml:space="preserve"> </v>
      </c>
      <c r="BU26" s="70" t="str">
        <f t="shared" si="11"/>
        <v xml:space="preserve"> </v>
      </c>
      <c r="BV26" s="55"/>
      <c r="BW26" s="71"/>
      <c r="BX26" s="74" t="str">
        <f t="shared" si="12"/>
        <v xml:space="preserve"> </v>
      </c>
      <c r="BY26" s="70" t="str">
        <f t="shared" si="13"/>
        <v xml:space="preserve"> </v>
      </c>
      <c r="BZ26" s="55"/>
      <c r="CA26" s="78"/>
      <c r="CB26" s="56" t="str">
        <f t="shared" si="14"/>
        <v xml:space="preserve"> </v>
      </c>
      <c r="CC26" s="70" t="str">
        <f t="shared" si="15"/>
        <v xml:space="preserve"> </v>
      </c>
      <c r="CD26" s="72"/>
      <c r="CE26" s="81"/>
      <c r="CF26" s="74" t="str">
        <f t="shared" si="16"/>
        <v xml:space="preserve"> </v>
      </c>
      <c r="CG26" s="70" t="str">
        <f t="shared" si="17"/>
        <v xml:space="preserve"> </v>
      </c>
      <c r="CH26" s="55"/>
      <c r="CI26" s="71"/>
      <c r="CJ26" s="74" t="str">
        <f t="shared" si="18"/>
        <v xml:space="preserve"> </v>
      </c>
      <c r="CK26" s="70" t="str">
        <f t="shared" si="19"/>
        <v xml:space="preserve"> </v>
      </c>
      <c r="CL26" s="55"/>
      <c r="CM26" s="110"/>
      <c r="CN26" s="56" t="str">
        <f t="shared" si="51"/>
        <v xml:space="preserve"> </v>
      </c>
      <c r="CO26" s="70" t="str">
        <f t="shared" si="52"/>
        <v xml:space="preserve"> </v>
      </c>
      <c r="CP26" s="72"/>
      <c r="CQ26" s="44"/>
      <c r="CR26" s="74" t="str">
        <f t="shared" si="53"/>
        <v xml:space="preserve"> </v>
      </c>
      <c r="CS26" s="70" t="str">
        <f t="shared" si="54"/>
        <v xml:space="preserve"> </v>
      </c>
      <c r="CT26" s="72"/>
      <c r="CU26" s="41"/>
      <c r="CV26" s="74" t="str">
        <f t="shared" si="55"/>
        <v xml:space="preserve"> </v>
      </c>
      <c r="CW26" s="72"/>
      <c r="CX26" s="44"/>
      <c r="CY26" s="74" t="str">
        <f t="shared" si="20"/>
        <v xml:space="preserve"> </v>
      </c>
      <c r="CZ26" s="70" t="str">
        <f t="shared" si="21"/>
        <v xml:space="preserve"> </v>
      </c>
      <c r="DA26" s="55"/>
      <c r="DB26" s="43"/>
      <c r="DC26" s="74" t="str">
        <f t="shared" si="22"/>
        <v xml:space="preserve"> </v>
      </c>
      <c r="DD26" s="70" t="str">
        <f t="shared" si="23"/>
        <v xml:space="preserve"> </v>
      </c>
      <c r="DE26" s="55"/>
      <c r="DF26" s="42"/>
      <c r="DG26" s="74" t="str">
        <f t="shared" si="24"/>
        <v xml:space="preserve"> </v>
      </c>
      <c r="DH26" s="70" t="str">
        <f t="shared" si="25"/>
        <v xml:space="preserve"> </v>
      </c>
      <c r="DI26" s="55"/>
      <c r="DJ26" s="42"/>
      <c r="DK26" s="56" t="str">
        <f t="shared" si="26"/>
        <v xml:space="preserve"> </v>
      </c>
      <c r="DL26" s="70" t="str">
        <f t="shared" si="27"/>
        <v xml:space="preserve"> </v>
      </c>
      <c r="DM26" s="72"/>
      <c r="DN26" s="44"/>
      <c r="DO26" s="74" t="str">
        <f t="shared" si="28"/>
        <v xml:space="preserve"> </v>
      </c>
      <c r="DP26" s="70" t="str">
        <f t="shared" si="29"/>
        <v xml:space="preserve"> </v>
      </c>
      <c r="DQ26" s="55"/>
      <c r="DR26" s="42"/>
      <c r="DS26" s="74" t="str">
        <f t="shared" si="30"/>
        <v xml:space="preserve"> </v>
      </c>
      <c r="DT26" s="70" t="str">
        <f t="shared" si="31"/>
        <v xml:space="preserve"> </v>
      </c>
    </row>
    <row r="27" spans="1:124" x14ac:dyDescent="0.25">
      <c r="A27" s="34">
        <v>42376</v>
      </c>
      <c r="B27" s="139"/>
      <c r="C27" s="70"/>
      <c r="D27" s="64">
        <v>1</v>
      </c>
      <c r="E27" s="65"/>
      <c r="F27" s="66" t="str">
        <f t="shared" si="32"/>
        <v/>
      </c>
      <c r="G27" s="70" t="str">
        <f t="shared" si="33"/>
        <v xml:space="preserve"> </v>
      </c>
      <c r="H27" s="67">
        <v>1</v>
      </c>
      <c r="I27" s="65"/>
      <c r="J27" s="66" t="str">
        <f t="shared" si="34"/>
        <v/>
      </c>
      <c r="K27" s="70" t="str">
        <f t="shared" si="35"/>
        <v xml:space="preserve"> </v>
      </c>
      <c r="L27" s="64"/>
      <c r="M27" s="68"/>
      <c r="N27" s="68"/>
      <c r="O27" s="66" t="str">
        <f t="shared" si="36"/>
        <v/>
      </c>
      <c r="P27" s="70" t="str">
        <f t="shared" si="37"/>
        <v xml:space="preserve"> </v>
      </c>
      <c r="Q27" s="64">
        <v>20</v>
      </c>
      <c r="R27" s="65"/>
      <c r="S27" s="65" t="str">
        <f t="shared" si="38"/>
        <v/>
      </c>
      <c r="T27" s="53" t="str">
        <f t="shared" si="39"/>
        <v xml:space="preserve"> </v>
      </c>
      <c r="U27" s="69"/>
      <c r="V27" s="70" t="str">
        <f t="shared" si="40"/>
        <v xml:space="preserve"> </v>
      </c>
      <c r="W27" s="137"/>
      <c r="X27" s="64">
        <v>1</v>
      </c>
      <c r="Y27" s="65"/>
      <c r="Z27" s="101" t="str">
        <f t="shared" si="41"/>
        <v/>
      </c>
      <c r="AA27" s="70" t="str">
        <f t="shared" si="42"/>
        <v xml:space="preserve"> </v>
      </c>
      <c r="AB27" s="67">
        <v>1</v>
      </c>
      <c r="AC27" s="65"/>
      <c r="AD27" s="66" t="str">
        <f t="shared" si="43"/>
        <v/>
      </c>
      <c r="AE27" s="70" t="str">
        <f t="shared" si="44"/>
        <v xml:space="preserve"> </v>
      </c>
      <c r="AF27" s="64"/>
      <c r="AG27" s="68"/>
      <c r="AH27" s="68"/>
      <c r="AI27" s="103" t="str">
        <f t="shared" si="45"/>
        <v/>
      </c>
      <c r="AJ27" s="70" t="str">
        <f t="shared" si="46"/>
        <v xml:space="preserve"> </v>
      </c>
      <c r="AK27" s="64">
        <v>20</v>
      </c>
      <c r="AL27" s="65"/>
      <c r="AM27" s="65" t="str">
        <f t="shared" si="47"/>
        <v/>
      </c>
      <c r="AN27" s="53" t="str">
        <f t="shared" si="48"/>
        <v xml:space="preserve"> </v>
      </c>
      <c r="AO27" s="104"/>
      <c r="AP27" s="70" t="str">
        <f t="shared" si="49"/>
        <v xml:space="preserve"> </v>
      </c>
      <c r="AQ27" s="152" t="str">
        <f t="shared" si="0"/>
        <v/>
      </c>
      <c r="AR27" s="148" t="str">
        <f t="shared" si="1"/>
        <v/>
      </c>
      <c r="AS27" s="148" t="str">
        <f t="shared" si="2"/>
        <v/>
      </c>
      <c r="AT27" s="149"/>
      <c r="AU27" s="64"/>
      <c r="AV27" s="68"/>
      <c r="AW27" s="68"/>
      <c r="AX27" s="106" t="str">
        <f t="shared" si="50"/>
        <v/>
      </c>
      <c r="AY27" s="80"/>
      <c r="AZ27" s="63" t="s">
        <v>28</v>
      </c>
      <c r="BA27" s="63"/>
      <c r="BB27" s="15"/>
      <c r="BC27" s="55"/>
      <c r="BD27" s="78"/>
      <c r="BE27" s="56" t="str">
        <f t="shared" si="3"/>
        <v xml:space="preserve"> </v>
      </c>
      <c r="BF27" s="70" t="str">
        <f t="shared" si="4"/>
        <v xml:space="preserve"> </v>
      </c>
      <c r="BG27" s="72"/>
      <c r="BH27" s="81"/>
      <c r="BI27" s="74" t="str">
        <f t="shared" si="5"/>
        <v xml:space="preserve"> </v>
      </c>
      <c r="BJ27" s="70" t="str">
        <f t="shared" si="6"/>
        <v xml:space="preserve"> </v>
      </c>
      <c r="BK27" s="72"/>
      <c r="BL27" s="81"/>
      <c r="BM27" s="74" t="str">
        <f t="shared" si="7"/>
        <v xml:space="preserve"> </v>
      </c>
      <c r="BN27" s="72"/>
      <c r="BO27" s="82"/>
      <c r="BP27" s="74" t="str">
        <f t="shared" si="8"/>
        <v xml:space="preserve"> </v>
      </c>
      <c r="BQ27" s="70" t="str">
        <f t="shared" si="9"/>
        <v xml:space="preserve"> </v>
      </c>
      <c r="BR27" s="55"/>
      <c r="BS27" s="83"/>
      <c r="BT27" s="74" t="str">
        <f t="shared" si="10"/>
        <v xml:space="preserve"> </v>
      </c>
      <c r="BU27" s="70" t="str">
        <f t="shared" si="11"/>
        <v xml:space="preserve"> </v>
      </c>
      <c r="BV27" s="55"/>
      <c r="BW27" s="71"/>
      <c r="BX27" s="74" t="str">
        <f t="shared" si="12"/>
        <v xml:space="preserve"> </v>
      </c>
      <c r="BY27" s="70" t="str">
        <f t="shared" si="13"/>
        <v xml:space="preserve"> </v>
      </c>
      <c r="BZ27" s="55"/>
      <c r="CA27" s="78"/>
      <c r="CB27" s="56" t="str">
        <f t="shared" si="14"/>
        <v xml:space="preserve"> </v>
      </c>
      <c r="CC27" s="70" t="str">
        <f t="shared" si="15"/>
        <v xml:space="preserve"> </v>
      </c>
      <c r="CD27" s="72"/>
      <c r="CE27" s="81"/>
      <c r="CF27" s="74" t="str">
        <f t="shared" si="16"/>
        <v xml:space="preserve"> </v>
      </c>
      <c r="CG27" s="70" t="str">
        <f t="shared" si="17"/>
        <v xml:space="preserve"> </v>
      </c>
      <c r="CH27" s="55"/>
      <c r="CI27" s="71"/>
      <c r="CJ27" s="74" t="str">
        <f t="shared" si="18"/>
        <v xml:space="preserve"> </v>
      </c>
      <c r="CK27" s="70" t="str">
        <f t="shared" si="19"/>
        <v xml:space="preserve"> </v>
      </c>
      <c r="CL27" s="55"/>
      <c r="CM27" s="110"/>
      <c r="CN27" s="56" t="str">
        <f t="shared" si="51"/>
        <v xml:space="preserve"> </v>
      </c>
      <c r="CO27" s="70" t="str">
        <f t="shared" si="52"/>
        <v xml:space="preserve"> </v>
      </c>
      <c r="CP27" s="72"/>
      <c r="CQ27" s="44"/>
      <c r="CR27" s="74" t="str">
        <f t="shared" si="53"/>
        <v xml:space="preserve"> </v>
      </c>
      <c r="CS27" s="70" t="str">
        <f t="shared" si="54"/>
        <v xml:space="preserve"> </v>
      </c>
      <c r="CT27" s="72"/>
      <c r="CU27" s="41"/>
      <c r="CV27" s="74" t="str">
        <f t="shared" si="55"/>
        <v xml:space="preserve"> </v>
      </c>
      <c r="CW27" s="72"/>
      <c r="CX27" s="44"/>
      <c r="CY27" s="74" t="str">
        <f t="shared" si="20"/>
        <v xml:space="preserve"> </v>
      </c>
      <c r="CZ27" s="70" t="str">
        <f t="shared" si="21"/>
        <v xml:space="preserve"> </v>
      </c>
      <c r="DA27" s="55"/>
      <c r="DB27" s="43"/>
      <c r="DC27" s="74" t="str">
        <f t="shared" si="22"/>
        <v xml:space="preserve"> </v>
      </c>
      <c r="DD27" s="70" t="str">
        <f t="shared" si="23"/>
        <v xml:space="preserve"> </v>
      </c>
      <c r="DE27" s="55"/>
      <c r="DF27" s="42"/>
      <c r="DG27" s="74" t="str">
        <f t="shared" si="24"/>
        <v xml:space="preserve"> </v>
      </c>
      <c r="DH27" s="70" t="str">
        <f t="shared" si="25"/>
        <v xml:space="preserve"> </v>
      </c>
      <c r="DI27" s="55"/>
      <c r="DJ27" s="42"/>
      <c r="DK27" s="56" t="str">
        <f t="shared" si="26"/>
        <v xml:space="preserve"> </v>
      </c>
      <c r="DL27" s="70" t="str">
        <f t="shared" si="27"/>
        <v xml:space="preserve"> </v>
      </c>
      <c r="DM27" s="72"/>
      <c r="DN27" s="44"/>
      <c r="DO27" s="74" t="str">
        <f t="shared" si="28"/>
        <v xml:space="preserve"> </v>
      </c>
      <c r="DP27" s="70" t="str">
        <f t="shared" si="29"/>
        <v xml:space="preserve"> </v>
      </c>
      <c r="DQ27" s="55"/>
      <c r="DR27" s="42"/>
      <c r="DS27" s="74" t="str">
        <f t="shared" si="30"/>
        <v xml:space="preserve"> </v>
      </c>
      <c r="DT27" s="70" t="str">
        <f t="shared" si="31"/>
        <v xml:space="preserve"> </v>
      </c>
    </row>
    <row r="28" spans="1:124" x14ac:dyDescent="0.25">
      <c r="A28" s="34">
        <v>42377</v>
      </c>
      <c r="B28" s="139"/>
      <c r="C28" s="70"/>
      <c r="D28" s="64">
        <v>1</v>
      </c>
      <c r="E28" s="65"/>
      <c r="F28" s="66" t="str">
        <f t="shared" si="32"/>
        <v/>
      </c>
      <c r="G28" s="70" t="str">
        <f t="shared" si="33"/>
        <v xml:space="preserve"> </v>
      </c>
      <c r="H28" s="67">
        <v>1</v>
      </c>
      <c r="I28" s="65"/>
      <c r="J28" s="66" t="str">
        <f t="shared" si="34"/>
        <v/>
      </c>
      <c r="K28" s="70" t="str">
        <f t="shared" si="35"/>
        <v xml:space="preserve"> </v>
      </c>
      <c r="L28" s="64"/>
      <c r="M28" s="68"/>
      <c r="N28" s="68"/>
      <c r="O28" s="66" t="str">
        <f t="shared" si="36"/>
        <v/>
      </c>
      <c r="P28" s="70" t="str">
        <f t="shared" si="37"/>
        <v xml:space="preserve"> </v>
      </c>
      <c r="Q28" s="64">
        <v>20</v>
      </c>
      <c r="R28" s="65"/>
      <c r="S28" s="65" t="str">
        <f t="shared" si="38"/>
        <v/>
      </c>
      <c r="T28" s="53" t="str">
        <f t="shared" si="39"/>
        <v xml:space="preserve"> </v>
      </c>
      <c r="U28" s="69"/>
      <c r="V28" s="70" t="str">
        <f t="shared" si="40"/>
        <v xml:space="preserve"> </v>
      </c>
      <c r="W28" s="137"/>
      <c r="X28" s="64">
        <v>1</v>
      </c>
      <c r="Y28" s="65"/>
      <c r="Z28" s="101" t="str">
        <f t="shared" si="41"/>
        <v/>
      </c>
      <c r="AA28" s="70" t="str">
        <f t="shared" si="42"/>
        <v xml:space="preserve"> </v>
      </c>
      <c r="AB28" s="67">
        <v>1</v>
      </c>
      <c r="AC28" s="65"/>
      <c r="AD28" s="66" t="str">
        <f t="shared" si="43"/>
        <v/>
      </c>
      <c r="AE28" s="70" t="str">
        <f t="shared" si="44"/>
        <v xml:space="preserve"> </v>
      </c>
      <c r="AF28" s="64"/>
      <c r="AG28" s="68"/>
      <c r="AH28" s="68"/>
      <c r="AI28" s="103" t="str">
        <f t="shared" si="45"/>
        <v/>
      </c>
      <c r="AJ28" s="70" t="str">
        <f t="shared" si="46"/>
        <v xml:space="preserve"> </v>
      </c>
      <c r="AK28" s="64">
        <v>20</v>
      </c>
      <c r="AL28" s="65"/>
      <c r="AM28" s="65" t="str">
        <f t="shared" si="47"/>
        <v/>
      </c>
      <c r="AN28" s="53" t="str">
        <f t="shared" si="48"/>
        <v xml:space="preserve"> </v>
      </c>
      <c r="AO28" s="104"/>
      <c r="AP28" s="70" t="str">
        <f t="shared" si="49"/>
        <v xml:space="preserve"> </v>
      </c>
      <c r="AQ28" s="152" t="str">
        <f t="shared" si="0"/>
        <v/>
      </c>
      <c r="AR28" s="148" t="str">
        <f t="shared" si="1"/>
        <v/>
      </c>
      <c r="AS28" s="148" t="str">
        <f t="shared" si="2"/>
        <v/>
      </c>
      <c r="AT28" s="149"/>
      <c r="AU28" s="64"/>
      <c r="AV28" s="68"/>
      <c r="AW28" s="68"/>
      <c r="AX28" s="106" t="str">
        <f t="shared" si="50"/>
        <v/>
      </c>
      <c r="AY28" s="80"/>
      <c r="AZ28" s="63" t="s">
        <v>28</v>
      </c>
      <c r="BA28" s="63"/>
      <c r="BB28" s="15"/>
      <c r="BC28" s="55"/>
      <c r="BD28" s="78"/>
      <c r="BE28" s="56" t="str">
        <f t="shared" si="3"/>
        <v xml:space="preserve"> </v>
      </c>
      <c r="BF28" s="70" t="str">
        <f t="shared" si="4"/>
        <v xml:space="preserve"> </v>
      </c>
      <c r="BG28" s="72"/>
      <c r="BH28" s="81"/>
      <c r="BI28" s="74" t="str">
        <f t="shared" si="5"/>
        <v xml:space="preserve"> </v>
      </c>
      <c r="BJ28" s="70" t="str">
        <f t="shared" si="6"/>
        <v xml:space="preserve"> </v>
      </c>
      <c r="BK28" s="72"/>
      <c r="BL28" s="81"/>
      <c r="BM28" s="74" t="str">
        <f t="shared" si="7"/>
        <v xml:space="preserve"> </v>
      </c>
      <c r="BN28" s="72"/>
      <c r="BO28" s="82"/>
      <c r="BP28" s="74" t="str">
        <f t="shared" si="8"/>
        <v xml:space="preserve"> </v>
      </c>
      <c r="BQ28" s="70" t="str">
        <f t="shared" si="9"/>
        <v xml:space="preserve"> </v>
      </c>
      <c r="BR28" s="55"/>
      <c r="BS28" s="83"/>
      <c r="BT28" s="74" t="str">
        <f t="shared" si="10"/>
        <v xml:space="preserve"> </v>
      </c>
      <c r="BU28" s="70" t="str">
        <f t="shared" si="11"/>
        <v xml:space="preserve"> </v>
      </c>
      <c r="BV28" s="55"/>
      <c r="BW28" s="71"/>
      <c r="BX28" s="74" t="str">
        <f t="shared" si="12"/>
        <v xml:space="preserve"> </v>
      </c>
      <c r="BY28" s="70" t="str">
        <f t="shared" si="13"/>
        <v xml:space="preserve"> </v>
      </c>
      <c r="BZ28" s="55"/>
      <c r="CA28" s="78"/>
      <c r="CB28" s="56" t="str">
        <f t="shared" si="14"/>
        <v xml:space="preserve"> </v>
      </c>
      <c r="CC28" s="70" t="str">
        <f t="shared" si="15"/>
        <v xml:space="preserve"> </v>
      </c>
      <c r="CD28" s="72"/>
      <c r="CE28" s="81"/>
      <c r="CF28" s="74" t="str">
        <f t="shared" si="16"/>
        <v xml:space="preserve"> </v>
      </c>
      <c r="CG28" s="70" t="str">
        <f t="shared" si="17"/>
        <v xml:space="preserve"> </v>
      </c>
      <c r="CH28" s="55"/>
      <c r="CI28" s="71"/>
      <c r="CJ28" s="74" t="str">
        <f t="shared" si="18"/>
        <v xml:space="preserve"> </v>
      </c>
      <c r="CK28" s="70" t="str">
        <f t="shared" si="19"/>
        <v xml:space="preserve"> </v>
      </c>
      <c r="CL28" s="55"/>
      <c r="CM28" s="110"/>
      <c r="CN28" s="56" t="str">
        <f t="shared" si="51"/>
        <v xml:space="preserve"> </v>
      </c>
      <c r="CO28" s="70" t="str">
        <f t="shared" si="52"/>
        <v xml:space="preserve"> </v>
      </c>
      <c r="CP28" s="72"/>
      <c r="CQ28" s="44"/>
      <c r="CR28" s="74" t="str">
        <f t="shared" si="53"/>
        <v xml:space="preserve"> </v>
      </c>
      <c r="CS28" s="70" t="str">
        <f t="shared" si="54"/>
        <v xml:space="preserve"> </v>
      </c>
      <c r="CT28" s="72"/>
      <c r="CU28" s="41"/>
      <c r="CV28" s="74" t="str">
        <f t="shared" si="55"/>
        <v xml:space="preserve"> </v>
      </c>
      <c r="CW28" s="72"/>
      <c r="CX28" s="44"/>
      <c r="CY28" s="74" t="str">
        <f t="shared" si="20"/>
        <v xml:space="preserve"> </v>
      </c>
      <c r="CZ28" s="70" t="str">
        <f t="shared" si="21"/>
        <v xml:space="preserve"> </v>
      </c>
      <c r="DA28" s="55"/>
      <c r="DB28" s="43"/>
      <c r="DC28" s="74" t="str">
        <f t="shared" si="22"/>
        <v xml:space="preserve"> </v>
      </c>
      <c r="DD28" s="70" t="str">
        <f t="shared" si="23"/>
        <v xml:space="preserve"> </v>
      </c>
      <c r="DE28" s="55"/>
      <c r="DF28" s="42"/>
      <c r="DG28" s="74" t="str">
        <f t="shared" si="24"/>
        <v xml:space="preserve"> </v>
      </c>
      <c r="DH28" s="70" t="str">
        <f t="shared" si="25"/>
        <v xml:space="preserve"> </v>
      </c>
      <c r="DI28" s="55"/>
      <c r="DJ28" s="42"/>
      <c r="DK28" s="56" t="str">
        <f t="shared" si="26"/>
        <v xml:space="preserve"> </v>
      </c>
      <c r="DL28" s="70" t="str">
        <f t="shared" si="27"/>
        <v xml:space="preserve"> </v>
      </c>
      <c r="DM28" s="72"/>
      <c r="DN28" s="44"/>
      <c r="DO28" s="74" t="str">
        <f t="shared" si="28"/>
        <v xml:space="preserve"> </v>
      </c>
      <c r="DP28" s="70" t="str">
        <f t="shared" si="29"/>
        <v xml:space="preserve"> </v>
      </c>
      <c r="DQ28" s="55"/>
      <c r="DR28" s="42"/>
      <c r="DS28" s="74" t="str">
        <f t="shared" si="30"/>
        <v xml:space="preserve"> </v>
      </c>
      <c r="DT28" s="70" t="str">
        <f t="shared" si="31"/>
        <v xml:space="preserve"> </v>
      </c>
    </row>
    <row r="29" spans="1:124" x14ac:dyDescent="0.25">
      <c r="A29" s="34">
        <v>42378</v>
      </c>
      <c r="B29" s="139"/>
      <c r="C29" s="70"/>
      <c r="D29" s="64">
        <v>1</v>
      </c>
      <c r="E29" s="65"/>
      <c r="F29" s="66" t="str">
        <f t="shared" si="32"/>
        <v/>
      </c>
      <c r="G29" s="70" t="str">
        <f t="shared" si="33"/>
        <v xml:space="preserve"> </v>
      </c>
      <c r="H29" s="67">
        <v>1</v>
      </c>
      <c r="I29" s="65"/>
      <c r="J29" s="66" t="str">
        <f t="shared" si="34"/>
        <v/>
      </c>
      <c r="K29" s="70" t="str">
        <f t="shared" si="35"/>
        <v xml:space="preserve"> </v>
      </c>
      <c r="L29" s="64"/>
      <c r="M29" s="68"/>
      <c r="N29" s="68"/>
      <c r="O29" s="66" t="str">
        <f t="shared" si="36"/>
        <v/>
      </c>
      <c r="P29" s="70" t="str">
        <f t="shared" si="37"/>
        <v xml:space="preserve"> </v>
      </c>
      <c r="Q29" s="64">
        <v>20</v>
      </c>
      <c r="R29" s="65"/>
      <c r="S29" s="65" t="str">
        <f t="shared" si="38"/>
        <v/>
      </c>
      <c r="T29" s="53" t="str">
        <f t="shared" si="39"/>
        <v xml:space="preserve"> </v>
      </c>
      <c r="U29" s="69"/>
      <c r="V29" s="70" t="str">
        <f t="shared" si="40"/>
        <v xml:space="preserve"> </v>
      </c>
      <c r="W29" s="137"/>
      <c r="X29" s="64">
        <v>1</v>
      </c>
      <c r="Y29" s="65"/>
      <c r="Z29" s="101" t="str">
        <f t="shared" si="41"/>
        <v/>
      </c>
      <c r="AA29" s="70" t="str">
        <f t="shared" si="42"/>
        <v xml:space="preserve"> </v>
      </c>
      <c r="AB29" s="67">
        <v>1</v>
      </c>
      <c r="AC29" s="65"/>
      <c r="AD29" s="66" t="str">
        <f t="shared" si="43"/>
        <v/>
      </c>
      <c r="AE29" s="70" t="str">
        <f t="shared" si="44"/>
        <v xml:space="preserve"> </v>
      </c>
      <c r="AF29" s="64"/>
      <c r="AG29" s="68"/>
      <c r="AH29" s="68"/>
      <c r="AI29" s="103" t="str">
        <f t="shared" si="45"/>
        <v/>
      </c>
      <c r="AJ29" s="70" t="str">
        <f t="shared" si="46"/>
        <v xml:space="preserve"> </v>
      </c>
      <c r="AK29" s="64">
        <v>20</v>
      </c>
      <c r="AL29" s="65"/>
      <c r="AM29" s="65" t="str">
        <f t="shared" si="47"/>
        <v/>
      </c>
      <c r="AN29" s="53" t="str">
        <f t="shared" si="48"/>
        <v xml:space="preserve"> </v>
      </c>
      <c r="AO29" s="104"/>
      <c r="AP29" s="70" t="str">
        <f t="shared" si="49"/>
        <v xml:space="preserve"> </v>
      </c>
      <c r="AQ29" s="152" t="str">
        <f t="shared" si="0"/>
        <v/>
      </c>
      <c r="AR29" s="148" t="str">
        <f t="shared" si="1"/>
        <v/>
      </c>
      <c r="AS29" s="148" t="str">
        <f t="shared" si="2"/>
        <v/>
      </c>
      <c r="AT29" s="149"/>
      <c r="AU29" s="64"/>
      <c r="AV29" s="68"/>
      <c r="AW29" s="68"/>
      <c r="AX29" s="106" t="str">
        <f t="shared" si="50"/>
        <v/>
      </c>
      <c r="AY29" s="80"/>
      <c r="AZ29" s="63" t="s">
        <v>28</v>
      </c>
      <c r="BA29" s="63"/>
      <c r="BB29" s="15"/>
      <c r="BC29" s="55"/>
      <c r="BD29" s="78"/>
      <c r="BE29" s="56" t="str">
        <f t="shared" si="3"/>
        <v xml:space="preserve"> </v>
      </c>
      <c r="BF29" s="70" t="str">
        <f t="shared" si="4"/>
        <v xml:space="preserve"> </v>
      </c>
      <c r="BG29" s="72"/>
      <c r="BH29" s="81"/>
      <c r="BI29" s="74" t="str">
        <f t="shared" si="5"/>
        <v xml:space="preserve"> </v>
      </c>
      <c r="BJ29" s="70" t="str">
        <f t="shared" si="6"/>
        <v xml:space="preserve"> </v>
      </c>
      <c r="BK29" s="72"/>
      <c r="BL29" s="81"/>
      <c r="BM29" s="74" t="str">
        <f t="shared" si="7"/>
        <v xml:space="preserve"> </v>
      </c>
      <c r="BN29" s="72"/>
      <c r="BO29" s="82"/>
      <c r="BP29" s="74" t="str">
        <f t="shared" si="8"/>
        <v xml:space="preserve"> </v>
      </c>
      <c r="BQ29" s="70" t="str">
        <f t="shared" si="9"/>
        <v xml:space="preserve"> </v>
      </c>
      <c r="BR29" s="55"/>
      <c r="BS29" s="83"/>
      <c r="BT29" s="74" t="str">
        <f t="shared" si="10"/>
        <v xml:space="preserve"> </v>
      </c>
      <c r="BU29" s="70" t="str">
        <f t="shared" si="11"/>
        <v xml:space="preserve"> </v>
      </c>
      <c r="BV29" s="55"/>
      <c r="BW29" s="71"/>
      <c r="BX29" s="74" t="str">
        <f t="shared" si="12"/>
        <v xml:space="preserve"> </v>
      </c>
      <c r="BY29" s="70" t="str">
        <f t="shared" si="13"/>
        <v xml:space="preserve"> </v>
      </c>
      <c r="BZ29" s="55"/>
      <c r="CA29" s="78"/>
      <c r="CB29" s="56" t="str">
        <f t="shared" si="14"/>
        <v xml:space="preserve"> </v>
      </c>
      <c r="CC29" s="70" t="str">
        <f t="shared" si="15"/>
        <v xml:space="preserve"> </v>
      </c>
      <c r="CD29" s="72"/>
      <c r="CE29" s="81"/>
      <c r="CF29" s="74" t="str">
        <f t="shared" si="16"/>
        <v xml:space="preserve"> </v>
      </c>
      <c r="CG29" s="70" t="str">
        <f t="shared" si="17"/>
        <v xml:space="preserve"> </v>
      </c>
      <c r="CH29" s="55"/>
      <c r="CI29" s="71"/>
      <c r="CJ29" s="74" t="str">
        <f t="shared" si="18"/>
        <v xml:space="preserve"> </v>
      </c>
      <c r="CK29" s="70" t="str">
        <f t="shared" si="19"/>
        <v xml:space="preserve"> </v>
      </c>
      <c r="CL29" s="55"/>
      <c r="CM29" s="110"/>
      <c r="CN29" s="56" t="str">
        <f t="shared" si="51"/>
        <v xml:space="preserve"> </v>
      </c>
      <c r="CO29" s="70" t="str">
        <f t="shared" si="52"/>
        <v xml:space="preserve"> </v>
      </c>
      <c r="CP29" s="72"/>
      <c r="CQ29" s="44"/>
      <c r="CR29" s="74" t="str">
        <f t="shared" si="53"/>
        <v xml:space="preserve"> </v>
      </c>
      <c r="CS29" s="70" t="str">
        <f t="shared" si="54"/>
        <v xml:space="preserve"> </v>
      </c>
      <c r="CT29" s="72"/>
      <c r="CU29" s="41"/>
      <c r="CV29" s="74" t="str">
        <f t="shared" si="55"/>
        <v xml:space="preserve"> </v>
      </c>
      <c r="CW29" s="72"/>
      <c r="CX29" s="44"/>
      <c r="CY29" s="74" t="str">
        <f t="shared" si="20"/>
        <v xml:space="preserve"> </v>
      </c>
      <c r="CZ29" s="70" t="str">
        <f t="shared" si="21"/>
        <v xml:space="preserve"> </v>
      </c>
      <c r="DA29" s="55"/>
      <c r="DB29" s="43"/>
      <c r="DC29" s="74" t="str">
        <f t="shared" si="22"/>
        <v xml:space="preserve"> </v>
      </c>
      <c r="DD29" s="70" t="str">
        <f t="shared" si="23"/>
        <v xml:space="preserve"> </v>
      </c>
      <c r="DE29" s="55"/>
      <c r="DF29" s="42"/>
      <c r="DG29" s="74" t="str">
        <f t="shared" si="24"/>
        <v xml:space="preserve"> </v>
      </c>
      <c r="DH29" s="70" t="str">
        <f t="shared" si="25"/>
        <v xml:space="preserve"> </v>
      </c>
      <c r="DI29" s="55"/>
      <c r="DJ29" s="42"/>
      <c r="DK29" s="56" t="str">
        <f t="shared" si="26"/>
        <v xml:space="preserve"> </v>
      </c>
      <c r="DL29" s="70" t="str">
        <f t="shared" si="27"/>
        <v xml:space="preserve"> </v>
      </c>
      <c r="DM29" s="72"/>
      <c r="DN29" s="44"/>
      <c r="DO29" s="74" t="str">
        <f t="shared" si="28"/>
        <v xml:space="preserve"> </v>
      </c>
      <c r="DP29" s="70" t="str">
        <f t="shared" si="29"/>
        <v xml:space="preserve"> </v>
      </c>
      <c r="DQ29" s="55"/>
      <c r="DR29" s="42"/>
      <c r="DS29" s="74" t="str">
        <f t="shared" si="30"/>
        <v xml:space="preserve"> </v>
      </c>
      <c r="DT29" s="70" t="str">
        <f t="shared" si="31"/>
        <v xml:space="preserve"> </v>
      </c>
    </row>
    <row r="30" spans="1:124" x14ac:dyDescent="0.25">
      <c r="A30" s="34">
        <v>42379</v>
      </c>
      <c r="B30" s="139"/>
      <c r="C30" s="70"/>
      <c r="D30" s="64">
        <v>1</v>
      </c>
      <c r="E30" s="65"/>
      <c r="F30" s="66" t="str">
        <f t="shared" si="32"/>
        <v/>
      </c>
      <c r="G30" s="70" t="str">
        <f t="shared" si="33"/>
        <v xml:space="preserve"> </v>
      </c>
      <c r="H30" s="67">
        <v>1</v>
      </c>
      <c r="I30" s="65"/>
      <c r="J30" s="66" t="str">
        <f t="shared" si="34"/>
        <v/>
      </c>
      <c r="K30" s="70" t="str">
        <f t="shared" si="35"/>
        <v xml:space="preserve"> </v>
      </c>
      <c r="L30" s="64"/>
      <c r="M30" s="68"/>
      <c r="N30" s="68"/>
      <c r="O30" s="66" t="str">
        <f t="shared" si="36"/>
        <v/>
      </c>
      <c r="P30" s="70" t="str">
        <f t="shared" si="37"/>
        <v xml:space="preserve"> </v>
      </c>
      <c r="Q30" s="64">
        <v>20</v>
      </c>
      <c r="R30" s="65"/>
      <c r="S30" s="65" t="str">
        <f t="shared" si="38"/>
        <v/>
      </c>
      <c r="T30" s="53" t="str">
        <f t="shared" si="39"/>
        <v xml:space="preserve"> </v>
      </c>
      <c r="U30" s="69"/>
      <c r="V30" s="70" t="str">
        <f t="shared" si="40"/>
        <v xml:space="preserve"> </v>
      </c>
      <c r="W30" s="137"/>
      <c r="X30" s="64">
        <v>1</v>
      </c>
      <c r="Y30" s="65"/>
      <c r="Z30" s="101" t="str">
        <f t="shared" si="41"/>
        <v/>
      </c>
      <c r="AA30" s="70" t="str">
        <f t="shared" si="42"/>
        <v xml:space="preserve"> </v>
      </c>
      <c r="AB30" s="67">
        <v>1</v>
      </c>
      <c r="AC30" s="65"/>
      <c r="AD30" s="66" t="str">
        <f t="shared" si="43"/>
        <v/>
      </c>
      <c r="AE30" s="70" t="str">
        <f t="shared" si="44"/>
        <v xml:space="preserve"> </v>
      </c>
      <c r="AF30" s="64"/>
      <c r="AG30" s="68"/>
      <c r="AH30" s="68"/>
      <c r="AI30" s="103" t="str">
        <f t="shared" si="45"/>
        <v/>
      </c>
      <c r="AJ30" s="70" t="str">
        <f t="shared" si="46"/>
        <v xml:space="preserve"> </v>
      </c>
      <c r="AK30" s="64">
        <v>20</v>
      </c>
      <c r="AL30" s="65"/>
      <c r="AM30" s="65" t="str">
        <f t="shared" si="47"/>
        <v/>
      </c>
      <c r="AN30" s="53" t="str">
        <f t="shared" si="48"/>
        <v xml:space="preserve"> </v>
      </c>
      <c r="AO30" s="104"/>
      <c r="AP30" s="70" t="str">
        <f t="shared" si="49"/>
        <v xml:space="preserve"> </v>
      </c>
      <c r="AQ30" s="152" t="str">
        <f t="shared" si="0"/>
        <v/>
      </c>
      <c r="AR30" s="148" t="str">
        <f t="shared" si="1"/>
        <v/>
      </c>
      <c r="AS30" s="148" t="str">
        <f t="shared" si="2"/>
        <v/>
      </c>
      <c r="AT30" s="149"/>
      <c r="AU30" s="64"/>
      <c r="AV30" s="68"/>
      <c r="AW30" s="68"/>
      <c r="AX30" s="106" t="str">
        <f t="shared" si="50"/>
        <v/>
      </c>
      <c r="AY30" s="80"/>
      <c r="AZ30" s="63" t="s">
        <v>28</v>
      </c>
      <c r="BA30" s="63"/>
      <c r="BB30" s="15"/>
      <c r="BC30" s="55"/>
      <c r="BD30" s="78"/>
      <c r="BE30" s="56" t="str">
        <f t="shared" si="3"/>
        <v xml:space="preserve"> </v>
      </c>
      <c r="BF30" s="70" t="str">
        <f t="shared" si="4"/>
        <v xml:space="preserve"> </v>
      </c>
      <c r="BG30" s="72"/>
      <c r="BH30" s="81"/>
      <c r="BI30" s="74" t="str">
        <f t="shared" si="5"/>
        <v xml:space="preserve"> </v>
      </c>
      <c r="BJ30" s="70" t="str">
        <f t="shared" si="6"/>
        <v xml:space="preserve"> </v>
      </c>
      <c r="BK30" s="72"/>
      <c r="BL30" s="81"/>
      <c r="BM30" s="74" t="str">
        <f t="shared" si="7"/>
        <v xml:space="preserve"> </v>
      </c>
      <c r="BN30" s="72"/>
      <c r="BO30" s="82"/>
      <c r="BP30" s="74" t="str">
        <f t="shared" si="8"/>
        <v xml:space="preserve"> </v>
      </c>
      <c r="BQ30" s="70" t="str">
        <f t="shared" si="9"/>
        <v xml:space="preserve"> </v>
      </c>
      <c r="BR30" s="55"/>
      <c r="BS30" s="83"/>
      <c r="BT30" s="74" t="str">
        <f t="shared" si="10"/>
        <v xml:space="preserve"> </v>
      </c>
      <c r="BU30" s="70" t="str">
        <f t="shared" si="11"/>
        <v xml:space="preserve"> </v>
      </c>
      <c r="BV30" s="55"/>
      <c r="BW30" s="71"/>
      <c r="BX30" s="74" t="str">
        <f t="shared" si="12"/>
        <v xml:space="preserve"> </v>
      </c>
      <c r="BY30" s="70" t="str">
        <f t="shared" si="13"/>
        <v xml:space="preserve"> </v>
      </c>
      <c r="BZ30" s="55"/>
      <c r="CA30" s="78"/>
      <c r="CB30" s="56" t="str">
        <f t="shared" si="14"/>
        <v xml:space="preserve"> </v>
      </c>
      <c r="CC30" s="70" t="str">
        <f t="shared" si="15"/>
        <v xml:space="preserve"> </v>
      </c>
      <c r="CD30" s="72"/>
      <c r="CE30" s="81"/>
      <c r="CF30" s="74" t="str">
        <f t="shared" si="16"/>
        <v xml:space="preserve"> </v>
      </c>
      <c r="CG30" s="70" t="str">
        <f t="shared" si="17"/>
        <v xml:space="preserve"> </v>
      </c>
      <c r="CH30" s="55"/>
      <c r="CI30" s="71"/>
      <c r="CJ30" s="74" t="str">
        <f t="shared" si="18"/>
        <v xml:space="preserve"> </v>
      </c>
      <c r="CK30" s="70" t="str">
        <f t="shared" si="19"/>
        <v xml:space="preserve"> </v>
      </c>
      <c r="CL30" s="55"/>
      <c r="CM30" s="110"/>
      <c r="CN30" s="56" t="str">
        <f t="shared" si="51"/>
        <v xml:space="preserve"> </v>
      </c>
      <c r="CO30" s="70" t="str">
        <f t="shared" si="52"/>
        <v xml:space="preserve"> </v>
      </c>
      <c r="CP30" s="72"/>
      <c r="CQ30" s="44"/>
      <c r="CR30" s="74" t="str">
        <f t="shared" si="53"/>
        <v xml:space="preserve"> </v>
      </c>
      <c r="CS30" s="70" t="str">
        <f t="shared" si="54"/>
        <v xml:space="preserve"> </v>
      </c>
      <c r="CT30" s="72"/>
      <c r="CU30" s="41"/>
      <c r="CV30" s="74" t="str">
        <f t="shared" si="55"/>
        <v xml:space="preserve"> </v>
      </c>
      <c r="CW30" s="72"/>
      <c r="CX30" s="44"/>
      <c r="CY30" s="74" t="str">
        <f t="shared" si="20"/>
        <v xml:space="preserve"> </v>
      </c>
      <c r="CZ30" s="70" t="str">
        <f t="shared" si="21"/>
        <v xml:space="preserve"> </v>
      </c>
      <c r="DA30" s="55"/>
      <c r="DB30" s="43"/>
      <c r="DC30" s="74" t="str">
        <f t="shared" si="22"/>
        <v xml:space="preserve"> </v>
      </c>
      <c r="DD30" s="70" t="str">
        <f t="shared" si="23"/>
        <v xml:space="preserve"> </v>
      </c>
      <c r="DE30" s="55"/>
      <c r="DF30" s="42"/>
      <c r="DG30" s="74" t="str">
        <f t="shared" si="24"/>
        <v xml:space="preserve"> </v>
      </c>
      <c r="DH30" s="70" t="str">
        <f t="shared" si="25"/>
        <v xml:space="preserve"> </v>
      </c>
      <c r="DI30" s="55"/>
      <c r="DJ30" s="42"/>
      <c r="DK30" s="56" t="str">
        <f t="shared" si="26"/>
        <v xml:space="preserve"> </v>
      </c>
      <c r="DL30" s="70" t="str">
        <f t="shared" si="27"/>
        <v xml:space="preserve"> </v>
      </c>
      <c r="DM30" s="72"/>
      <c r="DN30" s="44"/>
      <c r="DO30" s="74" t="str">
        <f t="shared" si="28"/>
        <v xml:space="preserve"> </v>
      </c>
      <c r="DP30" s="70" t="str">
        <f t="shared" si="29"/>
        <v xml:space="preserve"> </v>
      </c>
      <c r="DQ30" s="55"/>
      <c r="DR30" s="42"/>
      <c r="DS30" s="74" t="str">
        <f t="shared" si="30"/>
        <v xml:space="preserve"> </v>
      </c>
      <c r="DT30" s="70" t="str">
        <f t="shared" si="31"/>
        <v xml:space="preserve"> </v>
      </c>
    </row>
    <row r="31" spans="1:124" x14ac:dyDescent="0.25">
      <c r="A31" s="34">
        <v>42380</v>
      </c>
      <c r="B31" s="139"/>
      <c r="C31" s="70"/>
      <c r="D31" s="64">
        <v>1</v>
      </c>
      <c r="E31" s="65"/>
      <c r="F31" s="66" t="str">
        <f t="shared" si="32"/>
        <v/>
      </c>
      <c r="G31" s="70" t="str">
        <f t="shared" si="33"/>
        <v xml:space="preserve"> </v>
      </c>
      <c r="H31" s="67">
        <v>1</v>
      </c>
      <c r="I31" s="65"/>
      <c r="J31" s="66" t="str">
        <f t="shared" si="34"/>
        <v/>
      </c>
      <c r="K31" s="70" t="str">
        <f t="shared" si="35"/>
        <v xml:space="preserve"> </v>
      </c>
      <c r="L31" s="64"/>
      <c r="M31" s="68"/>
      <c r="N31" s="68"/>
      <c r="O31" s="66" t="str">
        <f t="shared" si="36"/>
        <v/>
      </c>
      <c r="P31" s="70" t="str">
        <f t="shared" si="37"/>
        <v xml:space="preserve"> </v>
      </c>
      <c r="Q31" s="64">
        <v>20</v>
      </c>
      <c r="R31" s="65"/>
      <c r="S31" s="65" t="str">
        <f t="shared" si="38"/>
        <v/>
      </c>
      <c r="T31" s="53" t="str">
        <f t="shared" si="39"/>
        <v xml:space="preserve"> </v>
      </c>
      <c r="U31" s="69"/>
      <c r="V31" s="70" t="str">
        <f t="shared" si="40"/>
        <v xml:space="preserve"> </v>
      </c>
      <c r="W31" s="137"/>
      <c r="X31" s="64">
        <v>1</v>
      </c>
      <c r="Y31" s="65"/>
      <c r="Z31" s="101" t="str">
        <f t="shared" si="41"/>
        <v/>
      </c>
      <c r="AA31" s="70" t="str">
        <f t="shared" si="42"/>
        <v xml:space="preserve"> </v>
      </c>
      <c r="AB31" s="67">
        <v>1</v>
      </c>
      <c r="AC31" s="65"/>
      <c r="AD31" s="66" t="str">
        <f t="shared" si="43"/>
        <v/>
      </c>
      <c r="AE31" s="70" t="str">
        <f t="shared" si="44"/>
        <v xml:space="preserve"> </v>
      </c>
      <c r="AF31" s="64"/>
      <c r="AG31" s="68"/>
      <c r="AH31" s="68"/>
      <c r="AI31" s="103" t="str">
        <f t="shared" si="45"/>
        <v/>
      </c>
      <c r="AJ31" s="70" t="str">
        <f t="shared" si="46"/>
        <v xml:space="preserve"> </v>
      </c>
      <c r="AK31" s="64">
        <v>20</v>
      </c>
      <c r="AL31" s="65"/>
      <c r="AM31" s="65" t="str">
        <f t="shared" si="47"/>
        <v/>
      </c>
      <c r="AN31" s="53" t="str">
        <f t="shared" si="48"/>
        <v xml:space="preserve"> </v>
      </c>
      <c r="AO31" s="104"/>
      <c r="AP31" s="70" t="str">
        <f t="shared" si="49"/>
        <v xml:space="preserve"> </v>
      </c>
      <c r="AQ31" s="152" t="str">
        <f t="shared" si="0"/>
        <v/>
      </c>
      <c r="AR31" s="148" t="str">
        <f t="shared" si="1"/>
        <v/>
      </c>
      <c r="AS31" s="148" t="str">
        <f t="shared" si="2"/>
        <v/>
      </c>
      <c r="AT31" s="149"/>
      <c r="AU31" s="64"/>
      <c r="AV31" s="68"/>
      <c r="AW31" s="68"/>
      <c r="AX31" s="106" t="str">
        <f t="shared" si="50"/>
        <v/>
      </c>
      <c r="AY31" s="80"/>
      <c r="AZ31" s="63" t="s">
        <v>28</v>
      </c>
      <c r="BA31" s="63"/>
      <c r="BB31" s="15"/>
      <c r="BC31" s="55"/>
      <c r="BD31" s="78"/>
      <c r="BE31" s="56" t="str">
        <f t="shared" si="3"/>
        <v xml:space="preserve"> </v>
      </c>
      <c r="BF31" s="70" t="str">
        <f t="shared" si="4"/>
        <v xml:space="preserve"> </v>
      </c>
      <c r="BG31" s="72"/>
      <c r="BH31" s="81"/>
      <c r="BI31" s="74" t="str">
        <f t="shared" si="5"/>
        <v xml:space="preserve"> </v>
      </c>
      <c r="BJ31" s="70" t="str">
        <f t="shared" si="6"/>
        <v xml:space="preserve"> </v>
      </c>
      <c r="BK31" s="72"/>
      <c r="BL31" s="81"/>
      <c r="BM31" s="74" t="str">
        <f t="shared" si="7"/>
        <v xml:space="preserve"> </v>
      </c>
      <c r="BN31" s="72"/>
      <c r="BO31" s="82"/>
      <c r="BP31" s="74" t="str">
        <f t="shared" si="8"/>
        <v xml:space="preserve"> </v>
      </c>
      <c r="BQ31" s="70" t="str">
        <f t="shared" si="9"/>
        <v xml:space="preserve"> </v>
      </c>
      <c r="BR31" s="55"/>
      <c r="BS31" s="83"/>
      <c r="BT31" s="74" t="str">
        <f t="shared" si="10"/>
        <v xml:space="preserve"> </v>
      </c>
      <c r="BU31" s="70" t="str">
        <f t="shared" si="11"/>
        <v xml:space="preserve"> </v>
      </c>
      <c r="BV31" s="55"/>
      <c r="BW31" s="71"/>
      <c r="BX31" s="74" t="str">
        <f t="shared" si="12"/>
        <v xml:space="preserve"> </v>
      </c>
      <c r="BY31" s="70" t="str">
        <f t="shared" si="13"/>
        <v xml:space="preserve"> </v>
      </c>
      <c r="BZ31" s="55"/>
      <c r="CA31" s="78"/>
      <c r="CB31" s="56" t="str">
        <f t="shared" si="14"/>
        <v xml:space="preserve"> </v>
      </c>
      <c r="CC31" s="70" t="str">
        <f t="shared" si="15"/>
        <v xml:space="preserve"> </v>
      </c>
      <c r="CD31" s="72"/>
      <c r="CE31" s="81"/>
      <c r="CF31" s="74" t="str">
        <f t="shared" si="16"/>
        <v xml:space="preserve"> </v>
      </c>
      <c r="CG31" s="70" t="str">
        <f t="shared" si="17"/>
        <v xml:space="preserve"> </v>
      </c>
      <c r="CH31" s="55"/>
      <c r="CI31" s="71"/>
      <c r="CJ31" s="74" t="str">
        <f t="shared" si="18"/>
        <v xml:space="preserve"> </v>
      </c>
      <c r="CK31" s="70" t="str">
        <f t="shared" si="19"/>
        <v xml:space="preserve"> </v>
      </c>
      <c r="CL31" s="55"/>
      <c r="CM31" s="110"/>
      <c r="CN31" s="56" t="str">
        <f t="shared" si="51"/>
        <v xml:space="preserve"> </v>
      </c>
      <c r="CO31" s="70" t="str">
        <f t="shared" si="52"/>
        <v xml:space="preserve"> </v>
      </c>
      <c r="CP31" s="72"/>
      <c r="CQ31" s="44"/>
      <c r="CR31" s="74" t="str">
        <f t="shared" si="53"/>
        <v xml:space="preserve"> </v>
      </c>
      <c r="CS31" s="70" t="str">
        <f t="shared" si="54"/>
        <v xml:space="preserve"> </v>
      </c>
      <c r="CT31" s="72"/>
      <c r="CU31" s="41"/>
      <c r="CV31" s="74" t="str">
        <f t="shared" si="55"/>
        <v xml:space="preserve"> </v>
      </c>
      <c r="CW31" s="72"/>
      <c r="CX31" s="44"/>
      <c r="CY31" s="74" t="str">
        <f t="shared" si="20"/>
        <v xml:space="preserve"> </v>
      </c>
      <c r="CZ31" s="70" t="str">
        <f t="shared" si="21"/>
        <v xml:space="preserve"> </v>
      </c>
      <c r="DA31" s="55"/>
      <c r="DB31" s="43"/>
      <c r="DC31" s="74" t="str">
        <f t="shared" si="22"/>
        <v xml:space="preserve"> </v>
      </c>
      <c r="DD31" s="70" t="str">
        <f t="shared" si="23"/>
        <v xml:space="preserve"> </v>
      </c>
      <c r="DE31" s="55"/>
      <c r="DF31" s="42"/>
      <c r="DG31" s="74" t="str">
        <f t="shared" si="24"/>
        <v xml:space="preserve"> </v>
      </c>
      <c r="DH31" s="70" t="str">
        <f t="shared" si="25"/>
        <v xml:space="preserve"> </v>
      </c>
      <c r="DI31" s="55"/>
      <c r="DJ31" s="42"/>
      <c r="DK31" s="56" t="str">
        <f t="shared" si="26"/>
        <v xml:space="preserve"> </v>
      </c>
      <c r="DL31" s="70" t="str">
        <f t="shared" si="27"/>
        <v xml:space="preserve"> </v>
      </c>
      <c r="DM31" s="72"/>
      <c r="DN31" s="44"/>
      <c r="DO31" s="74" t="str">
        <f t="shared" si="28"/>
        <v xml:space="preserve"> </v>
      </c>
      <c r="DP31" s="70" t="str">
        <f t="shared" si="29"/>
        <v xml:space="preserve"> </v>
      </c>
      <c r="DQ31" s="55"/>
      <c r="DR31" s="42"/>
      <c r="DS31" s="74" t="str">
        <f t="shared" si="30"/>
        <v xml:space="preserve"> </v>
      </c>
      <c r="DT31" s="70" t="str">
        <f t="shared" si="31"/>
        <v xml:space="preserve"> </v>
      </c>
    </row>
    <row r="32" spans="1:124" x14ac:dyDescent="0.25">
      <c r="A32" s="34">
        <v>42381</v>
      </c>
      <c r="B32" s="139"/>
      <c r="C32" s="70"/>
      <c r="D32" s="64">
        <v>1</v>
      </c>
      <c r="E32" s="65"/>
      <c r="F32" s="66" t="str">
        <f t="shared" si="32"/>
        <v/>
      </c>
      <c r="G32" s="70" t="str">
        <f t="shared" si="33"/>
        <v xml:space="preserve"> </v>
      </c>
      <c r="H32" s="67">
        <v>1</v>
      </c>
      <c r="I32" s="65"/>
      <c r="J32" s="66" t="str">
        <f t="shared" si="34"/>
        <v/>
      </c>
      <c r="K32" s="70" t="str">
        <f t="shared" si="35"/>
        <v xml:space="preserve"> </v>
      </c>
      <c r="L32" s="64"/>
      <c r="M32" s="68"/>
      <c r="N32" s="68"/>
      <c r="O32" s="66" t="str">
        <f t="shared" si="36"/>
        <v/>
      </c>
      <c r="P32" s="70" t="str">
        <f t="shared" si="37"/>
        <v xml:space="preserve"> </v>
      </c>
      <c r="Q32" s="64">
        <v>20</v>
      </c>
      <c r="R32" s="65"/>
      <c r="S32" s="65" t="str">
        <f t="shared" si="38"/>
        <v/>
      </c>
      <c r="T32" s="53" t="str">
        <f t="shared" si="39"/>
        <v xml:space="preserve"> </v>
      </c>
      <c r="U32" s="69"/>
      <c r="V32" s="70" t="str">
        <f t="shared" si="40"/>
        <v xml:space="preserve"> </v>
      </c>
      <c r="W32" s="137"/>
      <c r="X32" s="64">
        <v>1</v>
      </c>
      <c r="Y32" s="65"/>
      <c r="Z32" s="101" t="str">
        <f t="shared" si="41"/>
        <v/>
      </c>
      <c r="AA32" s="70" t="str">
        <f t="shared" si="42"/>
        <v xml:space="preserve"> </v>
      </c>
      <c r="AB32" s="67">
        <v>1</v>
      </c>
      <c r="AC32" s="65"/>
      <c r="AD32" s="66" t="str">
        <f t="shared" si="43"/>
        <v/>
      </c>
      <c r="AE32" s="70" t="str">
        <f t="shared" si="44"/>
        <v xml:space="preserve"> </v>
      </c>
      <c r="AF32" s="64"/>
      <c r="AG32" s="68"/>
      <c r="AH32" s="68"/>
      <c r="AI32" s="103" t="str">
        <f t="shared" si="45"/>
        <v/>
      </c>
      <c r="AJ32" s="70" t="str">
        <f t="shared" si="46"/>
        <v xml:space="preserve"> </v>
      </c>
      <c r="AK32" s="64">
        <v>20</v>
      </c>
      <c r="AL32" s="65"/>
      <c r="AM32" s="65" t="str">
        <f t="shared" si="47"/>
        <v/>
      </c>
      <c r="AN32" s="53" t="str">
        <f t="shared" si="48"/>
        <v xml:space="preserve"> </v>
      </c>
      <c r="AO32" s="104"/>
      <c r="AP32" s="70" t="str">
        <f t="shared" si="49"/>
        <v xml:space="preserve"> </v>
      </c>
      <c r="AQ32" s="152" t="str">
        <f t="shared" si="0"/>
        <v/>
      </c>
      <c r="AR32" s="148" t="str">
        <f t="shared" si="1"/>
        <v/>
      </c>
      <c r="AS32" s="148" t="str">
        <f t="shared" si="2"/>
        <v/>
      </c>
      <c r="AT32" s="149"/>
      <c r="AU32" s="64"/>
      <c r="AV32" s="68"/>
      <c r="AW32" s="68"/>
      <c r="AX32" s="106" t="str">
        <f t="shared" si="50"/>
        <v/>
      </c>
      <c r="AY32" s="80"/>
      <c r="AZ32" s="63" t="s">
        <v>28</v>
      </c>
      <c r="BA32" s="63"/>
      <c r="BB32" s="15"/>
      <c r="BC32" s="55"/>
      <c r="BD32" s="78"/>
      <c r="BE32" s="56" t="str">
        <f t="shared" si="3"/>
        <v xml:space="preserve"> </v>
      </c>
      <c r="BF32" s="70" t="str">
        <f t="shared" si="4"/>
        <v xml:space="preserve"> </v>
      </c>
      <c r="BG32" s="72"/>
      <c r="BH32" s="81"/>
      <c r="BI32" s="74" t="str">
        <f t="shared" si="5"/>
        <v xml:space="preserve"> </v>
      </c>
      <c r="BJ32" s="70" t="str">
        <f t="shared" si="6"/>
        <v xml:space="preserve"> </v>
      </c>
      <c r="BK32" s="72"/>
      <c r="BL32" s="81"/>
      <c r="BM32" s="74" t="str">
        <f t="shared" si="7"/>
        <v xml:space="preserve"> </v>
      </c>
      <c r="BN32" s="72"/>
      <c r="BO32" s="82"/>
      <c r="BP32" s="74" t="str">
        <f t="shared" si="8"/>
        <v xml:space="preserve"> </v>
      </c>
      <c r="BQ32" s="70" t="str">
        <f t="shared" si="9"/>
        <v xml:space="preserve"> </v>
      </c>
      <c r="BR32" s="55"/>
      <c r="BS32" s="83"/>
      <c r="BT32" s="74" t="str">
        <f t="shared" si="10"/>
        <v xml:space="preserve"> </v>
      </c>
      <c r="BU32" s="70" t="str">
        <f t="shared" si="11"/>
        <v xml:space="preserve"> </v>
      </c>
      <c r="BV32" s="55"/>
      <c r="BW32" s="71"/>
      <c r="BX32" s="74" t="str">
        <f t="shared" si="12"/>
        <v xml:space="preserve"> </v>
      </c>
      <c r="BY32" s="70" t="str">
        <f t="shared" si="13"/>
        <v xml:space="preserve"> </v>
      </c>
      <c r="BZ32" s="55"/>
      <c r="CA32" s="78"/>
      <c r="CB32" s="56" t="str">
        <f t="shared" si="14"/>
        <v xml:space="preserve"> </v>
      </c>
      <c r="CC32" s="70" t="str">
        <f t="shared" si="15"/>
        <v xml:space="preserve"> </v>
      </c>
      <c r="CD32" s="72"/>
      <c r="CE32" s="81"/>
      <c r="CF32" s="74" t="str">
        <f t="shared" si="16"/>
        <v xml:space="preserve"> </v>
      </c>
      <c r="CG32" s="70" t="str">
        <f t="shared" si="17"/>
        <v xml:space="preserve"> </v>
      </c>
      <c r="CH32" s="55"/>
      <c r="CI32" s="71"/>
      <c r="CJ32" s="74" t="str">
        <f t="shared" si="18"/>
        <v xml:space="preserve"> </v>
      </c>
      <c r="CK32" s="70" t="str">
        <f t="shared" si="19"/>
        <v xml:space="preserve"> </v>
      </c>
      <c r="CL32" s="55"/>
      <c r="CM32" s="110"/>
      <c r="CN32" s="56" t="str">
        <f t="shared" si="51"/>
        <v xml:space="preserve"> </v>
      </c>
      <c r="CO32" s="70" t="str">
        <f t="shared" si="52"/>
        <v xml:space="preserve"> </v>
      </c>
      <c r="CP32" s="72"/>
      <c r="CQ32" s="44"/>
      <c r="CR32" s="74" t="str">
        <f t="shared" si="53"/>
        <v xml:space="preserve"> </v>
      </c>
      <c r="CS32" s="70" t="str">
        <f t="shared" si="54"/>
        <v xml:space="preserve"> </v>
      </c>
      <c r="CT32" s="72"/>
      <c r="CU32" s="41"/>
      <c r="CV32" s="74" t="str">
        <f t="shared" si="55"/>
        <v xml:space="preserve"> </v>
      </c>
      <c r="CW32" s="72"/>
      <c r="CX32" s="44"/>
      <c r="CY32" s="74" t="str">
        <f t="shared" si="20"/>
        <v xml:space="preserve"> </v>
      </c>
      <c r="CZ32" s="70" t="str">
        <f t="shared" si="21"/>
        <v xml:space="preserve"> </v>
      </c>
      <c r="DA32" s="55"/>
      <c r="DB32" s="43"/>
      <c r="DC32" s="74" t="str">
        <f t="shared" si="22"/>
        <v xml:space="preserve"> </v>
      </c>
      <c r="DD32" s="70" t="str">
        <f t="shared" si="23"/>
        <v xml:space="preserve"> </v>
      </c>
      <c r="DE32" s="55"/>
      <c r="DF32" s="42"/>
      <c r="DG32" s="74" t="str">
        <f t="shared" si="24"/>
        <v xml:space="preserve"> </v>
      </c>
      <c r="DH32" s="70" t="str">
        <f t="shared" si="25"/>
        <v xml:space="preserve"> </v>
      </c>
      <c r="DI32" s="55"/>
      <c r="DJ32" s="42"/>
      <c r="DK32" s="56" t="str">
        <f t="shared" si="26"/>
        <v xml:space="preserve"> </v>
      </c>
      <c r="DL32" s="70" t="str">
        <f t="shared" si="27"/>
        <v xml:space="preserve"> </v>
      </c>
      <c r="DM32" s="72"/>
      <c r="DN32" s="44"/>
      <c r="DO32" s="74" t="str">
        <f t="shared" si="28"/>
        <v xml:space="preserve"> </v>
      </c>
      <c r="DP32" s="70" t="str">
        <f t="shared" si="29"/>
        <v xml:space="preserve"> </v>
      </c>
      <c r="DQ32" s="55"/>
      <c r="DR32" s="42"/>
      <c r="DS32" s="74" t="str">
        <f t="shared" si="30"/>
        <v xml:space="preserve"> </v>
      </c>
      <c r="DT32" s="70" t="str">
        <f t="shared" si="31"/>
        <v xml:space="preserve"> </v>
      </c>
    </row>
    <row r="33" spans="1:124" x14ac:dyDescent="0.25">
      <c r="A33" s="34">
        <v>42382</v>
      </c>
      <c r="B33" s="139"/>
      <c r="C33" s="70"/>
      <c r="D33" s="64">
        <v>1</v>
      </c>
      <c r="E33" s="65"/>
      <c r="F33" s="66" t="str">
        <f t="shared" si="32"/>
        <v/>
      </c>
      <c r="G33" s="70" t="str">
        <f t="shared" si="33"/>
        <v xml:space="preserve"> </v>
      </c>
      <c r="H33" s="67">
        <v>1</v>
      </c>
      <c r="I33" s="65"/>
      <c r="J33" s="66" t="str">
        <f t="shared" si="34"/>
        <v/>
      </c>
      <c r="K33" s="70" t="str">
        <f t="shared" si="35"/>
        <v xml:space="preserve"> </v>
      </c>
      <c r="L33" s="64"/>
      <c r="M33" s="68"/>
      <c r="N33" s="68"/>
      <c r="O33" s="66" t="str">
        <f t="shared" si="36"/>
        <v/>
      </c>
      <c r="P33" s="70" t="str">
        <f t="shared" si="37"/>
        <v xml:space="preserve"> </v>
      </c>
      <c r="Q33" s="64">
        <v>20</v>
      </c>
      <c r="R33" s="65"/>
      <c r="S33" s="65" t="str">
        <f t="shared" si="38"/>
        <v/>
      </c>
      <c r="T33" s="53" t="str">
        <f t="shared" si="39"/>
        <v xml:space="preserve"> </v>
      </c>
      <c r="U33" s="69"/>
      <c r="V33" s="70" t="str">
        <f t="shared" si="40"/>
        <v xml:space="preserve"> </v>
      </c>
      <c r="W33" s="137"/>
      <c r="X33" s="64">
        <v>1</v>
      </c>
      <c r="Y33" s="65"/>
      <c r="Z33" s="101" t="str">
        <f t="shared" si="41"/>
        <v/>
      </c>
      <c r="AA33" s="70" t="str">
        <f t="shared" si="42"/>
        <v xml:space="preserve"> </v>
      </c>
      <c r="AB33" s="67">
        <v>1</v>
      </c>
      <c r="AC33" s="65"/>
      <c r="AD33" s="66" t="str">
        <f t="shared" si="43"/>
        <v/>
      </c>
      <c r="AE33" s="70" t="str">
        <f t="shared" si="44"/>
        <v xml:space="preserve"> </v>
      </c>
      <c r="AF33" s="64"/>
      <c r="AG33" s="68"/>
      <c r="AH33" s="68"/>
      <c r="AI33" s="103" t="str">
        <f t="shared" si="45"/>
        <v/>
      </c>
      <c r="AJ33" s="70" t="str">
        <f t="shared" si="46"/>
        <v xml:space="preserve"> </v>
      </c>
      <c r="AK33" s="64">
        <v>20</v>
      </c>
      <c r="AL33" s="65"/>
      <c r="AM33" s="65" t="str">
        <f t="shared" si="47"/>
        <v/>
      </c>
      <c r="AN33" s="53" t="str">
        <f t="shared" si="48"/>
        <v xml:space="preserve"> </v>
      </c>
      <c r="AO33" s="104"/>
      <c r="AP33" s="70" t="str">
        <f t="shared" si="49"/>
        <v xml:space="preserve"> </v>
      </c>
      <c r="AQ33" s="152" t="str">
        <f t="shared" si="0"/>
        <v/>
      </c>
      <c r="AR33" s="148" t="str">
        <f t="shared" si="1"/>
        <v/>
      </c>
      <c r="AS33" s="148" t="str">
        <f t="shared" si="2"/>
        <v/>
      </c>
      <c r="AT33" s="149"/>
      <c r="AU33" s="64"/>
      <c r="AV33" s="68"/>
      <c r="AW33" s="68"/>
      <c r="AX33" s="106" t="str">
        <f t="shared" si="50"/>
        <v/>
      </c>
      <c r="AY33" s="80"/>
      <c r="AZ33" s="63" t="s">
        <v>28</v>
      </c>
      <c r="BA33" s="63"/>
      <c r="BB33" s="15"/>
      <c r="BC33" s="55"/>
      <c r="BD33" s="78"/>
      <c r="BE33" s="56" t="str">
        <f t="shared" si="3"/>
        <v xml:space="preserve"> </v>
      </c>
      <c r="BF33" s="70" t="str">
        <f t="shared" si="4"/>
        <v xml:space="preserve"> </v>
      </c>
      <c r="BG33" s="72"/>
      <c r="BH33" s="81"/>
      <c r="BI33" s="74" t="str">
        <f t="shared" si="5"/>
        <v xml:space="preserve"> </v>
      </c>
      <c r="BJ33" s="70" t="str">
        <f t="shared" si="6"/>
        <v xml:space="preserve"> </v>
      </c>
      <c r="BK33" s="72"/>
      <c r="BL33" s="81"/>
      <c r="BM33" s="74" t="str">
        <f t="shared" si="7"/>
        <v xml:space="preserve"> </v>
      </c>
      <c r="BN33" s="72"/>
      <c r="BO33" s="82"/>
      <c r="BP33" s="74" t="str">
        <f t="shared" si="8"/>
        <v xml:space="preserve"> </v>
      </c>
      <c r="BQ33" s="70" t="str">
        <f t="shared" si="9"/>
        <v xml:space="preserve"> </v>
      </c>
      <c r="BR33" s="55"/>
      <c r="BS33" s="83"/>
      <c r="BT33" s="74" t="str">
        <f t="shared" si="10"/>
        <v xml:space="preserve"> </v>
      </c>
      <c r="BU33" s="70" t="str">
        <f t="shared" si="11"/>
        <v xml:space="preserve"> </v>
      </c>
      <c r="BV33" s="55"/>
      <c r="BW33" s="71"/>
      <c r="BX33" s="74" t="str">
        <f t="shared" si="12"/>
        <v xml:space="preserve"> </v>
      </c>
      <c r="BY33" s="70" t="str">
        <f t="shared" si="13"/>
        <v xml:space="preserve"> </v>
      </c>
      <c r="BZ33" s="55"/>
      <c r="CA33" s="78"/>
      <c r="CB33" s="56" t="str">
        <f t="shared" si="14"/>
        <v xml:space="preserve"> </v>
      </c>
      <c r="CC33" s="70" t="str">
        <f t="shared" si="15"/>
        <v xml:space="preserve"> </v>
      </c>
      <c r="CD33" s="72"/>
      <c r="CE33" s="81"/>
      <c r="CF33" s="74" t="str">
        <f t="shared" si="16"/>
        <v xml:space="preserve"> </v>
      </c>
      <c r="CG33" s="70" t="str">
        <f t="shared" si="17"/>
        <v xml:space="preserve"> </v>
      </c>
      <c r="CH33" s="55"/>
      <c r="CI33" s="71"/>
      <c r="CJ33" s="74" t="str">
        <f t="shared" si="18"/>
        <v xml:space="preserve"> </v>
      </c>
      <c r="CK33" s="70" t="str">
        <f t="shared" si="19"/>
        <v xml:space="preserve"> </v>
      </c>
      <c r="CL33" s="55"/>
      <c r="CM33" s="110"/>
      <c r="CN33" s="56" t="str">
        <f t="shared" si="51"/>
        <v xml:space="preserve"> </v>
      </c>
      <c r="CO33" s="70" t="str">
        <f t="shared" si="52"/>
        <v xml:space="preserve"> </v>
      </c>
      <c r="CP33" s="72"/>
      <c r="CQ33" s="44"/>
      <c r="CR33" s="74" t="str">
        <f t="shared" si="53"/>
        <v xml:space="preserve"> </v>
      </c>
      <c r="CS33" s="70" t="str">
        <f t="shared" si="54"/>
        <v xml:space="preserve"> </v>
      </c>
      <c r="CT33" s="72"/>
      <c r="CU33" s="41"/>
      <c r="CV33" s="74" t="str">
        <f t="shared" si="55"/>
        <v xml:space="preserve"> </v>
      </c>
      <c r="CW33" s="72"/>
      <c r="CX33" s="44"/>
      <c r="CY33" s="74" t="str">
        <f t="shared" si="20"/>
        <v xml:space="preserve"> </v>
      </c>
      <c r="CZ33" s="70" t="str">
        <f t="shared" si="21"/>
        <v xml:space="preserve"> </v>
      </c>
      <c r="DA33" s="55"/>
      <c r="DB33" s="43"/>
      <c r="DC33" s="74" t="str">
        <f t="shared" si="22"/>
        <v xml:space="preserve"> </v>
      </c>
      <c r="DD33" s="70" t="str">
        <f t="shared" si="23"/>
        <v xml:space="preserve"> </v>
      </c>
      <c r="DE33" s="55"/>
      <c r="DF33" s="42"/>
      <c r="DG33" s="74" t="str">
        <f t="shared" si="24"/>
        <v xml:space="preserve"> </v>
      </c>
      <c r="DH33" s="70" t="str">
        <f t="shared" si="25"/>
        <v xml:space="preserve"> </v>
      </c>
      <c r="DI33" s="55"/>
      <c r="DJ33" s="42"/>
      <c r="DK33" s="56" t="str">
        <f t="shared" si="26"/>
        <v xml:space="preserve"> </v>
      </c>
      <c r="DL33" s="70" t="str">
        <f t="shared" si="27"/>
        <v xml:space="preserve"> </v>
      </c>
      <c r="DM33" s="72"/>
      <c r="DN33" s="44"/>
      <c r="DO33" s="74" t="str">
        <f t="shared" si="28"/>
        <v xml:space="preserve"> </v>
      </c>
      <c r="DP33" s="70" t="str">
        <f t="shared" si="29"/>
        <v xml:space="preserve"> </v>
      </c>
      <c r="DQ33" s="55"/>
      <c r="DR33" s="42"/>
      <c r="DS33" s="74" t="str">
        <f t="shared" si="30"/>
        <v xml:space="preserve"> </v>
      </c>
      <c r="DT33" s="70" t="str">
        <f t="shared" si="31"/>
        <v xml:space="preserve"> </v>
      </c>
    </row>
    <row r="34" spans="1:124" x14ac:dyDescent="0.25">
      <c r="A34" s="34">
        <v>42383</v>
      </c>
      <c r="B34" s="139"/>
      <c r="C34" s="70"/>
      <c r="D34" s="64">
        <v>1</v>
      </c>
      <c r="E34" s="65"/>
      <c r="F34" s="66" t="str">
        <f t="shared" si="32"/>
        <v/>
      </c>
      <c r="G34" s="70" t="str">
        <f t="shared" si="33"/>
        <v xml:space="preserve"> </v>
      </c>
      <c r="H34" s="67">
        <v>1</v>
      </c>
      <c r="I34" s="65"/>
      <c r="J34" s="66" t="str">
        <f t="shared" si="34"/>
        <v/>
      </c>
      <c r="K34" s="70" t="str">
        <f t="shared" si="35"/>
        <v xml:space="preserve"> </v>
      </c>
      <c r="L34" s="64"/>
      <c r="M34" s="68"/>
      <c r="N34" s="68"/>
      <c r="O34" s="66" t="str">
        <f t="shared" si="36"/>
        <v/>
      </c>
      <c r="P34" s="70" t="str">
        <f t="shared" si="37"/>
        <v xml:space="preserve"> </v>
      </c>
      <c r="Q34" s="64">
        <v>20</v>
      </c>
      <c r="R34" s="65"/>
      <c r="S34" s="65" t="str">
        <f t="shared" si="38"/>
        <v/>
      </c>
      <c r="T34" s="53" t="str">
        <f t="shared" si="39"/>
        <v xml:space="preserve"> </v>
      </c>
      <c r="U34" s="69"/>
      <c r="V34" s="70" t="str">
        <f t="shared" si="40"/>
        <v xml:space="preserve"> </v>
      </c>
      <c r="W34" s="137"/>
      <c r="X34" s="64">
        <v>1</v>
      </c>
      <c r="Y34" s="65"/>
      <c r="Z34" s="101" t="str">
        <f t="shared" si="41"/>
        <v/>
      </c>
      <c r="AA34" s="70" t="str">
        <f t="shared" si="42"/>
        <v xml:space="preserve"> </v>
      </c>
      <c r="AB34" s="67">
        <v>1</v>
      </c>
      <c r="AC34" s="65"/>
      <c r="AD34" s="66" t="str">
        <f t="shared" si="43"/>
        <v/>
      </c>
      <c r="AE34" s="70" t="str">
        <f t="shared" si="44"/>
        <v xml:space="preserve"> </v>
      </c>
      <c r="AF34" s="64"/>
      <c r="AG34" s="68"/>
      <c r="AH34" s="68"/>
      <c r="AI34" s="103" t="str">
        <f t="shared" si="45"/>
        <v/>
      </c>
      <c r="AJ34" s="70" t="str">
        <f t="shared" si="46"/>
        <v xml:space="preserve"> </v>
      </c>
      <c r="AK34" s="64">
        <v>20</v>
      </c>
      <c r="AL34" s="65"/>
      <c r="AM34" s="65" t="str">
        <f t="shared" si="47"/>
        <v/>
      </c>
      <c r="AN34" s="53" t="str">
        <f t="shared" si="48"/>
        <v xml:space="preserve"> </v>
      </c>
      <c r="AO34" s="104"/>
      <c r="AP34" s="70" t="str">
        <f t="shared" si="49"/>
        <v xml:space="preserve"> </v>
      </c>
      <c r="AQ34" s="152" t="str">
        <f t="shared" si="0"/>
        <v/>
      </c>
      <c r="AR34" s="148" t="str">
        <f t="shared" si="1"/>
        <v/>
      </c>
      <c r="AS34" s="148" t="str">
        <f t="shared" si="2"/>
        <v/>
      </c>
      <c r="AT34" s="149"/>
      <c r="AU34" s="64"/>
      <c r="AV34" s="68"/>
      <c r="AW34" s="68"/>
      <c r="AX34" s="106" t="str">
        <f t="shared" si="50"/>
        <v/>
      </c>
      <c r="AY34" s="80"/>
      <c r="AZ34" s="63"/>
      <c r="BA34" s="63"/>
      <c r="BB34" s="15"/>
      <c r="BC34" s="55"/>
      <c r="BD34" s="78"/>
      <c r="BE34" s="56" t="str">
        <f t="shared" si="3"/>
        <v xml:space="preserve"> </v>
      </c>
      <c r="BF34" s="70" t="str">
        <f t="shared" si="4"/>
        <v xml:space="preserve"> </v>
      </c>
      <c r="BG34" s="72"/>
      <c r="BH34" s="81"/>
      <c r="BI34" s="74" t="str">
        <f t="shared" si="5"/>
        <v xml:space="preserve"> </v>
      </c>
      <c r="BJ34" s="70" t="str">
        <f t="shared" si="6"/>
        <v xml:space="preserve"> </v>
      </c>
      <c r="BK34" s="72"/>
      <c r="BL34" s="81"/>
      <c r="BM34" s="74" t="str">
        <f t="shared" si="7"/>
        <v xml:space="preserve"> </v>
      </c>
      <c r="BN34" s="72"/>
      <c r="BO34" s="82"/>
      <c r="BP34" s="74" t="str">
        <f t="shared" si="8"/>
        <v xml:space="preserve"> </v>
      </c>
      <c r="BQ34" s="70" t="str">
        <f t="shared" si="9"/>
        <v xml:space="preserve"> </v>
      </c>
      <c r="BR34" s="55"/>
      <c r="BS34" s="83"/>
      <c r="BT34" s="74" t="str">
        <f t="shared" si="10"/>
        <v xml:space="preserve"> </v>
      </c>
      <c r="BU34" s="70" t="str">
        <f t="shared" si="11"/>
        <v xml:space="preserve"> </v>
      </c>
      <c r="BV34" s="55"/>
      <c r="BW34" s="71"/>
      <c r="BX34" s="74" t="str">
        <f t="shared" si="12"/>
        <v xml:space="preserve"> </v>
      </c>
      <c r="BY34" s="70" t="str">
        <f t="shared" si="13"/>
        <v xml:space="preserve"> </v>
      </c>
      <c r="BZ34" s="55"/>
      <c r="CA34" s="78"/>
      <c r="CB34" s="56" t="str">
        <f t="shared" si="14"/>
        <v xml:space="preserve"> </v>
      </c>
      <c r="CC34" s="70" t="str">
        <f t="shared" si="15"/>
        <v xml:space="preserve"> </v>
      </c>
      <c r="CD34" s="72"/>
      <c r="CE34" s="81"/>
      <c r="CF34" s="74" t="str">
        <f t="shared" si="16"/>
        <v xml:space="preserve"> </v>
      </c>
      <c r="CG34" s="70" t="str">
        <f t="shared" si="17"/>
        <v xml:space="preserve"> </v>
      </c>
      <c r="CH34" s="55"/>
      <c r="CI34" s="71"/>
      <c r="CJ34" s="74" t="str">
        <f t="shared" si="18"/>
        <v xml:space="preserve"> </v>
      </c>
      <c r="CK34" s="70" t="str">
        <f t="shared" si="19"/>
        <v xml:space="preserve"> </v>
      </c>
      <c r="CL34" s="55"/>
      <c r="CM34" s="110"/>
      <c r="CN34" s="56" t="str">
        <f t="shared" si="51"/>
        <v xml:space="preserve"> </v>
      </c>
      <c r="CO34" s="70" t="str">
        <f t="shared" si="52"/>
        <v xml:space="preserve"> </v>
      </c>
      <c r="CP34" s="72"/>
      <c r="CQ34" s="44"/>
      <c r="CR34" s="74" t="str">
        <f t="shared" si="53"/>
        <v xml:space="preserve"> </v>
      </c>
      <c r="CS34" s="70" t="str">
        <f t="shared" si="54"/>
        <v xml:space="preserve"> </v>
      </c>
      <c r="CT34" s="72"/>
      <c r="CU34" s="41"/>
      <c r="CV34" s="74" t="str">
        <f t="shared" si="55"/>
        <v xml:space="preserve"> </v>
      </c>
      <c r="CW34" s="72"/>
      <c r="CX34" s="44"/>
      <c r="CY34" s="74" t="str">
        <f t="shared" si="20"/>
        <v xml:space="preserve"> </v>
      </c>
      <c r="CZ34" s="70" t="str">
        <f t="shared" si="21"/>
        <v xml:space="preserve"> </v>
      </c>
      <c r="DA34" s="55"/>
      <c r="DB34" s="43"/>
      <c r="DC34" s="74" t="str">
        <f t="shared" si="22"/>
        <v xml:space="preserve"> </v>
      </c>
      <c r="DD34" s="70" t="str">
        <f t="shared" si="23"/>
        <v xml:space="preserve"> </v>
      </c>
      <c r="DE34" s="55"/>
      <c r="DF34" s="42"/>
      <c r="DG34" s="74" t="str">
        <f t="shared" si="24"/>
        <v xml:space="preserve"> </v>
      </c>
      <c r="DH34" s="70" t="str">
        <f t="shared" si="25"/>
        <v xml:space="preserve"> </v>
      </c>
      <c r="DI34" s="55"/>
      <c r="DJ34" s="42"/>
      <c r="DK34" s="56" t="str">
        <f t="shared" si="26"/>
        <v xml:space="preserve"> </v>
      </c>
      <c r="DL34" s="70" t="str">
        <f t="shared" si="27"/>
        <v xml:space="preserve"> </v>
      </c>
      <c r="DM34" s="72"/>
      <c r="DN34" s="44"/>
      <c r="DO34" s="74" t="str">
        <f t="shared" si="28"/>
        <v xml:space="preserve"> </v>
      </c>
      <c r="DP34" s="70" t="str">
        <f t="shared" si="29"/>
        <v xml:space="preserve"> </v>
      </c>
      <c r="DQ34" s="55"/>
      <c r="DR34" s="42"/>
      <c r="DS34" s="74" t="str">
        <f t="shared" si="30"/>
        <v xml:space="preserve"> </v>
      </c>
      <c r="DT34" s="70" t="str">
        <f t="shared" si="31"/>
        <v xml:space="preserve"> </v>
      </c>
    </row>
    <row r="35" spans="1:124" x14ac:dyDescent="0.25">
      <c r="A35" s="34">
        <v>42384</v>
      </c>
      <c r="B35" s="139"/>
      <c r="C35" s="70"/>
      <c r="D35" s="64">
        <v>1</v>
      </c>
      <c r="E35" s="65"/>
      <c r="F35" s="66" t="str">
        <f t="shared" si="32"/>
        <v/>
      </c>
      <c r="G35" s="70" t="str">
        <f t="shared" si="33"/>
        <v xml:space="preserve"> </v>
      </c>
      <c r="H35" s="67">
        <v>1</v>
      </c>
      <c r="I35" s="65"/>
      <c r="J35" s="66" t="str">
        <f t="shared" si="34"/>
        <v/>
      </c>
      <c r="K35" s="70" t="str">
        <f t="shared" si="35"/>
        <v xml:space="preserve"> </v>
      </c>
      <c r="L35" s="64"/>
      <c r="M35" s="68"/>
      <c r="N35" s="68"/>
      <c r="O35" s="66" t="str">
        <f t="shared" si="36"/>
        <v/>
      </c>
      <c r="P35" s="70" t="str">
        <f t="shared" si="37"/>
        <v xml:space="preserve"> </v>
      </c>
      <c r="Q35" s="64">
        <v>20</v>
      </c>
      <c r="R35" s="65"/>
      <c r="S35" s="65" t="str">
        <f t="shared" si="38"/>
        <v/>
      </c>
      <c r="T35" s="53" t="str">
        <f t="shared" si="39"/>
        <v xml:space="preserve"> </v>
      </c>
      <c r="U35" s="69"/>
      <c r="V35" s="70" t="str">
        <f t="shared" si="40"/>
        <v xml:space="preserve"> </v>
      </c>
      <c r="W35" s="137"/>
      <c r="X35" s="64">
        <v>1</v>
      </c>
      <c r="Y35" s="65"/>
      <c r="Z35" s="101" t="str">
        <f t="shared" si="41"/>
        <v/>
      </c>
      <c r="AA35" s="70" t="str">
        <f t="shared" si="42"/>
        <v xml:space="preserve"> </v>
      </c>
      <c r="AB35" s="67">
        <v>1</v>
      </c>
      <c r="AC35" s="65"/>
      <c r="AD35" s="66" t="str">
        <f t="shared" si="43"/>
        <v/>
      </c>
      <c r="AE35" s="70" t="str">
        <f t="shared" si="44"/>
        <v xml:space="preserve"> </v>
      </c>
      <c r="AF35" s="64"/>
      <c r="AG35" s="68"/>
      <c r="AH35" s="68"/>
      <c r="AI35" s="103" t="str">
        <f t="shared" si="45"/>
        <v/>
      </c>
      <c r="AJ35" s="70" t="str">
        <f t="shared" si="46"/>
        <v xml:space="preserve"> </v>
      </c>
      <c r="AK35" s="64">
        <v>20</v>
      </c>
      <c r="AL35" s="65"/>
      <c r="AM35" s="65" t="str">
        <f t="shared" si="47"/>
        <v/>
      </c>
      <c r="AN35" s="53" t="str">
        <f t="shared" si="48"/>
        <v xml:space="preserve"> </v>
      </c>
      <c r="AO35" s="104"/>
      <c r="AP35" s="70" t="str">
        <f t="shared" si="49"/>
        <v xml:space="preserve"> </v>
      </c>
      <c r="AQ35" s="152" t="str">
        <f t="shared" si="0"/>
        <v/>
      </c>
      <c r="AR35" s="148" t="str">
        <f t="shared" si="1"/>
        <v/>
      </c>
      <c r="AS35" s="148" t="str">
        <f t="shared" si="2"/>
        <v/>
      </c>
      <c r="AT35" s="149"/>
      <c r="AU35" s="64"/>
      <c r="AV35" s="68"/>
      <c r="AW35" s="68"/>
      <c r="AX35" s="106" t="str">
        <f t="shared" si="50"/>
        <v/>
      </c>
      <c r="AY35" s="80"/>
      <c r="AZ35" s="63"/>
      <c r="BA35" s="63"/>
      <c r="BB35" s="15"/>
      <c r="BC35" s="55"/>
      <c r="BD35" s="78"/>
      <c r="BE35" s="56" t="str">
        <f t="shared" si="3"/>
        <v xml:space="preserve"> </v>
      </c>
      <c r="BF35" s="70" t="str">
        <f t="shared" si="4"/>
        <v xml:space="preserve"> </v>
      </c>
      <c r="BG35" s="72"/>
      <c r="BH35" s="81"/>
      <c r="BI35" s="74" t="str">
        <f t="shared" si="5"/>
        <v xml:space="preserve"> </v>
      </c>
      <c r="BJ35" s="70" t="str">
        <f t="shared" si="6"/>
        <v xml:space="preserve"> </v>
      </c>
      <c r="BK35" s="72"/>
      <c r="BL35" s="81"/>
      <c r="BM35" s="74" t="str">
        <f t="shared" si="7"/>
        <v xml:space="preserve"> </v>
      </c>
      <c r="BN35" s="72"/>
      <c r="BO35" s="82"/>
      <c r="BP35" s="74" t="str">
        <f t="shared" si="8"/>
        <v xml:space="preserve"> </v>
      </c>
      <c r="BQ35" s="70" t="str">
        <f t="shared" si="9"/>
        <v xml:space="preserve"> </v>
      </c>
      <c r="BR35" s="55"/>
      <c r="BS35" s="83"/>
      <c r="BT35" s="74" t="str">
        <f t="shared" si="10"/>
        <v xml:space="preserve"> </v>
      </c>
      <c r="BU35" s="70" t="str">
        <f t="shared" si="11"/>
        <v xml:space="preserve"> </v>
      </c>
      <c r="BV35" s="55"/>
      <c r="BW35" s="71"/>
      <c r="BX35" s="74" t="str">
        <f t="shared" si="12"/>
        <v xml:space="preserve"> </v>
      </c>
      <c r="BY35" s="70" t="str">
        <f t="shared" si="13"/>
        <v xml:space="preserve"> </v>
      </c>
      <c r="BZ35" s="55"/>
      <c r="CA35" s="78"/>
      <c r="CB35" s="56" t="str">
        <f t="shared" si="14"/>
        <v xml:space="preserve"> </v>
      </c>
      <c r="CC35" s="70" t="str">
        <f t="shared" si="15"/>
        <v xml:space="preserve"> </v>
      </c>
      <c r="CD35" s="72"/>
      <c r="CE35" s="81"/>
      <c r="CF35" s="74" t="str">
        <f t="shared" si="16"/>
        <v xml:space="preserve"> </v>
      </c>
      <c r="CG35" s="70" t="str">
        <f t="shared" si="17"/>
        <v xml:space="preserve"> </v>
      </c>
      <c r="CH35" s="55"/>
      <c r="CI35" s="71"/>
      <c r="CJ35" s="74" t="str">
        <f t="shared" si="18"/>
        <v xml:space="preserve"> </v>
      </c>
      <c r="CK35" s="70" t="str">
        <f t="shared" si="19"/>
        <v xml:space="preserve"> </v>
      </c>
      <c r="CL35" s="55"/>
      <c r="CM35" s="110"/>
      <c r="CN35" s="56" t="str">
        <f t="shared" si="51"/>
        <v xml:space="preserve"> </v>
      </c>
      <c r="CO35" s="70" t="str">
        <f t="shared" si="52"/>
        <v xml:space="preserve"> </v>
      </c>
      <c r="CP35" s="72"/>
      <c r="CQ35" s="44"/>
      <c r="CR35" s="74" t="str">
        <f t="shared" si="53"/>
        <v xml:space="preserve"> </v>
      </c>
      <c r="CS35" s="70" t="str">
        <f t="shared" si="54"/>
        <v xml:space="preserve"> </v>
      </c>
      <c r="CT35" s="72"/>
      <c r="CU35" s="41"/>
      <c r="CV35" s="74" t="str">
        <f t="shared" si="55"/>
        <v xml:space="preserve"> </v>
      </c>
      <c r="CW35" s="72"/>
      <c r="CX35" s="44"/>
      <c r="CY35" s="74" t="str">
        <f t="shared" si="20"/>
        <v xml:space="preserve"> </v>
      </c>
      <c r="CZ35" s="70" t="str">
        <f t="shared" si="21"/>
        <v xml:space="preserve"> </v>
      </c>
      <c r="DA35" s="55"/>
      <c r="DB35" s="43"/>
      <c r="DC35" s="74" t="str">
        <f t="shared" si="22"/>
        <v xml:space="preserve"> </v>
      </c>
      <c r="DD35" s="70" t="str">
        <f t="shared" si="23"/>
        <v xml:space="preserve"> </v>
      </c>
      <c r="DE35" s="55"/>
      <c r="DF35" s="42"/>
      <c r="DG35" s="74" t="str">
        <f t="shared" si="24"/>
        <v xml:space="preserve"> </v>
      </c>
      <c r="DH35" s="70" t="str">
        <f t="shared" si="25"/>
        <v xml:space="preserve"> </v>
      </c>
      <c r="DI35" s="55"/>
      <c r="DJ35" s="42"/>
      <c r="DK35" s="56" t="str">
        <f t="shared" si="26"/>
        <v xml:space="preserve"> </v>
      </c>
      <c r="DL35" s="70" t="str">
        <f t="shared" si="27"/>
        <v xml:space="preserve"> </v>
      </c>
      <c r="DM35" s="72"/>
      <c r="DN35" s="44"/>
      <c r="DO35" s="74" t="str">
        <f t="shared" si="28"/>
        <v xml:space="preserve"> </v>
      </c>
      <c r="DP35" s="70" t="str">
        <f t="shared" si="29"/>
        <v xml:space="preserve"> </v>
      </c>
      <c r="DQ35" s="55"/>
      <c r="DR35" s="42"/>
      <c r="DS35" s="74" t="str">
        <f t="shared" si="30"/>
        <v xml:space="preserve"> </v>
      </c>
      <c r="DT35" s="70" t="str">
        <f t="shared" si="31"/>
        <v xml:space="preserve"> </v>
      </c>
    </row>
    <row r="36" spans="1:124" x14ac:dyDescent="0.25">
      <c r="A36" s="34">
        <v>42385</v>
      </c>
      <c r="B36" s="139"/>
      <c r="C36" s="70"/>
      <c r="D36" s="64">
        <v>1</v>
      </c>
      <c r="E36" s="65"/>
      <c r="F36" s="66" t="str">
        <f t="shared" si="32"/>
        <v/>
      </c>
      <c r="G36" s="70" t="str">
        <f t="shared" si="33"/>
        <v xml:space="preserve"> </v>
      </c>
      <c r="H36" s="67">
        <v>1</v>
      </c>
      <c r="I36" s="65"/>
      <c r="J36" s="66" t="str">
        <f t="shared" si="34"/>
        <v/>
      </c>
      <c r="K36" s="70" t="str">
        <f t="shared" si="35"/>
        <v xml:space="preserve"> </v>
      </c>
      <c r="L36" s="64"/>
      <c r="M36" s="68"/>
      <c r="N36" s="68"/>
      <c r="O36" s="66" t="str">
        <f t="shared" si="36"/>
        <v/>
      </c>
      <c r="P36" s="70" t="str">
        <f t="shared" si="37"/>
        <v xml:space="preserve"> </v>
      </c>
      <c r="Q36" s="64">
        <v>20</v>
      </c>
      <c r="R36" s="65"/>
      <c r="S36" s="65" t="str">
        <f t="shared" si="38"/>
        <v/>
      </c>
      <c r="T36" s="53" t="str">
        <f t="shared" si="39"/>
        <v xml:space="preserve"> </v>
      </c>
      <c r="U36" s="69"/>
      <c r="V36" s="70" t="str">
        <f t="shared" si="40"/>
        <v xml:space="preserve"> </v>
      </c>
      <c r="W36" s="137"/>
      <c r="X36" s="64">
        <v>1</v>
      </c>
      <c r="Y36" s="65"/>
      <c r="Z36" s="101" t="str">
        <f t="shared" si="41"/>
        <v/>
      </c>
      <c r="AA36" s="70" t="str">
        <f t="shared" si="42"/>
        <v xml:space="preserve"> </v>
      </c>
      <c r="AB36" s="67">
        <v>1</v>
      </c>
      <c r="AC36" s="65"/>
      <c r="AD36" s="66" t="str">
        <f t="shared" si="43"/>
        <v/>
      </c>
      <c r="AE36" s="70" t="str">
        <f t="shared" si="44"/>
        <v xml:space="preserve"> </v>
      </c>
      <c r="AF36" s="64"/>
      <c r="AG36" s="68"/>
      <c r="AH36" s="68"/>
      <c r="AI36" s="103" t="str">
        <f t="shared" si="45"/>
        <v/>
      </c>
      <c r="AJ36" s="70" t="str">
        <f t="shared" si="46"/>
        <v xml:space="preserve"> </v>
      </c>
      <c r="AK36" s="64">
        <v>20</v>
      </c>
      <c r="AL36" s="65"/>
      <c r="AM36" s="65" t="str">
        <f t="shared" si="47"/>
        <v/>
      </c>
      <c r="AN36" s="53" t="str">
        <f t="shared" si="48"/>
        <v xml:space="preserve"> </v>
      </c>
      <c r="AO36" s="104"/>
      <c r="AP36" s="70" t="str">
        <f t="shared" si="49"/>
        <v xml:space="preserve"> </v>
      </c>
      <c r="AQ36" s="152" t="str">
        <f t="shared" si="0"/>
        <v/>
      </c>
      <c r="AR36" s="148" t="str">
        <f t="shared" si="1"/>
        <v/>
      </c>
      <c r="AS36" s="148" t="str">
        <f t="shared" si="2"/>
        <v/>
      </c>
      <c r="AT36" s="149"/>
      <c r="AU36" s="64"/>
      <c r="AV36" s="68"/>
      <c r="AW36" s="68"/>
      <c r="AX36" s="106" t="str">
        <f t="shared" si="50"/>
        <v/>
      </c>
      <c r="AY36" s="80"/>
      <c r="AZ36" s="63"/>
      <c r="BA36" s="63"/>
      <c r="BB36" s="15"/>
      <c r="BC36" s="55"/>
      <c r="BD36" s="78"/>
      <c r="BE36" s="56" t="str">
        <f t="shared" si="3"/>
        <v xml:space="preserve"> </v>
      </c>
      <c r="BF36" s="70" t="str">
        <f t="shared" si="4"/>
        <v xml:space="preserve"> </v>
      </c>
      <c r="BG36" s="72"/>
      <c r="BH36" s="81"/>
      <c r="BI36" s="74" t="str">
        <f t="shared" si="5"/>
        <v xml:space="preserve"> </v>
      </c>
      <c r="BJ36" s="70" t="str">
        <f t="shared" si="6"/>
        <v xml:space="preserve"> </v>
      </c>
      <c r="BK36" s="72"/>
      <c r="BL36" s="81"/>
      <c r="BM36" s="74" t="str">
        <f t="shared" si="7"/>
        <v xml:space="preserve"> </v>
      </c>
      <c r="BN36" s="72"/>
      <c r="BO36" s="82"/>
      <c r="BP36" s="74" t="str">
        <f t="shared" si="8"/>
        <v xml:space="preserve"> </v>
      </c>
      <c r="BQ36" s="70" t="str">
        <f t="shared" si="9"/>
        <v xml:space="preserve"> </v>
      </c>
      <c r="BR36" s="55"/>
      <c r="BS36" s="83"/>
      <c r="BT36" s="74" t="str">
        <f t="shared" si="10"/>
        <v xml:space="preserve"> </v>
      </c>
      <c r="BU36" s="70" t="str">
        <f t="shared" si="11"/>
        <v xml:space="preserve"> </v>
      </c>
      <c r="BV36" s="55"/>
      <c r="BW36" s="71"/>
      <c r="BX36" s="74" t="str">
        <f t="shared" si="12"/>
        <v xml:space="preserve"> </v>
      </c>
      <c r="BY36" s="70" t="str">
        <f t="shared" si="13"/>
        <v xml:space="preserve"> </v>
      </c>
      <c r="BZ36" s="55"/>
      <c r="CA36" s="78"/>
      <c r="CB36" s="56" t="str">
        <f t="shared" si="14"/>
        <v xml:space="preserve"> </v>
      </c>
      <c r="CC36" s="70" t="str">
        <f t="shared" si="15"/>
        <v xml:space="preserve"> </v>
      </c>
      <c r="CD36" s="72"/>
      <c r="CE36" s="81"/>
      <c r="CF36" s="74" t="str">
        <f t="shared" si="16"/>
        <v xml:space="preserve"> </v>
      </c>
      <c r="CG36" s="70" t="str">
        <f t="shared" si="17"/>
        <v xml:space="preserve"> </v>
      </c>
      <c r="CH36" s="55"/>
      <c r="CI36" s="71"/>
      <c r="CJ36" s="74" t="str">
        <f t="shared" si="18"/>
        <v xml:space="preserve"> </v>
      </c>
      <c r="CK36" s="70" t="str">
        <f t="shared" si="19"/>
        <v xml:space="preserve"> </v>
      </c>
      <c r="CL36" s="55"/>
      <c r="CM36" s="110"/>
      <c r="CN36" s="56" t="str">
        <f t="shared" si="51"/>
        <v xml:space="preserve"> </v>
      </c>
      <c r="CO36" s="70" t="str">
        <f t="shared" si="52"/>
        <v xml:space="preserve"> </v>
      </c>
      <c r="CP36" s="72"/>
      <c r="CQ36" s="44"/>
      <c r="CR36" s="74" t="str">
        <f t="shared" si="53"/>
        <v xml:space="preserve"> </v>
      </c>
      <c r="CS36" s="70" t="str">
        <f t="shared" si="54"/>
        <v xml:space="preserve"> </v>
      </c>
      <c r="CT36" s="72"/>
      <c r="CU36" s="41"/>
      <c r="CV36" s="74" t="str">
        <f t="shared" si="55"/>
        <v xml:space="preserve"> </v>
      </c>
      <c r="CW36" s="72"/>
      <c r="CX36" s="44"/>
      <c r="CY36" s="74" t="str">
        <f t="shared" si="20"/>
        <v xml:space="preserve"> </v>
      </c>
      <c r="CZ36" s="70" t="str">
        <f t="shared" si="21"/>
        <v xml:space="preserve"> </v>
      </c>
      <c r="DA36" s="55"/>
      <c r="DB36" s="43"/>
      <c r="DC36" s="74" t="str">
        <f t="shared" si="22"/>
        <v xml:space="preserve"> </v>
      </c>
      <c r="DD36" s="70" t="str">
        <f t="shared" si="23"/>
        <v xml:space="preserve"> </v>
      </c>
      <c r="DE36" s="55"/>
      <c r="DF36" s="42"/>
      <c r="DG36" s="74" t="str">
        <f t="shared" si="24"/>
        <v xml:space="preserve"> </v>
      </c>
      <c r="DH36" s="70" t="str">
        <f t="shared" si="25"/>
        <v xml:space="preserve"> </v>
      </c>
      <c r="DI36" s="55"/>
      <c r="DJ36" s="42"/>
      <c r="DK36" s="56" t="str">
        <f t="shared" si="26"/>
        <v xml:space="preserve"> </v>
      </c>
      <c r="DL36" s="70" t="str">
        <f t="shared" si="27"/>
        <v xml:space="preserve"> </v>
      </c>
      <c r="DM36" s="72"/>
      <c r="DN36" s="44"/>
      <c r="DO36" s="74" t="str">
        <f t="shared" si="28"/>
        <v xml:space="preserve"> </v>
      </c>
      <c r="DP36" s="70" t="str">
        <f t="shared" si="29"/>
        <v xml:space="preserve"> </v>
      </c>
      <c r="DQ36" s="55"/>
      <c r="DR36" s="42"/>
      <c r="DS36" s="74" t="str">
        <f t="shared" si="30"/>
        <v xml:space="preserve"> </v>
      </c>
      <c r="DT36" s="70" t="str">
        <f t="shared" si="31"/>
        <v xml:space="preserve"> </v>
      </c>
    </row>
    <row r="37" spans="1:124" x14ac:dyDescent="0.25">
      <c r="A37" s="34">
        <v>42386</v>
      </c>
      <c r="B37" s="139"/>
      <c r="C37" s="70"/>
      <c r="D37" s="64">
        <v>1</v>
      </c>
      <c r="E37" s="65"/>
      <c r="F37" s="66" t="str">
        <f t="shared" si="32"/>
        <v/>
      </c>
      <c r="G37" s="70" t="str">
        <f t="shared" si="33"/>
        <v xml:space="preserve"> </v>
      </c>
      <c r="H37" s="67">
        <v>1</v>
      </c>
      <c r="I37" s="65"/>
      <c r="J37" s="66" t="str">
        <f t="shared" si="34"/>
        <v/>
      </c>
      <c r="K37" s="70" t="str">
        <f t="shared" si="35"/>
        <v xml:space="preserve"> </v>
      </c>
      <c r="L37" s="64"/>
      <c r="M37" s="68"/>
      <c r="N37" s="68"/>
      <c r="O37" s="66" t="str">
        <f t="shared" si="36"/>
        <v/>
      </c>
      <c r="P37" s="70" t="str">
        <f t="shared" si="37"/>
        <v xml:space="preserve"> </v>
      </c>
      <c r="Q37" s="64">
        <v>20</v>
      </c>
      <c r="R37" s="65"/>
      <c r="S37" s="65" t="str">
        <f t="shared" si="38"/>
        <v/>
      </c>
      <c r="T37" s="53" t="str">
        <f t="shared" si="39"/>
        <v xml:space="preserve"> </v>
      </c>
      <c r="U37" s="69"/>
      <c r="V37" s="70" t="str">
        <f t="shared" si="40"/>
        <v xml:space="preserve"> </v>
      </c>
      <c r="W37" s="137"/>
      <c r="X37" s="64">
        <v>1</v>
      </c>
      <c r="Y37" s="65"/>
      <c r="Z37" s="101" t="str">
        <f t="shared" si="41"/>
        <v/>
      </c>
      <c r="AA37" s="70" t="str">
        <f t="shared" si="42"/>
        <v xml:space="preserve"> </v>
      </c>
      <c r="AB37" s="67">
        <v>1</v>
      </c>
      <c r="AC37" s="65"/>
      <c r="AD37" s="66" t="str">
        <f t="shared" si="43"/>
        <v/>
      </c>
      <c r="AE37" s="70" t="str">
        <f t="shared" si="44"/>
        <v xml:space="preserve"> </v>
      </c>
      <c r="AF37" s="64"/>
      <c r="AG37" s="68"/>
      <c r="AH37" s="68"/>
      <c r="AI37" s="103" t="str">
        <f t="shared" si="45"/>
        <v/>
      </c>
      <c r="AJ37" s="70" t="str">
        <f t="shared" si="46"/>
        <v xml:space="preserve"> </v>
      </c>
      <c r="AK37" s="64">
        <v>20</v>
      </c>
      <c r="AL37" s="65"/>
      <c r="AM37" s="65" t="str">
        <f t="shared" si="47"/>
        <v/>
      </c>
      <c r="AN37" s="53" t="str">
        <f t="shared" si="48"/>
        <v xml:space="preserve"> </v>
      </c>
      <c r="AO37" s="104"/>
      <c r="AP37" s="70" t="str">
        <f t="shared" si="49"/>
        <v xml:space="preserve"> </v>
      </c>
      <c r="AQ37" s="152" t="str">
        <f t="shared" si="0"/>
        <v/>
      </c>
      <c r="AR37" s="148" t="str">
        <f t="shared" si="1"/>
        <v/>
      </c>
      <c r="AS37" s="148" t="str">
        <f t="shared" si="2"/>
        <v/>
      </c>
      <c r="AT37" s="149"/>
      <c r="AU37" s="64"/>
      <c r="AV37" s="68"/>
      <c r="AW37" s="68"/>
      <c r="AX37" s="106" t="str">
        <f t="shared" si="50"/>
        <v/>
      </c>
      <c r="AY37" s="80"/>
      <c r="AZ37" s="63"/>
      <c r="BA37" s="63"/>
      <c r="BB37" s="15"/>
      <c r="BC37" s="55"/>
      <c r="BD37" s="78"/>
      <c r="BE37" s="56" t="str">
        <f t="shared" si="3"/>
        <v xml:space="preserve"> </v>
      </c>
      <c r="BF37" s="70" t="str">
        <f t="shared" si="4"/>
        <v xml:space="preserve"> </v>
      </c>
      <c r="BG37" s="72"/>
      <c r="BH37" s="81"/>
      <c r="BI37" s="74" t="str">
        <f t="shared" si="5"/>
        <v xml:space="preserve"> </v>
      </c>
      <c r="BJ37" s="70" t="str">
        <f t="shared" si="6"/>
        <v xml:space="preserve"> </v>
      </c>
      <c r="BK37" s="72"/>
      <c r="BL37" s="81"/>
      <c r="BM37" s="74" t="str">
        <f t="shared" si="7"/>
        <v xml:space="preserve"> </v>
      </c>
      <c r="BN37" s="72"/>
      <c r="BO37" s="82"/>
      <c r="BP37" s="74" t="str">
        <f t="shared" si="8"/>
        <v xml:space="preserve"> </v>
      </c>
      <c r="BQ37" s="70" t="str">
        <f t="shared" si="9"/>
        <v xml:space="preserve"> </v>
      </c>
      <c r="BR37" s="55"/>
      <c r="BS37" s="83"/>
      <c r="BT37" s="74" t="str">
        <f t="shared" si="10"/>
        <v xml:space="preserve"> </v>
      </c>
      <c r="BU37" s="70" t="str">
        <f t="shared" si="11"/>
        <v xml:space="preserve"> </v>
      </c>
      <c r="BV37" s="55"/>
      <c r="BW37" s="71"/>
      <c r="BX37" s="74" t="str">
        <f t="shared" si="12"/>
        <v xml:space="preserve"> </v>
      </c>
      <c r="BY37" s="70" t="str">
        <f t="shared" si="13"/>
        <v xml:space="preserve"> </v>
      </c>
      <c r="BZ37" s="55"/>
      <c r="CA37" s="78"/>
      <c r="CB37" s="56" t="str">
        <f t="shared" si="14"/>
        <v xml:space="preserve"> </v>
      </c>
      <c r="CC37" s="70" t="str">
        <f t="shared" si="15"/>
        <v xml:space="preserve"> </v>
      </c>
      <c r="CD37" s="72"/>
      <c r="CE37" s="81"/>
      <c r="CF37" s="74" t="str">
        <f t="shared" si="16"/>
        <v xml:space="preserve"> </v>
      </c>
      <c r="CG37" s="70" t="str">
        <f t="shared" si="17"/>
        <v xml:space="preserve"> </v>
      </c>
      <c r="CH37" s="55"/>
      <c r="CI37" s="71"/>
      <c r="CJ37" s="74" t="str">
        <f t="shared" si="18"/>
        <v xml:space="preserve"> </v>
      </c>
      <c r="CK37" s="70" t="str">
        <f t="shared" si="19"/>
        <v xml:space="preserve"> </v>
      </c>
      <c r="CL37" s="55"/>
      <c r="CM37" s="110"/>
      <c r="CN37" s="56" t="str">
        <f t="shared" si="51"/>
        <v xml:space="preserve"> </v>
      </c>
      <c r="CO37" s="70" t="str">
        <f t="shared" si="52"/>
        <v xml:space="preserve"> </v>
      </c>
      <c r="CP37" s="72"/>
      <c r="CQ37" s="44"/>
      <c r="CR37" s="74" t="str">
        <f t="shared" si="53"/>
        <v xml:space="preserve"> </v>
      </c>
      <c r="CS37" s="70" t="str">
        <f t="shared" si="54"/>
        <v xml:space="preserve"> </v>
      </c>
      <c r="CT37" s="72"/>
      <c r="CU37" s="41"/>
      <c r="CV37" s="74" t="str">
        <f t="shared" si="55"/>
        <v xml:space="preserve"> </v>
      </c>
      <c r="CW37" s="72"/>
      <c r="CX37" s="44"/>
      <c r="CY37" s="74" t="str">
        <f t="shared" si="20"/>
        <v xml:space="preserve"> </v>
      </c>
      <c r="CZ37" s="70" t="str">
        <f t="shared" si="21"/>
        <v xml:space="preserve"> </v>
      </c>
      <c r="DA37" s="55"/>
      <c r="DB37" s="43"/>
      <c r="DC37" s="74" t="str">
        <f t="shared" si="22"/>
        <v xml:space="preserve"> </v>
      </c>
      <c r="DD37" s="70" t="str">
        <f t="shared" si="23"/>
        <v xml:space="preserve"> </v>
      </c>
      <c r="DE37" s="55"/>
      <c r="DF37" s="42"/>
      <c r="DG37" s="74" t="str">
        <f t="shared" si="24"/>
        <v xml:space="preserve"> </v>
      </c>
      <c r="DH37" s="70" t="str">
        <f t="shared" si="25"/>
        <v xml:space="preserve"> </v>
      </c>
      <c r="DI37" s="55"/>
      <c r="DJ37" s="42"/>
      <c r="DK37" s="56" t="str">
        <f t="shared" si="26"/>
        <v xml:space="preserve"> </v>
      </c>
      <c r="DL37" s="70" t="str">
        <f t="shared" si="27"/>
        <v xml:space="preserve"> </v>
      </c>
      <c r="DM37" s="72"/>
      <c r="DN37" s="44"/>
      <c r="DO37" s="74" t="str">
        <f t="shared" si="28"/>
        <v xml:space="preserve"> </v>
      </c>
      <c r="DP37" s="70" t="str">
        <f t="shared" si="29"/>
        <v xml:space="preserve"> </v>
      </c>
      <c r="DQ37" s="55"/>
      <c r="DR37" s="42"/>
      <c r="DS37" s="74" t="str">
        <f t="shared" si="30"/>
        <v xml:space="preserve"> </v>
      </c>
      <c r="DT37" s="70" t="str">
        <f t="shared" si="31"/>
        <v xml:space="preserve"> </v>
      </c>
    </row>
    <row r="38" spans="1:124" x14ac:dyDescent="0.25">
      <c r="A38" s="34">
        <v>42387</v>
      </c>
      <c r="B38" s="139"/>
      <c r="C38" s="70"/>
      <c r="D38" s="64">
        <v>1</v>
      </c>
      <c r="E38" s="65"/>
      <c r="F38" s="66" t="str">
        <f t="shared" si="32"/>
        <v/>
      </c>
      <c r="G38" s="70" t="str">
        <f t="shared" si="33"/>
        <v xml:space="preserve"> </v>
      </c>
      <c r="H38" s="67">
        <v>1</v>
      </c>
      <c r="I38" s="65"/>
      <c r="J38" s="66" t="str">
        <f t="shared" si="34"/>
        <v/>
      </c>
      <c r="K38" s="70" t="str">
        <f t="shared" si="35"/>
        <v xml:space="preserve"> </v>
      </c>
      <c r="L38" s="64"/>
      <c r="M38" s="68"/>
      <c r="N38" s="68"/>
      <c r="O38" s="66" t="str">
        <f t="shared" si="36"/>
        <v/>
      </c>
      <c r="P38" s="70" t="str">
        <f t="shared" si="37"/>
        <v xml:space="preserve"> </v>
      </c>
      <c r="Q38" s="64">
        <v>20</v>
      </c>
      <c r="R38" s="65"/>
      <c r="S38" s="65" t="str">
        <f t="shared" si="38"/>
        <v/>
      </c>
      <c r="T38" s="53" t="str">
        <f t="shared" si="39"/>
        <v xml:space="preserve"> </v>
      </c>
      <c r="U38" s="69"/>
      <c r="V38" s="70" t="str">
        <f t="shared" si="40"/>
        <v xml:space="preserve"> </v>
      </c>
      <c r="W38" s="137"/>
      <c r="X38" s="64">
        <v>1</v>
      </c>
      <c r="Y38" s="65"/>
      <c r="Z38" s="101" t="str">
        <f t="shared" si="41"/>
        <v/>
      </c>
      <c r="AA38" s="70" t="str">
        <f t="shared" si="42"/>
        <v xml:space="preserve"> </v>
      </c>
      <c r="AB38" s="67">
        <v>1</v>
      </c>
      <c r="AC38" s="65"/>
      <c r="AD38" s="66" t="str">
        <f t="shared" si="43"/>
        <v/>
      </c>
      <c r="AE38" s="70" t="str">
        <f t="shared" si="44"/>
        <v xml:space="preserve"> </v>
      </c>
      <c r="AF38" s="64"/>
      <c r="AG38" s="68"/>
      <c r="AH38" s="68"/>
      <c r="AI38" s="103" t="str">
        <f t="shared" si="45"/>
        <v/>
      </c>
      <c r="AJ38" s="70" t="str">
        <f t="shared" si="46"/>
        <v xml:space="preserve"> </v>
      </c>
      <c r="AK38" s="64">
        <v>20</v>
      </c>
      <c r="AL38" s="65"/>
      <c r="AM38" s="65" t="str">
        <f t="shared" si="47"/>
        <v/>
      </c>
      <c r="AN38" s="53" t="str">
        <f t="shared" si="48"/>
        <v xml:space="preserve"> </v>
      </c>
      <c r="AO38" s="104"/>
      <c r="AP38" s="70" t="str">
        <f t="shared" si="49"/>
        <v xml:space="preserve"> </v>
      </c>
      <c r="AQ38" s="152" t="str">
        <f t="shared" si="0"/>
        <v/>
      </c>
      <c r="AR38" s="148" t="str">
        <f t="shared" si="1"/>
        <v/>
      </c>
      <c r="AS38" s="148" t="str">
        <f t="shared" si="2"/>
        <v/>
      </c>
      <c r="AT38" s="149"/>
      <c r="AU38" s="64"/>
      <c r="AV38" s="68"/>
      <c r="AW38" s="68"/>
      <c r="AX38" s="106" t="str">
        <f t="shared" si="50"/>
        <v/>
      </c>
      <c r="AY38" s="80"/>
      <c r="AZ38" s="63"/>
      <c r="BA38" s="63"/>
      <c r="BB38" s="15"/>
      <c r="BC38" s="55"/>
      <c r="BD38" s="78"/>
      <c r="BE38" s="56" t="str">
        <f t="shared" si="3"/>
        <v xml:space="preserve"> </v>
      </c>
      <c r="BF38" s="70" t="str">
        <f t="shared" si="4"/>
        <v xml:space="preserve"> </v>
      </c>
      <c r="BG38" s="72"/>
      <c r="BH38" s="81"/>
      <c r="BI38" s="74" t="str">
        <f t="shared" si="5"/>
        <v xml:space="preserve"> </v>
      </c>
      <c r="BJ38" s="70" t="str">
        <f t="shared" si="6"/>
        <v xml:space="preserve"> </v>
      </c>
      <c r="BK38" s="72"/>
      <c r="BL38" s="81"/>
      <c r="BM38" s="74" t="str">
        <f t="shared" si="7"/>
        <v xml:space="preserve"> </v>
      </c>
      <c r="BN38" s="72"/>
      <c r="BO38" s="82"/>
      <c r="BP38" s="74" t="str">
        <f t="shared" si="8"/>
        <v xml:space="preserve"> </v>
      </c>
      <c r="BQ38" s="70" t="str">
        <f t="shared" si="9"/>
        <v xml:space="preserve"> </v>
      </c>
      <c r="BR38" s="55"/>
      <c r="BS38" s="83"/>
      <c r="BT38" s="74" t="str">
        <f t="shared" si="10"/>
        <v xml:space="preserve"> </v>
      </c>
      <c r="BU38" s="70" t="str">
        <f t="shared" si="11"/>
        <v xml:space="preserve"> </v>
      </c>
      <c r="BV38" s="55"/>
      <c r="BW38" s="71"/>
      <c r="BX38" s="74" t="str">
        <f t="shared" si="12"/>
        <v xml:space="preserve"> </v>
      </c>
      <c r="BY38" s="70" t="str">
        <f t="shared" si="13"/>
        <v xml:space="preserve"> </v>
      </c>
      <c r="BZ38" s="55"/>
      <c r="CA38" s="78"/>
      <c r="CB38" s="56" t="str">
        <f t="shared" si="14"/>
        <v xml:space="preserve"> </v>
      </c>
      <c r="CC38" s="70" t="str">
        <f t="shared" si="15"/>
        <v xml:space="preserve"> </v>
      </c>
      <c r="CD38" s="72"/>
      <c r="CE38" s="81"/>
      <c r="CF38" s="74" t="str">
        <f t="shared" si="16"/>
        <v xml:space="preserve"> </v>
      </c>
      <c r="CG38" s="70" t="str">
        <f t="shared" si="17"/>
        <v xml:space="preserve"> </v>
      </c>
      <c r="CH38" s="55"/>
      <c r="CI38" s="71"/>
      <c r="CJ38" s="74" t="str">
        <f t="shared" si="18"/>
        <v xml:space="preserve"> </v>
      </c>
      <c r="CK38" s="70" t="str">
        <f t="shared" si="19"/>
        <v xml:space="preserve"> </v>
      </c>
      <c r="CL38" s="55"/>
      <c r="CM38" s="110"/>
      <c r="CN38" s="56" t="str">
        <f t="shared" si="51"/>
        <v xml:space="preserve"> </v>
      </c>
      <c r="CO38" s="70" t="str">
        <f t="shared" si="52"/>
        <v xml:space="preserve"> </v>
      </c>
      <c r="CP38" s="72"/>
      <c r="CQ38" s="44"/>
      <c r="CR38" s="74" t="str">
        <f t="shared" si="53"/>
        <v xml:space="preserve"> </v>
      </c>
      <c r="CS38" s="70" t="str">
        <f t="shared" si="54"/>
        <v xml:space="preserve"> </v>
      </c>
      <c r="CT38" s="72"/>
      <c r="CU38" s="41"/>
      <c r="CV38" s="74" t="str">
        <f t="shared" si="55"/>
        <v xml:space="preserve"> </v>
      </c>
      <c r="CW38" s="72"/>
      <c r="CX38" s="44"/>
      <c r="CY38" s="74" t="str">
        <f t="shared" si="20"/>
        <v xml:space="preserve"> </v>
      </c>
      <c r="CZ38" s="70" t="str">
        <f t="shared" si="21"/>
        <v xml:space="preserve"> </v>
      </c>
      <c r="DA38" s="55"/>
      <c r="DB38" s="43"/>
      <c r="DC38" s="74" t="str">
        <f t="shared" si="22"/>
        <v xml:space="preserve"> </v>
      </c>
      <c r="DD38" s="70" t="str">
        <f t="shared" si="23"/>
        <v xml:space="preserve"> </v>
      </c>
      <c r="DE38" s="55"/>
      <c r="DF38" s="42"/>
      <c r="DG38" s="74" t="str">
        <f t="shared" si="24"/>
        <v xml:space="preserve"> </v>
      </c>
      <c r="DH38" s="70" t="str">
        <f t="shared" si="25"/>
        <v xml:space="preserve"> </v>
      </c>
      <c r="DI38" s="55"/>
      <c r="DJ38" s="42"/>
      <c r="DK38" s="56" t="str">
        <f t="shared" si="26"/>
        <v xml:space="preserve"> </v>
      </c>
      <c r="DL38" s="70" t="str">
        <f t="shared" si="27"/>
        <v xml:space="preserve"> </v>
      </c>
      <c r="DM38" s="72"/>
      <c r="DN38" s="44"/>
      <c r="DO38" s="74" t="str">
        <f t="shared" si="28"/>
        <v xml:space="preserve"> </v>
      </c>
      <c r="DP38" s="70" t="str">
        <f t="shared" si="29"/>
        <v xml:space="preserve"> </v>
      </c>
      <c r="DQ38" s="55"/>
      <c r="DR38" s="42"/>
      <c r="DS38" s="74" t="str">
        <f t="shared" si="30"/>
        <v xml:space="preserve"> </v>
      </c>
      <c r="DT38" s="70" t="str">
        <f t="shared" si="31"/>
        <v xml:space="preserve"> </v>
      </c>
    </row>
    <row r="39" spans="1:124" x14ac:dyDescent="0.25">
      <c r="A39" s="34">
        <v>42388</v>
      </c>
      <c r="B39" s="139"/>
      <c r="C39" s="70"/>
      <c r="D39" s="64">
        <v>1</v>
      </c>
      <c r="E39" s="65"/>
      <c r="F39" s="66" t="str">
        <f t="shared" si="32"/>
        <v/>
      </c>
      <c r="G39" s="70" t="str">
        <f t="shared" si="33"/>
        <v xml:space="preserve"> </v>
      </c>
      <c r="H39" s="67">
        <v>1</v>
      </c>
      <c r="I39" s="65"/>
      <c r="J39" s="66" t="str">
        <f t="shared" si="34"/>
        <v/>
      </c>
      <c r="K39" s="70" t="str">
        <f t="shared" si="35"/>
        <v xml:space="preserve"> </v>
      </c>
      <c r="L39" s="64"/>
      <c r="M39" s="68"/>
      <c r="N39" s="68"/>
      <c r="O39" s="66" t="str">
        <f t="shared" si="36"/>
        <v/>
      </c>
      <c r="P39" s="70" t="str">
        <f t="shared" si="37"/>
        <v xml:space="preserve"> </v>
      </c>
      <c r="Q39" s="64">
        <v>20</v>
      </c>
      <c r="R39" s="65"/>
      <c r="S39" s="65" t="str">
        <f t="shared" si="38"/>
        <v/>
      </c>
      <c r="T39" s="53" t="str">
        <f t="shared" si="39"/>
        <v xml:space="preserve"> </v>
      </c>
      <c r="U39" s="69"/>
      <c r="V39" s="70" t="str">
        <f t="shared" si="40"/>
        <v xml:space="preserve"> </v>
      </c>
      <c r="W39" s="137"/>
      <c r="X39" s="64">
        <v>1</v>
      </c>
      <c r="Y39" s="65"/>
      <c r="Z39" s="101" t="str">
        <f t="shared" si="41"/>
        <v/>
      </c>
      <c r="AA39" s="70" t="str">
        <f t="shared" si="42"/>
        <v xml:space="preserve"> </v>
      </c>
      <c r="AB39" s="67">
        <v>1</v>
      </c>
      <c r="AC39" s="65"/>
      <c r="AD39" s="66" t="str">
        <f t="shared" si="43"/>
        <v/>
      </c>
      <c r="AE39" s="70" t="str">
        <f t="shared" si="44"/>
        <v xml:space="preserve"> </v>
      </c>
      <c r="AF39" s="64"/>
      <c r="AG39" s="68"/>
      <c r="AH39" s="68"/>
      <c r="AI39" s="103" t="str">
        <f t="shared" si="45"/>
        <v/>
      </c>
      <c r="AJ39" s="70" t="str">
        <f t="shared" si="46"/>
        <v xml:space="preserve"> </v>
      </c>
      <c r="AK39" s="64">
        <v>20</v>
      </c>
      <c r="AL39" s="65"/>
      <c r="AM39" s="65" t="str">
        <f t="shared" si="47"/>
        <v/>
      </c>
      <c r="AN39" s="53" t="str">
        <f t="shared" si="48"/>
        <v xml:space="preserve"> </v>
      </c>
      <c r="AO39" s="104"/>
      <c r="AP39" s="70" t="str">
        <f t="shared" si="49"/>
        <v xml:space="preserve"> </v>
      </c>
      <c r="AQ39" s="152" t="str">
        <f t="shared" si="0"/>
        <v/>
      </c>
      <c r="AR39" s="148" t="str">
        <f t="shared" si="1"/>
        <v/>
      </c>
      <c r="AS39" s="148" t="str">
        <f t="shared" si="2"/>
        <v/>
      </c>
      <c r="AT39" s="149"/>
      <c r="AU39" s="64"/>
      <c r="AV39" s="68"/>
      <c r="AW39" s="68"/>
      <c r="AX39" s="106" t="str">
        <f t="shared" si="50"/>
        <v/>
      </c>
      <c r="AY39" s="80"/>
      <c r="AZ39" s="63"/>
      <c r="BA39" s="63"/>
      <c r="BB39" s="15"/>
      <c r="BC39" s="55"/>
      <c r="BD39" s="78"/>
      <c r="BE39" s="56" t="str">
        <f t="shared" si="3"/>
        <v xml:space="preserve"> </v>
      </c>
      <c r="BF39" s="70" t="str">
        <f t="shared" si="4"/>
        <v xml:space="preserve"> </v>
      </c>
      <c r="BG39" s="72"/>
      <c r="BH39" s="81"/>
      <c r="BI39" s="74" t="str">
        <f t="shared" si="5"/>
        <v xml:space="preserve"> </v>
      </c>
      <c r="BJ39" s="70" t="str">
        <f t="shared" si="6"/>
        <v xml:space="preserve"> </v>
      </c>
      <c r="BK39" s="72"/>
      <c r="BL39" s="81"/>
      <c r="BM39" s="74" t="str">
        <f t="shared" si="7"/>
        <v xml:space="preserve"> </v>
      </c>
      <c r="BN39" s="72"/>
      <c r="BO39" s="82"/>
      <c r="BP39" s="74" t="str">
        <f t="shared" si="8"/>
        <v xml:space="preserve"> </v>
      </c>
      <c r="BQ39" s="70" t="str">
        <f t="shared" si="9"/>
        <v xml:space="preserve"> </v>
      </c>
      <c r="BR39" s="55"/>
      <c r="BS39" s="83"/>
      <c r="BT39" s="74" t="str">
        <f t="shared" si="10"/>
        <v xml:space="preserve"> </v>
      </c>
      <c r="BU39" s="70" t="str">
        <f t="shared" si="11"/>
        <v xml:space="preserve"> </v>
      </c>
      <c r="BV39" s="55"/>
      <c r="BW39" s="71"/>
      <c r="BX39" s="74" t="str">
        <f t="shared" si="12"/>
        <v xml:space="preserve"> </v>
      </c>
      <c r="BY39" s="70" t="str">
        <f t="shared" si="13"/>
        <v xml:space="preserve"> </v>
      </c>
      <c r="BZ39" s="55"/>
      <c r="CA39" s="78"/>
      <c r="CB39" s="56" t="str">
        <f t="shared" si="14"/>
        <v xml:space="preserve"> </v>
      </c>
      <c r="CC39" s="70" t="str">
        <f t="shared" si="15"/>
        <v xml:space="preserve"> </v>
      </c>
      <c r="CD39" s="72"/>
      <c r="CE39" s="81"/>
      <c r="CF39" s="74" t="str">
        <f t="shared" si="16"/>
        <v xml:space="preserve"> </v>
      </c>
      <c r="CG39" s="70" t="str">
        <f t="shared" si="17"/>
        <v xml:space="preserve"> </v>
      </c>
      <c r="CH39" s="55"/>
      <c r="CI39" s="71"/>
      <c r="CJ39" s="74" t="str">
        <f t="shared" si="18"/>
        <v xml:space="preserve"> </v>
      </c>
      <c r="CK39" s="70" t="str">
        <f t="shared" si="19"/>
        <v xml:space="preserve"> </v>
      </c>
      <c r="CL39" s="55"/>
      <c r="CM39" s="110"/>
      <c r="CN39" s="56" t="str">
        <f t="shared" si="51"/>
        <v xml:space="preserve"> </v>
      </c>
      <c r="CO39" s="70" t="str">
        <f t="shared" si="52"/>
        <v xml:space="preserve"> </v>
      </c>
      <c r="CP39" s="72"/>
      <c r="CQ39" s="44"/>
      <c r="CR39" s="74" t="str">
        <f t="shared" si="53"/>
        <v xml:space="preserve"> </v>
      </c>
      <c r="CS39" s="70" t="str">
        <f t="shared" si="54"/>
        <v xml:space="preserve"> </v>
      </c>
      <c r="CT39" s="72"/>
      <c r="CU39" s="41"/>
      <c r="CV39" s="74" t="str">
        <f t="shared" si="55"/>
        <v xml:space="preserve"> </v>
      </c>
      <c r="CW39" s="72"/>
      <c r="CX39" s="44"/>
      <c r="CY39" s="74" t="str">
        <f t="shared" si="20"/>
        <v xml:space="preserve"> </v>
      </c>
      <c r="CZ39" s="70" t="str">
        <f t="shared" si="21"/>
        <v xml:space="preserve"> </v>
      </c>
      <c r="DA39" s="55"/>
      <c r="DB39" s="43"/>
      <c r="DC39" s="74" t="str">
        <f t="shared" si="22"/>
        <v xml:space="preserve"> </v>
      </c>
      <c r="DD39" s="70" t="str">
        <f t="shared" si="23"/>
        <v xml:space="preserve"> </v>
      </c>
      <c r="DE39" s="55"/>
      <c r="DF39" s="42"/>
      <c r="DG39" s="74" t="str">
        <f t="shared" si="24"/>
        <v xml:space="preserve"> </v>
      </c>
      <c r="DH39" s="70" t="str">
        <f t="shared" si="25"/>
        <v xml:space="preserve"> </v>
      </c>
      <c r="DI39" s="55"/>
      <c r="DJ39" s="42"/>
      <c r="DK39" s="56" t="str">
        <f t="shared" si="26"/>
        <v xml:space="preserve"> </v>
      </c>
      <c r="DL39" s="70" t="str">
        <f t="shared" si="27"/>
        <v xml:space="preserve"> </v>
      </c>
      <c r="DM39" s="72"/>
      <c r="DN39" s="44"/>
      <c r="DO39" s="74" t="str">
        <f t="shared" si="28"/>
        <v xml:space="preserve"> </v>
      </c>
      <c r="DP39" s="70" t="str">
        <f t="shared" si="29"/>
        <v xml:space="preserve"> </v>
      </c>
      <c r="DQ39" s="55"/>
      <c r="DR39" s="42"/>
      <c r="DS39" s="74" t="str">
        <f t="shared" si="30"/>
        <v xml:space="preserve"> </v>
      </c>
      <c r="DT39" s="70" t="str">
        <f t="shared" si="31"/>
        <v xml:space="preserve"> </v>
      </c>
    </row>
    <row r="40" spans="1:124" x14ac:dyDescent="0.25">
      <c r="A40" s="34">
        <v>42389</v>
      </c>
      <c r="B40" s="139"/>
      <c r="C40" s="70"/>
      <c r="D40" s="64">
        <v>1</v>
      </c>
      <c r="E40" s="65"/>
      <c r="F40" s="66" t="str">
        <f t="shared" si="32"/>
        <v/>
      </c>
      <c r="G40" s="70" t="str">
        <f t="shared" si="33"/>
        <v xml:space="preserve"> </v>
      </c>
      <c r="H40" s="67">
        <v>1</v>
      </c>
      <c r="I40" s="65"/>
      <c r="J40" s="66" t="str">
        <f t="shared" si="34"/>
        <v/>
      </c>
      <c r="K40" s="70" t="str">
        <f t="shared" si="35"/>
        <v xml:space="preserve"> </v>
      </c>
      <c r="L40" s="64"/>
      <c r="M40" s="68"/>
      <c r="N40" s="68"/>
      <c r="O40" s="66" t="str">
        <f t="shared" si="36"/>
        <v/>
      </c>
      <c r="P40" s="70" t="str">
        <f t="shared" si="37"/>
        <v xml:space="preserve"> </v>
      </c>
      <c r="Q40" s="64">
        <v>20</v>
      </c>
      <c r="R40" s="65"/>
      <c r="S40" s="65" t="str">
        <f t="shared" si="38"/>
        <v/>
      </c>
      <c r="T40" s="53" t="str">
        <f t="shared" si="39"/>
        <v xml:space="preserve"> </v>
      </c>
      <c r="U40" s="69"/>
      <c r="V40" s="70" t="str">
        <f t="shared" si="40"/>
        <v xml:space="preserve"> </v>
      </c>
      <c r="W40" s="137"/>
      <c r="X40" s="64">
        <v>1</v>
      </c>
      <c r="Y40" s="65"/>
      <c r="Z40" s="101" t="str">
        <f t="shared" si="41"/>
        <v/>
      </c>
      <c r="AA40" s="70" t="str">
        <f t="shared" si="42"/>
        <v xml:space="preserve"> </v>
      </c>
      <c r="AB40" s="67">
        <v>1</v>
      </c>
      <c r="AC40" s="65"/>
      <c r="AD40" s="66" t="str">
        <f t="shared" si="43"/>
        <v/>
      </c>
      <c r="AE40" s="70" t="str">
        <f t="shared" si="44"/>
        <v xml:space="preserve"> </v>
      </c>
      <c r="AF40" s="64"/>
      <c r="AG40" s="68"/>
      <c r="AH40" s="68"/>
      <c r="AI40" s="103" t="str">
        <f t="shared" si="45"/>
        <v/>
      </c>
      <c r="AJ40" s="70" t="str">
        <f t="shared" si="46"/>
        <v xml:space="preserve"> </v>
      </c>
      <c r="AK40" s="64">
        <v>20</v>
      </c>
      <c r="AL40" s="65"/>
      <c r="AM40" s="65" t="str">
        <f t="shared" si="47"/>
        <v/>
      </c>
      <c r="AN40" s="53" t="str">
        <f t="shared" si="48"/>
        <v xml:space="preserve"> </v>
      </c>
      <c r="AO40" s="104"/>
      <c r="AP40" s="70" t="str">
        <f t="shared" si="49"/>
        <v xml:space="preserve"> </v>
      </c>
      <c r="AQ40" s="152" t="str">
        <f t="shared" si="0"/>
        <v/>
      </c>
      <c r="AR40" s="148" t="str">
        <f t="shared" si="1"/>
        <v/>
      </c>
      <c r="AS40" s="148" t="str">
        <f t="shared" si="2"/>
        <v/>
      </c>
      <c r="AT40" s="149"/>
      <c r="AU40" s="64"/>
      <c r="AV40" s="68"/>
      <c r="AW40" s="68"/>
      <c r="AX40" s="106" t="str">
        <f t="shared" si="50"/>
        <v/>
      </c>
      <c r="AY40" s="80"/>
      <c r="AZ40" s="63"/>
      <c r="BA40" s="63"/>
      <c r="BB40" s="15"/>
      <c r="BC40" s="55"/>
      <c r="BD40" s="78"/>
      <c r="BE40" s="56" t="str">
        <f t="shared" si="3"/>
        <v xml:space="preserve"> </v>
      </c>
      <c r="BF40" s="70" t="str">
        <f t="shared" si="4"/>
        <v xml:space="preserve"> </v>
      </c>
      <c r="BG40" s="72"/>
      <c r="BH40" s="81"/>
      <c r="BI40" s="74" t="str">
        <f t="shared" si="5"/>
        <v xml:space="preserve"> </v>
      </c>
      <c r="BJ40" s="70" t="str">
        <f t="shared" si="6"/>
        <v xml:space="preserve"> </v>
      </c>
      <c r="BK40" s="72"/>
      <c r="BL40" s="81"/>
      <c r="BM40" s="74" t="str">
        <f t="shared" si="7"/>
        <v xml:space="preserve"> </v>
      </c>
      <c r="BN40" s="72"/>
      <c r="BO40" s="82"/>
      <c r="BP40" s="74" t="str">
        <f t="shared" si="8"/>
        <v xml:space="preserve"> </v>
      </c>
      <c r="BQ40" s="70" t="str">
        <f t="shared" si="9"/>
        <v xml:space="preserve"> </v>
      </c>
      <c r="BR40" s="55"/>
      <c r="BS40" s="83"/>
      <c r="BT40" s="74" t="str">
        <f t="shared" si="10"/>
        <v xml:space="preserve"> </v>
      </c>
      <c r="BU40" s="70" t="str">
        <f t="shared" si="11"/>
        <v xml:space="preserve"> </v>
      </c>
      <c r="BV40" s="55"/>
      <c r="BW40" s="71"/>
      <c r="BX40" s="74" t="str">
        <f t="shared" si="12"/>
        <v xml:space="preserve"> </v>
      </c>
      <c r="BY40" s="70" t="str">
        <f t="shared" si="13"/>
        <v xml:space="preserve"> </v>
      </c>
      <c r="BZ40" s="55"/>
      <c r="CA40" s="78"/>
      <c r="CB40" s="56" t="str">
        <f t="shared" si="14"/>
        <v xml:space="preserve"> </v>
      </c>
      <c r="CC40" s="70" t="str">
        <f t="shared" si="15"/>
        <v xml:space="preserve"> </v>
      </c>
      <c r="CD40" s="72"/>
      <c r="CE40" s="81"/>
      <c r="CF40" s="74" t="str">
        <f t="shared" si="16"/>
        <v xml:space="preserve"> </v>
      </c>
      <c r="CG40" s="70" t="str">
        <f t="shared" si="17"/>
        <v xml:space="preserve"> </v>
      </c>
      <c r="CH40" s="55"/>
      <c r="CI40" s="71"/>
      <c r="CJ40" s="74" t="str">
        <f t="shared" si="18"/>
        <v xml:space="preserve"> </v>
      </c>
      <c r="CK40" s="70" t="str">
        <f t="shared" si="19"/>
        <v xml:space="preserve"> </v>
      </c>
      <c r="CL40" s="55"/>
      <c r="CM40" s="110"/>
      <c r="CN40" s="56" t="str">
        <f t="shared" si="51"/>
        <v xml:space="preserve"> </v>
      </c>
      <c r="CO40" s="70" t="str">
        <f t="shared" si="52"/>
        <v xml:space="preserve"> </v>
      </c>
      <c r="CP40" s="72"/>
      <c r="CQ40" s="44"/>
      <c r="CR40" s="74" t="str">
        <f t="shared" si="53"/>
        <v xml:space="preserve"> </v>
      </c>
      <c r="CS40" s="70" t="str">
        <f t="shared" si="54"/>
        <v xml:space="preserve"> </v>
      </c>
      <c r="CT40" s="72"/>
      <c r="CU40" s="41"/>
      <c r="CV40" s="74" t="str">
        <f t="shared" si="55"/>
        <v xml:space="preserve"> </v>
      </c>
      <c r="CW40" s="72"/>
      <c r="CX40" s="44"/>
      <c r="CY40" s="74" t="str">
        <f t="shared" si="20"/>
        <v xml:space="preserve"> </v>
      </c>
      <c r="CZ40" s="70" t="str">
        <f t="shared" si="21"/>
        <v xml:space="preserve"> </v>
      </c>
      <c r="DA40" s="55"/>
      <c r="DB40" s="43"/>
      <c r="DC40" s="74" t="str">
        <f t="shared" si="22"/>
        <v xml:space="preserve"> </v>
      </c>
      <c r="DD40" s="70" t="str">
        <f t="shared" si="23"/>
        <v xml:space="preserve"> </v>
      </c>
      <c r="DE40" s="55"/>
      <c r="DF40" s="42"/>
      <c r="DG40" s="74" t="str">
        <f t="shared" si="24"/>
        <v xml:space="preserve"> </v>
      </c>
      <c r="DH40" s="70" t="str">
        <f t="shared" si="25"/>
        <v xml:space="preserve"> </v>
      </c>
      <c r="DI40" s="55"/>
      <c r="DJ40" s="42"/>
      <c r="DK40" s="56" t="str">
        <f t="shared" si="26"/>
        <v xml:space="preserve"> </v>
      </c>
      <c r="DL40" s="70" t="str">
        <f t="shared" si="27"/>
        <v xml:space="preserve"> </v>
      </c>
      <c r="DM40" s="72"/>
      <c r="DN40" s="44"/>
      <c r="DO40" s="74" t="str">
        <f t="shared" si="28"/>
        <v xml:space="preserve"> </v>
      </c>
      <c r="DP40" s="70" t="str">
        <f t="shared" si="29"/>
        <v xml:space="preserve"> </v>
      </c>
      <c r="DQ40" s="55"/>
      <c r="DR40" s="42"/>
      <c r="DS40" s="74" t="str">
        <f t="shared" si="30"/>
        <v xml:space="preserve"> </v>
      </c>
      <c r="DT40" s="70" t="str">
        <f t="shared" si="31"/>
        <v xml:space="preserve"> </v>
      </c>
    </row>
    <row r="41" spans="1:124" x14ac:dyDescent="0.25">
      <c r="A41" s="34">
        <v>42390</v>
      </c>
      <c r="B41" s="139"/>
      <c r="C41" s="70"/>
      <c r="D41" s="64">
        <v>1</v>
      </c>
      <c r="E41" s="65"/>
      <c r="F41" s="66" t="str">
        <f t="shared" si="32"/>
        <v/>
      </c>
      <c r="G41" s="70" t="str">
        <f t="shared" si="33"/>
        <v xml:space="preserve"> </v>
      </c>
      <c r="H41" s="67">
        <v>1</v>
      </c>
      <c r="I41" s="65"/>
      <c r="J41" s="66" t="str">
        <f t="shared" si="34"/>
        <v/>
      </c>
      <c r="K41" s="70" t="str">
        <f t="shared" si="35"/>
        <v xml:space="preserve"> </v>
      </c>
      <c r="L41" s="64"/>
      <c r="M41" s="68"/>
      <c r="N41" s="68"/>
      <c r="O41" s="66" t="str">
        <f t="shared" si="36"/>
        <v/>
      </c>
      <c r="P41" s="70" t="str">
        <f t="shared" si="37"/>
        <v xml:space="preserve"> </v>
      </c>
      <c r="Q41" s="64">
        <v>20</v>
      </c>
      <c r="R41" s="65"/>
      <c r="S41" s="65" t="str">
        <f t="shared" si="38"/>
        <v/>
      </c>
      <c r="T41" s="53" t="str">
        <f t="shared" si="39"/>
        <v xml:space="preserve"> </v>
      </c>
      <c r="U41" s="69"/>
      <c r="V41" s="70" t="str">
        <f t="shared" si="40"/>
        <v xml:space="preserve"> </v>
      </c>
      <c r="W41" s="137"/>
      <c r="X41" s="64">
        <v>1</v>
      </c>
      <c r="Y41" s="65"/>
      <c r="Z41" s="101" t="str">
        <f t="shared" si="41"/>
        <v/>
      </c>
      <c r="AA41" s="70" t="str">
        <f t="shared" si="42"/>
        <v xml:space="preserve"> </v>
      </c>
      <c r="AB41" s="67">
        <v>1</v>
      </c>
      <c r="AC41" s="65"/>
      <c r="AD41" s="66" t="str">
        <f t="shared" si="43"/>
        <v/>
      </c>
      <c r="AE41" s="70" t="str">
        <f t="shared" si="44"/>
        <v xml:space="preserve"> </v>
      </c>
      <c r="AF41" s="64"/>
      <c r="AG41" s="68"/>
      <c r="AH41" s="68"/>
      <c r="AI41" s="103" t="str">
        <f t="shared" si="45"/>
        <v/>
      </c>
      <c r="AJ41" s="70" t="str">
        <f t="shared" si="46"/>
        <v xml:space="preserve"> </v>
      </c>
      <c r="AK41" s="64">
        <v>20</v>
      </c>
      <c r="AL41" s="65"/>
      <c r="AM41" s="65" t="str">
        <f t="shared" si="47"/>
        <v/>
      </c>
      <c r="AN41" s="53" t="str">
        <f t="shared" si="48"/>
        <v xml:space="preserve"> </v>
      </c>
      <c r="AO41" s="104"/>
      <c r="AP41" s="70" t="str">
        <f t="shared" si="49"/>
        <v xml:space="preserve"> </v>
      </c>
      <c r="AQ41" s="152" t="str">
        <f t="shared" si="0"/>
        <v/>
      </c>
      <c r="AR41" s="148" t="str">
        <f t="shared" si="1"/>
        <v/>
      </c>
      <c r="AS41" s="148" t="str">
        <f t="shared" si="2"/>
        <v/>
      </c>
      <c r="AT41" s="149"/>
      <c r="AU41" s="64"/>
      <c r="AV41" s="68"/>
      <c r="AW41" s="68"/>
      <c r="AX41" s="106" t="str">
        <f t="shared" si="50"/>
        <v/>
      </c>
      <c r="AY41" s="80"/>
      <c r="AZ41" s="63"/>
      <c r="BA41" s="63"/>
      <c r="BB41" s="15"/>
      <c r="BC41" s="55"/>
      <c r="BD41" s="78"/>
      <c r="BE41" s="56" t="str">
        <f t="shared" si="3"/>
        <v xml:space="preserve"> </v>
      </c>
      <c r="BF41" s="70" t="str">
        <f t="shared" si="4"/>
        <v xml:space="preserve"> </v>
      </c>
      <c r="BG41" s="72"/>
      <c r="BH41" s="81"/>
      <c r="BI41" s="74" t="str">
        <f t="shared" si="5"/>
        <v xml:space="preserve"> </v>
      </c>
      <c r="BJ41" s="70" t="str">
        <f t="shared" si="6"/>
        <v xml:space="preserve"> </v>
      </c>
      <c r="BK41" s="72"/>
      <c r="BL41" s="81"/>
      <c r="BM41" s="74" t="str">
        <f t="shared" si="7"/>
        <v xml:space="preserve"> </v>
      </c>
      <c r="BN41" s="72"/>
      <c r="BO41" s="82"/>
      <c r="BP41" s="74" t="str">
        <f t="shared" si="8"/>
        <v xml:space="preserve"> </v>
      </c>
      <c r="BQ41" s="70" t="str">
        <f t="shared" si="9"/>
        <v xml:space="preserve"> </v>
      </c>
      <c r="BR41" s="55"/>
      <c r="BS41" s="83"/>
      <c r="BT41" s="74" t="str">
        <f t="shared" si="10"/>
        <v xml:space="preserve"> </v>
      </c>
      <c r="BU41" s="70" t="str">
        <f t="shared" si="11"/>
        <v xml:space="preserve"> </v>
      </c>
      <c r="BV41" s="55"/>
      <c r="BW41" s="71"/>
      <c r="BX41" s="74" t="str">
        <f t="shared" si="12"/>
        <v xml:space="preserve"> </v>
      </c>
      <c r="BY41" s="70" t="str">
        <f t="shared" si="13"/>
        <v xml:space="preserve"> </v>
      </c>
      <c r="BZ41" s="55"/>
      <c r="CA41" s="78"/>
      <c r="CB41" s="56" t="str">
        <f t="shared" si="14"/>
        <v xml:space="preserve"> </v>
      </c>
      <c r="CC41" s="70" t="str">
        <f t="shared" si="15"/>
        <v xml:space="preserve"> </v>
      </c>
      <c r="CD41" s="72"/>
      <c r="CE41" s="81"/>
      <c r="CF41" s="74" t="str">
        <f t="shared" si="16"/>
        <v xml:space="preserve"> </v>
      </c>
      <c r="CG41" s="70" t="str">
        <f t="shared" si="17"/>
        <v xml:space="preserve"> </v>
      </c>
      <c r="CH41" s="55"/>
      <c r="CI41" s="71"/>
      <c r="CJ41" s="74" t="str">
        <f t="shared" si="18"/>
        <v xml:space="preserve"> </v>
      </c>
      <c r="CK41" s="70" t="str">
        <f t="shared" si="19"/>
        <v xml:space="preserve"> </v>
      </c>
      <c r="CL41" s="55"/>
      <c r="CM41" s="110"/>
      <c r="CN41" s="56" t="str">
        <f t="shared" si="51"/>
        <v xml:space="preserve"> </v>
      </c>
      <c r="CO41" s="70" t="str">
        <f t="shared" si="52"/>
        <v xml:space="preserve"> </v>
      </c>
      <c r="CP41" s="72"/>
      <c r="CQ41" s="44"/>
      <c r="CR41" s="74" t="str">
        <f t="shared" si="53"/>
        <v xml:space="preserve"> </v>
      </c>
      <c r="CS41" s="70" t="str">
        <f t="shared" si="54"/>
        <v xml:space="preserve"> </v>
      </c>
      <c r="CT41" s="72"/>
      <c r="CU41" s="41"/>
      <c r="CV41" s="74" t="str">
        <f t="shared" si="55"/>
        <v xml:space="preserve"> </v>
      </c>
      <c r="CW41" s="72"/>
      <c r="CX41" s="44"/>
      <c r="CY41" s="74" t="str">
        <f t="shared" si="20"/>
        <v xml:space="preserve"> </v>
      </c>
      <c r="CZ41" s="70" t="str">
        <f t="shared" si="21"/>
        <v xml:space="preserve"> </v>
      </c>
      <c r="DA41" s="55"/>
      <c r="DB41" s="43"/>
      <c r="DC41" s="74" t="str">
        <f t="shared" si="22"/>
        <v xml:space="preserve"> </v>
      </c>
      <c r="DD41" s="70" t="str">
        <f t="shared" si="23"/>
        <v xml:space="preserve"> </v>
      </c>
      <c r="DE41" s="55"/>
      <c r="DF41" s="42"/>
      <c r="DG41" s="74" t="str">
        <f t="shared" si="24"/>
        <v xml:space="preserve"> </v>
      </c>
      <c r="DH41" s="70" t="str">
        <f t="shared" si="25"/>
        <v xml:space="preserve"> </v>
      </c>
      <c r="DI41" s="55"/>
      <c r="DJ41" s="42"/>
      <c r="DK41" s="56" t="str">
        <f t="shared" si="26"/>
        <v xml:space="preserve"> </v>
      </c>
      <c r="DL41" s="70" t="str">
        <f t="shared" si="27"/>
        <v xml:space="preserve"> </v>
      </c>
      <c r="DM41" s="72"/>
      <c r="DN41" s="44"/>
      <c r="DO41" s="74" t="str">
        <f t="shared" si="28"/>
        <v xml:space="preserve"> </v>
      </c>
      <c r="DP41" s="70" t="str">
        <f t="shared" si="29"/>
        <v xml:space="preserve"> </v>
      </c>
      <c r="DQ41" s="55"/>
      <c r="DR41" s="42"/>
      <c r="DS41" s="74" t="str">
        <f t="shared" si="30"/>
        <v xml:space="preserve"> </v>
      </c>
      <c r="DT41" s="70" t="str">
        <f t="shared" si="31"/>
        <v xml:space="preserve"> </v>
      </c>
    </row>
    <row r="42" spans="1:124" x14ac:dyDescent="0.25">
      <c r="A42" s="34">
        <v>42391</v>
      </c>
      <c r="B42" s="139"/>
      <c r="C42" s="70"/>
      <c r="D42" s="64">
        <v>1</v>
      </c>
      <c r="E42" s="65"/>
      <c r="F42" s="66" t="str">
        <f t="shared" si="32"/>
        <v/>
      </c>
      <c r="G42" s="70" t="str">
        <f t="shared" si="33"/>
        <v xml:space="preserve"> </v>
      </c>
      <c r="H42" s="67">
        <v>1</v>
      </c>
      <c r="I42" s="65"/>
      <c r="J42" s="66" t="str">
        <f t="shared" si="34"/>
        <v/>
      </c>
      <c r="K42" s="70" t="str">
        <f t="shared" si="35"/>
        <v xml:space="preserve"> </v>
      </c>
      <c r="L42" s="64"/>
      <c r="M42" s="68"/>
      <c r="N42" s="68"/>
      <c r="O42" s="66" t="str">
        <f t="shared" si="36"/>
        <v/>
      </c>
      <c r="P42" s="70" t="str">
        <f t="shared" si="37"/>
        <v xml:space="preserve"> </v>
      </c>
      <c r="Q42" s="64">
        <v>20</v>
      </c>
      <c r="R42" s="65"/>
      <c r="S42" s="65" t="str">
        <f t="shared" si="38"/>
        <v/>
      </c>
      <c r="T42" s="53" t="str">
        <f t="shared" si="39"/>
        <v xml:space="preserve"> </v>
      </c>
      <c r="U42" s="69"/>
      <c r="V42" s="70" t="str">
        <f t="shared" si="40"/>
        <v xml:space="preserve"> </v>
      </c>
      <c r="W42" s="137"/>
      <c r="X42" s="64">
        <v>1</v>
      </c>
      <c r="Y42" s="65"/>
      <c r="Z42" s="101" t="str">
        <f t="shared" si="41"/>
        <v/>
      </c>
      <c r="AA42" s="70" t="str">
        <f t="shared" si="42"/>
        <v xml:space="preserve"> </v>
      </c>
      <c r="AB42" s="67">
        <v>1</v>
      </c>
      <c r="AC42" s="65"/>
      <c r="AD42" s="66" t="str">
        <f t="shared" si="43"/>
        <v/>
      </c>
      <c r="AE42" s="70" t="str">
        <f t="shared" si="44"/>
        <v xml:space="preserve"> </v>
      </c>
      <c r="AF42" s="64"/>
      <c r="AG42" s="68"/>
      <c r="AH42" s="68"/>
      <c r="AI42" s="103" t="str">
        <f t="shared" si="45"/>
        <v/>
      </c>
      <c r="AJ42" s="70" t="str">
        <f t="shared" si="46"/>
        <v xml:space="preserve"> </v>
      </c>
      <c r="AK42" s="64">
        <v>20</v>
      </c>
      <c r="AL42" s="65"/>
      <c r="AM42" s="65" t="str">
        <f t="shared" si="47"/>
        <v/>
      </c>
      <c r="AN42" s="53" t="str">
        <f t="shared" si="48"/>
        <v xml:space="preserve"> </v>
      </c>
      <c r="AO42" s="104"/>
      <c r="AP42" s="70" t="str">
        <f t="shared" si="49"/>
        <v xml:space="preserve"> </v>
      </c>
      <c r="AQ42" s="152" t="str">
        <f t="shared" si="0"/>
        <v/>
      </c>
      <c r="AR42" s="148" t="str">
        <f t="shared" si="1"/>
        <v/>
      </c>
      <c r="AS42" s="148" t="str">
        <f t="shared" si="2"/>
        <v/>
      </c>
      <c r="AT42" s="149"/>
      <c r="AU42" s="64"/>
      <c r="AV42" s="68"/>
      <c r="AW42" s="68"/>
      <c r="AX42" s="106" t="str">
        <f t="shared" si="50"/>
        <v/>
      </c>
      <c r="AY42" s="80"/>
      <c r="AZ42" s="63"/>
      <c r="BA42" s="63"/>
      <c r="BB42" s="15"/>
      <c r="BC42" s="55"/>
      <c r="BD42" s="78"/>
      <c r="BE42" s="56" t="str">
        <f t="shared" si="3"/>
        <v xml:space="preserve"> </v>
      </c>
      <c r="BF42" s="70" t="str">
        <f t="shared" si="4"/>
        <v xml:space="preserve"> </v>
      </c>
      <c r="BG42" s="72"/>
      <c r="BH42" s="81"/>
      <c r="BI42" s="74" t="str">
        <f t="shared" si="5"/>
        <v xml:space="preserve"> </v>
      </c>
      <c r="BJ42" s="70" t="str">
        <f t="shared" si="6"/>
        <v xml:space="preserve"> </v>
      </c>
      <c r="BK42" s="72"/>
      <c r="BL42" s="81"/>
      <c r="BM42" s="74" t="str">
        <f t="shared" si="7"/>
        <v xml:space="preserve"> </v>
      </c>
      <c r="BN42" s="72"/>
      <c r="BO42" s="82"/>
      <c r="BP42" s="74" t="str">
        <f t="shared" si="8"/>
        <v xml:space="preserve"> </v>
      </c>
      <c r="BQ42" s="70" t="str">
        <f t="shared" si="9"/>
        <v xml:space="preserve"> </v>
      </c>
      <c r="BR42" s="55"/>
      <c r="BS42" s="83"/>
      <c r="BT42" s="74" t="str">
        <f t="shared" si="10"/>
        <v xml:space="preserve"> </v>
      </c>
      <c r="BU42" s="70" t="str">
        <f t="shared" si="11"/>
        <v xml:space="preserve"> </v>
      </c>
      <c r="BV42" s="55"/>
      <c r="BW42" s="71"/>
      <c r="BX42" s="74" t="str">
        <f t="shared" si="12"/>
        <v xml:space="preserve"> </v>
      </c>
      <c r="BY42" s="70" t="str">
        <f t="shared" si="13"/>
        <v xml:space="preserve"> </v>
      </c>
      <c r="BZ42" s="55"/>
      <c r="CA42" s="78"/>
      <c r="CB42" s="56" t="str">
        <f t="shared" si="14"/>
        <v xml:space="preserve"> </v>
      </c>
      <c r="CC42" s="70" t="str">
        <f t="shared" si="15"/>
        <v xml:space="preserve"> </v>
      </c>
      <c r="CD42" s="72"/>
      <c r="CE42" s="81"/>
      <c r="CF42" s="74" t="str">
        <f t="shared" si="16"/>
        <v xml:space="preserve"> </v>
      </c>
      <c r="CG42" s="70" t="str">
        <f t="shared" si="17"/>
        <v xml:space="preserve"> </v>
      </c>
      <c r="CH42" s="55"/>
      <c r="CI42" s="71"/>
      <c r="CJ42" s="74" t="str">
        <f t="shared" si="18"/>
        <v xml:space="preserve"> </v>
      </c>
      <c r="CK42" s="70" t="str">
        <f t="shared" si="19"/>
        <v xml:space="preserve"> </v>
      </c>
      <c r="CL42" s="55"/>
      <c r="CM42" s="110"/>
      <c r="CN42" s="56" t="str">
        <f t="shared" si="51"/>
        <v xml:space="preserve"> </v>
      </c>
      <c r="CO42" s="70" t="str">
        <f t="shared" si="52"/>
        <v xml:space="preserve"> </v>
      </c>
      <c r="CP42" s="72"/>
      <c r="CQ42" s="44"/>
      <c r="CR42" s="74" t="str">
        <f t="shared" si="53"/>
        <v xml:space="preserve"> </v>
      </c>
      <c r="CS42" s="70" t="str">
        <f t="shared" si="54"/>
        <v xml:space="preserve"> </v>
      </c>
      <c r="CT42" s="72"/>
      <c r="CU42" s="41"/>
      <c r="CV42" s="74" t="str">
        <f t="shared" si="55"/>
        <v xml:space="preserve"> </v>
      </c>
      <c r="CW42" s="72"/>
      <c r="CX42" s="44"/>
      <c r="CY42" s="74" t="str">
        <f t="shared" si="20"/>
        <v xml:space="preserve"> </v>
      </c>
      <c r="CZ42" s="70" t="str">
        <f t="shared" si="21"/>
        <v xml:space="preserve"> </v>
      </c>
      <c r="DA42" s="55"/>
      <c r="DB42" s="43"/>
      <c r="DC42" s="74" t="str">
        <f t="shared" si="22"/>
        <v xml:space="preserve"> </v>
      </c>
      <c r="DD42" s="70" t="str">
        <f t="shared" si="23"/>
        <v xml:space="preserve"> </v>
      </c>
      <c r="DE42" s="55"/>
      <c r="DF42" s="42"/>
      <c r="DG42" s="74" t="str">
        <f t="shared" si="24"/>
        <v xml:space="preserve"> </v>
      </c>
      <c r="DH42" s="70" t="str">
        <f t="shared" si="25"/>
        <v xml:space="preserve"> </v>
      </c>
      <c r="DI42" s="55"/>
      <c r="DJ42" s="42"/>
      <c r="DK42" s="56" t="str">
        <f t="shared" si="26"/>
        <v xml:space="preserve"> </v>
      </c>
      <c r="DL42" s="70" t="str">
        <f t="shared" si="27"/>
        <v xml:space="preserve"> </v>
      </c>
      <c r="DM42" s="72"/>
      <c r="DN42" s="44"/>
      <c r="DO42" s="74" t="str">
        <f t="shared" si="28"/>
        <v xml:space="preserve"> </v>
      </c>
      <c r="DP42" s="70" t="str">
        <f t="shared" si="29"/>
        <v xml:space="preserve"> </v>
      </c>
      <c r="DQ42" s="55"/>
      <c r="DR42" s="42"/>
      <c r="DS42" s="74" t="str">
        <f t="shared" si="30"/>
        <v xml:space="preserve"> </v>
      </c>
      <c r="DT42" s="70" t="str">
        <f t="shared" si="31"/>
        <v xml:space="preserve"> </v>
      </c>
    </row>
    <row r="43" spans="1:124" x14ac:dyDescent="0.25">
      <c r="A43" s="34">
        <v>42392</v>
      </c>
      <c r="B43" s="139"/>
      <c r="C43" s="70"/>
      <c r="D43" s="64">
        <v>1</v>
      </c>
      <c r="E43" s="65"/>
      <c r="F43" s="66" t="str">
        <f t="shared" si="32"/>
        <v/>
      </c>
      <c r="G43" s="70" t="str">
        <f t="shared" si="33"/>
        <v xml:space="preserve"> </v>
      </c>
      <c r="H43" s="67">
        <v>1</v>
      </c>
      <c r="I43" s="65"/>
      <c r="J43" s="66" t="str">
        <f t="shared" si="34"/>
        <v/>
      </c>
      <c r="K43" s="70" t="str">
        <f t="shared" si="35"/>
        <v xml:space="preserve"> </v>
      </c>
      <c r="L43" s="64"/>
      <c r="M43" s="68"/>
      <c r="N43" s="68"/>
      <c r="O43" s="66" t="str">
        <f t="shared" si="36"/>
        <v/>
      </c>
      <c r="P43" s="70" t="str">
        <f t="shared" si="37"/>
        <v xml:space="preserve"> </v>
      </c>
      <c r="Q43" s="64">
        <v>20</v>
      </c>
      <c r="R43" s="65"/>
      <c r="S43" s="65" t="str">
        <f t="shared" si="38"/>
        <v/>
      </c>
      <c r="T43" s="53" t="str">
        <f t="shared" si="39"/>
        <v xml:space="preserve"> </v>
      </c>
      <c r="U43" s="69"/>
      <c r="V43" s="70" t="str">
        <f t="shared" si="40"/>
        <v xml:space="preserve"> </v>
      </c>
      <c r="W43" s="137"/>
      <c r="X43" s="64">
        <v>1</v>
      </c>
      <c r="Y43" s="65"/>
      <c r="Z43" s="101" t="str">
        <f t="shared" si="41"/>
        <v/>
      </c>
      <c r="AA43" s="70" t="str">
        <f t="shared" si="42"/>
        <v xml:space="preserve"> </v>
      </c>
      <c r="AB43" s="67">
        <v>1</v>
      </c>
      <c r="AC43" s="65"/>
      <c r="AD43" s="66" t="str">
        <f t="shared" si="43"/>
        <v/>
      </c>
      <c r="AE43" s="70" t="str">
        <f t="shared" si="44"/>
        <v xml:space="preserve"> </v>
      </c>
      <c r="AF43" s="64"/>
      <c r="AG43" s="68"/>
      <c r="AH43" s="68"/>
      <c r="AI43" s="103" t="str">
        <f t="shared" si="45"/>
        <v/>
      </c>
      <c r="AJ43" s="70" t="str">
        <f t="shared" si="46"/>
        <v xml:space="preserve"> </v>
      </c>
      <c r="AK43" s="64">
        <v>20</v>
      </c>
      <c r="AL43" s="65"/>
      <c r="AM43" s="65" t="str">
        <f t="shared" si="47"/>
        <v/>
      </c>
      <c r="AN43" s="53" t="str">
        <f t="shared" si="48"/>
        <v xml:space="preserve"> </v>
      </c>
      <c r="AO43" s="104"/>
      <c r="AP43" s="70" t="str">
        <f t="shared" si="49"/>
        <v xml:space="preserve"> </v>
      </c>
      <c r="AQ43" s="152" t="str">
        <f t="shared" si="0"/>
        <v/>
      </c>
      <c r="AR43" s="148" t="str">
        <f t="shared" si="1"/>
        <v/>
      </c>
      <c r="AS43" s="148" t="str">
        <f t="shared" si="2"/>
        <v/>
      </c>
      <c r="AT43" s="149"/>
      <c r="AU43" s="64"/>
      <c r="AV43" s="68"/>
      <c r="AW43" s="68"/>
      <c r="AX43" s="106" t="str">
        <f t="shared" si="50"/>
        <v/>
      </c>
      <c r="AY43" s="80"/>
      <c r="AZ43" s="63"/>
      <c r="BA43" s="63"/>
      <c r="BB43" s="15"/>
      <c r="BC43" s="55"/>
      <c r="BD43" s="78"/>
      <c r="BE43" s="56" t="str">
        <f t="shared" si="3"/>
        <v xml:space="preserve"> </v>
      </c>
      <c r="BF43" s="70" t="str">
        <f t="shared" si="4"/>
        <v xml:space="preserve"> </v>
      </c>
      <c r="BG43" s="72"/>
      <c r="BH43" s="81"/>
      <c r="BI43" s="74" t="str">
        <f t="shared" si="5"/>
        <v xml:space="preserve"> </v>
      </c>
      <c r="BJ43" s="70" t="str">
        <f t="shared" si="6"/>
        <v xml:space="preserve"> </v>
      </c>
      <c r="BK43" s="72"/>
      <c r="BL43" s="81"/>
      <c r="BM43" s="74" t="str">
        <f t="shared" si="7"/>
        <v xml:space="preserve"> </v>
      </c>
      <c r="BN43" s="72"/>
      <c r="BO43" s="82"/>
      <c r="BP43" s="74" t="str">
        <f t="shared" si="8"/>
        <v xml:space="preserve"> </v>
      </c>
      <c r="BQ43" s="70" t="str">
        <f t="shared" si="9"/>
        <v xml:space="preserve"> </v>
      </c>
      <c r="BR43" s="55"/>
      <c r="BS43" s="83"/>
      <c r="BT43" s="74" t="str">
        <f t="shared" si="10"/>
        <v xml:space="preserve"> </v>
      </c>
      <c r="BU43" s="70" t="str">
        <f t="shared" si="11"/>
        <v xml:space="preserve"> </v>
      </c>
      <c r="BV43" s="55"/>
      <c r="BW43" s="71"/>
      <c r="BX43" s="74" t="str">
        <f t="shared" si="12"/>
        <v xml:space="preserve"> </v>
      </c>
      <c r="BY43" s="70" t="str">
        <f t="shared" si="13"/>
        <v xml:space="preserve"> </v>
      </c>
      <c r="BZ43" s="55"/>
      <c r="CA43" s="78"/>
      <c r="CB43" s="56" t="str">
        <f t="shared" si="14"/>
        <v xml:space="preserve"> </v>
      </c>
      <c r="CC43" s="70" t="str">
        <f t="shared" si="15"/>
        <v xml:space="preserve"> </v>
      </c>
      <c r="CD43" s="72"/>
      <c r="CE43" s="81"/>
      <c r="CF43" s="74" t="str">
        <f t="shared" si="16"/>
        <v xml:space="preserve"> </v>
      </c>
      <c r="CG43" s="70" t="str">
        <f t="shared" si="17"/>
        <v xml:space="preserve"> </v>
      </c>
      <c r="CH43" s="55"/>
      <c r="CI43" s="71"/>
      <c r="CJ43" s="74" t="str">
        <f t="shared" si="18"/>
        <v xml:space="preserve"> </v>
      </c>
      <c r="CK43" s="70" t="str">
        <f t="shared" si="19"/>
        <v xml:space="preserve"> </v>
      </c>
      <c r="CL43" s="55"/>
      <c r="CM43" s="110"/>
      <c r="CN43" s="56" t="str">
        <f t="shared" si="51"/>
        <v xml:space="preserve"> </v>
      </c>
      <c r="CO43" s="70" t="str">
        <f t="shared" si="52"/>
        <v xml:space="preserve"> </v>
      </c>
      <c r="CP43" s="72"/>
      <c r="CQ43" s="44"/>
      <c r="CR43" s="74" t="str">
        <f t="shared" si="53"/>
        <v xml:space="preserve"> </v>
      </c>
      <c r="CS43" s="70" t="str">
        <f t="shared" si="54"/>
        <v xml:space="preserve"> </v>
      </c>
      <c r="CT43" s="72"/>
      <c r="CU43" s="41"/>
      <c r="CV43" s="74" t="str">
        <f t="shared" si="55"/>
        <v xml:space="preserve"> </v>
      </c>
      <c r="CW43" s="72"/>
      <c r="CX43" s="44"/>
      <c r="CY43" s="74" t="str">
        <f t="shared" si="20"/>
        <v xml:space="preserve"> </v>
      </c>
      <c r="CZ43" s="70" t="str">
        <f t="shared" si="21"/>
        <v xml:space="preserve"> </v>
      </c>
      <c r="DA43" s="55"/>
      <c r="DB43" s="43"/>
      <c r="DC43" s="74" t="str">
        <f t="shared" si="22"/>
        <v xml:space="preserve"> </v>
      </c>
      <c r="DD43" s="70" t="str">
        <f t="shared" si="23"/>
        <v xml:space="preserve"> </v>
      </c>
      <c r="DE43" s="55"/>
      <c r="DF43" s="42"/>
      <c r="DG43" s="74" t="str">
        <f t="shared" si="24"/>
        <v xml:space="preserve"> </v>
      </c>
      <c r="DH43" s="70" t="str">
        <f t="shared" si="25"/>
        <v xml:space="preserve"> </v>
      </c>
      <c r="DI43" s="55"/>
      <c r="DJ43" s="42"/>
      <c r="DK43" s="56" t="str">
        <f t="shared" si="26"/>
        <v xml:space="preserve"> </v>
      </c>
      <c r="DL43" s="70" t="str">
        <f t="shared" si="27"/>
        <v xml:space="preserve"> </v>
      </c>
      <c r="DM43" s="72"/>
      <c r="DN43" s="44"/>
      <c r="DO43" s="74" t="str">
        <f t="shared" si="28"/>
        <v xml:space="preserve"> </v>
      </c>
      <c r="DP43" s="70" t="str">
        <f t="shared" si="29"/>
        <v xml:space="preserve"> </v>
      </c>
      <c r="DQ43" s="55"/>
      <c r="DR43" s="42"/>
      <c r="DS43" s="74" t="str">
        <f t="shared" si="30"/>
        <v xml:space="preserve"> </v>
      </c>
      <c r="DT43" s="70" t="str">
        <f t="shared" si="31"/>
        <v xml:space="preserve"> </v>
      </c>
    </row>
    <row r="44" spans="1:124" x14ac:dyDescent="0.25">
      <c r="A44" s="34">
        <v>42393</v>
      </c>
      <c r="B44" s="139"/>
      <c r="C44" s="70"/>
      <c r="D44" s="64">
        <v>1</v>
      </c>
      <c r="E44" s="65"/>
      <c r="F44" s="66" t="str">
        <f t="shared" si="32"/>
        <v/>
      </c>
      <c r="G44" s="70" t="str">
        <f t="shared" si="33"/>
        <v xml:space="preserve"> </v>
      </c>
      <c r="H44" s="67">
        <v>1</v>
      </c>
      <c r="I44" s="65"/>
      <c r="J44" s="66" t="str">
        <f t="shared" si="34"/>
        <v/>
      </c>
      <c r="K44" s="70" t="str">
        <f t="shared" si="35"/>
        <v xml:space="preserve"> </v>
      </c>
      <c r="L44" s="64"/>
      <c r="M44" s="68"/>
      <c r="N44" s="68"/>
      <c r="O44" s="66" t="str">
        <f t="shared" si="36"/>
        <v/>
      </c>
      <c r="P44" s="70" t="str">
        <f t="shared" si="37"/>
        <v xml:space="preserve"> </v>
      </c>
      <c r="Q44" s="64">
        <v>20</v>
      </c>
      <c r="R44" s="65"/>
      <c r="S44" s="65" t="str">
        <f t="shared" si="38"/>
        <v/>
      </c>
      <c r="T44" s="53" t="str">
        <f t="shared" si="39"/>
        <v xml:space="preserve"> </v>
      </c>
      <c r="U44" s="69"/>
      <c r="V44" s="70" t="str">
        <f t="shared" si="40"/>
        <v xml:space="preserve"> </v>
      </c>
      <c r="W44" s="137"/>
      <c r="X44" s="64">
        <v>1</v>
      </c>
      <c r="Y44" s="65"/>
      <c r="Z44" s="101" t="str">
        <f t="shared" si="41"/>
        <v/>
      </c>
      <c r="AA44" s="70" t="str">
        <f t="shared" si="42"/>
        <v xml:space="preserve"> </v>
      </c>
      <c r="AB44" s="67">
        <v>1</v>
      </c>
      <c r="AC44" s="65"/>
      <c r="AD44" s="66" t="str">
        <f t="shared" si="43"/>
        <v/>
      </c>
      <c r="AE44" s="70" t="str">
        <f t="shared" si="44"/>
        <v xml:space="preserve"> </v>
      </c>
      <c r="AF44" s="64"/>
      <c r="AG44" s="68"/>
      <c r="AH44" s="68"/>
      <c r="AI44" s="103" t="str">
        <f t="shared" si="45"/>
        <v/>
      </c>
      <c r="AJ44" s="70" t="str">
        <f t="shared" si="46"/>
        <v xml:space="preserve"> </v>
      </c>
      <c r="AK44" s="64">
        <v>20</v>
      </c>
      <c r="AL44" s="65"/>
      <c r="AM44" s="65" t="str">
        <f t="shared" si="47"/>
        <v/>
      </c>
      <c r="AN44" s="53" t="str">
        <f t="shared" si="48"/>
        <v xml:space="preserve"> </v>
      </c>
      <c r="AO44" s="104"/>
      <c r="AP44" s="70" t="str">
        <f t="shared" si="49"/>
        <v xml:space="preserve"> </v>
      </c>
      <c r="AQ44" s="152" t="str">
        <f t="shared" si="0"/>
        <v/>
      </c>
      <c r="AR44" s="148" t="str">
        <f t="shared" si="1"/>
        <v/>
      </c>
      <c r="AS44" s="148" t="str">
        <f t="shared" si="2"/>
        <v/>
      </c>
      <c r="AT44" s="149"/>
      <c r="AU44" s="64"/>
      <c r="AV44" s="68"/>
      <c r="AW44" s="68"/>
      <c r="AX44" s="106" t="str">
        <f t="shared" si="50"/>
        <v/>
      </c>
      <c r="AY44" s="80"/>
      <c r="AZ44" s="63"/>
      <c r="BA44" s="63"/>
      <c r="BB44" s="15"/>
      <c r="BC44" s="55"/>
      <c r="BD44" s="78"/>
      <c r="BE44" s="56" t="str">
        <f t="shared" si="3"/>
        <v xml:space="preserve"> </v>
      </c>
      <c r="BF44" s="70" t="str">
        <f t="shared" si="4"/>
        <v xml:space="preserve"> </v>
      </c>
      <c r="BG44" s="72"/>
      <c r="BH44" s="81"/>
      <c r="BI44" s="74" t="str">
        <f t="shared" si="5"/>
        <v xml:space="preserve"> </v>
      </c>
      <c r="BJ44" s="70" t="str">
        <f t="shared" si="6"/>
        <v xml:space="preserve"> </v>
      </c>
      <c r="BK44" s="72"/>
      <c r="BL44" s="81"/>
      <c r="BM44" s="74" t="str">
        <f t="shared" si="7"/>
        <v xml:space="preserve"> </v>
      </c>
      <c r="BN44" s="72"/>
      <c r="BO44" s="82"/>
      <c r="BP44" s="74" t="str">
        <f t="shared" si="8"/>
        <v xml:space="preserve"> </v>
      </c>
      <c r="BQ44" s="70" t="str">
        <f t="shared" si="9"/>
        <v xml:space="preserve"> </v>
      </c>
      <c r="BR44" s="55"/>
      <c r="BS44" s="83"/>
      <c r="BT44" s="74" t="str">
        <f t="shared" si="10"/>
        <v xml:space="preserve"> </v>
      </c>
      <c r="BU44" s="70" t="str">
        <f t="shared" si="11"/>
        <v xml:space="preserve"> </v>
      </c>
      <c r="BV44" s="55"/>
      <c r="BW44" s="71"/>
      <c r="BX44" s="74" t="str">
        <f t="shared" si="12"/>
        <v xml:space="preserve"> </v>
      </c>
      <c r="BY44" s="70" t="str">
        <f t="shared" si="13"/>
        <v xml:space="preserve"> </v>
      </c>
      <c r="BZ44" s="55"/>
      <c r="CA44" s="78"/>
      <c r="CB44" s="56" t="str">
        <f t="shared" si="14"/>
        <v xml:space="preserve"> </v>
      </c>
      <c r="CC44" s="70" t="str">
        <f t="shared" si="15"/>
        <v xml:space="preserve"> </v>
      </c>
      <c r="CD44" s="72"/>
      <c r="CE44" s="81"/>
      <c r="CF44" s="74" t="str">
        <f t="shared" si="16"/>
        <v xml:space="preserve"> </v>
      </c>
      <c r="CG44" s="70" t="str">
        <f t="shared" si="17"/>
        <v xml:space="preserve"> </v>
      </c>
      <c r="CH44" s="55"/>
      <c r="CI44" s="71"/>
      <c r="CJ44" s="74" t="str">
        <f t="shared" si="18"/>
        <v xml:space="preserve"> </v>
      </c>
      <c r="CK44" s="70" t="str">
        <f t="shared" si="19"/>
        <v xml:space="preserve"> </v>
      </c>
      <c r="CL44" s="55"/>
      <c r="CM44" s="110"/>
      <c r="CN44" s="56" t="str">
        <f t="shared" si="51"/>
        <v xml:space="preserve"> </v>
      </c>
      <c r="CO44" s="70" t="str">
        <f t="shared" si="52"/>
        <v xml:space="preserve"> </v>
      </c>
      <c r="CP44" s="72"/>
      <c r="CQ44" s="44"/>
      <c r="CR44" s="74" t="str">
        <f t="shared" si="53"/>
        <v xml:space="preserve"> </v>
      </c>
      <c r="CS44" s="70" t="str">
        <f t="shared" si="54"/>
        <v xml:space="preserve"> </v>
      </c>
      <c r="CT44" s="72"/>
      <c r="CU44" s="41"/>
      <c r="CV44" s="74" t="str">
        <f t="shared" si="55"/>
        <v xml:space="preserve"> </v>
      </c>
      <c r="CW44" s="72"/>
      <c r="CX44" s="44"/>
      <c r="CY44" s="74" t="str">
        <f t="shared" si="20"/>
        <v xml:space="preserve"> </v>
      </c>
      <c r="CZ44" s="70" t="str">
        <f t="shared" si="21"/>
        <v xml:space="preserve"> </v>
      </c>
      <c r="DA44" s="55"/>
      <c r="DB44" s="43"/>
      <c r="DC44" s="74" t="str">
        <f t="shared" si="22"/>
        <v xml:space="preserve"> </v>
      </c>
      <c r="DD44" s="70" t="str">
        <f t="shared" si="23"/>
        <v xml:space="preserve"> </v>
      </c>
      <c r="DE44" s="55"/>
      <c r="DF44" s="42"/>
      <c r="DG44" s="74" t="str">
        <f t="shared" si="24"/>
        <v xml:space="preserve"> </v>
      </c>
      <c r="DH44" s="70" t="str">
        <f t="shared" si="25"/>
        <v xml:space="preserve"> </v>
      </c>
      <c r="DI44" s="55"/>
      <c r="DJ44" s="42"/>
      <c r="DK44" s="56" t="str">
        <f t="shared" si="26"/>
        <v xml:space="preserve"> </v>
      </c>
      <c r="DL44" s="70" t="str">
        <f t="shared" si="27"/>
        <v xml:space="preserve"> </v>
      </c>
      <c r="DM44" s="72"/>
      <c r="DN44" s="44"/>
      <c r="DO44" s="74" t="str">
        <f t="shared" si="28"/>
        <v xml:space="preserve"> </v>
      </c>
      <c r="DP44" s="70" t="str">
        <f t="shared" si="29"/>
        <v xml:space="preserve"> </v>
      </c>
      <c r="DQ44" s="55"/>
      <c r="DR44" s="42"/>
      <c r="DS44" s="74" t="str">
        <f t="shared" si="30"/>
        <v xml:space="preserve"> </v>
      </c>
      <c r="DT44" s="70" t="str">
        <f t="shared" si="31"/>
        <v xml:space="preserve"> </v>
      </c>
    </row>
    <row r="45" spans="1:124" x14ac:dyDescent="0.25">
      <c r="A45" s="34">
        <v>42394</v>
      </c>
      <c r="B45" s="139"/>
      <c r="C45" s="70"/>
      <c r="D45" s="64">
        <v>1</v>
      </c>
      <c r="E45" s="65"/>
      <c r="F45" s="66" t="str">
        <f t="shared" si="32"/>
        <v/>
      </c>
      <c r="G45" s="70" t="str">
        <f t="shared" si="33"/>
        <v xml:space="preserve"> </v>
      </c>
      <c r="H45" s="67">
        <v>1</v>
      </c>
      <c r="I45" s="65"/>
      <c r="J45" s="66" t="str">
        <f t="shared" si="34"/>
        <v/>
      </c>
      <c r="K45" s="70" t="str">
        <f t="shared" si="35"/>
        <v xml:space="preserve"> </v>
      </c>
      <c r="L45" s="64"/>
      <c r="M45" s="68"/>
      <c r="N45" s="68"/>
      <c r="O45" s="66" t="str">
        <f t="shared" si="36"/>
        <v/>
      </c>
      <c r="P45" s="70" t="str">
        <f t="shared" si="37"/>
        <v xml:space="preserve"> </v>
      </c>
      <c r="Q45" s="64">
        <v>20</v>
      </c>
      <c r="R45" s="65"/>
      <c r="S45" s="65" t="str">
        <f t="shared" si="38"/>
        <v/>
      </c>
      <c r="T45" s="53" t="str">
        <f t="shared" si="39"/>
        <v xml:space="preserve"> </v>
      </c>
      <c r="U45" s="69"/>
      <c r="V45" s="70" t="str">
        <f t="shared" si="40"/>
        <v xml:space="preserve"> </v>
      </c>
      <c r="W45" s="137"/>
      <c r="X45" s="64">
        <v>1</v>
      </c>
      <c r="Y45" s="65"/>
      <c r="Z45" s="101" t="str">
        <f t="shared" si="41"/>
        <v/>
      </c>
      <c r="AA45" s="70" t="str">
        <f t="shared" si="42"/>
        <v xml:space="preserve"> </v>
      </c>
      <c r="AB45" s="67">
        <v>1</v>
      </c>
      <c r="AC45" s="65"/>
      <c r="AD45" s="66" t="str">
        <f t="shared" si="43"/>
        <v/>
      </c>
      <c r="AE45" s="70" t="str">
        <f t="shared" si="44"/>
        <v xml:space="preserve"> </v>
      </c>
      <c r="AF45" s="64"/>
      <c r="AG45" s="68"/>
      <c r="AH45" s="68"/>
      <c r="AI45" s="103" t="str">
        <f t="shared" si="45"/>
        <v/>
      </c>
      <c r="AJ45" s="70" t="str">
        <f t="shared" si="46"/>
        <v xml:space="preserve"> </v>
      </c>
      <c r="AK45" s="64">
        <v>20</v>
      </c>
      <c r="AL45" s="65"/>
      <c r="AM45" s="65" t="str">
        <f t="shared" si="47"/>
        <v/>
      </c>
      <c r="AN45" s="53" t="str">
        <f t="shared" si="48"/>
        <v xml:space="preserve"> </v>
      </c>
      <c r="AO45" s="104"/>
      <c r="AP45" s="70" t="str">
        <f t="shared" si="49"/>
        <v xml:space="preserve"> </v>
      </c>
      <c r="AQ45" s="152" t="str">
        <f t="shared" si="0"/>
        <v/>
      </c>
      <c r="AR45" s="148" t="str">
        <f t="shared" si="1"/>
        <v/>
      </c>
      <c r="AS45" s="148" t="str">
        <f t="shared" si="2"/>
        <v/>
      </c>
      <c r="AT45" s="149"/>
      <c r="AU45" s="64"/>
      <c r="AV45" s="68"/>
      <c r="AW45" s="68"/>
      <c r="AX45" s="106" t="str">
        <f t="shared" si="50"/>
        <v/>
      </c>
      <c r="AY45" s="80"/>
      <c r="AZ45" s="63"/>
      <c r="BA45" s="63"/>
      <c r="BB45" s="15"/>
      <c r="BC45" s="55"/>
      <c r="BD45" s="78"/>
      <c r="BE45" s="56" t="str">
        <f t="shared" si="3"/>
        <v xml:space="preserve"> </v>
      </c>
      <c r="BF45" s="70" t="str">
        <f t="shared" si="4"/>
        <v xml:space="preserve"> </v>
      </c>
      <c r="BG45" s="72"/>
      <c r="BH45" s="81"/>
      <c r="BI45" s="74" t="str">
        <f t="shared" si="5"/>
        <v xml:space="preserve"> </v>
      </c>
      <c r="BJ45" s="70" t="str">
        <f t="shared" si="6"/>
        <v xml:space="preserve"> </v>
      </c>
      <c r="BK45" s="72"/>
      <c r="BL45" s="81"/>
      <c r="BM45" s="74" t="str">
        <f t="shared" si="7"/>
        <v xml:space="preserve"> </v>
      </c>
      <c r="BN45" s="72"/>
      <c r="BO45" s="82"/>
      <c r="BP45" s="74" t="str">
        <f t="shared" si="8"/>
        <v xml:space="preserve"> </v>
      </c>
      <c r="BQ45" s="70" t="str">
        <f t="shared" si="9"/>
        <v xml:space="preserve"> </v>
      </c>
      <c r="BR45" s="55"/>
      <c r="BS45" s="83"/>
      <c r="BT45" s="74" t="str">
        <f t="shared" si="10"/>
        <v xml:space="preserve"> </v>
      </c>
      <c r="BU45" s="70" t="str">
        <f t="shared" si="11"/>
        <v xml:space="preserve"> </v>
      </c>
      <c r="BV45" s="55"/>
      <c r="BW45" s="71"/>
      <c r="BX45" s="74" t="str">
        <f t="shared" si="12"/>
        <v xml:space="preserve"> </v>
      </c>
      <c r="BY45" s="70" t="str">
        <f t="shared" si="13"/>
        <v xml:space="preserve"> </v>
      </c>
      <c r="BZ45" s="55"/>
      <c r="CA45" s="78"/>
      <c r="CB45" s="56" t="str">
        <f t="shared" si="14"/>
        <v xml:space="preserve"> </v>
      </c>
      <c r="CC45" s="70" t="str">
        <f t="shared" si="15"/>
        <v xml:space="preserve"> </v>
      </c>
      <c r="CD45" s="72"/>
      <c r="CE45" s="81"/>
      <c r="CF45" s="74" t="str">
        <f t="shared" si="16"/>
        <v xml:space="preserve"> </v>
      </c>
      <c r="CG45" s="70" t="str">
        <f t="shared" si="17"/>
        <v xml:space="preserve"> </v>
      </c>
      <c r="CH45" s="55"/>
      <c r="CI45" s="71"/>
      <c r="CJ45" s="74" t="str">
        <f t="shared" si="18"/>
        <v xml:space="preserve"> </v>
      </c>
      <c r="CK45" s="70" t="str">
        <f t="shared" si="19"/>
        <v xml:space="preserve"> </v>
      </c>
      <c r="CL45" s="55"/>
      <c r="CM45" s="110"/>
      <c r="CN45" s="56" t="str">
        <f t="shared" si="51"/>
        <v xml:space="preserve"> </v>
      </c>
      <c r="CO45" s="70" t="str">
        <f t="shared" si="52"/>
        <v xml:space="preserve"> </v>
      </c>
      <c r="CP45" s="72"/>
      <c r="CQ45" s="44"/>
      <c r="CR45" s="74" t="str">
        <f t="shared" si="53"/>
        <v xml:space="preserve"> </v>
      </c>
      <c r="CS45" s="70" t="str">
        <f t="shared" si="54"/>
        <v xml:space="preserve"> </v>
      </c>
      <c r="CT45" s="72"/>
      <c r="CU45" s="41"/>
      <c r="CV45" s="74" t="str">
        <f t="shared" si="55"/>
        <v xml:space="preserve"> </v>
      </c>
      <c r="CW45" s="72"/>
      <c r="CX45" s="44"/>
      <c r="CY45" s="74" t="str">
        <f t="shared" si="20"/>
        <v xml:space="preserve"> </v>
      </c>
      <c r="CZ45" s="70" t="str">
        <f t="shared" si="21"/>
        <v xml:space="preserve"> </v>
      </c>
      <c r="DA45" s="55"/>
      <c r="DB45" s="43"/>
      <c r="DC45" s="74" t="str">
        <f t="shared" si="22"/>
        <v xml:space="preserve"> </v>
      </c>
      <c r="DD45" s="70" t="str">
        <f t="shared" si="23"/>
        <v xml:space="preserve"> </v>
      </c>
      <c r="DE45" s="55"/>
      <c r="DF45" s="42"/>
      <c r="DG45" s="74" t="str">
        <f t="shared" si="24"/>
        <v xml:space="preserve"> </v>
      </c>
      <c r="DH45" s="70" t="str">
        <f t="shared" si="25"/>
        <v xml:space="preserve"> </v>
      </c>
      <c r="DI45" s="55"/>
      <c r="DJ45" s="42"/>
      <c r="DK45" s="56" t="str">
        <f t="shared" si="26"/>
        <v xml:space="preserve"> </v>
      </c>
      <c r="DL45" s="70" t="str">
        <f t="shared" si="27"/>
        <v xml:space="preserve"> </v>
      </c>
      <c r="DM45" s="72"/>
      <c r="DN45" s="44"/>
      <c r="DO45" s="74" t="str">
        <f t="shared" si="28"/>
        <v xml:space="preserve"> </v>
      </c>
      <c r="DP45" s="70" t="str">
        <f t="shared" si="29"/>
        <v xml:space="preserve"> </v>
      </c>
      <c r="DQ45" s="55"/>
      <c r="DR45" s="42"/>
      <c r="DS45" s="74" t="str">
        <f t="shared" si="30"/>
        <v xml:space="preserve"> </v>
      </c>
      <c r="DT45" s="70" t="str">
        <f t="shared" si="31"/>
        <v xml:space="preserve"> </v>
      </c>
    </row>
    <row r="46" spans="1:124" x14ac:dyDescent="0.25">
      <c r="A46" s="34">
        <v>42395</v>
      </c>
      <c r="B46" s="139"/>
      <c r="C46" s="70"/>
      <c r="D46" s="64">
        <v>1</v>
      </c>
      <c r="E46" s="65"/>
      <c r="F46" s="66" t="str">
        <f t="shared" si="32"/>
        <v/>
      </c>
      <c r="G46" s="70" t="str">
        <f t="shared" si="33"/>
        <v xml:space="preserve"> </v>
      </c>
      <c r="H46" s="67">
        <v>1</v>
      </c>
      <c r="I46" s="65"/>
      <c r="J46" s="66" t="str">
        <f t="shared" si="34"/>
        <v/>
      </c>
      <c r="K46" s="70" t="str">
        <f t="shared" si="35"/>
        <v xml:space="preserve"> </v>
      </c>
      <c r="L46" s="64"/>
      <c r="M46" s="68"/>
      <c r="N46" s="68"/>
      <c r="O46" s="66" t="str">
        <f t="shared" si="36"/>
        <v/>
      </c>
      <c r="P46" s="70" t="str">
        <f t="shared" si="37"/>
        <v xml:space="preserve"> </v>
      </c>
      <c r="Q46" s="64">
        <v>20</v>
      </c>
      <c r="R46" s="65"/>
      <c r="S46" s="65" t="str">
        <f t="shared" si="38"/>
        <v/>
      </c>
      <c r="T46" s="53" t="str">
        <f t="shared" si="39"/>
        <v xml:space="preserve"> </v>
      </c>
      <c r="U46" s="69"/>
      <c r="V46" s="70" t="str">
        <f t="shared" si="40"/>
        <v xml:space="preserve"> </v>
      </c>
      <c r="W46" s="137"/>
      <c r="X46" s="64">
        <v>1</v>
      </c>
      <c r="Y46" s="65"/>
      <c r="Z46" s="101" t="str">
        <f t="shared" si="41"/>
        <v/>
      </c>
      <c r="AA46" s="70" t="str">
        <f t="shared" si="42"/>
        <v xml:space="preserve"> </v>
      </c>
      <c r="AB46" s="67">
        <v>1</v>
      </c>
      <c r="AC46" s="65"/>
      <c r="AD46" s="66" t="str">
        <f t="shared" si="43"/>
        <v/>
      </c>
      <c r="AE46" s="70" t="str">
        <f t="shared" si="44"/>
        <v xml:space="preserve"> </v>
      </c>
      <c r="AF46" s="64"/>
      <c r="AG46" s="68"/>
      <c r="AH46" s="68"/>
      <c r="AI46" s="103" t="str">
        <f t="shared" si="45"/>
        <v/>
      </c>
      <c r="AJ46" s="70" t="str">
        <f t="shared" si="46"/>
        <v xml:space="preserve"> </v>
      </c>
      <c r="AK46" s="64">
        <v>20</v>
      </c>
      <c r="AL46" s="65"/>
      <c r="AM46" s="65" t="str">
        <f t="shared" si="47"/>
        <v/>
      </c>
      <c r="AN46" s="53" t="str">
        <f t="shared" si="48"/>
        <v xml:space="preserve"> </v>
      </c>
      <c r="AO46" s="104"/>
      <c r="AP46" s="70" t="str">
        <f t="shared" si="49"/>
        <v xml:space="preserve"> </v>
      </c>
      <c r="AQ46" s="152" t="str">
        <f t="shared" si="0"/>
        <v/>
      </c>
      <c r="AR46" s="148" t="str">
        <f t="shared" si="1"/>
        <v/>
      </c>
      <c r="AS46" s="148" t="str">
        <f t="shared" si="2"/>
        <v/>
      </c>
      <c r="AT46" s="149"/>
      <c r="AU46" s="64"/>
      <c r="AV46" s="68"/>
      <c r="AW46" s="68"/>
      <c r="AX46" s="106" t="str">
        <f t="shared" si="50"/>
        <v/>
      </c>
      <c r="AY46" s="80"/>
      <c r="AZ46" s="63"/>
      <c r="BA46" s="63"/>
      <c r="BB46" s="15"/>
      <c r="BC46" s="55"/>
      <c r="BD46" s="78"/>
      <c r="BE46" s="56" t="str">
        <f t="shared" si="3"/>
        <v xml:space="preserve"> </v>
      </c>
      <c r="BF46" s="70" t="str">
        <f t="shared" si="4"/>
        <v xml:space="preserve"> </v>
      </c>
      <c r="BG46" s="72"/>
      <c r="BH46" s="81"/>
      <c r="BI46" s="74" t="str">
        <f t="shared" si="5"/>
        <v xml:space="preserve"> </v>
      </c>
      <c r="BJ46" s="70" t="str">
        <f t="shared" si="6"/>
        <v xml:space="preserve"> </v>
      </c>
      <c r="BK46" s="72"/>
      <c r="BL46" s="81"/>
      <c r="BM46" s="74" t="str">
        <f t="shared" si="7"/>
        <v xml:space="preserve"> </v>
      </c>
      <c r="BN46" s="72"/>
      <c r="BO46" s="82"/>
      <c r="BP46" s="74" t="str">
        <f t="shared" si="8"/>
        <v xml:space="preserve"> </v>
      </c>
      <c r="BQ46" s="70" t="str">
        <f t="shared" si="9"/>
        <v xml:space="preserve"> </v>
      </c>
      <c r="BR46" s="55"/>
      <c r="BS46" s="83"/>
      <c r="BT46" s="74" t="str">
        <f t="shared" si="10"/>
        <v xml:space="preserve"> </v>
      </c>
      <c r="BU46" s="70" t="str">
        <f t="shared" si="11"/>
        <v xml:space="preserve"> </v>
      </c>
      <c r="BV46" s="55"/>
      <c r="BW46" s="71"/>
      <c r="BX46" s="74" t="str">
        <f t="shared" si="12"/>
        <v xml:space="preserve"> </v>
      </c>
      <c r="BY46" s="70" t="str">
        <f t="shared" si="13"/>
        <v xml:space="preserve"> </v>
      </c>
      <c r="BZ46" s="55"/>
      <c r="CA46" s="78"/>
      <c r="CB46" s="56" t="str">
        <f t="shared" si="14"/>
        <v xml:space="preserve"> </v>
      </c>
      <c r="CC46" s="70" t="str">
        <f t="shared" si="15"/>
        <v xml:space="preserve"> </v>
      </c>
      <c r="CD46" s="72"/>
      <c r="CE46" s="81"/>
      <c r="CF46" s="74" t="str">
        <f t="shared" si="16"/>
        <v xml:space="preserve"> </v>
      </c>
      <c r="CG46" s="70" t="str">
        <f t="shared" si="17"/>
        <v xml:space="preserve"> </v>
      </c>
      <c r="CH46" s="55"/>
      <c r="CI46" s="71"/>
      <c r="CJ46" s="74" t="str">
        <f t="shared" si="18"/>
        <v xml:space="preserve"> </v>
      </c>
      <c r="CK46" s="70" t="str">
        <f t="shared" si="19"/>
        <v xml:space="preserve"> </v>
      </c>
      <c r="CL46" s="55"/>
      <c r="CM46" s="110"/>
      <c r="CN46" s="56" t="str">
        <f t="shared" si="51"/>
        <v xml:space="preserve"> </v>
      </c>
      <c r="CO46" s="70" t="str">
        <f t="shared" si="52"/>
        <v xml:space="preserve"> </v>
      </c>
      <c r="CP46" s="72"/>
      <c r="CQ46" s="44"/>
      <c r="CR46" s="74" t="str">
        <f t="shared" si="53"/>
        <v xml:space="preserve"> </v>
      </c>
      <c r="CS46" s="70" t="str">
        <f t="shared" si="54"/>
        <v xml:space="preserve"> </v>
      </c>
      <c r="CT46" s="72"/>
      <c r="CU46" s="41"/>
      <c r="CV46" s="74" t="str">
        <f t="shared" si="55"/>
        <v xml:space="preserve"> </v>
      </c>
      <c r="CW46" s="72"/>
      <c r="CX46" s="44"/>
      <c r="CY46" s="74" t="str">
        <f t="shared" si="20"/>
        <v xml:space="preserve"> </v>
      </c>
      <c r="CZ46" s="70" t="str">
        <f t="shared" si="21"/>
        <v xml:space="preserve"> </v>
      </c>
      <c r="DA46" s="55"/>
      <c r="DB46" s="43"/>
      <c r="DC46" s="74" t="str">
        <f t="shared" si="22"/>
        <v xml:space="preserve"> </v>
      </c>
      <c r="DD46" s="70" t="str">
        <f t="shared" si="23"/>
        <v xml:space="preserve"> </v>
      </c>
      <c r="DE46" s="55"/>
      <c r="DF46" s="42"/>
      <c r="DG46" s="74" t="str">
        <f t="shared" si="24"/>
        <v xml:space="preserve"> </v>
      </c>
      <c r="DH46" s="70" t="str">
        <f t="shared" si="25"/>
        <v xml:space="preserve"> </v>
      </c>
      <c r="DI46" s="55"/>
      <c r="DJ46" s="42"/>
      <c r="DK46" s="56" t="str">
        <f t="shared" si="26"/>
        <v xml:space="preserve"> </v>
      </c>
      <c r="DL46" s="70" t="str">
        <f t="shared" si="27"/>
        <v xml:space="preserve"> </v>
      </c>
      <c r="DM46" s="72"/>
      <c r="DN46" s="44"/>
      <c r="DO46" s="74" t="str">
        <f t="shared" si="28"/>
        <v xml:space="preserve"> </v>
      </c>
      <c r="DP46" s="70" t="str">
        <f t="shared" si="29"/>
        <v xml:space="preserve"> </v>
      </c>
      <c r="DQ46" s="55"/>
      <c r="DR46" s="42"/>
      <c r="DS46" s="74" t="str">
        <f t="shared" si="30"/>
        <v xml:space="preserve"> </v>
      </c>
      <c r="DT46" s="70" t="str">
        <f t="shared" si="31"/>
        <v xml:space="preserve"> </v>
      </c>
    </row>
    <row r="47" spans="1:124" x14ac:dyDescent="0.25">
      <c r="A47" s="34">
        <v>42396</v>
      </c>
      <c r="B47" s="139"/>
      <c r="C47" s="70"/>
      <c r="D47" s="64">
        <v>1</v>
      </c>
      <c r="E47" s="65"/>
      <c r="F47" s="66" t="str">
        <f t="shared" si="32"/>
        <v/>
      </c>
      <c r="G47" s="70" t="str">
        <f t="shared" si="33"/>
        <v xml:space="preserve"> </v>
      </c>
      <c r="H47" s="67">
        <v>1</v>
      </c>
      <c r="I47" s="65"/>
      <c r="J47" s="66" t="str">
        <f t="shared" si="34"/>
        <v/>
      </c>
      <c r="K47" s="70" t="str">
        <f t="shared" si="35"/>
        <v xml:space="preserve"> </v>
      </c>
      <c r="L47" s="64"/>
      <c r="M47" s="68"/>
      <c r="N47" s="68"/>
      <c r="O47" s="66" t="str">
        <f t="shared" si="36"/>
        <v/>
      </c>
      <c r="P47" s="70" t="str">
        <f t="shared" si="37"/>
        <v xml:space="preserve"> </v>
      </c>
      <c r="Q47" s="64">
        <v>20</v>
      </c>
      <c r="R47" s="65"/>
      <c r="S47" s="65" t="str">
        <f t="shared" si="38"/>
        <v/>
      </c>
      <c r="T47" s="53" t="str">
        <f t="shared" si="39"/>
        <v xml:space="preserve"> </v>
      </c>
      <c r="U47" s="69"/>
      <c r="V47" s="70" t="str">
        <f t="shared" si="40"/>
        <v xml:space="preserve"> </v>
      </c>
      <c r="W47" s="137"/>
      <c r="X47" s="64">
        <v>1</v>
      </c>
      <c r="Y47" s="65"/>
      <c r="Z47" s="101" t="str">
        <f t="shared" si="41"/>
        <v/>
      </c>
      <c r="AA47" s="70" t="str">
        <f t="shared" si="42"/>
        <v xml:space="preserve"> </v>
      </c>
      <c r="AB47" s="67">
        <v>1</v>
      </c>
      <c r="AC47" s="65"/>
      <c r="AD47" s="66" t="str">
        <f t="shared" si="43"/>
        <v/>
      </c>
      <c r="AE47" s="70" t="str">
        <f t="shared" si="44"/>
        <v xml:space="preserve"> </v>
      </c>
      <c r="AF47" s="64"/>
      <c r="AG47" s="68"/>
      <c r="AH47" s="68"/>
      <c r="AI47" s="103" t="str">
        <f t="shared" si="45"/>
        <v/>
      </c>
      <c r="AJ47" s="70" t="str">
        <f t="shared" si="46"/>
        <v xml:space="preserve"> </v>
      </c>
      <c r="AK47" s="64">
        <v>20</v>
      </c>
      <c r="AL47" s="65"/>
      <c r="AM47" s="65" t="str">
        <f t="shared" si="47"/>
        <v/>
      </c>
      <c r="AN47" s="53" t="str">
        <f t="shared" si="48"/>
        <v xml:space="preserve"> </v>
      </c>
      <c r="AO47" s="104"/>
      <c r="AP47" s="70" t="str">
        <f t="shared" si="49"/>
        <v xml:space="preserve"> </v>
      </c>
      <c r="AQ47" s="152" t="str">
        <f t="shared" si="0"/>
        <v/>
      </c>
      <c r="AR47" s="148" t="str">
        <f t="shared" si="1"/>
        <v/>
      </c>
      <c r="AS47" s="148" t="str">
        <f t="shared" si="2"/>
        <v/>
      </c>
      <c r="AT47" s="149"/>
      <c r="AU47" s="64"/>
      <c r="AV47" s="68"/>
      <c r="AW47" s="68"/>
      <c r="AX47" s="106" t="str">
        <f t="shared" si="50"/>
        <v/>
      </c>
      <c r="AY47" s="80"/>
      <c r="AZ47" s="63"/>
      <c r="BA47" s="63"/>
      <c r="BB47" s="15"/>
      <c r="BC47" s="55"/>
      <c r="BD47" s="78"/>
      <c r="BE47" s="56" t="str">
        <f t="shared" si="3"/>
        <v xml:space="preserve"> </v>
      </c>
      <c r="BF47" s="70" t="str">
        <f t="shared" si="4"/>
        <v xml:space="preserve"> </v>
      </c>
      <c r="BG47" s="72"/>
      <c r="BH47" s="81"/>
      <c r="BI47" s="74" t="str">
        <f t="shared" si="5"/>
        <v xml:space="preserve"> </v>
      </c>
      <c r="BJ47" s="70" t="str">
        <f t="shared" si="6"/>
        <v xml:space="preserve"> </v>
      </c>
      <c r="BK47" s="72"/>
      <c r="BL47" s="81"/>
      <c r="BM47" s="74" t="str">
        <f t="shared" si="7"/>
        <v xml:space="preserve"> </v>
      </c>
      <c r="BN47" s="72"/>
      <c r="BO47" s="82"/>
      <c r="BP47" s="74" t="str">
        <f t="shared" si="8"/>
        <v xml:space="preserve"> </v>
      </c>
      <c r="BQ47" s="70" t="str">
        <f t="shared" si="9"/>
        <v xml:space="preserve"> </v>
      </c>
      <c r="BR47" s="55"/>
      <c r="BS47" s="83"/>
      <c r="BT47" s="74" t="str">
        <f t="shared" si="10"/>
        <v xml:space="preserve"> </v>
      </c>
      <c r="BU47" s="70" t="str">
        <f t="shared" si="11"/>
        <v xml:space="preserve"> </v>
      </c>
      <c r="BV47" s="55"/>
      <c r="BW47" s="71"/>
      <c r="BX47" s="74" t="str">
        <f t="shared" si="12"/>
        <v xml:space="preserve"> </v>
      </c>
      <c r="BY47" s="70" t="str">
        <f t="shared" si="13"/>
        <v xml:space="preserve"> </v>
      </c>
      <c r="BZ47" s="55"/>
      <c r="CA47" s="78"/>
      <c r="CB47" s="56" t="str">
        <f t="shared" si="14"/>
        <v xml:space="preserve"> </v>
      </c>
      <c r="CC47" s="70" t="str">
        <f t="shared" si="15"/>
        <v xml:space="preserve"> </v>
      </c>
      <c r="CD47" s="72"/>
      <c r="CE47" s="81"/>
      <c r="CF47" s="74" t="str">
        <f t="shared" si="16"/>
        <v xml:space="preserve"> </v>
      </c>
      <c r="CG47" s="70" t="str">
        <f t="shared" si="17"/>
        <v xml:space="preserve"> </v>
      </c>
      <c r="CH47" s="55"/>
      <c r="CI47" s="71"/>
      <c r="CJ47" s="74" t="str">
        <f t="shared" si="18"/>
        <v xml:space="preserve"> </v>
      </c>
      <c r="CK47" s="70" t="str">
        <f t="shared" si="19"/>
        <v xml:space="preserve"> </v>
      </c>
      <c r="CL47" s="55"/>
      <c r="CM47" s="110"/>
      <c r="CN47" s="56" t="str">
        <f t="shared" si="51"/>
        <v xml:space="preserve"> </v>
      </c>
      <c r="CO47" s="70" t="str">
        <f t="shared" si="52"/>
        <v xml:space="preserve"> </v>
      </c>
      <c r="CP47" s="72"/>
      <c r="CQ47" s="44"/>
      <c r="CR47" s="74" t="str">
        <f t="shared" si="53"/>
        <v xml:space="preserve"> </v>
      </c>
      <c r="CS47" s="70" t="str">
        <f t="shared" si="54"/>
        <v xml:space="preserve"> </v>
      </c>
      <c r="CT47" s="72"/>
      <c r="CU47" s="41"/>
      <c r="CV47" s="74" t="str">
        <f t="shared" si="55"/>
        <v xml:space="preserve"> </v>
      </c>
      <c r="CW47" s="72"/>
      <c r="CX47" s="44"/>
      <c r="CY47" s="74" t="str">
        <f t="shared" si="20"/>
        <v xml:space="preserve"> </v>
      </c>
      <c r="CZ47" s="70" t="str">
        <f t="shared" si="21"/>
        <v xml:space="preserve"> </v>
      </c>
      <c r="DA47" s="55"/>
      <c r="DB47" s="43"/>
      <c r="DC47" s="74" t="str">
        <f t="shared" si="22"/>
        <v xml:space="preserve"> </v>
      </c>
      <c r="DD47" s="70" t="str">
        <f t="shared" si="23"/>
        <v xml:space="preserve"> </v>
      </c>
      <c r="DE47" s="55"/>
      <c r="DF47" s="42"/>
      <c r="DG47" s="74" t="str">
        <f t="shared" si="24"/>
        <v xml:space="preserve"> </v>
      </c>
      <c r="DH47" s="70" t="str">
        <f t="shared" si="25"/>
        <v xml:space="preserve"> </v>
      </c>
      <c r="DI47" s="55"/>
      <c r="DJ47" s="42"/>
      <c r="DK47" s="56" t="str">
        <f t="shared" si="26"/>
        <v xml:space="preserve"> </v>
      </c>
      <c r="DL47" s="70" t="str">
        <f t="shared" si="27"/>
        <v xml:space="preserve"> </v>
      </c>
      <c r="DM47" s="72"/>
      <c r="DN47" s="44"/>
      <c r="DO47" s="74" t="str">
        <f t="shared" si="28"/>
        <v xml:space="preserve"> </v>
      </c>
      <c r="DP47" s="70" t="str">
        <f t="shared" si="29"/>
        <v xml:space="preserve"> </v>
      </c>
      <c r="DQ47" s="55"/>
      <c r="DR47" s="42"/>
      <c r="DS47" s="74" t="str">
        <f t="shared" si="30"/>
        <v xml:space="preserve"> </v>
      </c>
      <c r="DT47" s="70" t="str">
        <f t="shared" si="31"/>
        <v xml:space="preserve"> </v>
      </c>
    </row>
    <row r="48" spans="1:124" x14ac:dyDescent="0.25">
      <c r="A48" s="34">
        <v>42397</v>
      </c>
      <c r="B48" s="139"/>
      <c r="C48" s="70"/>
      <c r="D48" s="64">
        <v>1</v>
      </c>
      <c r="E48" s="65"/>
      <c r="F48" s="66" t="str">
        <f t="shared" si="32"/>
        <v/>
      </c>
      <c r="G48" s="70" t="str">
        <f t="shared" si="33"/>
        <v xml:space="preserve"> </v>
      </c>
      <c r="H48" s="67">
        <v>1</v>
      </c>
      <c r="I48" s="65"/>
      <c r="J48" s="66" t="str">
        <f t="shared" si="34"/>
        <v/>
      </c>
      <c r="K48" s="70" t="str">
        <f t="shared" si="35"/>
        <v xml:space="preserve"> </v>
      </c>
      <c r="L48" s="64"/>
      <c r="M48" s="68"/>
      <c r="N48" s="68"/>
      <c r="O48" s="66" t="str">
        <f t="shared" si="36"/>
        <v/>
      </c>
      <c r="P48" s="70" t="str">
        <f t="shared" si="37"/>
        <v xml:space="preserve"> </v>
      </c>
      <c r="Q48" s="64">
        <v>20</v>
      </c>
      <c r="R48" s="65"/>
      <c r="S48" s="65" t="str">
        <f t="shared" si="38"/>
        <v/>
      </c>
      <c r="T48" s="53" t="str">
        <f t="shared" si="39"/>
        <v xml:space="preserve"> </v>
      </c>
      <c r="U48" s="69"/>
      <c r="V48" s="70" t="str">
        <f t="shared" si="40"/>
        <v xml:space="preserve"> </v>
      </c>
      <c r="W48" s="137"/>
      <c r="X48" s="64">
        <v>1</v>
      </c>
      <c r="Y48" s="65"/>
      <c r="Z48" s="101" t="str">
        <f t="shared" si="41"/>
        <v/>
      </c>
      <c r="AA48" s="70" t="str">
        <f t="shared" si="42"/>
        <v xml:space="preserve"> </v>
      </c>
      <c r="AB48" s="67">
        <v>1</v>
      </c>
      <c r="AC48" s="65"/>
      <c r="AD48" s="66" t="str">
        <f t="shared" si="43"/>
        <v/>
      </c>
      <c r="AE48" s="70" t="str">
        <f t="shared" si="44"/>
        <v xml:space="preserve"> </v>
      </c>
      <c r="AF48" s="64"/>
      <c r="AG48" s="68"/>
      <c r="AH48" s="68"/>
      <c r="AI48" s="103" t="str">
        <f t="shared" si="45"/>
        <v/>
      </c>
      <c r="AJ48" s="70" t="str">
        <f t="shared" si="46"/>
        <v xml:space="preserve"> </v>
      </c>
      <c r="AK48" s="64">
        <v>20</v>
      </c>
      <c r="AL48" s="65"/>
      <c r="AM48" s="65" t="str">
        <f t="shared" si="47"/>
        <v/>
      </c>
      <c r="AN48" s="53" t="str">
        <f t="shared" si="48"/>
        <v xml:space="preserve"> </v>
      </c>
      <c r="AO48" s="104"/>
      <c r="AP48" s="70" t="str">
        <f t="shared" si="49"/>
        <v xml:space="preserve"> </v>
      </c>
      <c r="AQ48" s="152" t="str">
        <f t="shared" si="0"/>
        <v/>
      </c>
      <c r="AR48" s="148" t="str">
        <f t="shared" si="1"/>
        <v/>
      </c>
      <c r="AS48" s="148" t="str">
        <f t="shared" si="2"/>
        <v/>
      </c>
      <c r="AT48" s="149"/>
      <c r="AU48" s="64"/>
      <c r="AV48" s="68"/>
      <c r="AW48" s="68"/>
      <c r="AX48" s="106" t="str">
        <f t="shared" si="50"/>
        <v/>
      </c>
      <c r="AY48" s="80"/>
      <c r="AZ48" s="63"/>
      <c r="BA48" s="63"/>
      <c r="BB48" s="15"/>
      <c r="BC48" s="55"/>
      <c r="BD48" s="78"/>
      <c r="BE48" s="56" t="str">
        <f t="shared" si="3"/>
        <v xml:space="preserve"> </v>
      </c>
      <c r="BF48" s="70" t="str">
        <f t="shared" si="4"/>
        <v xml:space="preserve"> </v>
      </c>
      <c r="BG48" s="72"/>
      <c r="BH48" s="81"/>
      <c r="BI48" s="74" t="str">
        <f t="shared" si="5"/>
        <v xml:space="preserve"> </v>
      </c>
      <c r="BJ48" s="70" t="str">
        <f t="shared" si="6"/>
        <v xml:space="preserve"> </v>
      </c>
      <c r="BK48" s="72"/>
      <c r="BL48" s="81"/>
      <c r="BM48" s="74" t="str">
        <f t="shared" si="7"/>
        <v xml:space="preserve"> </v>
      </c>
      <c r="BN48" s="72"/>
      <c r="BO48" s="82"/>
      <c r="BP48" s="74" t="str">
        <f t="shared" si="8"/>
        <v xml:space="preserve"> </v>
      </c>
      <c r="BQ48" s="70" t="str">
        <f t="shared" si="9"/>
        <v xml:space="preserve"> </v>
      </c>
      <c r="BR48" s="55"/>
      <c r="BS48" s="83"/>
      <c r="BT48" s="74" t="str">
        <f t="shared" si="10"/>
        <v xml:space="preserve"> </v>
      </c>
      <c r="BU48" s="70" t="str">
        <f t="shared" si="11"/>
        <v xml:space="preserve"> </v>
      </c>
      <c r="BV48" s="55"/>
      <c r="BW48" s="71"/>
      <c r="BX48" s="74" t="str">
        <f t="shared" si="12"/>
        <v xml:space="preserve"> </v>
      </c>
      <c r="BY48" s="70" t="str">
        <f t="shared" si="13"/>
        <v xml:space="preserve"> </v>
      </c>
      <c r="BZ48" s="55"/>
      <c r="CA48" s="78"/>
      <c r="CB48" s="56" t="str">
        <f t="shared" si="14"/>
        <v xml:space="preserve"> </v>
      </c>
      <c r="CC48" s="70" t="str">
        <f t="shared" si="15"/>
        <v xml:space="preserve"> </v>
      </c>
      <c r="CD48" s="72"/>
      <c r="CE48" s="81"/>
      <c r="CF48" s="74" t="str">
        <f t="shared" si="16"/>
        <v xml:space="preserve"> </v>
      </c>
      <c r="CG48" s="70" t="str">
        <f t="shared" si="17"/>
        <v xml:space="preserve"> </v>
      </c>
      <c r="CH48" s="55"/>
      <c r="CI48" s="71"/>
      <c r="CJ48" s="74" t="str">
        <f t="shared" si="18"/>
        <v xml:space="preserve"> </v>
      </c>
      <c r="CK48" s="70" t="str">
        <f t="shared" si="19"/>
        <v xml:space="preserve"> </v>
      </c>
      <c r="CL48" s="55"/>
      <c r="CM48" s="110"/>
      <c r="CN48" s="56" t="str">
        <f t="shared" si="51"/>
        <v xml:space="preserve"> </v>
      </c>
      <c r="CO48" s="70" t="str">
        <f t="shared" si="52"/>
        <v xml:space="preserve"> </v>
      </c>
      <c r="CP48" s="72"/>
      <c r="CQ48" s="44"/>
      <c r="CR48" s="74" t="str">
        <f t="shared" si="53"/>
        <v xml:space="preserve"> </v>
      </c>
      <c r="CS48" s="70" t="str">
        <f t="shared" si="54"/>
        <v xml:space="preserve"> </v>
      </c>
      <c r="CT48" s="72"/>
      <c r="CU48" s="41"/>
      <c r="CV48" s="74" t="str">
        <f t="shared" si="55"/>
        <v xml:space="preserve"> </v>
      </c>
      <c r="CW48" s="72"/>
      <c r="CX48" s="44"/>
      <c r="CY48" s="74" t="str">
        <f t="shared" si="20"/>
        <v xml:space="preserve"> </v>
      </c>
      <c r="CZ48" s="70" t="str">
        <f t="shared" si="21"/>
        <v xml:space="preserve"> </v>
      </c>
      <c r="DA48" s="55"/>
      <c r="DB48" s="43"/>
      <c r="DC48" s="74" t="str">
        <f t="shared" si="22"/>
        <v xml:space="preserve"> </v>
      </c>
      <c r="DD48" s="70" t="str">
        <f t="shared" si="23"/>
        <v xml:space="preserve"> </v>
      </c>
      <c r="DE48" s="55"/>
      <c r="DF48" s="42"/>
      <c r="DG48" s="74" t="str">
        <f t="shared" si="24"/>
        <v xml:space="preserve"> </v>
      </c>
      <c r="DH48" s="70" t="str">
        <f t="shared" si="25"/>
        <v xml:space="preserve"> </v>
      </c>
      <c r="DI48" s="55"/>
      <c r="DJ48" s="42"/>
      <c r="DK48" s="56" t="str">
        <f t="shared" si="26"/>
        <v xml:space="preserve"> </v>
      </c>
      <c r="DL48" s="70" t="str">
        <f t="shared" si="27"/>
        <v xml:space="preserve"> </v>
      </c>
      <c r="DM48" s="72"/>
      <c r="DN48" s="44"/>
      <c r="DO48" s="74" t="str">
        <f t="shared" si="28"/>
        <v xml:space="preserve"> </v>
      </c>
      <c r="DP48" s="70" t="str">
        <f t="shared" si="29"/>
        <v xml:space="preserve"> </v>
      </c>
      <c r="DQ48" s="55"/>
      <c r="DR48" s="42"/>
      <c r="DS48" s="74" t="str">
        <f t="shared" si="30"/>
        <v xml:space="preserve"> </v>
      </c>
      <c r="DT48" s="70" t="str">
        <f t="shared" si="31"/>
        <v xml:space="preserve"> </v>
      </c>
    </row>
    <row r="49" spans="1:124" x14ac:dyDescent="0.25">
      <c r="A49" s="34">
        <v>42398</v>
      </c>
      <c r="B49" s="139"/>
      <c r="C49" s="70"/>
      <c r="D49" s="64">
        <v>1</v>
      </c>
      <c r="E49" s="65"/>
      <c r="F49" s="66" t="str">
        <f t="shared" si="32"/>
        <v/>
      </c>
      <c r="G49" s="70" t="str">
        <f t="shared" si="33"/>
        <v xml:space="preserve"> </v>
      </c>
      <c r="H49" s="67">
        <v>1</v>
      </c>
      <c r="I49" s="65"/>
      <c r="J49" s="66" t="str">
        <f t="shared" si="34"/>
        <v/>
      </c>
      <c r="K49" s="70" t="str">
        <f t="shared" si="35"/>
        <v xml:space="preserve"> </v>
      </c>
      <c r="L49" s="64"/>
      <c r="M49" s="68"/>
      <c r="N49" s="68"/>
      <c r="O49" s="66" t="str">
        <f t="shared" si="36"/>
        <v/>
      </c>
      <c r="P49" s="70" t="str">
        <f t="shared" si="37"/>
        <v xml:space="preserve"> </v>
      </c>
      <c r="Q49" s="64">
        <v>20</v>
      </c>
      <c r="R49" s="65"/>
      <c r="S49" s="65" t="str">
        <f t="shared" si="38"/>
        <v/>
      </c>
      <c r="T49" s="53" t="str">
        <f t="shared" si="39"/>
        <v xml:space="preserve"> </v>
      </c>
      <c r="U49" s="69"/>
      <c r="V49" s="70" t="str">
        <f t="shared" si="40"/>
        <v xml:space="preserve"> </v>
      </c>
      <c r="W49" s="137"/>
      <c r="X49" s="64">
        <v>1</v>
      </c>
      <c r="Y49" s="65"/>
      <c r="Z49" s="101" t="str">
        <f t="shared" si="41"/>
        <v/>
      </c>
      <c r="AA49" s="70" t="str">
        <f t="shared" si="42"/>
        <v xml:space="preserve"> </v>
      </c>
      <c r="AB49" s="67">
        <v>1</v>
      </c>
      <c r="AC49" s="65"/>
      <c r="AD49" s="66" t="str">
        <f t="shared" si="43"/>
        <v/>
      </c>
      <c r="AE49" s="70" t="str">
        <f t="shared" si="44"/>
        <v xml:space="preserve"> </v>
      </c>
      <c r="AF49" s="64"/>
      <c r="AG49" s="68"/>
      <c r="AH49" s="68"/>
      <c r="AI49" s="103" t="str">
        <f t="shared" si="45"/>
        <v/>
      </c>
      <c r="AJ49" s="70" t="str">
        <f t="shared" si="46"/>
        <v xml:space="preserve"> </v>
      </c>
      <c r="AK49" s="64">
        <v>20</v>
      </c>
      <c r="AL49" s="65"/>
      <c r="AM49" s="65" t="str">
        <f t="shared" si="47"/>
        <v/>
      </c>
      <c r="AN49" s="53" t="str">
        <f t="shared" si="48"/>
        <v xml:space="preserve"> </v>
      </c>
      <c r="AO49" s="104"/>
      <c r="AP49" s="70" t="str">
        <f t="shared" si="49"/>
        <v xml:space="preserve"> </v>
      </c>
      <c r="AQ49" s="152" t="str">
        <f t="shared" si="0"/>
        <v/>
      </c>
      <c r="AR49" s="148" t="str">
        <f t="shared" si="1"/>
        <v/>
      </c>
      <c r="AS49" s="148" t="str">
        <f t="shared" si="2"/>
        <v/>
      </c>
      <c r="AT49" s="149"/>
      <c r="AU49" s="64"/>
      <c r="AV49" s="68"/>
      <c r="AW49" s="68"/>
      <c r="AX49" s="106" t="str">
        <f t="shared" si="50"/>
        <v/>
      </c>
      <c r="AY49" s="80"/>
      <c r="AZ49" s="63"/>
      <c r="BA49" s="63"/>
      <c r="BB49" s="15"/>
      <c r="BC49" s="55"/>
      <c r="BD49" s="78"/>
      <c r="BE49" s="56" t="str">
        <f t="shared" si="3"/>
        <v xml:space="preserve"> </v>
      </c>
      <c r="BF49" s="70" t="str">
        <f t="shared" si="4"/>
        <v xml:space="preserve"> </v>
      </c>
      <c r="BG49" s="72"/>
      <c r="BH49" s="81"/>
      <c r="BI49" s="74" t="str">
        <f t="shared" si="5"/>
        <v xml:space="preserve"> </v>
      </c>
      <c r="BJ49" s="70" t="str">
        <f t="shared" si="6"/>
        <v xml:space="preserve"> </v>
      </c>
      <c r="BK49" s="72"/>
      <c r="BL49" s="81"/>
      <c r="BM49" s="74" t="str">
        <f t="shared" si="7"/>
        <v xml:space="preserve"> </v>
      </c>
      <c r="BN49" s="72"/>
      <c r="BO49" s="82"/>
      <c r="BP49" s="74" t="str">
        <f t="shared" si="8"/>
        <v xml:space="preserve"> </v>
      </c>
      <c r="BQ49" s="70" t="str">
        <f t="shared" si="9"/>
        <v xml:space="preserve"> </v>
      </c>
      <c r="BR49" s="55"/>
      <c r="BS49" s="83"/>
      <c r="BT49" s="74" t="str">
        <f t="shared" si="10"/>
        <v xml:space="preserve"> </v>
      </c>
      <c r="BU49" s="70" t="str">
        <f t="shared" si="11"/>
        <v xml:space="preserve"> </v>
      </c>
      <c r="BV49" s="55"/>
      <c r="BW49" s="71"/>
      <c r="BX49" s="74" t="str">
        <f t="shared" si="12"/>
        <v xml:space="preserve"> </v>
      </c>
      <c r="BY49" s="70" t="str">
        <f t="shared" si="13"/>
        <v xml:space="preserve"> </v>
      </c>
      <c r="BZ49" s="55"/>
      <c r="CA49" s="78"/>
      <c r="CB49" s="56" t="str">
        <f t="shared" si="14"/>
        <v xml:space="preserve"> </v>
      </c>
      <c r="CC49" s="70" t="str">
        <f t="shared" si="15"/>
        <v xml:space="preserve"> </v>
      </c>
      <c r="CD49" s="72"/>
      <c r="CE49" s="81"/>
      <c r="CF49" s="74" t="str">
        <f t="shared" si="16"/>
        <v xml:space="preserve"> </v>
      </c>
      <c r="CG49" s="70" t="str">
        <f t="shared" si="17"/>
        <v xml:space="preserve"> </v>
      </c>
      <c r="CH49" s="55"/>
      <c r="CI49" s="71"/>
      <c r="CJ49" s="74" t="str">
        <f t="shared" si="18"/>
        <v xml:space="preserve"> </v>
      </c>
      <c r="CK49" s="70" t="str">
        <f t="shared" si="19"/>
        <v xml:space="preserve"> </v>
      </c>
      <c r="CL49" s="55"/>
      <c r="CM49" s="110"/>
      <c r="CN49" s="56" t="str">
        <f t="shared" si="51"/>
        <v xml:space="preserve"> </v>
      </c>
      <c r="CO49" s="70" t="str">
        <f t="shared" si="52"/>
        <v xml:space="preserve"> </v>
      </c>
      <c r="CP49" s="72"/>
      <c r="CQ49" s="44"/>
      <c r="CR49" s="74" t="str">
        <f t="shared" si="53"/>
        <v xml:space="preserve"> </v>
      </c>
      <c r="CS49" s="70" t="str">
        <f t="shared" si="54"/>
        <v xml:space="preserve"> </v>
      </c>
      <c r="CT49" s="72"/>
      <c r="CU49" s="41"/>
      <c r="CV49" s="74" t="str">
        <f t="shared" si="55"/>
        <v xml:space="preserve"> </v>
      </c>
      <c r="CW49" s="72"/>
      <c r="CX49" s="44"/>
      <c r="CY49" s="74" t="str">
        <f t="shared" si="20"/>
        <v xml:space="preserve"> </v>
      </c>
      <c r="CZ49" s="70" t="str">
        <f t="shared" si="21"/>
        <v xml:space="preserve"> </v>
      </c>
      <c r="DA49" s="55"/>
      <c r="DB49" s="43"/>
      <c r="DC49" s="74" t="str">
        <f t="shared" si="22"/>
        <v xml:space="preserve"> </v>
      </c>
      <c r="DD49" s="70" t="str">
        <f t="shared" si="23"/>
        <v xml:space="preserve"> </v>
      </c>
      <c r="DE49" s="55"/>
      <c r="DF49" s="42"/>
      <c r="DG49" s="74" t="str">
        <f t="shared" si="24"/>
        <v xml:space="preserve"> </v>
      </c>
      <c r="DH49" s="70" t="str">
        <f t="shared" si="25"/>
        <v xml:space="preserve"> </v>
      </c>
      <c r="DI49" s="55"/>
      <c r="DJ49" s="42"/>
      <c r="DK49" s="56" t="str">
        <f t="shared" si="26"/>
        <v xml:space="preserve"> </v>
      </c>
      <c r="DL49" s="70" t="str">
        <f t="shared" si="27"/>
        <v xml:space="preserve"> </v>
      </c>
      <c r="DM49" s="72"/>
      <c r="DN49" s="44"/>
      <c r="DO49" s="74" t="str">
        <f t="shared" si="28"/>
        <v xml:space="preserve"> </v>
      </c>
      <c r="DP49" s="70" t="str">
        <f t="shared" si="29"/>
        <v xml:space="preserve"> </v>
      </c>
      <c r="DQ49" s="55"/>
      <c r="DR49" s="42"/>
      <c r="DS49" s="74" t="str">
        <f t="shared" si="30"/>
        <v xml:space="preserve"> </v>
      </c>
      <c r="DT49" s="70" t="str">
        <f t="shared" si="31"/>
        <v xml:space="preserve"> </v>
      </c>
    </row>
    <row r="50" spans="1:124" x14ac:dyDescent="0.25">
      <c r="A50" s="34">
        <v>42399</v>
      </c>
      <c r="B50" s="139"/>
      <c r="C50" s="70"/>
      <c r="D50" s="64">
        <v>1</v>
      </c>
      <c r="E50" s="65"/>
      <c r="F50" s="66" t="str">
        <f t="shared" si="32"/>
        <v/>
      </c>
      <c r="G50" s="70" t="str">
        <f t="shared" si="33"/>
        <v xml:space="preserve"> </v>
      </c>
      <c r="H50" s="67">
        <v>1</v>
      </c>
      <c r="I50" s="65"/>
      <c r="J50" s="66" t="str">
        <f t="shared" si="34"/>
        <v/>
      </c>
      <c r="K50" s="70" t="str">
        <f t="shared" si="35"/>
        <v xml:space="preserve"> </v>
      </c>
      <c r="L50" s="64"/>
      <c r="M50" s="68"/>
      <c r="N50" s="68"/>
      <c r="O50" s="66" t="str">
        <f t="shared" si="36"/>
        <v/>
      </c>
      <c r="P50" s="70" t="str">
        <f t="shared" si="37"/>
        <v xml:space="preserve"> </v>
      </c>
      <c r="Q50" s="64">
        <v>20</v>
      </c>
      <c r="R50" s="65"/>
      <c r="S50" s="65" t="str">
        <f t="shared" si="38"/>
        <v/>
      </c>
      <c r="T50" s="53" t="str">
        <f t="shared" si="39"/>
        <v xml:space="preserve"> </v>
      </c>
      <c r="U50" s="69"/>
      <c r="V50" s="70" t="str">
        <f t="shared" si="40"/>
        <v xml:space="preserve"> </v>
      </c>
      <c r="W50" s="137"/>
      <c r="X50" s="64">
        <v>1</v>
      </c>
      <c r="Y50" s="65"/>
      <c r="Z50" s="101" t="str">
        <f t="shared" si="41"/>
        <v/>
      </c>
      <c r="AA50" s="70" t="str">
        <f t="shared" si="42"/>
        <v xml:space="preserve"> </v>
      </c>
      <c r="AB50" s="67">
        <v>1</v>
      </c>
      <c r="AC50" s="65"/>
      <c r="AD50" s="66" t="str">
        <f t="shared" si="43"/>
        <v/>
      </c>
      <c r="AE50" s="70" t="str">
        <f t="shared" si="44"/>
        <v xml:space="preserve"> </v>
      </c>
      <c r="AF50" s="64"/>
      <c r="AG50" s="68"/>
      <c r="AH50" s="68"/>
      <c r="AI50" s="103" t="str">
        <f t="shared" si="45"/>
        <v/>
      </c>
      <c r="AJ50" s="70" t="str">
        <f t="shared" si="46"/>
        <v xml:space="preserve"> </v>
      </c>
      <c r="AK50" s="64">
        <v>20</v>
      </c>
      <c r="AL50" s="65"/>
      <c r="AM50" s="65" t="str">
        <f t="shared" si="47"/>
        <v/>
      </c>
      <c r="AN50" s="53" t="str">
        <f t="shared" si="48"/>
        <v xml:space="preserve"> </v>
      </c>
      <c r="AO50" s="104"/>
      <c r="AP50" s="70" t="str">
        <f t="shared" si="49"/>
        <v xml:space="preserve"> </v>
      </c>
      <c r="AQ50" s="152" t="str">
        <f t="shared" si="0"/>
        <v/>
      </c>
      <c r="AR50" s="148" t="str">
        <f t="shared" si="1"/>
        <v/>
      </c>
      <c r="AS50" s="148" t="str">
        <f t="shared" si="2"/>
        <v/>
      </c>
      <c r="AT50" s="149"/>
      <c r="AU50" s="64"/>
      <c r="AV50" s="68"/>
      <c r="AW50" s="68"/>
      <c r="AX50" s="106" t="str">
        <f t="shared" si="50"/>
        <v/>
      </c>
      <c r="AY50" s="80"/>
      <c r="AZ50" s="63"/>
      <c r="BA50" s="63"/>
      <c r="BB50" s="15"/>
      <c r="BC50" s="55"/>
      <c r="BD50" s="78"/>
      <c r="BE50" s="56" t="str">
        <f t="shared" si="3"/>
        <v xml:space="preserve"> </v>
      </c>
      <c r="BF50" s="70" t="str">
        <f t="shared" si="4"/>
        <v xml:space="preserve"> </v>
      </c>
      <c r="BG50" s="72"/>
      <c r="BH50" s="81"/>
      <c r="BI50" s="74" t="str">
        <f t="shared" si="5"/>
        <v xml:space="preserve"> </v>
      </c>
      <c r="BJ50" s="70" t="str">
        <f t="shared" si="6"/>
        <v xml:space="preserve"> </v>
      </c>
      <c r="BK50" s="72"/>
      <c r="BL50" s="81"/>
      <c r="BM50" s="74" t="str">
        <f t="shared" si="7"/>
        <v xml:space="preserve"> </v>
      </c>
      <c r="BN50" s="72"/>
      <c r="BO50" s="82"/>
      <c r="BP50" s="74" t="str">
        <f t="shared" si="8"/>
        <v xml:space="preserve"> </v>
      </c>
      <c r="BQ50" s="70" t="str">
        <f t="shared" si="9"/>
        <v xml:space="preserve"> </v>
      </c>
      <c r="BR50" s="55"/>
      <c r="BS50" s="83"/>
      <c r="BT50" s="74" t="str">
        <f t="shared" si="10"/>
        <v xml:space="preserve"> </v>
      </c>
      <c r="BU50" s="70" t="str">
        <f t="shared" si="11"/>
        <v xml:space="preserve"> </v>
      </c>
      <c r="BV50" s="55"/>
      <c r="BW50" s="71"/>
      <c r="BX50" s="74" t="str">
        <f t="shared" si="12"/>
        <v xml:space="preserve"> </v>
      </c>
      <c r="BY50" s="70" t="str">
        <f t="shared" si="13"/>
        <v xml:space="preserve"> </v>
      </c>
      <c r="BZ50" s="55"/>
      <c r="CA50" s="78"/>
      <c r="CB50" s="56" t="str">
        <f t="shared" si="14"/>
        <v xml:space="preserve"> </v>
      </c>
      <c r="CC50" s="70" t="str">
        <f t="shared" si="15"/>
        <v xml:space="preserve"> </v>
      </c>
      <c r="CD50" s="72"/>
      <c r="CE50" s="81"/>
      <c r="CF50" s="74" t="str">
        <f t="shared" si="16"/>
        <v xml:space="preserve"> </v>
      </c>
      <c r="CG50" s="70" t="str">
        <f t="shared" si="17"/>
        <v xml:space="preserve"> </v>
      </c>
      <c r="CH50" s="55"/>
      <c r="CI50" s="71"/>
      <c r="CJ50" s="74" t="str">
        <f t="shared" si="18"/>
        <v xml:space="preserve"> </v>
      </c>
      <c r="CK50" s="70" t="str">
        <f t="shared" si="19"/>
        <v xml:space="preserve"> </v>
      </c>
      <c r="CL50" s="55"/>
      <c r="CM50" s="110"/>
      <c r="CN50" s="56" t="str">
        <f t="shared" si="51"/>
        <v xml:space="preserve"> </v>
      </c>
      <c r="CO50" s="70" t="str">
        <f t="shared" si="52"/>
        <v xml:space="preserve"> </v>
      </c>
      <c r="CP50" s="72"/>
      <c r="CQ50" s="44"/>
      <c r="CR50" s="74" t="str">
        <f t="shared" si="53"/>
        <v xml:space="preserve"> </v>
      </c>
      <c r="CS50" s="70" t="str">
        <f t="shared" si="54"/>
        <v xml:space="preserve"> </v>
      </c>
      <c r="CT50" s="72"/>
      <c r="CU50" s="41"/>
      <c r="CV50" s="74" t="str">
        <f t="shared" si="55"/>
        <v xml:space="preserve"> </v>
      </c>
      <c r="CW50" s="72"/>
      <c r="CX50" s="44"/>
      <c r="CY50" s="74" t="str">
        <f t="shared" si="20"/>
        <v xml:space="preserve"> </v>
      </c>
      <c r="CZ50" s="70" t="str">
        <f t="shared" si="21"/>
        <v xml:space="preserve"> </v>
      </c>
      <c r="DA50" s="55"/>
      <c r="DB50" s="43"/>
      <c r="DC50" s="74" t="str">
        <f t="shared" si="22"/>
        <v xml:space="preserve"> </v>
      </c>
      <c r="DD50" s="70" t="str">
        <f t="shared" si="23"/>
        <v xml:space="preserve"> </v>
      </c>
      <c r="DE50" s="55"/>
      <c r="DF50" s="42"/>
      <c r="DG50" s="74" t="str">
        <f t="shared" si="24"/>
        <v xml:space="preserve"> </v>
      </c>
      <c r="DH50" s="70" t="str">
        <f t="shared" si="25"/>
        <v xml:space="preserve"> </v>
      </c>
      <c r="DI50" s="55"/>
      <c r="DJ50" s="42"/>
      <c r="DK50" s="56" t="str">
        <f t="shared" si="26"/>
        <v xml:space="preserve"> </v>
      </c>
      <c r="DL50" s="70" t="str">
        <f t="shared" si="27"/>
        <v xml:space="preserve"> </v>
      </c>
      <c r="DM50" s="72"/>
      <c r="DN50" s="44"/>
      <c r="DO50" s="74" t="str">
        <f t="shared" si="28"/>
        <v xml:space="preserve"> </v>
      </c>
      <c r="DP50" s="70" t="str">
        <f t="shared" si="29"/>
        <v xml:space="preserve"> </v>
      </c>
      <c r="DQ50" s="55"/>
      <c r="DR50" s="42"/>
      <c r="DS50" s="74" t="str">
        <f t="shared" si="30"/>
        <v xml:space="preserve"> </v>
      </c>
      <c r="DT50" s="70" t="str">
        <f t="shared" si="31"/>
        <v xml:space="preserve"> </v>
      </c>
    </row>
    <row r="51" spans="1:124" x14ac:dyDescent="0.25">
      <c r="A51" s="34">
        <v>42400</v>
      </c>
      <c r="B51" s="139"/>
      <c r="C51" s="70"/>
      <c r="D51" s="64">
        <v>1</v>
      </c>
      <c r="E51" s="65"/>
      <c r="F51" s="66" t="str">
        <f t="shared" si="32"/>
        <v/>
      </c>
      <c r="G51" s="70" t="str">
        <f t="shared" si="33"/>
        <v xml:space="preserve"> </v>
      </c>
      <c r="H51" s="67">
        <v>1</v>
      </c>
      <c r="I51" s="65"/>
      <c r="J51" s="66" t="str">
        <f t="shared" si="34"/>
        <v/>
      </c>
      <c r="K51" s="70" t="str">
        <f t="shared" si="35"/>
        <v xml:space="preserve"> </v>
      </c>
      <c r="L51" s="64"/>
      <c r="M51" s="68"/>
      <c r="N51" s="68"/>
      <c r="O51" s="66" t="str">
        <f t="shared" si="36"/>
        <v/>
      </c>
      <c r="P51" s="70" t="str">
        <f t="shared" si="37"/>
        <v xml:space="preserve"> </v>
      </c>
      <c r="Q51" s="64">
        <v>20</v>
      </c>
      <c r="R51" s="65"/>
      <c r="S51" s="65" t="str">
        <f t="shared" si="38"/>
        <v/>
      </c>
      <c r="T51" s="53" t="str">
        <f t="shared" si="39"/>
        <v xml:space="preserve"> </v>
      </c>
      <c r="U51" s="69"/>
      <c r="V51" s="70" t="str">
        <f t="shared" si="40"/>
        <v xml:space="preserve"> </v>
      </c>
      <c r="W51" s="137"/>
      <c r="X51" s="64">
        <v>1</v>
      </c>
      <c r="Y51" s="65"/>
      <c r="Z51" s="101" t="str">
        <f t="shared" si="41"/>
        <v/>
      </c>
      <c r="AA51" s="70" t="str">
        <f t="shared" si="42"/>
        <v xml:space="preserve"> </v>
      </c>
      <c r="AB51" s="67">
        <v>1</v>
      </c>
      <c r="AC51" s="65"/>
      <c r="AD51" s="66" t="str">
        <f t="shared" si="43"/>
        <v/>
      </c>
      <c r="AE51" s="70" t="str">
        <f t="shared" si="44"/>
        <v xml:space="preserve"> </v>
      </c>
      <c r="AF51" s="64"/>
      <c r="AG51" s="68"/>
      <c r="AH51" s="68"/>
      <c r="AI51" s="103" t="str">
        <f t="shared" si="45"/>
        <v/>
      </c>
      <c r="AJ51" s="70" t="str">
        <f t="shared" si="46"/>
        <v xml:space="preserve"> </v>
      </c>
      <c r="AK51" s="64">
        <v>20</v>
      </c>
      <c r="AL51" s="65"/>
      <c r="AM51" s="65" t="str">
        <f t="shared" si="47"/>
        <v/>
      </c>
      <c r="AN51" s="53" t="str">
        <f t="shared" si="48"/>
        <v xml:space="preserve"> </v>
      </c>
      <c r="AO51" s="104"/>
      <c r="AP51" s="70" t="str">
        <f t="shared" si="49"/>
        <v xml:space="preserve"> </v>
      </c>
      <c r="AQ51" s="152" t="str">
        <f t="shared" si="0"/>
        <v/>
      </c>
      <c r="AR51" s="148" t="str">
        <f t="shared" si="1"/>
        <v/>
      </c>
      <c r="AS51" s="148" t="str">
        <f t="shared" si="2"/>
        <v/>
      </c>
      <c r="AT51" s="149"/>
      <c r="AU51" s="64"/>
      <c r="AV51" s="68"/>
      <c r="AW51" s="68"/>
      <c r="AX51" s="106" t="str">
        <f t="shared" si="50"/>
        <v/>
      </c>
      <c r="AY51" s="80"/>
      <c r="AZ51" s="63"/>
      <c r="BA51" s="63"/>
      <c r="BB51" s="15"/>
      <c r="BC51" s="55"/>
      <c r="BD51" s="78"/>
      <c r="BE51" s="56" t="str">
        <f t="shared" si="3"/>
        <v xml:space="preserve"> </v>
      </c>
      <c r="BF51" s="70" t="str">
        <f t="shared" si="4"/>
        <v xml:space="preserve"> </v>
      </c>
      <c r="BG51" s="72"/>
      <c r="BH51" s="81"/>
      <c r="BI51" s="74" t="str">
        <f t="shared" si="5"/>
        <v xml:space="preserve"> </v>
      </c>
      <c r="BJ51" s="70" t="str">
        <f t="shared" si="6"/>
        <v xml:space="preserve"> </v>
      </c>
      <c r="BK51" s="72"/>
      <c r="BL51" s="81"/>
      <c r="BM51" s="74" t="str">
        <f t="shared" si="7"/>
        <v xml:space="preserve"> </v>
      </c>
      <c r="BN51" s="72"/>
      <c r="BO51" s="82"/>
      <c r="BP51" s="74" t="str">
        <f t="shared" si="8"/>
        <v xml:space="preserve"> </v>
      </c>
      <c r="BQ51" s="70" t="str">
        <f t="shared" si="9"/>
        <v xml:space="preserve"> </v>
      </c>
      <c r="BR51" s="55"/>
      <c r="BS51" s="83"/>
      <c r="BT51" s="74" t="str">
        <f t="shared" si="10"/>
        <v xml:space="preserve"> </v>
      </c>
      <c r="BU51" s="70" t="str">
        <f t="shared" si="11"/>
        <v xml:space="preserve"> </v>
      </c>
      <c r="BV51" s="55"/>
      <c r="BW51" s="71"/>
      <c r="BX51" s="74" t="str">
        <f t="shared" si="12"/>
        <v xml:space="preserve"> </v>
      </c>
      <c r="BY51" s="70" t="str">
        <f t="shared" si="13"/>
        <v xml:space="preserve"> </v>
      </c>
      <c r="BZ51" s="55"/>
      <c r="CA51" s="78"/>
      <c r="CB51" s="56" t="str">
        <f t="shared" si="14"/>
        <v xml:space="preserve"> </v>
      </c>
      <c r="CC51" s="70" t="str">
        <f t="shared" si="15"/>
        <v xml:space="preserve"> </v>
      </c>
      <c r="CD51" s="72"/>
      <c r="CE51" s="81"/>
      <c r="CF51" s="74" t="str">
        <f t="shared" si="16"/>
        <v xml:space="preserve"> </v>
      </c>
      <c r="CG51" s="70" t="str">
        <f t="shared" si="17"/>
        <v xml:space="preserve"> </v>
      </c>
      <c r="CH51" s="55"/>
      <c r="CI51" s="71"/>
      <c r="CJ51" s="74" t="str">
        <f t="shared" si="18"/>
        <v xml:space="preserve"> </v>
      </c>
      <c r="CK51" s="70" t="str">
        <f t="shared" si="19"/>
        <v xml:space="preserve"> </v>
      </c>
      <c r="CL51" s="55"/>
      <c r="CM51" s="110"/>
      <c r="CN51" s="56" t="str">
        <f t="shared" si="51"/>
        <v xml:space="preserve"> </v>
      </c>
      <c r="CO51" s="70" t="str">
        <f t="shared" si="52"/>
        <v xml:space="preserve"> </v>
      </c>
      <c r="CP51" s="72"/>
      <c r="CQ51" s="44"/>
      <c r="CR51" s="74" t="str">
        <f t="shared" si="53"/>
        <v xml:space="preserve"> </v>
      </c>
      <c r="CS51" s="70" t="str">
        <f t="shared" si="54"/>
        <v xml:space="preserve"> </v>
      </c>
      <c r="CT51" s="72"/>
      <c r="CU51" s="41"/>
      <c r="CV51" s="74" t="str">
        <f t="shared" si="55"/>
        <v xml:space="preserve"> </v>
      </c>
      <c r="CW51" s="72"/>
      <c r="CX51" s="44"/>
      <c r="CY51" s="74" t="str">
        <f t="shared" si="20"/>
        <v xml:space="preserve"> </v>
      </c>
      <c r="CZ51" s="70" t="str">
        <f t="shared" si="21"/>
        <v xml:space="preserve"> </v>
      </c>
      <c r="DA51" s="55"/>
      <c r="DB51" s="43"/>
      <c r="DC51" s="74" t="str">
        <f t="shared" si="22"/>
        <v xml:space="preserve"> </v>
      </c>
      <c r="DD51" s="70" t="str">
        <f t="shared" si="23"/>
        <v xml:space="preserve"> </v>
      </c>
      <c r="DE51" s="55"/>
      <c r="DF51" s="42"/>
      <c r="DG51" s="74" t="str">
        <f t="shared" si="24"/>
        <v xml:space="preserve"> </v>
      </c>
      <c r="DH51" s="70" t="str">
        <f t="shared" si="25"/>
        <v xml:space="preserve"> </v>
      </c>
      <c r="DI51" s="55"/>
      <c r="DJ51" s="42"/>
      <c r="DK51" s="56" t="str">
        <f t="shared" si="26"/>
        <v xml:space="preserve"> </v>
      </c>
      <c r="DL51" s="70" t="str">
        <f t="shared" si="27"/>
        <v xml:space="preserve"> </v>
      </c>
      <c r="DM51" s="72"/>
      <c r="DN51" s="44"/>
      <c r="DO51" s="74" t="str">
        <f t="shared" si="28"/>
        <v xml:space="preserve"> </v>
      </c>
      <c r="DP51" s="70" t="str">
        <f t="shared" si="29"/>
        <v xml:space="preserve"> </v>
      </c>
      <c r="DQ51" s="55"/>
      <c r="DR51" s="42"/>
      <c r="DS51" s="74" t="str">
        <f t="shared" si="30"/>
        <v xml:space="preserve"> </v>
      </c>
      <c r="DT51" s="70" t="str">
        <f t="shared" si="31"/>
        <v xml:space="preserve"> </v>
      </c>
    </row>
    <row r="52" spans="1:124" x14ac:dyDescent="0.25">
      <c r="A52" s="34">
        <v>42401</v>
      </c>
      <c r="B52" s="139"/>
      <c r="C52" s="70"/>
      <c r="D52" s="64">
        <v>1</v>
      </c>
      <c r="E52" s="65"/>
      <c r="F52" s="66" t="str">
        <f t="shared" si="32"/>
        <v/>
      </c>
      <c r="G52" s="70" t="str">
        <f t="shared" si="33"/>
        <v xml:space="preserve"> </v>
      </c>
      <c r="H52" s="67">
        <v>1</v>
      </c>
      <c r="I52" s="65"/>
      <c r="J52" s="66" t="str">
        <f t="shared" si="34"/>
        <v/>
      </c>
      <c r="K52" s="70" t="str">
        <f t="shared" si="35"/>
        <v xml:space="preserve"> </v>
      </c>
      <c r="L52" s="64"/>
      <c r="M52" s="68"/>
      <c r="N52" s="68"/>
      <c r="O52" s="66" t="str">
        <f t="shared" si="36"/>
        <v/>
      </c>
      <c r="P52" s="70" t="str">
        <f t="shared" si="37"/>
        <v xml:space="preserve"> </v>
      </c>
      <c r="Q52" s="64">
        <v>20</v>
      </c>
      <c r="R52" s="65"/>
      <c r="S52" s="65" t="str">
        <f t="shared" si="38"/>
        <v/>
      </c>
      <c r="T52" s="53" t="str">
        <f t="shared" si="39"/>
        <v xml:space="preserve"> </v>
      </c>
      <c r="U52" s="69"/>
      <c r="V52" s="70" t="str">
        <f t="shared" si="40"/>
        <v xml:space="preserve"> </v>
      </c>
      <c r="W52" s="137"/>
      <c r="X52" s="64">
        <v>1</v>
      </c>
      <c r="Y52" s="65"/>
      <c r="Z52" s="101" t="str">
        <f t="shared" si="41"/>
        <v/>
      </c>
      <c r="AA52" s="70" t="str">
        <f t="shared" si="42"/>
        <v xml:space="preserve"> </v>
      </c>
      <c r="AB52" s="67">
        <v>1</v>
      </c>
      <c r="AC52" s="65"/>
      <c r="AD52" s="66" t="str">
        <f t="shared" si="43"/>
        <v/>
      </c>
      <c r="AE52" s="70" t="str">
        <f t="shared" si="44"/>
        <v xml:space="preserve"> </v>
      </c>
      <c r="AF52" s="64"/>
      <c r="AG52" s="68"/>
      <c r="AH52" s="68"/>
      <c r="AI52" s="103" t="str">
        <f t="shared" si="45"/>
        <v/>
      </c>
      <c r="AJ52" s="70" t="str">
        <f t="shared" si="46"/>
        <v xml:space="preserve"> </v>
      </c>
      <c r="AK52" s="64">
        <v>20</v>
      </c>
      <c r="AL52" s="65"/>
      <c r="AM52" s="65" t="str">
        <f t="shared" si="47"/>
        <v/>
      </c>
      <c r="AN52" s="53" t="str">
        <f t="shared" si="48"/>
        <v xml:space="preserve"> </v>
      </c>
      <c r="AO52" s="104"/>
      <c r="AP52" s="70" t="str">
        <f t="shared" si="49"/>
        <v xml:space="preserve"> </v>
      </c>
      <c r="AQ52" s="152" t="str">
        <f t="shared" si="0"/>
        <v/>
      </c>
      <c r="AR52" s="148" t="str">
        <f t="shared" si="1"/>
        <v/>
      </c>
      <c r="AS52" s="148" t="str">
        <f t="shared" si="2"/>
        <v/>
      </c>
      <c r="AT52" s="149"/>
      <c r="AU52" s="64"/>
      <c r="AV52" s="68"/>
      <c r="AW52" s="68"/>
      <c r="AX52" s="106" t="str">
        <f t="shared" si="50"/>
        <v/>
      </c>
      <c r="AY52" s="80"/>
      <c r="AZ52" s="63"/>
      <c r="BA52" s="63"/>
      <c r="BB52" s="15"/>
      <c r="BC52" s="55"/>
      <c r="BD52" s="78"/>
      <c r="BE52" s="56" t="str">
        <f t="shared" si="3"/>
        <v xml:space="preserve"> </v>
      </c>
      <c r="BF52" s="70" t="str">
        <f t="shared" si="4"/>
        <v xml:space="preserve"> </v>
      </c>
      <c r="BG52" s="72"/>
      <c r="BH52" s="81"/>
      <c r="BI52" s="74" t="str">
        <f t="shared" si="5"/>
        <v xml:space="preserve"> </v>
      </c>
      <c r="BJ52" s="70" t="str">
        <f t="shared" si="6"/>
        <v xml:space="preserve"> </v>
      </c>
      <c r="BK52" s="72"/>
      <c r="BL52" s="81"/>
      <c r="BM52" s="74" t="str">
        <f t="shared" si="7"/>
        <v xml:space="preserve"> </v>
      </c>
      <c r="BN52" s="72"/>
      <c r="BO52" s="82"/>
      <c r="BP52" s="74" t="str">
        <f t="shared" si="8"/>
        <v xml:space="preserve"> </v>
      </c>
      <c r="BQ52" s="70" t="str">
        <f t="shared" si="9"/>
        <v xml:space="preserve"> </v>
      </c>
      <c r="BR52" s="55"/>
      <c r="BS52" s="83"/>
      <c r="BT52" s="74" t="str">
        <f t="shared" si="10"/>
        <v xml:space="preserve"> </v>
      </c>
      <c r="BU52" s="70" t="str">
        <f t="shared" si="11"/>
        <v xml:space="preserve"> </v>
      </c>
      <c r="BV52" s="55"/>
      <c r="BW52" s="71"/>
      <c r="BX52" s="74" t="str">
        <f t="shared" si="12"/>
        <v xml:space="preserve"> </v>
      </c>
      <c r="BY52" s="70" t="str">
        <f t="shared" si="13"/>
        <v xml:space="preserve"> </v>
      </c>
      <c r="BZ52" s="55"/>
      <c r="CA52" s="78"/>
      <c r="CB52" s="56" t="str">
        <f t="shared" si="14"/>
        <v xml:space="preserve"> </v>
      </c>
      <c r="CC52" s="70" t="str">
        <f t="shared" si="15"/>
        <v xml:space="preserve"> </v>
      </c>
      <c r="CD52" s="72"/>
      <c r="CE52" s="81"/>
      <c r="CF52" s="74" t="str">
        <f t="shared" si="16"/>
        <v xml:space="preserve"> </v>
      </c>
      <c r="CG52" s="70" t="str">
        <f t="shared" si="17"/>
        <v xml:space="preserve"> </v>
      </c>
      <c r="CH52" s="55"/>
      <c r="CI52" s="71"/>
      <c r="CJ52" s="74" t="str">
        <f t="shared" si="18"/>
        <v xml:space="preserve"> </v>
      </c>
      <c r="CK52" s="70" t="str">
        <f t="shared" si="19"/>
        <v xml:space="preserve"> </v>
      </c>
      <c r="CL52" s="55"/>
      <c r="CM52" s="110"/>
      <c r="CN52" s="56" t="str">
        <f t="shared" si="51"/>
        <v xml:space="preserve"> </v>
      </c>
      <c r="CO52" s="70" t="str">
        <f t="shared" si="52"/>
        <v xml:space="preserve"> </v>
      </c>
      <c r="CP52" s="72"/>
      <c r="CQ52" s="44"/>
      <c r="CR52" s="74" t="str">
        <f t="shared" si="53"/>
        <v xml:space="preserve"> </v>
      </c>
      <c r="CS52" s="70" t="str">
        <f t="shared" si="54"/>
        <v xml:space="preserve"> </v>
      </c>
      <c r="CT52" s="72"/>
      <c r="CU52" s="41"/>
      <c r="CV52" s="74" t="str">
        <f t="shared" si="55"/>
        <v xml:space="preserve"> </v>
      </c>
      <c r="CW52" s="72"/>
      <c r="CX52" s="44"/>
      <c r="CY52" s="74" t="str">
        <f t="shared" si="20"/>
        <v xml:space="preserve"> </v>
      </c>
      <c r="CZ52" s="70" t="str">
        <f t="shared" si="21"/>
        <v xml:space="preserve"> </v>
      </c>
      <c r="DA52" s="55"/>
      <c r="DB52" s="43"/>
      <c r="DC52" s="74" t="str">
        <f t="shared" si="22"/>
        <v xml:space="preserve"> </v>
      </c>
      <c r="DD52" s="70" t="str">
        <f t="shared" si="23"/>
        <v xml:space="preserve"> </v>
      </c>
      <c r="DE52" s="55"/>
      <c r="DF52" s="42"/>
      <c r="DG52" s="74" t="str">
        <f t="shared" si="24"/>
        <v xml:space="preserve"> </v>
      </c>
      <c r="DH52" s="70" t="str">
        <f t="shared" si="25"/>
        <v xml:space="preserve"> </v>
      </c>
      <c r="DI52" s="55"/>
      <c r="DJ52" s="42"/>
      <c r="DK52" s="56" t="str">
        <f t="shared" si="26"/>
        <v xml:space="preserve"> </v>
      </c>
      <c r="DL52" s="70" t="str">
        <f t="shared" si="27"/>
        <v xml:space="preserve"> </v>
      </c>
      <c r="DM52" s="72"/>
      <c r="DN52" s="44"/>
      <c r="DO52" s="74" t="str">
        <f t="shared" si="28"/>
        <v xml:space="preserve"> </v>
      </c>
      <c r="DP52" s="70" t="str">
        <f t="shared" si="29"/>
        <v xml:space="preserve"> </v>
      </c>
      <c r="DQ52" s="55"/>
      <c r="DR52" s="42"/>
      <c r="DS52" s="74" t="str">
        <f t="shared" si="30"/>
        <v xml:space="preserve"> </v>
      </c>
      <c r="DT52" s="70" t="str">
        <f t="shared" si="31"/>
        <v xml:space="preserve"> </v>
      </c>
    </row>
    <row r="53" spans="1:124" x14ac:dyDescent="0.25">
      <c r="A53" s="34">
        <v>42402</v>
      </c>
      <c r="B53" s="139"/>
      <c r="C53" s="70"/>
      <c r="D53" s="64">
        <v>1</v>
      </c>
      <c r="E53" s="65"/>
      <c r="F53" s="66" t="str">
        <f t="shared" si="32"/>
        <v/>
      </c>
      <c r="G53" s="70" t="str">
        <f t="shared" si="33"/>
        <v xml:space="preserve"> </v>
      </c>
      <c r="H53" s="67">
        <v>1</v>
      </c>
      <c r="I53" s="65"/>
      <c r="J53" s="66" t="str">
        <f t="shared" si="34"/>
        <v/>
      </c>
      <c r="K53" s="70" t="str">
        <f t="shared" si="35"/>
        <v xml:space="preserve"> </v>
      </c>
      <c r="L53" s="64"/>
      <c r="M53" s="68"/>
      <c r="N53" s="68"/>
      <c r="O53" s="66" t="str">
        <f t="shared" si="36"/>
        <v/>
      </c>
      <c r="P53" s="70" t="str">
        <f t="shared" si="37"/>
        <v xml:space="preserve"> </v>
      </c>
      <c r="Q53" s="64">
        <v>20</v>
      </c>
      <c r="R53" s="65"/>
      <c r="S53" s="65" t="str">
        <f t="shared" si="38"/>
        <v/>
      </c>
      <c r="T53" s="53" t="str">
        <f t="shared" si="39"/>
        <v xml:space="preserve"> </v>
      </c>
      <c r="U53" s="69"/>
      <c r="V53" s="70" t="str">
        <f t="shared" si="40"/>
        <v xml:space="preserve"> </v>
      </c>
      <c r="W53" s="137"/>
      <c r="X53" s="64">
        <v>1</v>
      </c>
      <c r="Y53" s="65"/>
      <c r="Z53" s="101" t="str">
        <f t="shared" si="41"/>
        <v/>
      </c>
      <c r="AA53" s="70" t="str">
        <f t="shared" si="42"/>
        <v xml:space="preserve"> </v>
      </c>
      <c r="AB53" s="67">
        <v>1</v>
      </c>
      <c r="AC53" s="65"/>
      <c r="AD53" s="66" t="str">
        <f t="shared" si="43"/>
        <v/>
      </c>
      <c r="AE53" s="70" t="str">
        <f t="shared" si="44"/>
        <v xml:space="preserve"> </v>
      </c>
      <c r="AF53" s="64"/>
      <c r="AG53" s="68"/>
      <c r="AH53" s="68"/>
      <c r="AI53" s="103" t="str">
        <f t="shared" si="45"/>
        <v/>
      </c>
      <c r="AJ53" s="70" t="str">
        <f t="shared" si="46"/>
        <v xml:space="preserve"> </v>
      </c>
      <c r="AK53" s="64">
        <v>20</v>
      </c>
      <c r="AL53" s="65"/>
      <c r="AM53" s="65" t="str">
        <f t="shared" si="47"/>
        <v/>
      </c>
      <c r="AN53" s="53" t="str">
        <f t="shared" si="48"/>
        <v xml:space="preserve"> </v>
      </c>
      <c r="AO53" s="104"/>
      <c r="AP53" s="70" t="str">
        <f t="shared" si="49"/>
        <v xml:space="preserve"> </v>
      </c>
      <c r="AQ53" s="152" t="str">
        <f t="shared" si="0"/>
        <v/>
      </c>
      <c r="AR53" s="148" t="str">
        <f t="shared" si="1"/>
        <v/>
      </c>
      <c r="AS53" s="148" t="str">
        <f t="shared" si="2"/>
        <v/>
      </c>
      <c r="AT53" s="149"/>
      <c r="AU53" s="64"/>
      <c r="AV53" s="68"/>
      <c r="AW53" s="68"/>
      <c r="AX53" s="106" t="str">
        <f t="shared" si="50"/>
        <v/>
      </c>
      <c r="AY53" s="80"/>
      <c r="AZ53" s="63"/>
      <c r="BA53" s="63"/>
      <c r="BB53" s="15"/>
      <c r="BC53" s="55"/>
      <c r="BD53" s="78"/>
      <c r="BE53" s="56" t="str">
        <f t="shared" si="3"/>
        <v xml:space="preserve"> </v>
      </c>
      <c r="BF53" s="70" t="str">
        <f t="shared" si="4"/>
        <v xml:space="preserve"> </v>
      </c>
      <c r="BG53" s="72"/>
      <c r="BH53" s="81"/>
      <c r="BI53" s="74" t="str">
        <f t="shared" si="5"/>
        <v xml:space="preserve"> </v>
      </c>
      <c r="BJ53" s="70" t="str">
        <f t="shared" si="6"/>
        <v xml:space="preserve"> </v>
      </c>
      <c r="BK53" s="72"/>
      <c r="BL53" s="81"/>
      <c r="BM53" s="74" t="str">
        <f t="shared" si="7"/>
        <v xml:space="preserve"> </v>
      </c>
      <c r="BN53" s="72"/>
      <c r="BO53" s="82"/>
      <c r="BP53" s="74" t="str">
        <f t="shared" si="8"/>
        <v xml:space="preserve"> </v>
      </c>
      <c r="BQ53" s="70" t="str">
        <f t="shared" si="9"/>
        <v xml:space="preserve"> </v>
      </c>
      <c r="BR53" s="55"/>
      <c r="BS53" s="83"/>
      <c r="BT53" s="74" t="str">
        <f t="shared" si="10"/>
        <v xml:space="preserve"> </v>
      </c>
      <c r="BU53" s="70" t="str">
        <f t="shared" si="11"/>
        <v xml:space="preserve"> </v>
      </c>
      <c r="BV53" s="55"/>
      <c r="BW53" s="71"/>
      <c r="BX53" s="74" t="str">
        <f t="shared" si="12"/>
        <v xml:space="preserve"> </v>
      </c>
      <c r="BY53" s="70" t="str">
        <f t="shared" si="13"/>
        <v xml:space="preserve"> </v>
      </c>
      <c r="BZ53" s="55"/>
      <c r="CA53" s="78"/>
      <c r="CB53" s="56" t="str">
        <f t="shared" si="14"/>
        <v xml:space="preserve"> </v>
      </c>
      <c r="CC53" s="70" t="str">
        <f t="shared" si="15"/>
        <v xml:space="preserve"> </v>
      </c>
      <c r="CD53" s="72"/>
      <c r="CE53" s="81"/>
      <c r="CF53" s="74" t="str">
        <f t="shared" si="16"/>
        <v xml:space="preserve"> </v>
      </c>
      <c r="CG53" s="70" t="str">
        <f t="shared" si="17"/>
        <v xml:space="preserve"> </v>
      </c>
      <c r="CH53" s="55"/>
      <c r="CI53" s="71"/>
      <c r="CJ53" s="74" t="str">
        <f t="shared" si="18"/>
        <v xml:space="preserve"> </v>
      </c>
      <c r="CK53" s="70" t="str">
        <f t="shared" si="19"/>
        <v xml:space="preserve"> </v>
      </c>
      <c r="CL53" s="55"/>
      <c r="CM53" s="110"/>
      <c r="CN53" s="56" t="str">
        <f t="shared" si="51"/>
        <v xml:space="preserve"> </v>
      </c>
      <c r="CO53" s="70" t="str">
        <f t="shared" si="52"/>
        <v xml:space="preserve"> </v>
      </c>
      <c r="CP53" s="72"/>
      <c r="CQ53" s="44"/>
      <c r="CR53" s="74" t="str">
        <f t="shared" si="53"/>
        <v xml:space="preserve"> </v>
      </c>
      <c r="CS53" s="70" t="str">
        <f t="shared" si="54"/>
        <v xml:space="preserve"> </v>
      </c>
      <c r="CT53" s="72"/>
      <c r="CU53" s="41"/>
      <c r="CV53" s="74" t="str">
        <f t="shared" si="55"/>
        <v xml:space="preserve"> </v>
      </c>
      <c r="CW53" s="72"/>
      <c r="CX53" s="44"/>
      <c r="CY53" s="74" t="str">
        <f t="shared" si="20"/>
        <v xml:space="preserve"> </v>
      </c>
      <c r="CZ53" s="70" t="str">
        <f t="shared" si="21"/>
        <v xml:space="preserve"> </v>
      </c>
      <c r="DA53" s="55"/>
      <c r="DB53" s="43"/>
      <c r="DC53" s="74" t="str">
        <f t="shared" si="22"/>
        <v xml:space="preserve"> </v>
      </c>
      <c r="DD53" s="70" t="str">
        <f t="shared" si="23"/>
        <v xml:space="preserve"> </v>
      </c>
      <c r="DE53" s="55"/>
      <c r="DF53" s="42"/>
      <c r="DG53" s="74" t="str">
        <f t="shared" si="24"/>
        <v xml:space="preserve"> </v>
      </c>
      <c r="DH53" s="70" t="str">
        <f t="shared" si="25"/>
        <v xml:space="preserve"> </v>
      </c>
      <c r="DI53" s="55"/>
      <c r="DJ53" s="42"/>
      <c r="DK53" s="56" t="str">
        <f t="shared" si="26"/>
        <v xml:space="preserve"> </v>
      </c>
      <c r="DL53" s="70" t="str">
        <f t="shared" si="27"/>
        <v xml:space="preserve"> </v>
      </c>
      <c r="DM53" s="72"/>
      <c r="DN53" s="44"/>
      <c r="DO53" s="74" t="str">
        <f t="shared" si="28"/>
        <v xml:space="preserve"> </v>
      </c>
      <c r="DP53" s="70" t="str">
        <f t="shared" si="29"/>
        <v xml:space="preserve"> </v>
      </c>
      <c r="DQ53" s="55"/>
      <c r="DR53" s="42"/>
      <c r="DS53" s="74" t="str">
        <f t="shared" si="30"/>
        <v xml:space="preserve"> </v>
      </c>
      <c r="DT53" s="70" t="str">
        <f t="shared" si="31"/>
        <v xml:space="preserve"> </v>
      </c>
    </row>
    <row r="54" spans="1:124" x14ac:dyDescent="0.25">
      <c r="A54" s="34">
        <v>42403</v>
      </c>
      <c r="B54" s="139"/>
      <c r="C54" s="70"/>
      <c r="D54" s="64">
        <v>1</v>
      </c>
      <c r="E54" s="65"/>
      <c r="F54" s="66" t="str">
        <f t="shared" si="32"/>
        <v/>
      </c>
      <c r="G54" s="70" t="str">
        <f t="shared" si="33"/>
        <v xml:space="preserve"> </v>
      </c>
      <c r="H54" s="67">
        <v>1</v>
      </c>
      <c r="I54" s="65"/>
      <c r="J54" s="66" t="str">
        <f t="shared" si="34"/>
        <v/>
      </c>
      <c r="K54" s="70" t="str">
        <f t="shared" si="35"/>
        <v xml:space="preserve"> </v>
      </c>
      <c r="L54" s="64"/>
      <c r="M54" s="68"/>
      <c r="N54" s="68"/>
      <c r="O54" s="66" t="str">
        <f t="shared" si="36"/>
        <v/>
      </c>
      <c r="P54" s="70" t="str">
        <f t="shared" si="37"/>
        <v xml:space="preserve"> </v>
      </c>
      <c r="Q54" s="64">
        <v>20</v>
      </c>
      <c r="R54" s="65"/>
      <c r="S54" s="65" t="str">
        <f t="shared" si="38"/>
        <v/>
      </c>
      <c r="T54" s="53" t="str">
        <f t="shared" si="39"/>
        <v xml:space="preserve"> </v>
      </c>
      <c r="U54" s="69"/>
      <c r="V54" s="70" t="str">
        <f t="shared" si="40"/>
        <v xml:space="preserve"> </v>
      </c>
      <c r="W54" s="137"/>
      <c r="X54" s="64">
        <v>1</v>
      </c>
      <c r="Y54" s="65"/>
      <c r="Z54" s="101" t="str">
        <f t="shared" si="41"/>
        <v/>
      </c>
      <c r="AA54" s="70" t="str">
        <f t="shared" si="42"/>
        <v xml:space="preserve"> </v>
      </c>
      <c r="AB54" s="67">
        <v>1</v>
      </c>
      <c r="AC54" s="65"/>
      <c r="AD54" s="66" t="str">
        <f t="shared" si="43"/>
        <v/>
      </c>
      <c r="AE54" s="70" t="str">
        <f t="shared" si="44"/>
        <v xml:space="preserve"> </v>
      </c>
      <c r="AF54" s="64"/>
      <c r="AG54" s="68"/>
      <c r="AH54" s="68"/>
      <c r="AI54" s="103" t="str">
        <f t="shared" si="45"/>
        <v/>
      </c>
      <c r="AJ54" s="70" t="str">
        <f t="shared" si="46"/>
        <v xml:space="preserve"> </v>
      </c>
      <c r="AK54" s="64">
        <v>20</v>
      </c>
      <c r="AL54" s="65"/>
      <c r="AM54" s="65" t="str">
        <f t="shared" si="47"/>
        <v/>
      </c>
      <c r="AN54" s="53" t="str">
        <f t="shared" si="48"/>
        <v xml:space="preserve"> </v>
      </c>
      <c r="AO54" s="104"/>
      <c r="AP54" s="70" t="str">
        <f t="shared" si="49"/>
        <v xml:space="preserve"> </v>
      </c>
      <c r="AQ54" s="152" t="str">
        <f t="shared" si="0"/>
        <v/>
      </c>
      <c r="AR54" s="148" t="str">
        <f t="shared" si="1"/>
        <v/>
      </c>
      <c r="AS54" s="148" t="str">
        <f t="shared" si="2"/>
        <v/>
      </c>
      <c r="AT54" s="149"/>
      <c r="AU54" s="64"/>
      <c r="AV54" s="68"/>
      <c r="AW54" s="68"/>
      <c r="AX54" s="106" t="str">
        <f t="shared" si="50"/>
        <v/>
      </c>
      <c r="AY54" s="80"/>
      <c r="AZ54" s="63"/>
      <c r="BA54" s="63"/>
      <c r="BB54" s="15"/>
      <c r="BC54" s="55"/>
      <c r="BD54" s="78"/>
      <c r="BE54" s="56" t="str">
        <f t="shared" si="3"/>
        <v xml:space="preserve"> </v>
      </c>
      <c r="BF54" s="70" t="str">
        <f t="shared" si="4"/>
        <v xml:space="preserve"> </v>
      </c>
      <c r="BG54" s="72"/>
      <c r="BH54" s="81"/>
      <c r="BI54" s="74" t="str">
        <f t="shared" si="5"/>
        <v xml:space="preserve"> </v>
      </c>
      <c r="BJ54" s="70" t="str">
        <f t="shared" si="6"/>
        <v xml:space="preserve"> </v>
      </c>
      <c r="BK54" s="72"/>
      <c r="BL54" s="81"/>
      <c r="BM54" s="74" t="str">
        <f t="shared" si="7"/>
        <v xml:space="preserve"> </v>
      </c>
      <c r="BN54" s="72"/>
      <c r="BO54" s="82"/>
      <c r="BP54" s="74" t="str">
        <f t="shared" si="8"/>
        <v xml:space="preserve"> </v>
      </c>
      <c r="BQ54" s="70" t="str">
        <f t="shared" si="9"/>
        <v xml:space="preserve"> </v>
      </c>
      <c r="BR54" s="55"/>
      <c r="BS54" s="83"/>
      <c r="BT54" s="74" t="str">
        <f t="shared" si="10"/>
        <v xml:space="preserve"> </v>
      </c>
      <c r="BU54" s="70" t="str">
        <f t="shared" si="11"/>
        <v xml:space="preserve"> </v>
      </c>
      <c r="BV54" s="55"/>
      <c r="BW54" s="71"/>
      <c r="BX54" s="74" t="str">
        <f t="shared" si="12"/>
        <v xml:space="preserve"> </v>
      </c>
      <c r="BY54" s="70" t="str">
        <f t="shared" si="13"/>
        <v xml:space="preserve"> </v>
      </c>
      <c r="BZ54" s="55"/>
      <c r="CA54" s="78"/>
      <c r="CB54" s="56" t="str">
        <f t="shared" si="14"/>
        <v xml:space="preserve"> </v>
      </c>
      <c r="CC54" s="70" t="str">
        <f t="shared" si="15"/>
        <v xml:space="preserve"> </v>
      </c>
      <c r="CD54" s="72"/>
      <c r="CE54" s="81"/>
      <c r="CF54" s="74" t="str">
        <f t="shared" si="16"/>
        <v xml:space="preserve"> </v>
      </c>
      <c r="CG54" s="70" t="str">
        <f t="shared" si="17"/>
        <v xml:space="preserve"> </v>
      </c>
      <c r="CH54" s="55"/>
      <c r="CI54" s="71"/>
      <c r="CJ54" s="74" t="str">
        <f t="shared" si="18"/>
        <v xml:space="preserve"> </v>
      </c>
      <c r="CK54" s="70" t="str">
        <f t="shared" si="19"/>
        <v xml:space="preserve"> </v>
      </c>
      <c r="CL54" s="55"/>
      <c r="CM54" s="110"/>
      <c r="CN54" s="56" t="str">
        <f t="shared" si="51"/>
        <v xml:space="preserve"> </v>
      </c>
      <c r="CO54" s="70" t="str">
        <f t="shared" si="52"/>
        <v xml:space="preserve"> </v>
      </c>
      <c r="CP54" s="72"/>
      <c r="CQ54" s="44"/>
      <c r="CR54" s="74" t="str">
        <f t="shared" si="53"/>
        <v xml:space="preserve"> </v>
      </c>
      <c r="CS54" s="70" t="str">
        <f t="shared" si="54"/>
        <v xml:space="preserve"> </v>
      </c>
      <c r="CT54" s="72"/>
      <c r="CU54" s="41"/>
      <c r="CV54" s="74" t="str">
        <f t="shared" si="55"/>
        <v xml:space="preserve"> </v>
      </c>
      <c r="CW54" s="72"/>
      <c r="CX54" s="44"/>
      <c r="CY54" s="74" t="str">
        <f t="shared" si="20"/>
        <v xml:space="preserve"> </v>
      </c>
      <c r="CZ54" s="70" t="str">
        <f t="shared" si="21"/>
        <v xml:space="preserve"> </v>
      </c>
      <c r="DA54" s="55"/>
      <c r="DB54" s="43"/>
      <c r="DC54" s="74" t="str">
        <f t="shared" si="22"/>
        <v xml:space="preserve"> </v>
      </c>
      <c r="DD54" s="70" t="str">
        <f t="shared" si="23"/>
        <v xml:space="preserve"> </v>
      </c>
      <c r="DE54" s="55"/>
      <c r="DF54" s="42"/>
      <c r="DG54" s="74" t="str">
        <f t="shared" si="24"/>
        <v xml:space="preserve"> </v>
      </c>
      <c r="DH54" s="70" t="str">
        <f t="shared" si="25"/>
        <v xml:space="preserve"> </v>
      </c>
      <c r="DI54" s="55"/>
      <c r="DJ54" s="42"/>
      <c r="DK54" s="56" t="str">
        <f t="shared" si="26"/>
        <v xml:space="preserve"> </v>
      </c>
      <c r="DL54" s="70" t="str">
        <f t="shared" si="27"/>
        <v xml:space="preserve"> </v>
      </c>
      <c r="DM54" s="72"/>
      <c r="DN54" s="44"/>
      <c r="DO54" s="74" t="str">
        <f t="shared" si="28"/>
        <v xml:space="preserve"> </v>
      </c>
      <c r="DP54" s="70" t="str">
        <f t="shared" si="29"/>
        <v xml:space="preserve"> </v>
      </c>
      <c r="DQ54" s="55"/>
      <c r="DR54" s="42"/>
      <c r="DS54" s="74" t="str">
        <f t="shared" si="30"/>
        <v xml:space="preserve"> </v>
      </c>
      <c r="DT54" s="70" t="str">
        <f t="shared" si="31"/>
        <v xml:space="preserve"> </v>
      </c>
    </row>
    <row r="55" spans="1:124" x14ac:dyDescent="0.25">
      <c r="A55" s="34">
        <v>42404</v>
      </c>
      <c r="B55" s="139"/>
      <c r="C55" s="70"/>
      <c r="D55" s="64">
        <v>1</v>
      </c>
      <c r="E55" s="65"/>
      <c r="F55" s="66" t="str">
        <f t="shared" si="32"/>
        <v/>
      </c>
      <c r="G55" s="70" t="str">
        <f t="shared" si="33"/>
        <v xml:space="preserve"> </v>
      </c>
      <c r="H55" s="67">
        <v>1</v>
      </c>
      <c r="I55" s="65"/>
      <c r="J55" s="66" t="str">
        <f t="shared" si="34"/>
        <v/>
      </c>
      <c r="K55" s="70" t="str">
        <f t="shared" si="35"/>
        <v xml:space="preserve"> </v>
      </c>
      <c r="L55" s="64"/>
      <c r="M55" s="68"/>
      <c r="N55" s="68"/>
      <c r="O55" s="66" t="str">
        <f t="shared" si="36"/>
        <v/>
      </c>
      <c r="P55" s="70" t="str">
        <f t="shared" si="37"/>
        <v xml:space="preserve"> </v>
      </c>
      <c r="Q55" s="64">
        <v>20</v>
      </c>
      <c r="R55" s="65"/>
      <c r="S55" s="65" t="str">
        <f t="shared" si="38"/>
        <v/>
      </c>
      <c r="T55" s="53" t="str">
        <f t="shared" si="39"/>
        <v xml:space="preserve"> </v>
      </c>
      <c r="U55" s="69"/>
      <c r="V55" s="70" t="str">
        <f t="shared" si="40"/>
        <v xml:space="preserve"> </v>
      </c>
      <c r="W55" s="137"/>
      <c r="X55" s="64">
        <v>1</v>
      </c>
      <c r="Y55" s="65"/>
      <c r="Z55" s="101" t="str">
        <f t="shared" si="41"/>
        <v/>
      </c>
      <c r="AA55" s="70" t="str">
        <f t="shared" si="42"/>
        <v xml:space="preserve"> </v>
      </c>
      <c r="AB55" s="67">
        <v>1</v>
      </c>
      <c r="AC55" s="65"/>
      <c r="AD55" s="66" t="str">
        <f t="shared" si="43"/>
        <v/>
      </c>
      <c r="AE55" s="70" t="str">
        <f t="shared" si="44"/>
        <v xml:space="preserve"> </v>
      </c>
      <c r="AF55" s="64"/>
      <c r="AG55" s="68"/>
      <c r="AH55" s="68"/>
      <c r="AI55" s="103" t="str">
        <f t="shared" si="45"/>
        <v/>
      </c>
      <c r="AJ55" s="70" t="str">
        <f t="shared" si="46"/>
        <v xml:space="preserve"> </v>
      </c>
      <c r="AK55" s="64">
        <v>20</v>
      </c>
      <c r="AL55" s="65"/>
      <c r="AM55" s="65" t="str">
        <f t="shared" si="47"/>
        <v/>
      </c>
      <c r="AN55" s="53" t="str">
        <f t="shared" si="48"/>
        <v xml:space="preserve"> </v>
      </c>
      <c r="AO55" s="104"/>
      <c r="AP55" s="70" t="str">
        <f t="shared" si="49"/>
        <v xml:space="preserve"> </v>
      </c>
      <c r="AQ55" s="152" t="str">
        <f t="shared" si="0"/>
        <v/>
      </c>
      <c r="AR55" s="148" t="str">
        <f t="shared" si="1"/>
        <v/>
      </c>
      <c r="AS55" s="148" t="str">
        <f t="shared" si="2"/>
        <v/>
      </c>
      <c r="AT55" s="149"/>
      <c r="AU55" s="64"/>
      <c r="AV55" s="68"/>
      <c r="AW55" s="68"/>
      <c r="AX55" s="106" t="str">
        <f t="shared" si="50"/>
        <v/>
      </c>
      <c r="AY55" s="80"/>
      <c r="AZ55" s="63"/>
      <c r="BA55" s="63"/>
      <c r="BB55" s="15"/>
      <c r="BC55" s="55"/>
      <c r="BD55" s="78"/>
      <c r="BE55" s="56" t="str">
        <f t="shared" si="3"/>
        <v xml:space="preserve"> </v>
      </c>
      <c r="BF55" s="70" t="str">
        <f t="shared" si="4"/>
        <v xml:space="preserve"> </v>
      </c>
      <c r="BG55" s="72"/>
      <c r="BH55" s="81"/>
      <c r="BI55" s="74" t="str">
        <f t="shared" si="5"/>
        <v xml:space="preserve"> </v>
      </c>
      <c r="BJ55" s="70" t="str">
        <f t="shared" si="6"/>
        <v xml:space="preserve"> </v>
      </c>
      <c r="BK55" s="72"/>
      <c r="BL55" s="81"/>
      <c r="BM55" s="74" t="str">
        <f t="shared" si="7"/>
        <v xml:space="preserve"> </v>
      </c>
      <c r="BN55" s="72"/>
      <c r="BO55" s="82"/>
      <c r="BP55" s="74" t="str">
        <f t="shared" si="8"/>
        <v xml:space="preserve"> </v>
      </c>
      <c r="BQ55" s="70" t="str">
        <f t="shared" si="9"/>
        <v xml:space="preserve"> </v>
      </c>
      <c r="BR55" s="55"/>
      <c r="BS55" s="83"/>
      <c r="BT55" s="74" t="str">
        <f t="shared" si="10"/>
        <v xml:space="preserve"> </v>
      </c>
      <c r="BU55" s="70" t="str">
        <f t="shared" si="11"/>
        <v xml:space="preserve"> </v>
      </c>
      <c r="BV55" s="55"/>
      <c r="BW55" s="71"/>
      <c r="BX55" s="74" t="str">
        <f t="shared" si="12"/>
        <v xml:space="preserve"> </v>
      </c>
      <c r="BY55" s="70" t="str">
        <f t="shared" si="13"/>
        <v xml:space="preserve"> </v>
      </c>
      <c r="BZ55" s="55"/>
      <c r="CA55" s="78"/>
      <c r="CB55" s="56" t="str">
        <f t="shared" si="14"/>
        <v xml:space="preserve"> </v>
      </c>
      <c r="CC55" s="70" t="str">
        <f t="shared" si="15"/>
        <v xml:space="preserve"> </v>
      </c>
      <c r="CD55" s="72"/>
      <c r="CE55" s="81"/>
      <c r="CF55" s="74" t="str">
        <f t="shared" si="16"/>
        <v xml:space="preserve"> </v>
      </c>
      <c r="CG55" s="70" t="str">
        <f t="shared" si="17"/>
        <v xml:space="preserve"> </v>
      </c>
      <c r="CH55" s="55"/>
      <c r="CI55" s="71"/>
      <c r="CJ55" s="74" t="str">
        <f t="shared" si="18"/>
        <v xml:space="preserve"> </v>
      </c>
      <c r="CK55" s="70" t="str">
        <f t="shared" si="19"/>
        <v xml:space="preserve"> </v>
      </c>
      <c r="CL55" s="55"/>
      <c r="CM55" s="110"/>
      <c r="CN55" s="56" t="str">
        <f t="shared" si="51"/>
        <v xml:space="preserve"> </v>
      </c>
      <c r="CO55" s="70" t="str">
        <f t="shared" si="52"/>
        <v xml:space="preserve"> </v>
      </c>
      <c r="CP55" s="72"/>
      <c r="CQ55" s="44"/>
      <c r="CR55" s="74" t="str">
        <f t="shared" si="53"/>
        <v xml:space="preserve"> </v>
      </c>
      <c r="CS55" s="70" t="str">
        <f t="shared" si="54"/>
        <v xml:space="preserve"> </v>
      </c>
      <c r="CT55" s="72"/>
      <c r="CU55" s="41"/>
      <c r="CV55" s="74" t="str">
        <f t="shared" si="55"/>
        <v xml:space="preserve"> </v>
      </c>
      <c r="CW55" s="72"/>
      <c r="CX55" s="44"/>
      <c r="CY55" s="74" t="str">
        <f t="shared" si="20"/>
        <v xml:space="preserve"> </v>
      </c>
      <c r="CZ55" s="70" t="str">
        <f t="shared" si="21"/>
        <v xml:space="preserve"> </v>
      </c>
      <c r="DA55" s="55"/>
      <c r="DB55" s="43"/>
      <c r="DC55" s="74" t="str">
        <f t="shared" si="22"/>
        <v xml:space="preserve"> </v>
      </c>
      <c r="DD55" s="70" t="str">
        <f t="shared" si="23"/>
        <v xml:space="preserve"> </v>
      </c>
      <c r="DE55" s="55"/>
      <c r="DF55" s="42"/>
      <c r="DG55" s="74" t="str">
        <f t="shared" si="24"/>
        <v xml:space="preserve"> </v>
      </c>
      <c r="DH55" s="70" t="str">
        <f t="shared" si="25"/>
        <v xml:space="preserve"> </v>
      </c>
      <c r="DI55" s="55"/>
      <c r="DJ55" s="42"/>
      <c r="DK55" s="56" t="str">
        <f t="shared" si="26"/>
        <v xml:space="preserve"> </v>
      </c>
      <c r="DL55" s="70" t="str">
        <f t="shared" si="27"/>
        <v xml:space="preserve"> </v>
      </c>
      <c r="DM55" s="72"/>
      <c r="DN55" s="44"/>
      <c r="DO55" s="74" t="str">
        <f t="shared" si="28"/>
        <v xml:space="preserve"> </v>
      </c>
      <c r="DP55" s="70" t="str">
        <f t="shared" si="29"/>
        <v xml:space="preserve"> </v>
      </c>
      <c r="DQ55" s="55"/>
      <c r="DR55" s="42"/>
      <c r="DS55" s="74" t="str">
        <f t="shared" si="30"/>
        <v xml:space="preserve"> </v>
      </c>
      <c r="DT55" s="70" t="str">
        <f t="shared" si="31"/>
        <v xml:space="preserve"> </v>
      </c>
    </row>
    <row r="56" spans="1:124" x14ac:dyDescent="0.25">
      <c r="A56" s="34">
        <v>42405</v>
      </c>
      <c r="B56" s="139"/>
      <c r="C56" s="70"/>
      <c r="D56" s="64">
        <v>1</v>
      </c>
      <c r="E56" s="65"/>
      <c r="F56" s="66" t="str">
        <f t="shared" si="32"/>
        <v/>
      </c>
      <c r="G56" s="70" t="str">
        <f t="shared" si="33"/>
        <v xml:space="preserve"> </v>
      </c>
      <c r="H56" s="67">
        <v>1</v>
      </c>
      <c r="I56" s="65"/>
      <c r="J56" s="66" t="str">
        <f t="shared" si="34"/>
        <v/>
      </c>
      <c r="K56" s="70" t="str">
        <f t="shared" si="35"/>
        <v xml:space="preserve"> </v>
      </c>
      <c r="L56" s="64"/>
      <c r="M56" s="68"/>
      <c r="N56" s="68"/>
      <c r="O56" s="66" t="str">
        <f t="shared" si="36"/>
        <v/>
      </c>
      <c r="P56" s="70" t="str">
        <f t="shared" si="37"/>
        <v xml:space="preserve"> </v>
      </c>
      <c r="Q56" s="64">
        <v>20</v>
      </c>
      <c r="R56" s="65"/>
      <c r="S56" s="65" t="str">
        <f t="shared" si="38"/>
        <v/>
      </c>
      <c r="T56" s="53" t="str">
        <f t="shared" si="39"/>
        <v xml:space="preserve"> </v>
      </c>
      <c r="U56" s="69"/>
      <c r="V56" s="70" t="str">
        <f t="shared" si="40"/>
        <v xml:space="preserve"> </v>
      </c>
      <c r="W56" s="137"/>
      <c r="X56" s="64">
        <v>1</v>
      </c>
      <c r="Y56" s="65"/>
      <c r="Z56" s="101" t="str">
        <f t="shared" si="41"/>
        <v/>
      </c>
      <c r="AA56" s="70" t="str">
        <f t="shared" si="42"/>
        <v xml:space="preserve"> </v>
      </c>
      <c r="AB56" s="67">
        <v>1</v>
      </c>
      <c r="AC56" s="65"/>
      <c r="AD56" s="66" t="str">
        <f t="shared" si="43"/>
        <v/>
      </c>
      <c r="AE56" s="70" t="str">
        <f t="shared" si="44"/>
        <v xml:space="preserve"> </v>
      </c>
      <c r="AF56" s="64"/>
      <c r="AG56" s="68"/>
      <c r="AH56" s="68"/>
      <c r="AI56" s="103" t="str">
        <f t="shared" si="45"/>
        <v/>
      </c>
      <c r="AJ56" s="70" t="str">
        <f t="shared" si="46"/>
        <v xml:space="preserve"> </v>
      </c>
      <c r="AK56" s="64">
        <v>20</v>
      </c>
      <c r="AL56" s="65"/>
      <c r="AM56" s="65" t="str">
        <f t="shared" si="47"/>
        <v/>
      </c>
      <c r="AN56" s="53" t="str">
        <f t="shared" si="48"/>
        <v xml:space="preserve"> </v>
      </c>
      <c r="AO56" s="104"/>
      <c r="AP56" s="70" t="str">
        <f t="shared" si="49"/>
        <v xml:space="preserve"> </v>
      </c>
      <c r="AQ56" s="152" t="str">
        <f t="shared" si="0"/>
        <v/>
      </c>
      <c r="AR56" s="148" t="str">
        <f t="shared" si="1"/>
        <v/>
      </c>
      <c r="AS56" s="148" t="str">
        <f t="shared" si="2"/>
        <v/>
      </c>
      <c r="AT56" s="149"/>
      <c r="AU56" s="64"/>
      <c r="AV56" s="68"/>
      <c r="AW56" s="68"/>
      <c r="AX56" s="106" t="str">
        <f t="shared" si="50"/>
        <v/>
      </c>
      <c r="AY56" s="80"/>
      <c r="AZ56" s="63"/>
      <c r="BA56" s="63"/>
      <c r="BB56" s="15"/>
      <c r="BC56" s="55"/>
      <c r="BD56" s="78"/>
      <c r="BE56" s="56" t="str">
        <f t="shared" si="3"/>
        <v xml:space="preserve"> </v>
      </c>
      <c r="BF56" s="70" t="str">
        <f t="shared" si="4"/>
        <v xml:space="preserve"> </v>
      </c>
      <c r="BG56" s="72"/>
      <c r="BH56" s="81"/>
      <c r="BI56" s="74" t="str">
        <f t="shared" si="5"/>
        <v xml:space="preserve"> </v>
      </c>
      <c r="BJ56" s="70" t="str">
        <f t="shared" si="6"/>
        <v xml:space="preserve"> </v>
      </c>
      <c r="BK56" s="72"/>
      <c r="BL56" s="81"/>
      <c r="BM56" s="74" t="str">
        <f t="shared" si="7"/>
        <v xml:space="preserve"> </v>
      </c>
      <c r="BN56" s="72"/>
      <c r="BO56" s="82"/>
      <c r="BP56" s="74" t="str">
        <f t="shared" si="8"/>
        <v xml:space="preserve"> </v>
      </c>
      <c r="BQ56" s="70" t="str">
        <f t="shared" si="9"/>
        <v xml:space="preserve"> </v>
      </c>
      <c r="BR56" s="55"/>
      <c r="BS56" s="83"/>
      <c r="BT56" s="74" t="str">
        <f t="shared" si="10"/>
        <v xml:space="preserve"> </v>
      </c>
      <c r="BU56" s="70" t="str">
        <f t="shared" si="11"/>
        <v xml:space="preserve"> </v>
      </c>
      <c r="BV56" s="55"/>
      <c r="BW56" s="71"/>
      <c r="BX56" s="74" t="str">
        <f t="shared" si="12"/>
        <v xml:space="preserve"> </v>
      </c>
      <c r="BY56" s="70" t="str">
        <f t="shared" si="13"/>
        <v xml:space="preserve"> </v>
      </c>
      <c r="BZ56" s="55"/>
      <c r="CA56" s="78"/>
      <c r="CB56" s="56" t="str">
        <f t="shared" si="14"/>
        <v xml:space="preserve"> </v>
      </c>
      <c r="CC56" s="70" t="str">
        <f t="shared" si="15"/>
        <v xml:space="preserve"> </v>
      </c>
      <c r="CD56" s="72"/>
      <c r="CE56" s="81"/>
      <c r="CF56" s="74" t="str">
        <f t="shared" si="16"/>
        <v xml:space="preserve"> </v>
      </c>
      <c r="CG56" s="70" t="str">
        <f t="shared" si="17"/>
        <v xml:space="preserve"> </v>
      </c>
      <c r="CH56" s="55"/>
      <c r="CI56" s="71"/>
      <c r="CJ56" s="74" t="str">
        <f t="shared" si="18"/>
        <v xml:space="preserve"> </v>
      </c>
      <c r="CK56" s="70" t="str">
        <f t="shared" si="19"/>
        <v xml:space="preserve"> </v>
      </c>
      <c r="CL56" s="55"/>
      <c r="CM56" s="110"/>
      <c r="CN56" s="56" t="str">
        <f t="shared" si="51"/>
        <v xml:space="preserve"> </v>
      </c>
      <c r="CO56" s="70" t="str">
        <f t="shared" si="52"/>
        <v xml:space="preserve"> </v>
      </c>
      <c r="CP56" s="72"/>
      <c r="CQ56" s="44"/>
      <c r="CR56" s="74" t="str">
        <f t="shared" si="53"/>
        <v xml:space="preserve"> </v>
      </c>
      <c r="CS56" s="70" t="str">
        <f t="shared" si="54"/>
        <v xml:space="preserve"> </v>
      </c>
      <c r="CT56" s="72"/>
      <c r="CU56" s="41"/>
      <c r="CV56" s="74" t="str">
        <f t="shared" si="55"/>
        <v xml:space="preserve"> </v>
      </c>
      <c r="CW56" s="72"/>
      <c r="CX56" s="44"/>
      <c r="CY56" s="74" t="str">
        <f t="shared" si="20"/>
        <v xml:space="preserve"> </v>
      </c>
      <c r="CZ56" s="70" t="str">
        <f t="shared" si="21"/>
        <v xml:space="preserve"> </v>
      </c>
      <c r="DA56" s="55"/>
      <c r="DB56" s="43"/>
      <c r="DC56" s="74" t="str">
        <f t="shared" si="22"/>
        <v xml:space="preserve"> </v>
      </c>
      <c r="DD56" s="70" t="str">
        <f t="shared" si="23"/>
        <v xml:space="preserve"> </v>
      </c>
      <c r="DE56" s="55"/>
      <c r="DF56" s="42"/>
      <c r="DG56" s="74" t="str">
        <f t="shared" si="24"/>
        <v xml:space="preserve"> </v>
      </c>
      <c r="DH56" s="70" t="str">
        <f t="shared" si="25"/>
        <v xml:space="preserve"> </v>
      </c>
      <c r="DI56" s="55"/>
      <c r="DJ56" s="42"/>
      <c r="DK56" s="56" t="str">
        <f t="shared" si="26"/>
        <v xml:space="preserve"> </v>
      </c>
      <c r="DL56" s="70" t="str">
        <f t="shared" si="27"/>
        <v xml:space="preserve"> </v>
      </c>
      <c r="DM56" s="72"/>
      <c r="DN56" s="44"/>
      <c r="DO56" s="74" t="str">
        <f t="shared" si="28"/>
        <v xml:space="preserve"> </v>
      </c>
      <c r="DP56" s="70" t="str">
        <f t="shared" si="29"/>
        <v xml:space="preserve"> </v>
      </c>
      <c r="DQ56" s="55"/>
      <c r="DR56" s="42"/>
      <c r="DS56" s="74" t="str">
        <f t="shared" si="30"/>
        <v xml:space="preserve"> </v>
      </c>
      <c r="DT56" s="70" t="str">
        <f t="shared" si="31"/>
        <v xml:space="preserve"> </v>
      </c>
    </row>
    <row r="57" spans="1:124" x14ac:dyDescent="0.25">
      <c r="A57" s="34">
        <v>42406</v>
      </c>
      <c r="B57" s="139"/>
      <c r="C57" s="70"/>
      <c r="D57" s="64">
        <v>1</v>
      </c>
      <c r="E57" s="65"/>
      <c r="F57" s="66" t="str">
        <f t="shared" si="32"/>
        <v/>
      </c>
      <c r="G57" s="70" t="str">
        <f t="shared" si="33"/>
        <v xml:space="preserve"> </v>
      </c>
      <c r="H57" s="67">
        <v>1</v>
      </c>
      <c r="I57" s="65"/>
      <c r="J57" s="66" t="str">
        <f t="shared" si="34"/>
        <v/>
      </c>
      <c r="K57" s="70" t="str">
        <f t="shared" si="35"/>
        <v xml:space="preserve"> </v>
      </c>
      <c r="L57" s="64"/>
      <c r="M57" s="68"/>
      <c r="N57" s="68"/>
      <c r="O57" s="66" t="str">
        <f t="shared" si="36"/>
        <v/>
      </c>
      <c r="P57" s="70" t="str">
        <f t="shared" si="37"/>
        <v xml:space="preserve"> </v>
      </c>
      <c r="Q57" s="64">
        <v>20</v>
      </c>
      <c r="R57" s="65"/>
      <c r="S57" s="65" t="str">
        <f t="shared" si="38"/>
        <v/>
      </c>
      <c r="T57" s="53" t="str">
        <f t="shared" si="39"/>
        <v xml:space="preserve"> </v>
      </c>
      <c r="U57" s="69"/>
      <c r="V57" s="70" t="str">
        <f t="shared" si="40"/>
        <v xml:space="preserve"> </v>
      </c>
      <c r="W57" s="137"/>
      <c r="X57" s="64">
        <v>1</v>
      </c>
      <c r="Y57" s="65"/>
      <c r="Z57" s="101" t="str">
        <f t="shared" si="41"/>
        <v/>
      </c>
      <c r="AA57" s="70" t="str">
        <f t="shared" si="42"/>
        <v xml:space="preserve"> </v>
      </c>
      <c r="AB57" s="67">
        <v>1</v>
      </c>
      <c r="AC57" s="65"/>
      <c r="AD57" s="66" t="str">
        <f t="shared" si="43"/>
        <v/>
      </c>
      <c r="AE57" s="70" t="str">
        <f t="shared" si="44"/>
        <v xml:space="preserve"> </v>
      </c>
      <c r="AF57" s="64"/>
      <c r="AG57" s="68"/>
      <c r="AH57" s="68"/>
      <c r="AI57" s="103" t="str">
        <f t="shared" si="45"/>
        <v/>
      </c>
      <c r="AJ57" s="70" t="str">
        <f t="shared" si="46"/>
        <v xml:space="preserve"> </v>
      </c>
      <c r="AK57" s="64">
        <v>20</v>
      </c>
      <c r="AL57" s="65"/>
      <c r="AM57" s="65" t="str">
        <f t="shared" si="47"/>
        <v/>
      </c>
      <c r="AN57" s="53" t="str">
        <f t="shared" si="48"/>
        <v xml:space="preserve"> </v>
      </c>
      <c r="AO57" s="104"/>
      <c r="AP57" s="70" t="str">
        <f t="shared" si="49"/>
        <v xml:space="preserve"> </v>
      </c>
      <c r="AQ57" s="152" t="str">
        <f t="shared" si="0"/>
        <v/>
      </c>
      <c r="AR57" s="148" t="str">
        <f t="shared" si="1"/>
        <v/>
      </c>
      <c r="AS57" s="148" t="str">
        <f t="shared" si="2"/>
        <v/>
      </c>
      <c r="AT57" s="149"/>
      <c r="AU57" s="64"/>
      <c r="AV57" s="68"/>
      <c r="AW57" s="68"/>
      <c r="AX57" s="106" t="str">
        <f t="shared" si="50"/>
        <v/>
      </c>
      <c r="AY57" s="80"/>
      <c r="AZ57" s="63"/>
      <c r="BA57" s="63"/>
      <c r="BB57" s="15"/>
      <c r="BC57" s="55"/>
      <c r="BD57" s="78"/>
      <c r="BE57" s="56" t="str">
        <f t="shared" si="3"/>
        <v xml:space="preserve"> </v>
      </c>
      <c r="BF57" s="70" t="str">
        <f t="shared" si="4"/>
        <v xml:space="preserve"> </v>
      </c>
      <c r="BG57" s="72"/>
      <c r="BH57" s="81"/>
      <c r="BI57" s="74" t="str">
        <f t="shared" si="5"/>
        <v xml:space="preserve"> </v>
      </c>
      <c r="BJ57" s="70" t="str">
        <f t="shared" si="6"/>
        <v xml:space="preserve"> </v>
      </c>
      <c r="BK57" s="72"/>
      <c r="BL57" s="81"/>
      <c r="BM57" s="74" t="str">
        <f t="shared" si="7"/>
        <v xml:space="preserve"> </v>
      </c>
      <c r="BN57" s="72"/>
      <c r="BO57" s="82"/>
      <c r="BP57" s="74" t="str">
        <f t="shared" si="8"/>
        <v xml:space="preserve"> </v>
      </c>
      <c r="BQ57" s="70" t="str">
        <f t="shared" si="9"/>
        <v xml:space="preserve"> </v>
      </c>
      <c r="BR57" s="55"/>
      <c r="BS57" s="83"/>
      <c r="BT57" s="74" t="str">
        <f t="shared" si="10"/>
        <v xml:space="preserve"> </v>
      </c>
      <c r="BU57" s="70" t="str">
        <f t="shared" si="11"/>
        <v xml:space="preserve"> </v>
      </c>
      <c r="BV57" s="55"/>
      <c r="BW57" s="71"/>
      <c r="BX57" s="74" t="str">
        <f t="shared" si="12"/>
        <v xml:space="preserve"> </v>
      </c>
      <c r="BY57" s="70" t="str">
        <f t="shared" si="13"/>
        <v xml:space="preserve"> </v>
      </c>
      <c r="BZ57" s="55"/>
      <c r="CA57" s="78"/>
      <c r="CB57" s="56" t="str">
        <f t="shared" si="14"/>
        <v xml:space="preserve"> </v>
      </c>
      <c r="CC57" s="70" t="str">
        <f t="shared" si="15"/>
        <v xml:space="preserve"> </v>
      </c>
      <c r="CD57" s="72"/>
      <c r="CE57" s="81"/>
      <c r="CF57" s="74" t="str">
        <f t="shared" si="16"/>
        <v xml:space="preserve"> </v>
      </c>
      <c r="CG57" s="70" t="str">
        <f t="shared" si="17"/>
        <v xml:space="preserve"> </v>
      </c>
      <c r="CH57" s="55"/>
      <c r="CI57" s="71"/>
      <c r="CJ57" s="74" t="str">
        <f t="shared" si="18"/>
        <v xml:space="preserve"> </v>
      </c>
      <c r="CK57" s="70" t="str">
        <f t="shared" si="19"/>
        <v xml:space="preserve"> </v>
      </c>
      <c r="CL57" s="55"/>
      <c r="CM57" s="110"/>
      <c r="CN57" s="56" t="str">
        <f t="shared" si="51"/>
        <v xml:space="preserve"> </v>
      </c>
      <c r="CO57" s="70" t="str">
        <f t="shared" si="52"/>
        <v xml:space="preserve"> </v>
      </c>
      <c r="CP57" s="72"/>
      <c r="CQ57" s="44"/>
      <c r="CR57" s="74" t="str">
        <f t="shared" si="53"/>
        <v xml:space="preserve"> </v>
      </c>
      <c r="CS57" s="70" t="str">
        <f t="shared" si="54"/>
        <v xml:space="preserve"> </v>
      </c>
      <c r="CT57" s="72"/>
      <c r="CU57" s="41"/>
      <c r="CV57" s="74" t="str">
        <f t="shared" si="55"/>
        <v xml:space="preserve"> </v>
      </c>
      <c r="CW57" s="72"/>
      <c r="CX57" s="44"/>
      <c r="CY57" s="74" t="str">
        <f t="shared" si="20"/>
        <v xml:space="preserve"> </v>
      </c>
      <c r="CZ57" s="70" t="str">
        <f t="shared" si="21"/>
        <v xml:space="preserve"> </v>
      </c>
      <c r="DA57" s="55"/>
      <c r="DB57" s="43"/>
      <c r="DC57" s="74" t="str">
        <f t="shared" si="22"/>
        <v xml:space="preserve"> </v>
      </c>
      <c r="DD57" s="70" t="str">
        <f t="shared" si="23"/>
        <v xml:space="preserve"> </v>
      </c>
      <c r="DE57" s="55"/>
      <c r="DF57" s="42"/>
      <c r="DG57" s="74" t="str">
        <f t="shared" si="24"/>
        <v xml:space="preserve"> </v>
      </c>
      <c r="DH57" s="70" t="str">
        <f t="shared" si="25"/>
        <v xml:space="preserve"> </v>
      </c>
      <c r="DI57" s="55"/>
      <c r="DJ57" s="42"/>
      <c r="DK57" s="56" t="str">
        <f t="shared" si="26"/>
        <v xml:space="preserve"> </v>
      </c>
      <c r="DL57" s="70" t="str">
        <f t="shared" si="27"/>
        <v xml:space="preserve"> </v>
      </c>
      <c r="DM57" s="72"/>
      <c r="DN57" s="44"/>
      <c r="DO57" s="74" t="str">
        <f t="shared" si="28"/>
        <v xml:space="preserve"> </v>
      </c>
      <c r="DP57" s="70" t="str">
        <f t="shared" si="29"/>
        <v xml:space="preserve"> </v>
      </c>
      <c r="DQ57" s="55"/>
      <c r="DR57" s="42"/>
      <c r="DS57" s="74" t="str">
        <f t="shared" si="30"/>
        <v xml:space="preserve"> </v>
      </c>
      <c r="DT57" s="70" t="str">
        <f t="shared" si="31"/>
        <v xml:space="preserve"> </v>
      </c>
    </row>
    <row r="58" spans="1:124" x14ac:dyDescent="0.25">
      <c r="A58" s="34">
        <v>42407</v>
      </c>
      <c r="B58" s="139"/>
      <c r="C58" s="70"/>
      <c r="D58" s="64">
        <v>1</v>
      </c>
      <c r="E58" s="65"/>
      <c r="F58" s="66" t="str">
        <f t="shared" si="32"/>
        <v/>
      </c>
      <c r="G58" s="70" t="str">
        <f t="shared" si="33"/>
        <v xml:space="preserve"> </v>
      </c>
      <c r="H58" s="67">
        <v>1</v>
      </c>
      <c r="I58" s="65"/>
      <c r="J58" s="66" t="str">
        <f t="shared" si="34"/>
        <v/>
      </c>
      <c r="K58" s="70" t="str">
        <f t="shared" si="35"/>
        <v xml:space="preserve"> </v>
      </c>
      <c r="L58" s="64"/>
      <c r="M58" s="68"/>
      <c r="N58" s="68"/>
      <c r="O58" s="66" t="str">
        <f t="shared" si="36"/>
        <v/>
      </c>
      <c r="P58" s="70" t="str">
        <f t="shared" si="37"/>
        <v xml:space="preserve"> </v>
      </c>
      <c r="Q58" s="64">
        <v>20</v>
      </c>
      <c r="R58" s="65"/>
      <c r="S58" s="65" t="str">
        <f t="shared" si="38"/>
        <v/>
      </c>
      <c r="T58" s="53" t="str">
        <f t="shared" si="39"/>
        <v xml:space="preserve"> </v>
      </c>
      <c r="U58" s="69"/>
      <c r="V58" s="70" t="str">
        <f t="shared" si="40"/>
        <v xml:space="preserve"> </v>
      </c>
      <c r="W58" s="137"/>
      <c r="X58" s="64">
        <v>1</v>
      </c>
      <c r="Y58" s="65"/>
      <c r="Z58" s="101" t="str">
        <f t="shared" si="41"/>
        <v/>
      </c>
      <c r="AA58" s="70" t="str">
        <f t="shared" si="42"/>
        <v xml:space="preserve"> </v>
      </c>
      <c r="AB58" s="67">
        <v>1</v>
      </c>
      <c r="AC58" s="65"/>
      <c r="AD58" s="66" t="str">
        <f t="shared" si="43"/>
        <v/>
      </c>
      <c r="AE58" s="70" t="str">
        <f t="shared" si="44"/>
        <v xml:space="preserve"> </v>
      </c>
      <c r="AF58" s="64"/>
      <c r="AG58" s="68"/>
      <c r="AH58" s="68"/>
      <c r="AI58" s="103" t="str">
        <f t="shared" si="45"/>
        <v/>
      </c>
      <c r="AJ58" s="70" t="str">
        <f t="shared" si="46"/>
        <v xml:space="preserve"> </v>
      </c>
      <c r="AK58" s="64">
        <v>20</v>
      </c>
      <c r="AL58" s="65"/>
      <c r="AM58" s="65" t="str">
        <f t="shared" si="47"/>
        <v/>
      </c>
      <c r="AN58" s="53" t="str">
        <f t="shared" si="48"/>
        <v xml:space="preserve"> </v>
      </c>
      <c r="AO58" s="104"/>
      <c r="AP58" s="70" t="str">
        <f t="shared" si="49"/>
        <v xml:space="preserve"> </v>
      </c>
      <c r="AQ58" s="152" t="str">
        <f t="shared" si="0"/>
        <v/>
      </c>
      <c r="AR58" s="148" t="str">
        <f t="shared" si="1"/>
        <v/>
      </c>
      <c r="AS58" s="148" t="str">
        <f t="shared" si="2"/>
        <v/>
      </c>
      <c r="AT58" s="149"/>
      <c r="AU58" s="64"/>
      <c r="AV58" s="68"/>
      <c r="AW58" s="68"/>
      <c r="AX58" s="106" t="str">
        <f t="shared" si="50"/>
        <v/>
      </c>
      <c r="AY58" s="80"/>
      <c r="AZ58" s="63"/>
      <c r="BA58" s="63"/>
      <c r="BB58" s="15"/>
      <c r="BC58" s="55"/>
      <c r="BD58" s="78"/>
      <c r="BE58" s="56" t="str">
        <f t="shared" si="3"/>
        <v xml:space="preserve"> </v>
      </c>
      <c r="BF58" s="70" t="str">
        <f t="shared" si="4"/>
        <v xml:space="preserve"> </v>
      </c>
      <c r="BG58" s="72"/>
      <c r="BH58" s="81"/>
      <c r="BI58" s="74" t="str">
        <f t="shared" si="5"/>
        <v xml:space="preserve"> </v>
      </c>
      <c r="BJ58" s="70" t="str">
        <f t="shared" si="6"/>
        <v xml:space="preserve"> </v>
      </c>
      <c r="BK58" s="72"/>
      <c r="BL58" s="81"/>
      <c r="BM58" s="74" t="str">
        <f t="shared" si="7"/>
        <v xml:space="preserve"> </v>
      </c>
      <c r="BN58" s="72"/>
      <c r="BO58" s="82"/>
      <c r="BP58" s="74" t="str">
        <f t="shared" si="8"/>
        <v xml:space="preserve"> </v>
      </c>
      <c r="BQ58" s="70" t="str">
        <f t="shared" si="9"/>
        <v xml:space="preserve"> </v>
      </c>
      <c r="BR58" s="55"/>
      <c r="BS58" s="83"/>
      <c r="BT58" s="74" t="str">
        <f t="shared" si="10"/>
        <v xml:space="preserve"> </v>
      </c>
      <c r="BU58" s="70" t="str">
        <f t="shared" si="11"/>
        <v xml:space="preserve"> </v>
      </c>
      <c r="BV58" s="55"/>
      <c r="BW58" s="71"/>
      <c r="BX58" s="74" t="str">
        <f t="shared" si="12"/>
        <v xml:space="preserve"> </v>
      </c>
      <c r="BY58" s="70" t="str">
        <f t="shared" si="13"/>
        <v xml:space="preserve"> </v>
      </c>
      <c r="BZ58" s="55"/>
      <c r="CA58" s="78"/>
      <c r="CB58" s="56" t="str">
        <f t="shared" si="14"/>
        <v xml:space="preserve"> </v>
      </c>
      <c r="CC58" s="70" t="str">
        <f t="shared" si="15"/>
        <v xml:space="preserve"> </v>
      </c>
      <c r="CD58" s="72"/>
      <c r="CE58" s="81"/>
      <c r="CF58" s="74" t="str">
        <f t="shared" si="16"/>
        <v xml:space="preserve"> </v>
      </c>
      <c r="CG58" s="70" t="str">
        <f t="shared" si="17"/>
        <v xml:space="preserve"> </v>
      </c>
      <c r="CH58" s="55"/>
      <c r="CI58" s="71"/>
      <c r="CJ58" s="74" t="str">
        <f t="shared" si="18"/>
        <v xml:space="preserve"> </v>
      </c>
      <c r="CK58" s="70" t="str">
        <f t="shared" si="19"/>
        <v xml:space="preserve"> </v>
      </c>
      <c r="CL58" s="55"/>
      <c r="CM58" s="110"/>
      <c r="CN58" s="56" t="str">
        <f t="shared" si="51"/>
        <v xml:space="preserve"> </v>
      </c>
      <c r="CO58" s="70" t="str">
        <f t="shared" si="52"/>
        <v xml:space="preserve"> </v>
      </c>
      <c r="CP58" s="72"/>
      <c r="CQ58" s="44"/>
      <c r="CR58" s="74" t="str">
        <f t="shared" si="53"/>
        <v xml:space="preserve"> </v>
      </c>
      <c r="CS58" s="70" t="str">
        <f t="shared" si="54"/>
        <v xml:space="preserve"> </v>
      </c>
      <c r="CT58" s="72"/>
      <c r="CU58" s="41"/>
      <c r="CV58" s="74" t="str">
        <f t="shared" si="55"/>
        <v xml:space="preserve"> </v>
      </c>
      <c r="CW58" s="72"/>
      <c r="CX58" s="44"/>
      <c r="CY58" s="74" t="str">
        <f t="shared" si="20"/>
        <v xml:space="preserve"> </v>
      </c>
      <c r="CZ58" s="70" t="str">
        <f t="shared" si="21"/>
        <v xml:space="preserve"> </v>
      </c>
      <c r="DA58" s="55"/>
      <c r="DB58" s="43"/>
      <c r="DC58" s="74" t="str">
        <f t="shared" si="22"/>
        <v xml:space="preserve"> </v>
      </c>
      <c r="DD58" s="70" t="str">
        <f t="shared" si="23"/>
        <v xml:space="preserve"> </v>
      </c>
      <c r="DE58" s="55"/>
      <c r="DF58" s="42"/>
      <c r="DG58" s="74" t="str">
        <f t="shared" si="24"/>
        <v xml:space="preserve"> </v>
      </c>
      <c r="DH58" s="70" t="str">
        <f t="shared" si="25"/>
        <v xml:space="preserve"> </v>
      </c>
      <c r="DI58" s="55"/>
      <c r="DJ58" s="42"/>
      <c r="DK58" s="56" t="str">
        <f t="shared" si="26"/>
        <v xml:space="preserve"> </v>
      </c>
      <c r="DL58" s="70" t="str">
        <f t="shared" si="27"/>
        <v xml:space="preserve"> </v>
      </c>
      <c r="DM58" s="72"/>
      <c r="DN58" s="44"/>
      <c r="DO58" s="74" t="str">
        <f t="shared" si="28"/>
        <v xml:space="preserve"> </v>
      </c>
      <c r="DP58" s="70" t="str">
        <f t="shared" si="29"/>
        <v xml:space="preserve"> </v>
      </c>
      <c r="DQ58" s="55"/>
      <c r="DR58" s="42"/>
      <c r="DS58" s="74" t="str">
        <f t="shared" si="30"/>
        <v xml:space="preserve"> </v>
      </c>
      <c r="DT58" s="70" t="str">
        <f t="shared" si="31"/>
        <v xml:space="preserve"> </v>
      </c>
    </row>
    <row r="59" spans="1:124" x14ac:dyDescent="0.25">
      <c r="A59" s="34">
        <v>42408</v>
      </c>
      <c r="B59" s="139"/>
      <c r="C59" s="70"/>
      <c r="D59" s="64">
        <v>1</v>
      </c>
      <c r="E59" s="65"/>
      <c r="F59" s="66" t="str">
        <f t="shared" si="32"/>
        <v/>
      </c>
      <c r="G59" s="70" t="str">
        <f t="shared" si="33"/>
        <v xml:space="preserve"> </v>
      </c>
      <c r="H59" s="67">
        <v>1</v>
      </c>
      <c r="I59" s="65"/>
      <c r="J59" s="66" t="str">
        <f t="shared" si="34"/>
        <v/>
      </c>
      <c r="K59" s="70" t="str">
        <f t="shared" si="35"/>
        <v xml:space="preserve"> </v>
      </c>
      <c r="L59" s="64"/>
      <c r="M59" s="68"/>
      <c r="N59" s="68"/>
      <c r="O59" s="66" t="str">
        <f t="shared" si="36"/>
        <v/>
      </c>
      <c r="P59" s="70" t="str">
        <f t="shared" si="37"/>
        <v xml:space="preserve"> </v>
      </c>
      <c r="Q59" s="64">
        <v>20</v>
      </c>
      <c r="R59" s="65"/>
      <c r="S59" s="65" t="str">
        <f t="shared" si="38"/>
        <v/>
      </c>
      <c r="T59" s="53" t="str">
        <f t="shared" si="39"/>
        <v xml:space="preserve"> </v>
      </c>
      <c r="U59" s="69"/>
      <c r="V59" s="70" t="str">
        <f t="shared" si="40"/>
        <v xml:space="preserve"> </v>
      </c>
      <c r="W59" s="137"/>
      <c r="X59" s="64">
        <v>1</v>
      </c>
      <c r="Y59" s="65"/>
      <c r="Z59" s="101" t="str">
        <f t="shared" si="41"/>
        <v/>
      </c>
      <c r="AA59" s="70" t="str">
        <f t="shared" si="42"/>
        <v xml:space="preserve"> </v>
      </c>
      <c r="AB59" s="67">
        <v>1</v>
      </c>
      <c r="AC59" s="65"/>
      <c r="AD59" s="66" t="str">
        <f t="shared" si="43"/>
        <v/>
      </c>
      <c r="AE59" s="70" t="str">
        <f t="shared" si="44"/>
        <v xml:space="preserve"> </v>
      </c>
      <c r="AF59" s="64"/>
      <c r="AG59" s="68"/>
      <c r="AH59" s="68"/>
      <c r="AI59" s="103" t="str">
        <f t="shared" si="45"/>
        <v/>
      </c>
      <c r="AJ59" s="70" t="str">
        <f t="shared" si="46"/>
        <v xml:space="preserve"> </v>
      </c>
      <c r="AK59" s="64">
        <v>20</v>
      </c>
      <c r="AL59" s="65"/>
      <c r="AM59" s="65" t="str">
        <f t="shared" si="47"/>
        <v/>
      </c>
      <c r="AN59" s="53" t="str">
        <f t="shared" si="48"/>
        <v xml:space="preserve"> </v>
      </c>
      <c r="AO59" s="104"/>
      <c r="AP59" s="70" t="str">
        <f t="shared" si="49"/>
        <v xml:space="preserve"> </v>
      </c>
      <c r="AQ59" s="152" t="str">
        <f t="shared" si="0"/>
        <v/>
      </c>
      <c r="AR59" s="148" t="str">
        <f t="shared" si="1"/>
        <v/>
      </c>
      <c r="AS59" s="148" t="str">
        <f t="shared" si="2"/>
        <v/>
      </c>
      <c r="AT59" s="149"/>
      <c r="AU59" s="64"/>
      <c r="AV59" s="68"/>
      <c r="AW59" s="68"/>
      <c r="AX59" s="106" t="str">
        <f t="shared" si="50"/>
        <v/>
      </c>
      <c r="AY59" s="80"/>
      <c r="AZ59" s="63"/>
      <c r="BA59" s="63"/>
      <c r="BB59" s="15"/>
      <c r="BC59" s="55"/>
      <c r="BD59" s="78"/>
      <c r="BE59" s="56" t="str">
        <f t="shared" si="3"/>
        <v xml:space="preserve"> </v>
      </c>
      <c r="BF59" s="70" t="str">
        <f t="shared" si="4"/>
        <v xml:space="preserve"> </v>
      </c>
      <c r="BG59" s="72"/>
      <c r="BH59" s="81"/>
      <c r="BI59" s="74" t="str">
        <f t="shared" si="5"/>
        <v xml:space="preserve"> </v>
      </c>
      <c r="BJ59" s="70" t="str">
        <f t="shared" si="6"/>
        <v xml:space="preserve"> </v>
      </c>
      <c r="BK59" s="72"/>
      <c r="BL59" s="81"/>
      <c r="BM59" s="74" t="str">
        <f t="shared" si="7"/>
        <v xml:space="preserve"> </v>
      </c>
      <c r="BN59" s="72"/>
      <c r="BO59" s="82"/>
      <c r="BP59" s="74" t="str">
        <f t="shared" si="8"/>
        <v xml:space="preserve"> </v>
      </c>
      <c r="BQ59" s="70" t="str">
        <f t="shared" si="9"/>
        <v xml:space="preserve"> </v>
      </c>
      <c r="BR59" s="55"/>
      <c r="BS59" s="83"/>
      <c r="BT59" s="74" t="str">
        <f t="shared" si="10"/>
        <v xml:space="preserve"> </v>
      </c>
      <c r="BU59" s="70" t="str">
        <f t="shared" si="11"/>
        <v xml:space="preserve"> </v>
      </c>
      <c r="BV59" s="55"/>
      <c r="BW59" s="71"/>
      <c r="BX59" s="74" t="str">
        <f t="shared" si="12"/>
        <v xml:space="preserve"> </v>
      </c>
      <c r="BY59" s="70" t="str">
        <f t="shared" si="13"/>
        <v xml:space="preserve"> </v>
      </c>
      <c r="BZ59" s="55"/>
      <c r="CA59" s="78"/>
      <c r="CB59" s="56" t="str">
        <f t="shared" si="14"/>
        <v xml:space="preserve"> </v>
      </c>
      <c r="CC59" s="70" t="str">
        <f t="shared" si="15"/>
        <v xml:space="preserve"> </v>
      </c>
      <c r="CD59" s="72"/>
      <c r="CE59" s="81"/>
      <c r="CF59" s="74" t="str">
        <f t="shared" si="16"/>
        <v xml:space="preserve"> </v>
      </c>
      <c r="CG59" s="70" t="str">
        <f t="shared" si="17"/>
        <v xml:space="preserve"> </v>
      </c>
      <c r="CH59" s="55"/>
      <c r="CI59" s="71"/>
      <c r="CJ59" s="74" t="str">
        <f t="shared" si="18"/>
        <v xml:space="preserve"> </v>
      </c>
      <c r="CK59" s="70" t="str">
        <f t="shared" si="19"/>
        <v xml:space="preserve"> </v>
      </c>
      <c r="CL59" s="55"/>
      <c r="CM59" s="110"/>
      <c r="CN59" s="56" t="str">
        <f t="shared" si="51"/>
        <v xml:space="preserve"> </v>
      </c>
      <c r="CO59" s="70" t="str">
        <f t="shared" si="52"/>
        <v xml:space="preserve"> </v>
      </c>
      <c r="CP59" s="72"/>
      <c r="CQ59" s="44"/>
      <c r="CR59" s="74" t="str">
        <f t="shared" si="53"/>
        <v xml:space="preserve"> </v>
      </c>
      <c r="CS59" s="70" t="str">
        <f t="shared" si="54"/>
        <v xml:space="preserve"> </v>
      </c>
      <c r="CT59" s="72"/>
      <c r="CU59" s="41"/>
      <c r="CV59" s="74" t="str">
        <f t="shared" si="55"/>
        <v xml:space="preserve"> </v>
      </c>
      <c r="CW59" s="72"/>
      <c r="CX59" s="44"/>
      <c r="CY59" s="74" t="str">
        <f t="shared" si="20"/>
        <v xml:space="preserve"> </v>
      </c>
      <c r="CZ59" s="70" t="str">
        <f t="shared" si="21"/>
        <v xml:space="preserve"> </v>
      </c>
      <c r="DA59" s="55"/>
      <c r="DB59" s="43"/>
      <c r="DC59" s="74" t="str">
        <f t="shared" si="22"/>
        <v xml:space="preserve"> </v>
      </c>
      <c r="DD59" s="70" t="str">
        <f t="shared" si="23"/>
        <v xml:space="preserve"> </v>
      </c>
      <c r="DE59" s="55"/>
      <c r="DF59" s="42"/>
      <c r="DG59" s="74" t="str">
        <f t="shared" si="24"/>
        <v xml:space="preserve"> </v>
      </c>
      <c r="DH59" s="70" t="str">
        <f t="shared" si="25"/>
        <v xml:space="preserve"> </v>
      </c>
      <c r="DI59" s="55"/>
      <c r="DJ59" s="42"/>
      <c r="DK59" s="56" t="str">
        <f t="shared" si="26"/>
        <v xml:space="preserve"> </v>
      </c>
      <c r="DL59" s="70" t="str">
        <f t="shared" si="27"/>
        <v xml:space="preserve"> </v>
      </c>
      <c r="DM59" s="72"/>
      <c r="DN59" s="44"/>
      <c r="DO59" s="74" t="str">
        <f t="shared" si="28"/>
        <v xml:space="preserve"> </v>
      </c>
      <c r="DP59" s="70" t="str">
        <f t="shared" si="29"/>
        <v xml:space="preserve"> </v>
      </c>
      <c r="DQ59" s="55"/>
      <c r="DR59" s="42"/>
      <c r="DS59" s="74" t="str">
        <f t="shared" si="30"/>
        <v xml:space="preserve"> </v>
      </c>
      <c r="DT59" s="70" t="str">
        <f t="shared" si="31"/>
        <v xml:space="preserve"> </v>
      </c>
    </row>
    <row r="60" spans="1:124" x14ac:dyDescent="0.25">
      <c r="A60" s="34">
        <v>42409</v>
      </c>
      <c r="B60" s="139"/>
      <c r="C60" s="70"/>
      <c r="D60" s="64">
        <v>1</v>
      </c>
      <c r="E60" s="65"/>
      <c r="F60" s="66" t="str">
        <f t="shared" si="32"/>
        <v/>
      </c>
      <c r="G60" s="70" t="str">
        <f t="shared" si="33"/>
        <v xml:space="preserve"> </v>
      </c>
      <c r="H60" s="67">
        <v>1</v>
      </c>
      <c r="I60" s="65"/>
      <c r="J60" s="66" t="str">
        <f t="shared" si="34"/>
        <v/>
      </c>
      <c r="K60" s="70" t="str">
        <f t="shared" si="35"/>
        <v xml:space="preserve"> </v>
      </c>
      <c r="L60" s="64"/>
      <c r="M60" s="68"/>
      <c r="N60" s="68"/>
      <c r="O60" s="66" t="str">
        <f t="shared" si="36"/>
        <v/>
      </c>
      <c r="P60" s="70" t="str">
        <f t="shared" si="37"/>
        <v xml:space="preserve"> </v>
      </c>
      <c r="Q60" s="64">
        <v>20</v>
      </c>
      <c r="R60" s="65"/>
      <c r="S60" s="65" t="str">
        <f t="shared" si="38"/>
        <v/>
      </c>
      <c r="T60" s="53" t="str">
        <f t="shared" si="39"/>
        <v xml:space="preserve"> </v>
      </c>
      <c r="U60" s="69"/>
      <c r="V60" s="70" t="str">
        <f t="shared" si="40"/>
        <v xml:space="preserve"> </v>
      </c>
      <c r="W60" s="137"/>
      <c r="X60" s="64">
        <v>1</v>
      </c>
      <c r="Y60" s="65"/>
      <c r="Z60" s="101" t="str">
        <f t="shared" si="41"/>
        <v/>
      </c>
      <c r="AA60" s="70" t="str">
        <f t="shared" si="42"/>
        <v xml:space="preserve"> </v>
      </c>
      <c r="AB60" s="67">
        <v>1</v>
      </c>
      <c r="AC60" s="65"/>
      <c r="AD60" s="66" t="str">
        <f t="shared" si="43"/>
        <v/>
      </c>
      <c r="AE60" s="70" t="str">
        <f t="shared" si="44"/>
        <v xml:space="preserve"> </v>
      </c>
      <c r="AF60" s="64"/>
      <c r="AG60" s="68"/>
      <c r="AH60" s="68"/>
      <c r="AI60" s="103" t="str">
        <f t="shared" si="45"/>
        <v/>
      </c>
      <c r="AJ60" s="70" t="str">
        <f t="shared" si="46"/>
        <v xml:space="preserve"> </v>
      </c>
      <c r="AK60" s="64">
        <v>20</v>
      </c>
      <c r="AL60" s="65"/>
      <c r="AM60" s="65" t="str">
        <f t="shared" si="47"/>
        <v/>
      </c>
      <c r="AN60" s="53" t="str">
        <f t="shared" si="48"/>
        <v xml:space="preserve"> </v>
      </c>
      <c r="AO60" s="104"/>
      <c r="AP60" s="70" t="str">
        <f t="shared" si="49"/>
        <v xml:space="preserve"> </v>
      </c>
      <c r="AQ60" s="152" t="str">
        <f t="shared" si="0"/>
        <v/>
      </c>
      <c r="AR60" s="148" t="str">
        <f t="shared" si="1"/>
        <v/>
      </c>
      <c r="AS60" s="148" t="str">
        <f t="shared" si="2"/>
        <v/>
      </c>
      <c r="AT60" s="149"/>
      <c r="AU60" s="64"/>
      <c r="AV60" s="68"/>
      <c r="AW60" s="68"/>
      <c r="AX60" s="106" t="str">
        <f t="shared" si="50"/>
        <v/>
      </c>
      <c r="AY60" s="80"/>
      <c r="AZ60" s="63"/>
      <c r="BA60" s="63"/>
      <c r="BB60" s="15"/>
      <c r="BC60" s="55"/>
      <c r="BD60" s="78"/>
      <c r="BE60" s="56" t="str">
        <f t="shared" si="3"/>
        <v xml:space="preserve"> </v>
      </c>
      <c r="BF60" s="70" t="str">
        <f t="shared" si="4"/>
        <v xml:space="preserve"> </v>
      </c>
      <c r="BG60" s="72"/>
      <c r="BH60" s="81"/>
      <c r="BI60" s="74" t="str">
        <f t="shared" si="5"/>
        <v xml:space="preserve"> </v>
      </c>
      <c r="BJ60" s="70" t="str">
        <f t="shared" si="6"/>
        <v xml:space="preserve"> </v>
      </c>
      <c r="BK60" s="72"/>
      <c r="BL60" s="81"/>
      <c r="BM60" s="74" t="str">
        <f t="shared" si="7"/>
        <v xml:space="preserve"> </v>
      </c>
      <c r="BN60" s="72"/>
      <c r="BO60" s="82"/>
      <c r="BP60" s="74" t="str">
        <f t="shared" si="8"/>
        <v xml:space="preserve"> </v>
      </c>
      <c r="BQ60" s="70" t="str">
        <f t="shared" si="9"/>
        <v xml:space="preserve"> </v>
      </c>
      <c r="BR60" s="55"/>
      <c r="BS60" s="83"/>
      <c r="BT60" s="74" t="str">
        <f t="shared" si="10"/>
        <v xml:space="preserve"> </v>
      </c>
      <c r="BU60" s="70" t="str">
        <f t="shared" si="11"/>
        <v xml:space="preserve"> </v>
      </c>
      <c r="BV60" s="55"/>
      <c r="BW60" s="71"/>
      <c r="BX60" s="74" t="str">
        <f t="shared" si="12"/>
        <v xml:space="preserve"> </v>
      </c>
      <c r="BY60" s="70" t="str">
        <f t="shared" si="13"/>
        <v xml:space="preserve"> </v>
      </c>
      <c r="BZ60" s="55"/>
      <c r="CA60" s="78"/>
      <c r="CB60" s="56" t="str">
        <f t="shared" si="14"/>
        <v xml:space="preserve"> </v>
      </c>
      <c r="CC60" s="70" t="str">
        <f t="shared" si="15"/>
        <v xml:space="preserve"> </v>
      </c>
      <c r="CD60" s="72"/>
      <c r="CE60" s="81"/>
      <c r="CF60" s="74" t="str">
        <f t="shared" si="16"/>
        <v xml:space="preserve"> </v>
      </c>
      <c r="CG60" s="70" t="str">
        <f t="shared" si="17"/>
        <v xml:space="preserve"> </v>
      </c>
      <c r="CH60" s="55"/>
      <c r="CI60" s="71"/>
      <c r="CJ60" s="74" t="str">
        <f t="shared" si="18"/>
        <v xml:space="preserve"> </v>
      </c>
      <c r="CK60" s="70" t="str">
        <f t="shared" si="19"/>
        <v xml:space="preserve"> </v>
      </c>
      <c r="CL60" s="55"/>
      <c r="CM60" s="110"/>
      <c r="CN60" s="56" t="str">
        <f t="shared" si="51"/>
        <v xml:space="preserve"> </v>
      </c>
      <c r="CO60" s="70" t="str">
        <f t="shared" si="52"/>
        <v xml:space="preserve"> </v>
      </c>
      <c r="CP60" s="72"/>
      <c r="CQ60" s="44"/>
      <c r="CR60" s="74" t="str">
        <f t="shared" si="53"/>
        <v xml:space="preserve"> </v>
      </c>
      <c r="CS60" s="70" t="str">
        <f t="shared" si="54"/>
        <v xml:space="preserve"> </v>
      </c>
      <c r="CT60" s="72"/>
      <c r="CU60" s="41"/>
      <c r="CV60" s="74" t="str">
        <f t="shared" si="55"/>
        <v xml:space="preserve"> </v>
      </c>
      <c r="CW60" s="72"/>
      <c r="CX60" s="44"/>
      <c r="CY60" s="74" t="str">
        <f t="shared" si="20"/>
        <v xml:space="preserve"> </v>
      </c>
      <c r="CZ60" s="70" t="str">
        <f t="shared" si="21"/>
        <v xml:space="preserve"> </v>
      </c>
      <c r="DA60" s="55"/>
      <c r="DB60" s="43"/>
      <c r="DC60" s="74" t="str">
        <f t="shared" si="22"/>
        <v xml:space="preserve"> </v>
      </c>
      <c r="DD60" s="70" t="str">
        <f t="shared" si="23"/>
        <v xml:space="preserve"> </v>
      </c>
      <c r="DE60" s="55"/>
      <c r="DF60" s="42"/>
      <c r="DG60" s="74" t="str">
        <f t="shared" si="24"/>
        <v xml:space="preserve"> </v>
      </c>
      <c r="DH60" s="70" t="str">
        <f t="shared" si="25"/>
        <v xml:space="preserve"> </v>
      </c>
      <c r="DI60" s="55"/>
      <c r="DJ60" s="42"/>
      <c r="DK60" s="56" t="str">
        <f t="shared" si="26"/>
        <v xml:space="preserve"> </v>
      </c>
      <c r="DL60" s="70" t="str">
        <f t="shared" si="27"/>
        <v xml:space="preserve"> </v>
      </c>
      <c r="DM60" s="72"/>
      <c r="DN60" s="44"/>
      <c r="DO60" s="74" t="str">
        <f t="shared" si="28"/>
        <v xml:space="preserve"> </v>
      </c>
      <c r="DP60" s="70" t="str">
        <f t="shared" si="29"/>
        <v xml:space="preserve"> </v>
      </c>
      <c r="DQ60" s="55"/>
      <c r="DR60" s="42"/>
      <c r="DS60" s="74" t="str">
        <f t="shared" si="30"/>
        <v xml:space="preserve"> </v>
      </c>
      <c r="DT60" s="70" t="str">
        <f t="shared" si="31"/>
        <v xml:space="preserve"> </v>
      </c>
    </row>
    <row r="61" spans="1:124" x14ac:dyDescent="0.25">
      <c r="A61" s="34">
        <v>42410</v>
      </c>
      <c r="B61" s="139"/>
      <c r="C61" s="70"/>
      <c r="D61" s="64">
        <v>1</v>
      </c>
      <c r="E61" s="65"/>
      <c r="F61" s="66" t="str">
        <f t="shared" si="32"/>
        <v/>
      </c>
      <c r="G61" s="70" t="str">
        <f t="shared" si="33"/>
        <v xml:space="preserve"> </v>
      </c>
      <c r="H61" s="67">
        <v>1</v>
      </c>
      <c r="I61" s="65"/>
      <c r="J61" s="66" t="str">
        <f t="shared" si="34"/>
        <v/>
      </c>
      <c r="K61" s="70" t="str">
        <f t="shared" si="35"/>
        <v xml:space="preserve"> </v>
      </c>
      <c r="L61" s="64"/>
      <c r="M61" s="68"/>
      <c r="N61" s="68"/>
      <c r="O61" s="66" t="str">
        <f t="shared" si="36"/>
        <v/>
      </c>
      <c r="P61" s="70" t="str">
        <f t="shared" si="37"/>
        <v xml:space="preserve"> </v>
      </c>
      <c r="Q61" s="64">
        <v>20</v>
      </c>
      <c r="R61" s="65"/>
      <c r="S61" s="65" t="str">
        <f t="shared" si="38"/>
        <v/>
      </c>
      <c r="T61" s="53" t="str">
        <f t="shared" si="39"/>
        <v xml:space="preserve"> </v>
      </c>
      <c r="U61" s="69"/>
      <c r="V61" s="70" t="str">
        <f t="shared" si="40"/>
        <v xml:space="preserve"> </v>
      </c>
      <c r="W61" s="137"/>
      <c r="X61" s="64">
        <v>1</v>
      </c>
      <c r="Y61" s="65"/>
      <c r="Z61" s="101" t="str">
        <f t="shared" si="41"/>
        <v/>
      </c>
      <c r="AA61" s="70" t="str">
        <f t="shared" si="42"/>
        <v xml:space="preserve"> </v>
      </c>
      <c r="AB61" s="67">
        <v>1</v>
      </c>
      <c r="AC61" s="65"/>
      <c r="AD61" s="66" t="str">
        <f t="shared" si="43"/>
        <v/>
      </c>
      <c r="AE61" s="70" t="str">
        <f t="shared" si="44"/>
        <v xml:space="preserve"> </v>
      </c>
      <c r="AF61" s="64"/>
      <c r="AG61" s="68"/>
      <c r="AH61" s="68"/>
      <c r="AI61" s="103" t="str">
        <f t="shared" si="45"/>
        <v/>
      </c>
      <c r="AJ61" s="70" t="str">
        <f t="shared" si="46"/>
        <v xml:space="preserve"> </v>
      </c>
      <c r="AK61" s="64">
        <v>20</v>
      </c>
      <c r="AL61" s="65"/>
      <c r="AM61" s="65" t="str">
        <f t="shared" si="47"/>
        <v/>
      </c>
      <c r="AN61" s="53" t="str">
        <f t="shared" si="48"/>
        <v xml:space="preserve"> </v>
      </c>
      <c r="AO61" s="104"/>
      <c r="AP61" s="70" t="str">
        <f t="shared" si="49"/>
        <v xml:space="preserve"> </v>
      </c>
      <c r="AQ61" s="152" t="str">
        <f t="shared" si="0"/>
        <v/>
      </c>
      <c r="AR61" s="148" t="str">
        <f t="shared" si="1"/>
        <v/>
      </c>
      <c r="AS61" s="148" t="str">
        <f t="shared" si="2"/>
        <v/>
      </c>
      <c r="AT61" s="149"/>
      <c r="AU61" s="64"/>
      <c r="AV61" s="68"/>
      <c r="AW61" s="68"/>
      <c r="AX61" s="106" t="str">
        <f t="shared" si="50"/>
        <v/>
      </c>
      <c r="AY61" s="80"/>
      <c r="AZ61" s="63"/>
      <c r="BA61" s="63"/>
      <c r="BB61" s="15"/>
      <c r="BC61" s="55"/>
      <c r="BD61" s="78"/>
      <c r="BE61" s="56" t="str">
        <f t="shared" si="3"/>
        <v xml:space="preserve"> </v>
      </c>
      <c r="BF61" s="70" t="str">
        <f t="shared" si="4"/>
        <v xml:space="preserve"> </v>
      </c>
      <c r="BG61" s="72"/>
      <c r="BH61" s="81"/>
      <c r="BI61" s="74" t="str">
        <f t="shared" si="5"/>
        <v xml:space="preserve"> </v>
      </c>
      <c r="BJ61" s="70" t="str">
        <f t="shared" si="6"/>
        <v xml:space="preserve"> </v>
      </c>
      <c r="BK61" s="72"/>
      <c r="BL61" s="81"/>
      <c r="BM61" s="74" t="str">
        <f t="shared" si="7"/>
        <v xml:space="preserve"> </v>
      </c>
      <c r="BN61" s="72"/>
      <c r="BO61" s="82"/>
      <c r="BP61" s="74" t="str">
        <f t="shared" si="8"/>
        <v xml:space="preserve"> </v>
      </c>
      <c r="BQ61" s="70" t="str">
        <f t="shared" si="9"/>
        <v xml:space="preserve"> </v>
      </c>
      <c r="BR61" s="55"/>
      <c r="BS61" s="83"/>
      <c r="BT61" s="74" t="str">
        <f t="shared" si="10"/>
        <v xml:space="preserve"> </v>
      </c>
      <c r="BU61" s="70" t="str">
        <f t="shared" si="11"/>
        <v xml:space="preserve"> </v>
      </c>
      <c r="BV61" s="55"/>
      <c r="BW61" s="71"/>
      <c r="BX61" s="74" t="str">
        <f t="shared" si="12"/>
        <v xml:space="preserve"> </v>
      </c>
      <c r="BY61" s="70" t="str">
        <f t="shared" si="13"/>
        <v xml:space="preserve"> </v>
      </c>
      <c r="BZ61" s="55"/>
      <c r="CA61" s="78"/>
      <c r="CB61" s="56" t="str">
        <f t="shared" si="14"/>
        <v xml:space="preserve"> </v>
      </c>
      <c r="CC61" s="70" t="str">
        <f t="shared" si="15"/>
        <v xml:space="preserve"> </v>
      </c>
      <c r="CD61" s="72"/>
      <c r="CE61" s="81"/>
      <c r="CF61" s="74" t="str">
        <f t="shared" si="16"/>
        <v xml:space="preserve"> </v>
      </c>
      <c r="CG61" s="70" t="str">
        <f t="shared" si="17"/>
        <v xml:space="preserve"> </v>
      </c>
      <c r="CH61" s="55"/>
      <c r="CI61" s="71"/>
      <c r="CJ61" s="74" t="str">
        <f t="shared" si="18"/>
        <v xml:space="preserve"> </v>
      </c>
      <c r="CK61" s="70" t="str">
        <f t="shared" si="19"/>
        <v xml:space="preserve"> </v>
      </c>
      <c r="CL61" s="55"/>
      <c r="CM61" s="110"/>
      <c r="CN61" s="56" t="str">
        <f t="shared" si="51"/>
        <v xml:space="preserve"> </v>
      </c>
      <c r="CO61" s="70" t="str">
        <f t="shared" si="52"/>
        <v xml:space="preserve"> </v>
      </c>
      <c r="CP61" s="72"/>
      <c r="CQ61" s="44"/>
      <c r="CR61" s="74" t="str">
        <f t="shared" si="53"/>
        <v xml:space="preserve"> </v>
      </c>
      <c r="CS61" s="70" t="str">
        <f t="shared" si="54"/>
        <v xml:space="preserve"> </v>
      </c>
      <c r="CT61" s="72"/>
      <c r="CU61" s="41"/>
      <c r="CV61" s="74" t="str">
        <f t="shared" si="55"/>
        <v xml:space="preserve"> </v>
      </c>
      <c r="CW61" s="72"/>
      <c r="CX61" s="44"/>
      <c r="CY61" s="74" t="str">
        <f t="shared" si="20"/>
        <v xml:space="preserve"> </v>
      </c>
      <c r="CZ61" s="70" t="str">
        <f t="shared" si="21"/>
        <v xml:space="preserve"> </v>
      </c>
      <c r="DA61" s="55"/>
      <c r="DB61" s="43"/>
      <c r="DC61" s="74" t="str">
        <f t="shared" si="22"/>
        <v xml:space="preserve"> </v>
      </c>
      <c r="DD61" s="70" t="str">
        <f t="shared" si="23"/>
        <v xml:space="preserve"> </v>
      </c>
      <c r="DE61" s="55"/>
      <c r="DF61" s="42"/>
      <c r="DG61" s="74" t="str">
        <f t="shared" si="24"/>
        <v xml:space="preserve"> </v>
      </c>
      <c r="DH61" s="70" t="str">
        <f t="shared" si="25"/>
        <v xml:space="preserve"> </v>
      </c>
      <c r="DI61" s="55"/>
      <c r="DJ61" s="42"/>
      <c r="DK61" s="56" t="str">
        <f t="shared" si="26"/>
        <v xml:space="preserve"> </v>
      </c>
      <c r="DL61" s="70" t="str">
        <f t="shared" si="27"/>
        <v xml:space="preserve"> </v>
      </c>
      <c r="DM61" s="72"/>
      <c r="DN61" s="44"/>
      <c r="DO61" s="74" t="str">
        <f t="shared" si="28"/>
        <v xml:space="preserve"> </v>
      </c>
      <c r="DP61" s="70" t="str">
        <f t="shared" si="29"/>
        <v xml:space="preserve"> </v>
      </c>
      <c r="DQ61" s="55"/>
      <c r="DR61" s="42"/>
      <c r="DS61" s="74" t="str">
        <f t="shared" si="30"/>
        <v xml:space="preserve"> </v>
      </c>
      <c r="DT61" s="70" t="str">
        <f t="shared" si="31"/>
        <v xml:space="preserve"> </v>
      </c>
    </row>
    <row r="62" spans="1:124" x14ac:dyDescent="0.25">
      <c r="A62" s="34">
        <v>42411</v>
      </c>
      <c r="B62" s="139"/>
      <c r="C62" s="70"/>
      <c r="D62" s="64">
        <v>1</v>
      </c>
      <c r="E62" s="65"/>
      <c r="F62" s="66" t="str">
        <f t="shared" si="32"/>
        <v/>
      </c>
      <c r="G62" s="70" t="str">
        <f t="shared" si="33"/>
        <v xml:space="preserve"> </v>
      </c>
      <c r="H62" s="67">
        <v>1</v>
      </c>
      <c r="I62" s="65"/>
      <c r="J62" s="66" t="str">
        <f t="shared" si="34"/>
        <v/>
      </c>
      <c r="K62" s="70" t="str">
        <f t="shared" si="35"/>
        <v xml:space="preserve"> </v>
      </c>
      <c r="L62" s="64"/>
      <c r="M62" s="68"/>
      <c r="N62" s="68"/>
      <c r="O62" s="66" t="str">
        <f t="shared" si="36"/>
        <v/>
      </c>
      <c r="P62" s="70" t="str">
        <f t="shared" si="37"/>
        <v xml:space="preserve"> </v>
      </c>
      <c r="Q62" s="64">
        <v>20</v>
      </c>
      <c r="R62" s="65"/>
      <c r="S62" s="65" t="str">
        <f t="shared" si="38"/>
        <v/>
      </c>
      <c r="T62" s="53" t="str">
        <f t="shared" si="39"/>
        <v xml:space="preserve"> </v>
      </c>
      <c r="U62" s="69"/>
      <c r="V62" s="70" t="str">
        <f t="shared" si="40"/>
        <v xml:space="preserve"> </v>
      </c>
      <c r="W62" s="137"/>
      <c r="X62" s="64">
        <v>1</v>
      </c>
      <c r="Y62" s="65"/>
      <c r="Z62" s="101" t="str">
        <f t="shared" si="41"/>
        <v/>
      </c>
      <c r="AA62" s="70" t="str">
        <f t="shared" si="42"/>
        <v xml:space="preserve"> </v>
      </c>
      <c r="AB62" s="67">
        <v>1</v>
      </c>
      <c r="AC62" s="65"/>
      <c r="AD62" s="66" t="str">
        <f t="shared" si="43"/>
        <v/>
      </c>
      <c r="AE62" s="70" t="str">
        <f t="shared" si="44"/>
        <v xml:space="preserve"> </v>
      </c>
      <c r="AF62" s="64"/>
      <c r="AG62" s="68"/>
      <c r="AH62" s="68"/>
      <c r="AI62" s="103" t="str">
        <f t="shared" si="45"/>
        <v/>
      </c>
      <c r="AJ62" s="70" t="str">
        <f t="shared" si="46"/>
        <v xml:space="preserve"> </v>
      </c>
      <c r="AK62" s="64">
        <v>20</v>
      </c>
      <c r="AL62" s="65"/>
      <c r="AM62" s="65" t="str">
        <f t="shared" si="47"/>
        <v/>
      </c>
      <c r="AN62" s="53" t="str">
        <f t="shared" si="48"/>
        <v xml:space="preserve"> </v>
      </c>
      <c r="AO62" s="104"/>
      <c r="AP62" s="70" t="str">
        <f t="shared" si="49"/>
        <v xml:space="preserve"> </v>
      </c>
      <c r="AQ62" s="152" t="str">
        <f t="shared" si="0"/>
        <v/>
      </c>
      <c r="AR62" s="148" t="str">
        <f t="shared" si="1"/>
        <v/>
      </c>
      <c r="AS62" s="148" t="str">
        <f t="shared" si="2"/>
        <v/>
      </c>
      <c r="AT62" s="149"/>
      <c r="AU62" s="64"/>
      <c r="AV62" s="68"/>
      <c r="AW62" s="68"/>
      <c r="AX62" s="106" t="str">
        <f t="shared" si="50"/>
        <v/>
      </c>
      <c r="AY62" s="80"/>
      <c r="AZ62" s="63"/>
      <c r="BA62" s="63"/>
      <c r="BB62" s="15"/>
      <c r="BC62" s="55"/>
      <c r="BD62" s="78"/>
      <c r="BE62" s="56" t="str">
        <f t="shared" si="3"/>
        <v xml:space="preserve"> </v>
      </c>
      <c r="BF62" s="70" t="str">
        <f t="shared" si="4"/>
        <v xml:space="preserve"> </v>
      </c>
      <c r="BG62" s="72"/>
      <c r="BH62" s="81"/>
      <c r="BI62" s="74" t="str">
        <f t="shared" si="5"/>
        <v xml:space="preserve"> </v>
      </c>
      <c r="BJ62" s="70" t="str">
        <f t="shared" si="6"/>
        <v xml:space="preserve"> </v>
      </c>
      <c r="BK62" s="72"/>
      <c r="BL62" s="81"/>
      <c r="BM62" s="74" t="str">
        <f t="shared" si="7"/>
        <v xml:space="preserve"> </v>
      </c>
      <c r="BN62" s="72"/>
      <c r="BO62" s="82"/>
      <c r="BP62" s="74" t="str">
        <f t="shared" si="8"/>
        <v xml:space="preserve"> </v>
      </c>
      <c r="BQ62" s="70" t="str">
        <f t="shared" si="9"/>
        <v xml:space="preserve"> </v>
      </c>
      <c r="BR62" s="55"/>
      <c r="BS62" s="83"/>
      <c r="BT62" s="74" t="str">
        <f t="shared" si="10"/>
        <v xml:space="preserve"> </v>
      </c>
      <c r="BU62" s="70" t="str">
        <f t="shared" si="11"/>
        <v xml:space="preserve"> </v>
      </c>
      <c r="BV62" s="55"/>
      <c r="BW62" s="71"/>
      <c r="BX62" s="74" t="str">
        <f t="shared" si="12"/>
        <v xml:space="preserve"> </v>
      </c>
      <c r="BY62" s="70" t="str">
        <f t="shared" si="13"/>
        <v xml:space="preserve"> </v>
      </c>
      <c r="BZ62" s="55"/>
      <c r="CA62" s="78"/>
      <c r="CB62" s="56" t="str">
        <f t="shared" si="14"/>
        <v xml:space="preserve"> </v>
      </c>
      <c r="CC62" s="70" t="str">
        <f t="shared" si="15"/>
        <v xml:space="preserve"> </v>
      </c>
      <c r="CD62" s="72"/>
      <c r="CE62" s="81"/>
      <c r="CF62" s="74" t="str">
        <f t="shared" si="16"/>
        <v xml:space="preserve"> </v>
      </c>
      <c r="CG62" s="70" t="str">
        <f t="shared" si="17"/>
        <v xml:space="preserve"> </v>
      </c>
      <c r="CH62" s="55"/>
      <c r="CI62" s="71"/>
      <c r="CJ62" s="74" t="str">
        <f t="shared" si="18"/>
        <v xml:space="preserve"> </v>
      </c>
      <c r="CK62" s="70" t="str">
        <f t="shared" si="19"/>
        <v xml:space="preserve"> </v>
      </c>
      <c r="CL62" s="55"/>
      <c r="CM62" s="110"/>
      <c r="CN62" s="56" t="str">
        <f t="shared" si="51"/>
        <v xml:space="preserve"> </v>
      </c>
      <c r="CO62" s="70" t="str">
        <f t="shared" si="52"/>
        <v xml:space="preserve"> </v>
      </c>
      <c r="CP62" s="72"/>
      <c r="CQ62" s="44"/>
      <c r="CR62" s="74" t="str">
        <f t="shared" si="53"/>
        <v xml:space="preserve"> </v>
      </c>
      <c r="CS62" s="70" t="str">
        <f t="shared" si="54"/>
        <v xml:space="preserve"> </v>
      </c>
      <c r="CT62" s="72"/>
      <c r="CU62" s="41"/>
      <c r="CV62" s="74" t="str">
        <f t="shared" si="55"/>
        <v xml:space="preserve"> </v>
      </c>
      <c r="CW62" s="72"/>
      <c r="CX62" s="44"/>
      <c r="CY62" s="74" t="str">
        <f t="shared" si="20"/>
        <v xml:space="preserve"> </v>
      </c>
      <c r="CZ62" s="70" t="str">
        <f t="shared" si="21"/>
        <v xml:space="preserve"> </v>
      </c>
      <c r="DA62" s="55"/>
      <c r="DB62" s="43"/>
      <c r="DC62" s="74" t="str">
        <f t="shared" si="22"/>
        <v xml:space="preserve"> </v>
      </c>
      <c r="DD62" s="70" t="str">
        <f t="shared" si="23"/>
        <v xml:space="preserve"> </v>
      </c>
      <c r="DE62" s="55"/>
      <c r="DF62" s="42"/>
      <c r="DG62" s="74" t="str">
        <f t="shared" si="24"/>
        <v xml:space="preserve"> </v>
      </c>
      <c r="DH62" s="70" t="str">
        <f t="shared" si="25"/>
        <v xml:space="preserve"> </v>
      </c>
      <c r="DI62" s="55"/>
      <c r="DJ62" s="42"/>
      <c r="DK62" s="56" t="str">
        <f t="shared" si="26"/>
        <v xml:space="preserve"> </v>
      </c>
      <c r="DL62" s="70" t="str">
        <f t="shared" si="27"/>
        <v xml:space="preserve"> </v>
      </c>
      <c r="DM62" s="72"/>
      <c r="DN62" s="44"/>
      <c r="DO62" s="74" t="str">
        <f t="shared" si="28"/>
        <v xml:space="preserve"> </v>
      </c>
      <c r="DP62" s="70" t="str">
        <f t="shared" si="29"/>
        <v xml:space="preserve"> </v>
      </c>
      <c r="DQ62" s="55"/>
      <c r="DR62" s="42"/>
      <c r="DS62" s="74" t="str">
        <f t="shared" si="30"/>
        <v xml:space="preserve"> </v>
      </c>
      <c r="DT62" s="70" t="str">
        <f t="shared" si="31"/>
        <v xml:space="preserve"> </v>
      </c>
    </row>
    <row r="63" spans="1:124" x14ac:dyDescent="0.25">
      <c r="A63" s="34">
        <v>42412</v>
      </c>
      <c r="B63" s="139"/>
      <c r="C63" s="70"/>
      <c r="D63" s="64">
        <v>1</v>
      </c>
      <c r="E63" s="65"/>
      <c r="F63" s="66" t="str">
        <f t="shared" si="32"/>
        <v/>
      </c>
      <c r="G63" s="70" t="str">
        <f t="shared" si="33"/>
        <v xml:space="preserve"> </v>
      </c>
      <c r="H63" s="67">
        <v>1</v>
      </c>
      <c r="I63" s="65"/>
      <c r="J63" s="66" t="str">
        <f t="shared" si="34"/>
        <v/>
      </c>
      <c r="K63" s="70" t="str">
        <f t="shared" si="35"/>
        <v xml:space="preserve"> </v>
      </c>
      <c r="L63" s="64"/>
      <c r="M63" s="68"/>
      <c r="N63" s="68"/>
      <c r="O63" s="66" t="str">
        <f t="shared" si="36"/>
        <v/>
      </c>
      <c r="P63" s="70" t="str">
        <f t="shared" si="37"/>
        <v xml:space="preserve"> </v>
      </c>
      <c r="Q63" s="64">
        <v>20</v>
      </c>
      <c r="R63" s="65"/>
      <c r="S63" s="65" t="str">
        <f t="shared" si="38"/>
        <v/>
      </c>
      <c r="T63" s="53" t="str">
        <f t="shared" si="39"/>
        <v xml:space="preserve"> </v>
      </c>
      <c r="U63" s="69"/>
      <c r="V63" s="70" t="str">
        <f t="shared" si="40"/>
        <v xml:space="preserve"> </v>
      </c>
      <c r="W63" s="137"/>
      <c r="X63" s="64">
        <v>1</v>
      </c>
      <c r="Y63" s="65"/>
      <c r="Z63" s="101" t="str">
        <f t="shared" si="41"/>
        <v/>
      </c>
      <c r="AA63" s="70" t="str">
        <f t="shared" si="42"/>
        <v xml:space="preserve"> </v>
      </c>
      <c r="AB63" s="67">
        <v>1</v>
      </c>
      <c r="AC63" s="65"/>
      <c r="AD63" s="66" t="str">
        <f t="shared" si="43"/>
        <v/>
      </c>
      <c r="AE63" s="70" t="str">
        <f t="shared" si="44"/>
        <v xml:space="preserve"> </v>
      </c>
      <c r="AF63" s="64"/>
      <c r="AG63" s="68"/>
      <c r="AH63" s="68"/>
      <c r="AI63" s="103" t="str">
        <f t="shared" si="45"/>
        <v/>
      </c>
      <c r="AJ63" s="70" t="str">
        <f t="shared" si="46"/>
        <v xml:space="preserve"> </v>
      </c>
      <c r="AK63" s="64">
        <v>20</v>
      </c>
      <c r="AL63" s="65"/>
      <c r="AM63" s="65" t="str">
        <f t="shared" si="47"/>
        <v/>
      </c>
      <c r="AN63" s="53" t="str">
        <f t="shared" si="48"/>
        <v xml:space="preserve"> </v>
      </c>
      <c r="AO63" s="104"/>
      <c r="AP63" s="70" t="str">
        <f t="shared" si="49"/>
        <v xml:space="preserve"> </v>
      </c>
      <c r="AQ63" s="152" t="str">
        <f t="shared" si="0"/>
        <v/>
      </c>
      <c r="AR63" s="148" t="str">
        <f t="shared" si="1"/>
        <v/>
      </c>
      <c r="AS63" s="148" t="str">
        <f t="shared" si="2"/>
        <v/>
      </c>
      <c r="AT63" s="149"/>
      <c r="AU63" s="64"/>
      <c r="AV63" s="68"/>
      <c r="AW63" s="68"/>
      <c r="AX63" s="106" t="str">
        <f t="shared" si="50"/>
        <v/>
      </c>
      <c r="AY63" s="80"/>
      <c r="AZ63" s="63"/>
      <c r="BA63" s="63"/>
      <c r="BB63" s="15"/>
      <c r="BC63" s="55"/>
      <c r="BD63" s="78"/>
      <c r="BE63" s="56" t="str">
        <f t="shared" si="3"/>
        <v xml:space="preserve"> </v>
      </c>
      <c r="BF63" s="70" t="str">
        <f t="shared" si="4"/>
        <v xml:space="preserve"> </v>
      </c>
      <c r="BG63" s="72"/>
      <c r="BH63" s="81"/>
      <c r="BI63" s="74" t="str">
        <f t="shared" si="5"/>
        <v xml:space="preserve"> </v>
      </c>
      <c r="BJ63" s="70" t="str">
        <f t="shared" si="6"/>
        <v xml:space="preserve"> </v>
      </c>
      <c r="BK63" s="72"/>
      <c r="BL63" s="81"/>
      <c r="BM63" s="74" t="str">
        <f t="shared" si="7"/>
        <v xml:space="preserve"> </v>
      </c>
      <c r="BN63" s="72"/>
      <c r="BO63" s="82"/>
      <c r="BP63" s="74" t="str">
        <f t="shared" si="8"/>
        <v xml:space="preserve"> </v>
      </c>
      <c r="BQ63" s="70" t="str">
        <f t="shared" si="9"/>
        <v xml:space="preserve"> </v>
      </c>
      <c r="BR63" s="55"/>
      <c r="BS63" s="83"/>
      <c r="BT63" s="74" t="str">
        <f t="shared" si="10"/>
        <v xml:space="preserve"> </v>
      </c>
      <c r="BU63" s="70" t="str">
        <f t="shared" si="11"/>
        <v xml:space="preserve"> </v>
      </c>
      <c r="BV63" s="55"/>
      <c r="BW63" s="71"/>
      <c r="BX63" s="74" t="str">
        <f t="shared" si="12"/>
        <v xml:space="preserve"> </v>
      </c>
      <c r="BY63" s="70" t="str">
        <f t="shared" si="13"/>
        <v xml:space="preserve"> </v>
      </c>
      <c r="BZ63" s="55"/>
      <c r="CA63" s="78"/>
      <c r="CB63" s="56" t="str">
        <f t="shared" si="14"/>
        <v xml:space="preserve"> </v>
      </c>
      <c r="CC63" s="70" t="str">
        <f t="shared" si="15"/>
        <v xml:space="preserve"> </v>
      </c>
      <c r="CD63" s="72"/>
      <c r="CE63" s="81"/>
      <c r="CF63" s="74" t="str">
        <f t="shared" si="16"/>
        <v xml:space="preserve"> </v>
      </c>
      <c r="CG63" s="70" t="str">
        <f t="shared" si="17"/>
        <v xml:space="preserve"> </v>
      </c>
      <c r="CH63" s="55"/>
      <c r="CI63" s="71"/>
      <c r="CJ63" s="74" t="str">
        <f t="shared" si="18"/>
        <v xml:space="preserve"> </v>
      </c>
      <c r="CK63" s="70" t="str">
        <f t="shared" si="19"/>
        <v xml:space="preserve"> </v>
      </c>
      <c r="CL63" s="55"/>
      <c r="CM63" s="110"/>
      <c r="CN63" s="56" t="str">
        <f t="shared" si="51"/>
        <v xml:space="preserve"> </v>
      </c>
      <c r="CO63" s="70" t="str">
        <f t="shared" si="52"/>
        <v xml:space="preserve"> </v>
      </c>
      <c r="CP63" s="72"/>
      <c r="CQ63" s="44"/>
      <c r="CR63" s="74" t="str">
        <f t="shared" si="53"/>
        <v xml:space="preserve"> </v>
      </c>
      <c r="CS63" s="70" t="str">
        <f t="shared" si="54"/>
        <v xml:space="preserve"> </v>
      </c>
      <c r="CT63" s="72"/>
      <c r="CU63" s="41"/>
      <c r="CV63" s="74" t="str">
        <f t="shared" si="55"/>
        <v xml:space="preserve"> </v>
      </c>
      <c r="CW63" s="72"/>
      <c r="CX63" s="44"/>
      <c r="CY63" s="74" t="str">
        <f t="shared" si="20"/>
        <v xml:space="preserve"> </v>
      </c>
      <c r="CZ63" s="70" t="str">
        <f t="shared" si="21"/>
        <v xml:space="preserve"> </v>
      </c>
      <c r="DA63" s="55"/>
      <c r="DB63" s="43"/>
      <c r="DC63" s="74" t="str">
        <f t="shared" si="22"/>
        <v xml:space="preserve"> </v>
      </c>
      <c r="DD63" s="70" t="str">
        <f t="shared" si="23"/>
        <v xml:space="preserve"> </v>
      </c>
      <c r="DE63" s="55"/>
      <c r="DF63" s="42"/>
      <c r="DG63" s="74" t="str">
        <f t="shared" si="24"/>
        <v xml:space="preserve"> </v>
      </c>
      <c r="DH63" s="70" t="str">
        <f t="shared" si="25"/>
        <v xml:space="preserve"> </v>
      </c>
      <c r="DI63" s="55"/>
      <c r="DJ63" s="42"/>
      <c r="DK63" s="56" t="str">
        <f t="shared" si="26"/>
        <v xml:space="preserve"> </v>
      </c>
      <c r="DL63" s="70" t="str">
        <f t="shared" si="27"/>
        <v xml:space="preserve"> </v>
      </c>
      <c r="DM63" s="72"/>
      <c r="DN63" s="44"/>
      <c r="DO63" s="74" t="str">
        <f t="shared" si="28"/>
        <v xml:space="preserve"> </v>
      </c>
      <c r="DP63" s="70" t="str">
        <f t="shared" si="29"/>
        <v xml:space="preserve"> </v>
      </c>
      <c r="DQ63" s="55"/>
      <c r="DR63" s="42"/>
      <c r="DS63" s="74" t="str">
        <f t="shared" si="30"/>
        <v xml:space="preserve"> </v>
      </c>
      <c r="DT63" s="70" t="str">
        <f t="shared" si="31"/>
        <v xml:space="preserve"> </v>
      </c>
    </row>
    <row r="64" spans="1:124" x14ac:dyDescent="0.25">
      <c r="A64" s="34">
        <v>42413</v>
      </c>
      <c r="B64" s="139"/>
      <c r="C64" s="70"/>
      <c r="D64" s="64">
        <v>1</v>
      </c>
      <c r="E64" s="65"/>
      <c r="F64" s="66" t="str">
        <f t="shared" si="32"/>
        <v/>
      </c>
      <c r="G64" s="70" t="str">
        <f t="shared" si="33"/>
        <v xml:space="preserve"> </v>
      </c>
      <c r="H64" s="67">
        <v>1</v>
      </c>
      <c r="I64" s="65"/>
      <c r="J64" s="66" t="str">
        <f t="shared" si="34"/>
        <v/>
      </c>
      <c r="K64" s="70" t="str">
        <f t="shared" si="35"/>
        <v xml:space="preserve"> </v>
      </c>
      <c r="L64" s="64"/>
      <c r="M64" s="68"/>
      <c r="N64" s="68"/>
      <c r="O64" s="66" t="str">
        <f t="shared" si="36"/>
        <v/>
      </c>
      <c r="P64" s="70" t="str">
        <f t="shared" si="37"/>
        <v xml:space="preserve"> </v>
      </c>
      <c r="Q64" s="64">
        <v>20</v>
      </c>
      <c r="R64" s="65"/>
      <c r="S64" s="65" t="str">
        <f t="shared" si="38"/>
        <v/>
      </c>
      <c r="T64" s="53" t="str">
        <f t="shared" si="39"/>
        <v xml:space="preserve"> </v>
      </c>
      <c r="U64" s="69"/>
      <c r="V64" s="70" t="str">
        <f t="shared" si="40"/>
        <v xml:space="preserve"> </v>
      </c>
      <c r="W64" s="137"/>
      <c r="X64" s="64">
        <v>1</v>
      </c>
      <c r="Y64" s="65"/>
      <c r="Z64" s="101" t="str">
        <f t="shared" si="41"/>
        <v/>
      </c>
      <c r="AA64" s="70" t="str">
        <f t="shared" si="42"/>
        <v xml:space="preserve"> </v>
      </c>
      <c r="AB64" s="67">
        <v>1</v>
      </c>
      <c r="AC64" s="65"/>
      <c r="AD64" s="66" t="str">
        <f t="shared" si="43"/>
        <v/>
      </c>
      <c r="AE64" s="70" t="str">
        <f t="shared" si="44"/>
        <v xml:space="preserve"> </v>
      </c>
      <c r="AF64" s="64"/>
      <c r="AG64" s="68"/>
      <c r="AH64" s="68"/>
      <c r="AI64" s="103" t="str">
        <f t="shared" si="45"/>
        <v/>
      </c>
      <c r="AJ64" s="70" t="str">
        <f t="shared" si="46"/>
        <v xml:space="preserve"> </v>
      </c>
      <c r="AK64" s="64">
        <v>20</v>
      </c>
      <c r="AL64" s="65"/>
      <c r="AM64" s="65" t="str">
        <f t="shared" si="47"/>
        <v/>
      </c>
      <c r="AN64" s="53" t="str">
        <f t="shared" si="48"/>
        <v xml:space="preserve"> </v>
      </c>
      <c r="AO64" s="104"/>
      <c r="AP64" s="70" t="str">
        <f t="shared" si="49"/>
        <v xml:space="preserve"> </v>
      </c>
      <c r="AQ64" s="152" t="str">
        <f t="shared" si="0"/>
        <v/>
      </c>
      <c r="AR64" s="148" t="str">
        <f t="shared" si="1"/>
        <v/>
      </c>
      <c r="AS64" s="148" t="str">
        <f t="shared" si="2"/>
        <v/>
      </c>
      <c r="AT64" s="149"/>
      <c r="AU64" s="64"/>
      <c r="AV64" s="68"/>
      <c r="AW64" s="68"/>
      <c r="AX64" s="106" t="str">
        <f t="shared" si="50"/>
        <v/>
      </c>
      <c r="AY64" s="80"/>
      <c r="AZ64" s="63"/>
      <c r="BA64" s="63"/>
      <c r="BB64" s="15"/>
      <c r="BC64" s="55"/>
      <c r="BD64" s="78"/>
      <c r="BE64" s="56" t="str">
        <f t="shared" si="3"/>
        <v xml:space="preserve"> </v>
      </c>
      <c r="BF64" s="70" t="str">
        <f t="shared" si="4"/>
        <v xml:space="preserve"> </v>
      </c>
      <c r="BG64" s="72"/>
      <c r="BH64" s="81"/>
      <c r="BI64" s="74" t="str">
        <f t="shared" si="5"/>
        <v xml:space="preserve"> </v>
      </c>
      <c r="BJ64" s="70" t="str">
        <f t="shared" si="6"/>
        <v xml:space="preserve"> </v>
      </c>
      <c r="BK64" s="72"/>
      <c r="BL64" s="81"/>
      <c r="BM64" s="74" t="str">
        <f t="shared" si="7"/>
        <v xml:space="preserve"> </v>
      </c>
      <c r="BN64" s="72"/>
      <c r="BO64" s="82"/>
      <c r="BP64" s="74" t="str">
        <f t="shared" si="8"/>
        <v xml:space="preserve"> </v>
      </c>
      <c r="BQ64" s="70" t="str">
        <f t="shared" si="9"/>
        <v xml:space="preserve"> </v>
      </c>
      <c r="BR64" s="55"/>
      <c r="BS64" s="83"/>
      <c r="BT64" s="74" t="str">
        <f t="shared" si="10"/>
        <v xml:space="preserve"> </v>
      </c>
      <c r="BU64" s="70" t="str">
        <f t="shared" si="11"/>
        <v xml:space="preserve"> </v>
      </c>
      <c r="BV64" s="55"/>
      <c r="BW64" s="71"/>
      <c r="BX64" s="74" t="str">
        <f t="shared" si="12"/>
        <v xml:space="preserve"> </v>
      </c>
      <c r="BY64" s="70" t="str">
        <f t="shared" si="13"/>
        <v xml:space="preserve"> </v>
      </c>
      <c r="BZ64" s="55"/>
      <c r="CA64" s="78"/>
      <c r="CB64" s="56" t="str">
        <f t="shared" si="14"/>
        <v xml:space="preserve"> </v>
      </c>
      <c r="CC64" s="70" t="str">
        <f t="shared" si="15"/>
        <v xml:space="preserve"> </v>
      </c>
      <c r="CD64" s="72"/>
      <c r="CE64" s="81"/>
      <c r="CF64" s="74" t="str">
        <f t="shared" si="16"/>
        <v xml:space="preserve"> </v>
      </c>
      <c r="CG64" s="70" t="str">
        <f t="shared" si="17"/>
        <v xml:space="preserve"> </v>
      </c>
      <c r="CH64" s="55"/>
      <c r="CI64" s="71"/>
      <c r="CJ64" s="74" t="str">
        <f t="shared" si="18"/>
        <v xml:space="preserve"> </v>
      </c>
      <c r="CK64" s="70" t="str">
        <f t="shared" si="19"/>
        <v xml:space="preserve"> </v>
      </c>
      <c r="CL64" s="55"/>
      <c r="CM64" s="110"/>
      <c r="CN64" s="56" t="str">
        <f t="shared" si="51"/>
        <v xml:space="preserve"> </v>
      </c>
      <c r="CO64" s="70" t="str">
        <f t="shared" si="52"/>
        <v xml:space="preserve"> </v>
      </c>
      <c r="CP64" s="72"/>
      <c r="CQ64" s="44"/>
      <c r="CR64" s="74" t="str">
        <f t="shared" si="53"/>
        <v xml:space="preserve"> </v>
      </c>
      <c r="CS64" s="70" t="str">
        <f t="shared" si="54"/>
        <v xml:space="preserve"> </v>
      </c>
      <c r="CT64" s="72"/>
      <c r="CU64" s="41"/>
      <c r="CV64" s="74" t="str">
        <f t="shared" si="55"/>
        <v xml:space="preserve"> </v>
      </c>
      <c r="CW64" s="72"/>
      <c r="CX64" s="44"/>
      <c r="CY64" s="74" t="str">
        <f t="shared" si="20"/>
        <v xml:space="preserve"> </v>
      </c>
      <c r="CZ64" s="70" t="str">
        <f t="shared" si="21"/>
        <v xml:space="preserve"> </v>
      </c>
      <c r="DA64" s="55"/>
      <c r="DB64" s="43"/>
      <c r="DC64" s="74" t="str">
        <f t="shared" si="22"/>
        <v xml:space="preserve"> </v>
      </c>
      <c r="DD64" s="70" t="str">
        <f t="shared" si="23"/>
        <v xml:space="preserve"> </v>
      </c>
      <c r="DE64" s="55"/>
      <c r="DF64" s="42"/>
      <c r="DG64" s="74" t="str">
        <f t="shared" si="24"/>
        <v xml:space="preserve"> </v>
      </c>
      <c r="DH64" s="70" t="str">
        <f t="shared" si="25"/>
        <v xml:space="preserve"> </v>
      </c>
      <c r="DI64" s="55"/>
      <c r="DJ64" s="42"/>
      <c r="DK64" s="56" t="str">
        <f t="shared" si="26"/>
        <v xml:space="preserve"> </v>
      </c>
      <c r="DL64" s="70" t="str">
        <f t="shared" si="27"/>
        <v xml:space="preserve"> </v>
      </c>
      <c r="DM64" s="72"/>
      <c r="DN64" s="44"/>
      <c r="DO64" s="74" t="str">
        <f t="shared" si="28"/>
        <v xml:space="preserve"> </v>
      </c>
      <c r="DP64" s="70" t="str">
        <f t="shared" si="29"/>
        <v xml:space="preserve"> </v>
      </c>
      <c r="DQ64" s="55"/>
      <c r="DR64" s="42"/>
      <c r="DS64" s="74" t="str">
        <f t="shared" si="30"/>
        <v xml:space="preserve"> </v>
      </c>
      <c r="DT64" s="70" t="str">
        <f t="shared" si="31"/>
        <v xml:space="preserve"> </v>
      </c>
    </row>
    <row r="65" spans="1:124" x14ac:dyDescent="0.25">
      <c r="A65" s="34">
        <v>42414</v>
      </c>
      <c r="B65" s="139"/>
      <c r="C65" s="70"/>
      <c r="D65" s="64">
        <v>1</v>
      </c>
      <c r="E65" s="65"/>
      <c r="F65" s="66" t="str">
        <f t="shared" si="32"/>
        <v/>
      </c>
      <c r="G65" s="70" t="str">
        <f t="shared" si="33"/>
        <v xml:space="preserve"> </v>
      </c>
      <c r="H65" s="67">
        <v>1</v>
      </c>
      <c r="I65" s="65"/>
      <c r="J65" s="66" t="str">
        <f t="shared" si="34"/>
        <v/>
      </c>
      <c r="K65" s="70" t="str">
        <f t="shared" si="35"/>
        <v xml:space="preserve"> </v>
      </c>
      <c r="L65" s="64"/>
      <c r="M65" s="68"/>
      <c r="N65" s="68"/>
      <c r="O65" s="66" t="str">
        <f t="shared" si="36"/>
        <v/>
      </c>
      <c r="P65" s="70" t="str">
        <f t="shared" si="37"/>
        <v xml:space="preserve"> </v>
      </c>
      <c r="Q65" s="64">
        <v>20</v>
      </c>
      <c r="R65" s="65"/>
      <c r="S65" s="65" t="str">
        <f t="shared" si="38"/>
        <v/>
      </c>
      <c r="T65" s="53" t="str">
        <f t="shared" si="39"/>
        <v xml:space="preserve"> </v>
      </c>
      <c r="U65" s="69"/>
      <c r="V65" s="70" t="str">
        <f t="shared" si="40"/>
        <v xml:space="preserve"> </v>
      </c>
      <c r="W65" s="137"/>
      <c r="X65" s="64">
        <v>1</v>
      </c>
      <c r="Y65" s="65"/>
      <c r="Z65" s="101" t="str">
        <f t="shared" si="41"/>
        <v/>
      </c>
      <c r="AA65" s="70" t="str">
        <f t="shared" si="42"/>
        <v xml:space="preserve"> </v>
      </c>
      <c r="AB65" s="67">
        <v>1</v>
      </c>
      <c r="AC65" s="65"/>
      <c r="AD65" s="66" t="str">
        <f t="shared" si="43"/>
        <v/>
      </c>
      <c r="AE65" s="70" t="str">
        <f t="shared" si="44"/>
        <v xml:space="preserve"> </v>
      </c>
      <c r="AF65" s="64"/>
      <c r="AG65" s="68"/>
      <c r="AH65" s="68"/>
      <c r="AI65" s="103" t="str">
        <f t="shared" si="45"/>
        <v/>
      </c>
      <c r="AJ65" s="70" t="str">
        <f t="shared" si="46"/>
        <v xml:space="preserve"> </v>
      </c>
      <c r="AK65" s="64">
        <v>20</v>
      </c>
      <c r="AL65" s="65"/>
      <c r="AM65" s="65" t="str">
        <f t="shared" si="47"/>
        <v/>
      </c>
      <c r="AN65" s="53" t="str">
        <f t="shared" si="48"/>
        <v xml:space="preserve"> </v>
      </c>
      <c r="AO65" s="104"/>
      <c r="AP65" s="70" t="str">
        <f t="shared" si="49"/>
        <v xml:space="preserve"> </v>
      </c>
      <c r="AQ65" s="152" t="str">
        <f t="shared" si="0"/>
        <v/>
      </c>
      <c r="AR65" s="148" t="str">
        <f t="shared" si="1"/>
        <v/>
      </c>
      <c r="AS65" s="148" t="str">
        <f t="shared" si="2"/>
        <v/>
      </c>
      <c r="AT65" s="149"/>
      <c r="AU65" s="64"/>
      <c r="AV65" s="68"/>
      <c r="AW65" s="68"/>
      <c r="AX65" s="106" t="str">
        <f t="shared" si="50"/>
        <v/>
      </c>
      <c r="AY65" s="80"/>
      <c r="AZ65" s="63"/>
      <c r="BA65" s="63"/>
      <c r="BB65" s="15"/>
      <c r="BC65" s="55"/>
      <c r="BD65" s="78"/>
      <c r="BE65" s="56" t="str">
        <f t="shared" si="3"/>
        <v xml:space="preserve"> </v>
      </c>
      <c r="BF65" s="70" t="str">
        <f t="shared" si="4"/>
        <v xml:space="preserve"> </v>
      </c>
      <c r="BG65" s="72"/>
      <c r="BH65" s="81"/>
      <c r="BI65" s="74" t="str">
        <f t="shared" si="5"/>
        <v xml:space="preserve"> </v>
      </c>
      <c r="BJ65" s="70" t="str">
        <f t="shared" si="6"/>
        <v xml:space="preserve"> </v>
      </c>
      <c r="BK65" s="72"/>
      <c r="BL65" s="81"/>
      <c r="BM65" s="74" t="str">
        <f t="shared" si="7"/>
        <v xml:space="preserve"> </v>
      </c>
      <c r="BN65" s="72"/>
      <c r="BO65" s="82"/>
      <c r="BP65" s="74" t="str">
        <f t="shared" si="8"/>
        <v xml:space="preserve"> </v>
      </c>
      <c r="BQ65" s="70" t="str">
        <f t="shared" si="9"/>
        <v xml:space="preserve"> </v>
      </c>
      <c r="BR65" s="55"/>
      <c r="BS65" s="83"/>
      <c r="BT65" s="74" t="str">
        <f t="shared" si="10"/>
        <v xml:space="preserve"> </v>
      </c>
      <c r="BU65" s="70" t="str">
        <f t="shared" si="11"/>
        <v xml:space="preserve"> </v>
      </c>
      <c r="BV65" s="55"/>
      <c r="BW65" s="71"/>
      <c r="BX65" s="74" t="str">
        <f t="shared" si="12"/>
        <v xml:space="preserve"> </v>
      </c>
      <c r="BY65" s="70" t="str">
        <f t="shared" si="13"/>
        <v xml:space="preserve"> </v>
      </c>
      <c r="BZ65" s="55"/>
      <c r="CA65" s="78"/>
      <c r="CB65" s="56" t="str">
        <f t="shared" si="14"/>
        <v xml:space="preserve"> </v>
      </c>
      <c r="CC65" s="70" t="str">
        <f t="shared" si="15"/>
        <v xml:space="preserve"> </v>
      </c>
      <c r="CD65" s="72"/>
      <c r="CE65" s="81"/>
      <c r="CF65" s="74" t="str">
        <f t="shared" si="16"/>
        <v xml:space="preserve"> </v>
      </c>
      <c r="CG65" s="70" t="str">
        <f t="shared" si="17"/>
        <v xml:space="preserve"> </v>
      </c>
      <c r="CH65" s="55"/>
      <c r="CI65" s="71"/>
      <c r="CJ65" s="74" t="str">
        <f t="shared" si="18"/>
        <v xml:space="preserve"> </v>
      </c>
      <c r="CK65" s="70" t="str">
        <f t="shared" si="19"/>
        <v xml:space="preserve"> </v>
      </c>
      <c r="CL65" s="55"/>
      <c r="CM65" s="110"/>
      <c r="CN65" s="56" t="str">
        <f t="shared" si="51"/>
        <v xml:space="preserve"> </v>
      </c>
      <c r="CO65" s="70" t="str">
        <f t="shared" si="52"/>
        <v xml:space="preserve"> </v>
      </c>
      <c r="CP65" s="72"/>
      <c r="CQ65" s="44"/>
      <c r="CR65" s="74" t="str">
        <f t="shared" si="53"/>
        <v xml:space="preserve"> </v>
      </c>
      <c r="CS65" s="70" t="str">
        <f t="shared" si="54"/>
        <v xml:space="preserve"> </v>
      </c>
      <c r="CT65" s="72"/>
      <c r="CU65" s="41"/>
      <c r="CV65" s="74" t="str">
        <f t="shared" si="55"/>
        <v xml:space="preserve"> </v>
      </c>
      <c r="CW65" s="72"/>
      <c r="CX65" s="44"/>
      <c r="CY65" s="74" t="str">
        <f t="shared" si="20"/>
        <v xml:space="preserve"> </v>
      </c>
      <c r="CZ65" s="70" t="str">
        <f t="shared" si="21"/>
        <v xml:space="preserve"> </v>
      </c>
      <c r="DA65" s="55"/>
      <c r="DB65" s="43"/>
      <c r="DC65" s="74" t="str">
        <f t="shared" si="22"/>
        <v xml:space="preserve"> </v>
      </c>
      <c r="DD65" s="70" t="str">
        <f t="shared" si="23"/>
        <v xml:space="preserve"> </v>
      </c>
      <c r="DE65" s="55"/>
      <c r="DF65" s="42"/>
      <c r="DG65" s="74" t="str">
        <f t="shared" si="24"/>
        <v xml:space="preserve"> </v>
      </c>
      <c r="DH65" s="70" t="str">
        <f t="shared" si="25"/>
        <v xml:space="preserve"> </v>
      </c>
      <c r="DI65" s="55"/>
      <c r="DJ65" s="42"/>
      <c r="DK65" s="56" t="str">
        <f t="shared" si="26"/>
        <v xml:space="preserve"> </v>
      </c>
      <c r="DL65" s="70" t="str">
        <f t="shared" si="27"/>
        <v xml:space="preserve"> </v>
      </c>
      <c r="DM65" s="72"/>
      <c r="DN65" s="44"/>
      <c r="DO65" s="74" t="str">
        <f t="shared" si="28"/>
        <v xml:space="preserve"> </v>
      </c>
      <c r="DP65" s="70" t="str">
        <f t="shared" si="29"/>
        <v xml:space="preserve"> </v>
      </c>
      <c r="DQ65" s="55"/>
      <c r="DR65" s="42"/>
      <c r="DS65" s="74" t="str">
        <f t="shared" si="30"/>
        <v xml:space="preserve"> </v>
      </c>
      <c r="DT65" s="70" t="str">
        <f t="shared" si="31"/>
        <v xml:space="preserve"> </v>
      </c>
    </row>
    <row r="66" spans="1:124" x14ac:dyDescent="0.25">
      <c r="A66" s="34">
        <v>42415</v>
      </c>
      <c r="B66" s="139"/>
      <c r="C66" s="70"/>
      <c r="D66" s="64">
        <v>1</v>
      </c>
      <c r="E66" s="65"/>
      <c r="F66" s="66" t="str">
        <f t="shared" si="32"/>
        <v/>
      </c>
      <c r="G66" s="70" t="str">
        <f t="shared" si="33"/>
        <v xml:space="preserve"> </v>
      </c>
      <c r="H66" s="67">
        <v>1</v>
      </c>
      <c r="I66" s="65"/>
      <c r="J66" s="66" t="str">
        <f t="shared" si="34"/>
        <v/>
      </c>
      <c r="K66" s="70" t="str">
        <f t="shared" si="35"/>
        <v xml:space="preserve"> </v>
      </c>
      <c r="L66" s="64"/>
      <c r="M66" s="68"/>
      <c r="N66" s="68"/>
      <c r="O66" s="66" t="str">
        <f t="shared" si="36"/>
        <v/>
      </c>
      <c r="P66" s="70" t="str">
        <f t="shared" si="37"/>
        <v xml:space="preserve"> </v>
      </c>
      <c r="Q66" s="64">
        <v>20</v>
      </c>
      <c r="R66" s="65"/>
      <c r="S66" s="65" t="str">
        <f t="shared" si="38"/>
        <v/>
      </c>
      <c r="T66" s="53" t="str">
        <f t="shared" si="39"/>
        <v xml:space="preserve"> </v>
      </c>
      <c r="U66" s="69"/>
      <c r="V66" s="70" t="str">
        <f t="shared" si="40"/>
        <v xml:space="preserve"> </v>
      </c>
      <c r="W66" s="137"/>
      <c r="X66" s="64">
        <v>1</v>
      </c>
      <c r="Y66" s="65"/>
      <c r="Z66" s="101" t="str">
        <f t="shared" si="41"/>
        <v/>
      </c>
      <c r="AA66" s="70" t="str">
        <f t="shared" si="42"/>
        <v xml:space="preserve"> </v>
      </c>
      <c r="AB66" s="67">
        <v>1</v>
      </c>
      <c r="AC66" s="65"/>
      <c r="AD66" s="66" t="str">
        <f t="shared" si="43"/>
        <v/>
      </c>
      <c r="AE66" s="70" t="str">
        <f t="shared" si="44"/>
        <v xml:space="preserve"> </v>
      </c>
      <c r="AF66" s="64"/>
      <c r="AG66" s="68"/>
      <c r="AH66" s="68"/>
      <c r="AI66" s="103" t="str">
        <f t="shared" si="45"/>
        <v/>
      </c>
      <c r="AJ66" s="70" t="str">
        <f t="shared" si="46"/>
        <v xml:space="preserve"> </v>
      </c>
      <c r="AK66" s="64">
        <v>20</v>
      </c>
      <c r="AL66" s="65"/>
      <c r="AM66" s="65" t="str">
        <f t="shared" si="47"/>
        <v/>
      </c>
      <c r="AN66" s="53" t="str">
        <f t="shared" si="48"/>
        <v xml:space="preserve"> </v>
      </c>
      <c r="AO66" s="104"/>
      <c r="AP66" s="70" t="str">
        <f t="shared" si="49"/>
        <v xml:space="preserve"> </v>
      </c>
      <c r="AQ66" s="152" t="str">
        <f t="shared" si="0"/>
        <v/>
      </c>
      <c r="AR66" s="148" t="str">
        <f t="shared" si="1"/>
        <v/>
      </c>
      <c r="AS66" s="148" t="str">
        <f t="shared" si="2"/>
        <v/>
      </c>
      <c r="AT66" s="149"/>
      <c r="AU66" s="64"/>
      <c r="AV66" s="68"/>
      <c r="AW66" s="68"/>
      <c r="AX66" s="106" t="str">
        <f t="shared" si="50"/>
        <v/>
      </c>
      <c r="AY66" s="80"/>
      <c r="AZ66" s="63"/>
      <c r="BA66" s="63"/>
      <c r="BB66" s="15"/>
      <c r="BC66" s="55"/>
      <c r="BD66" s="78"/>
      <c r="BE66" s="56" t="str">
        <f t="shared" si="3"/>
        <v xml:space="preserve"> </v>
      </c>
      <c r="BF66" s="70" t="str">
        <f t="shared" si="4"/>
        <v xml:space="preserve"> </v>
      </c>
      <c r="BG66" s="72"/>
      <c r="BH66" s="81"/>
      <c r="BI66" s="74" t="str">
        <f t="shared" si="5"/>
        <v xml:space="preserve"> </v>
      </c>
      <c r="BJ66" s="70" t="str">
        <f t="shared" si="6"/>
        <v xml:space="preserve"> </v>
      </c>
      <c r="BK66" s="72"/>
      <c r="BL66" s="81"/>
      <c r="BM66" s="74" t="str">
        <f t="shared" si="7"/>
        <v xml:space="preserve"> </v>
      </c>
      <c r="BN66" s="72"/>
      <c r="BO66" s="82"/>
      <c r="BP66" s="74" t="str">
        <f t="shared" si="8"/>
        <v xml:space="preserve"> </v>
      </c>
      <c r="BQ66" s="70" t="str">
        <f t="shared" si="9"/>
        <v xml:space="preserve"> </v>
      </c>
      <c r="BR66" s="55"/>
      <c r="BS66" s="83"/>
      <c r="BT66" s="74" t="str">
        <f t="shared" si="10"/>
        <v xml:space="preserve"> </v>
      </c>
      <c r="BU66" s="70" t="str">
        <f t="shared" si="11"/>
        <v xml:space="preserve"> </v>
      </c>
      <c r="BV66" s="55"/>
      <c r="BW66" s="71"/>
      <c r="BX66" s="74" t="str">
        <f t="shared" si="12"/>
        <v xml:space="preserve"> </v>
      </c>
      <c r="BY66" s="70" t="str">
        <f t="shared" si="13"/>
        <v xml:space="preserve"> </v>
      </c>
      <c r="BZ66" s="55"/>
      <c r="CA66" s="78"/>
      <c r="CB66" s="56" t="str">
        <f t="shared" si="14"/>
        <v xml:space="preserve"> </v>
      </c>
      <c r="CC66" s="70" t="str">
        <f t="shared" si="15"/>
        <v xml:space="preserve"> </v>
      </c>
      <c r="CD66" s="72"/>
      <c r="CE66" s="81"/>
      <c r="CF66" s="74" t="str">
        <f t="shared" si="16"/>
        <v xml:space="preserve"> </v>
      </c>
      <c r="CG66" s="70" t="str">
        <f t="shared" si="17"/>
        <v xml:space="preserve"> </v>
      </c>
      <c r="CH66" s="55"/>
      <c r="CI66" s="71"/>
      <c r="CJ66" s="74" t="str">
        <f t="shared" si="18"/>
        <v xml:space="preserve"> </v>
      </c>
      <c r="CK66" s="70" t="str">
        <f t="shared" si="19"/>
        <v xml:space="preserve"> </v>
      </c>
      <c r="CL66" s="55"/>
      <c r="CM66" s="110"/>
      <c r="CN66" s="56" t="str">
        <f t="shared" si="51"/>
        <v xml:space="preserve"> </v>
      </c>
      <c r="CO66" s="70" t="str">
        <f t="shared" si="52"/>
        <v xml:space="preserve"> </v>
      </c>
      <c r="CP66" s="72"/>
      <c r="CQ66" s="44"/>
      <c r="CR66" s="74" t="str">
        <f t="shared" si="53"/>
        <v xml:space="preserve"> </v>
      </c>
      <c r="CS66" s="70" t="str">
        <f t="shared" si="54"/>
        <v xml:space="preserve"> </v>
      </c>
      <c r="CT66" s="72"/>
      <c r="CU66" s="41"/>
      <c r="CV66" s="74" t="str">
        <f t="shared" si="55"/>
        <v xml:space="preserve"> </v>
      </c>
      <c r="CW66" s="72"/>
      <c r="CX66" s="44"/>
      <c r="CY66" s="74" t="str">
        <f t="shared" si="20"/>
        <v xml:space="preserve"> </v>
      </c>
      <c r="CZ66" s="70" t="str">
        <f t="shared" si="21"/>
        <v xml:space="preserve"> </v>
      </c>
      <c r="DA66" s="55"/>
      <c r="DB66" s="43"/>
      <c r="DC66" s="74" t="str">
        <f t="shared" si="22"/>
        <v xml:space="preserve"> </v>
      </c>
      <c r="DD66" s="70" t="str">
        <f t="shared" si="23"/>
        <v xml:space="preserve"> </v>
      </c>
      <c r="DE66" s="55"/>
      <c r="DF66" s="42"/>
      <c r="DG66" s="74" t="str">
        <f t="shared" si="24"/>
        <v xml:space="preserve"> </v>
      </c>
      <c r="DH66" s="70" t="str">
        <f t="shared" si="25"/>
        <v xml:space="preserve"> </v>
      </c>
      <c r="DI66" s="55"/>
      <c r="DJ66" s="42"/>
      <c r="DK66" s="56" t="str">
        <f t="shared" si="26"/>
        <v xml:space="preserve"> </v>
      </c>
      <c r="DL66" s="70" t="str">
        <f t="shared" si="27"/>
        <v xml:space="preserve"> </v>
      </c>
      <c r="DM66" s="72"/>
      <c r="DN66" s="44"/>
      <c r="DO66" s="74" t="str">
        <f t="shared" si="28"/>
        <v xml:space="preserve"> </v>
      </c>
      <c r="DP66" s="70" t="str">
        <f t="shared" si="29"/>
        <v xml:space="preserve"> </v>
      </c>
      <c r="DQ66" s="55"/>
      <c r="DR66" s="42"/>
      <c r="DS66" s="74" t="str">
        <f t="shared" si="30"/>
        <v xml:space="preserve"> </v>
      </c>
      <c r="DT66" s="70" t="str">
        <f t="shared" si="31"/>
        <v xml:space="preserve"> </v>
      </c>
    </row>
    <row r="67" spans="1:124" x14ac:dyDescent="0.25">
      <c r="A67" s="34">
        <v>42416</v>
      </c>
      <c r="B67" s="139"/>
      <c r="C67" s="70"/>
      <c r="D67" s="64">
        <v>1</v>
      </c>
      <c r="E67" s="65"/>
      <c r="F67" s="66" t="str">
        <f t="shared" si="32"/>
        <v/>
      </c>
      <c r="G67" s="70" t="str">
        <f t="shared" si="33"/>
        <v xml:space="preserve"> </v>
      </c>
      <c r="H67" s="67">
        <v>1</v>
      </c>
      <c r="I67" s="65"/>
      <c r="J67" s="66" t="str">
        <f t="shared" si="34"/>
        <v/>
      </c>
      <c r="K67" s="70" t="str">
        <f t="shared" si="35"/>
        <v xml:space="preserve"> </v>
      </c>
      <c r="L67" s="64"/>
      <c r="M67" s="68"/>
      <c r="N67" s="68"/>
      <c r="O67" s="66" t="str">
        <f t="shared" si="36"/>
        <v/>
      </c>
      <c r="P67" s="70" t="str">
        <f t="shared" si="37"/>
        <v xml:space="preserve"> </v>
      </c>
      <c r="Q67" s="64">
        <v>20</v>
      </c>
      <c r="R67" s="65"/>
      <c r="S67" s="65" t="str">
        <f t="shared" si="38"/>
        <v/>
      </c>
      <c r="T67" s="53" t="str">
        <f t="shared" si="39"/>
        <v xml:space="preserve"> </v>
      </c>
      <c r="U67" s="69"/>
      <c r="V67" s="70" t="str">
        <f t="shared" si="40"/>
        <v xml:space="preserve"> </v>
      </c>
      <c r="W67" s="137"/>
      <c r="X67" s="64">
        <v>1</v>
      </c>
      <c r="Y67" s="65"/>
      <c r="Z67" s="101" t="str">
        <f t="shared" si="41"/>
        <v/>
      </c>
      <c r="AA67" s="70" t="str">
        <f t="shared" si="42"/>
        <v xml:space="preserve"> </v>
      </c>
      <c r="AB67" s="67">
        <v>1</v>
      </c>
      <c r="AC67" s="65"/>
      <c r="AD67" s="66" t="str">
        <f t="shared" si="43"/>
        <v/>
      </c>
      <c r="AE67" s="70" t="str">
        <f t="shared" si="44"/>
        <v xml:space="preserve"> </v>
      </c>
      <c r="AF67" s="64"/>
      <c r="AG67" s="68"/>
      <c r="AH67" s="68"/>
      <c r="AI67" s="103" t="str">
        <f t="shared" si="45"/>
        <v/>
      </c>
      <c r="AJ67" s="70" t="str">
        <f t="shared" si="46"/>
        <v xml:space="preserve"> </v>
      </c>
      <c r="AK67" s="64">
        <v>20</v>
      </c>
      <c r="AL67" s="65"/>
      <c r="AM67" s="65" t="str">
        <f t="shared" si="47"/>
        <v/>
      </c>
      <c r="AN67" s="53" t="str">
        <f t="shared" si="48"/>
        <v xml:space="preserve"> </v>
      </c>
      <c r="AO67" s="104"/>
      <c r="AP67" s="70" t="str">
        <f t="shared" si="49"/>
        <v xml:space="preserve"> </v>
      </c>
      <c r="AQ67" s="152" t="str">
        <f t="shared" si="0"/>
        <v/>
      </c>
      <c r="AR67" s="148" t="str">
        <f t="shared" si="1"/>
        <v/>
      </c>
      <c r="AS67" s="148" t="str">
        <f t="shared" si="2"/>
        <v/>
      </c>
      <c r="AT67" s="149"/>
      <c r="AU67" s="64"/>
      <c r="AV67" s="68"/>
      <c r="AW67" s="68"/>
      <c r="AX67" s="106" t="str">
        <f t="shared" si="50"/>
        <v/>
      </c>
      <c r="AY67" s="80"/>
      <c r="AZ67" s="63"/>
      <c r="BA67" s="63"/>
      <c r="BB67" s="15"/>
      <c r="BC67" s="55"/>
      <c r="BD67" s="78"/>
      <c r="BE67" s="56" t="str">
        <f t="shared" si="3"/>
        <v xml:space="preserve"> </v>
      </c>
      <c r="BF67" s="70" t="str">
        <f t="shared" si="4"/>
        <v xml:space="preserve"> </v>
      </c>
      <c r="BG67" s="72"/>
      <c r="BH67" s="81"/>
      <c r="BI67" s="74" t="str">
        <f t="shared" si="5"/>
        <v xml:space="preserve"> </v>
      </c>
      <c r="BJ67" s="70" t="str">
        <f t="shared" si="6"/>
        <v xml:space="preserve"> </v>
      </c>
      <c r="BK67" s="72"/>
      <c r="BL67" s="81"/>
      <c r="BM67" s="74" t="str">
        <f t="shared" si="7"/>
        <v xml:space="preserve"> </v>
      </c>
      <c r="BN67" s="72"/>
      <c r="BO67" s="82"/>
      <c r="BP67" s="74" t="str">
        <f t="shared" si="8"/>
        <v xml:space="preserve"> </v>
      </c>
      <c r="BQ67" s="70" t="str">
        <f t="shared" si="9"/>
        <v xml:space="preserve"> </v>
      </c>
      <c r="BR67" s="55"/>
      <c r="BS67" s="83"/>
      <c r="BT67" s="74" t="str">
        <f t="shared" si="10"/>
        <v xml:space="preserve"> </v>
      </c>
      <c r="BU67" s="70" t="str">
        <f t="shared" si="11"/>
        <v xml:space="preserve"> </v>
      </c>
      <c r="BV67" s="55"/>
      <c r="BW67" s="71"/>
      <c r="BX67" s="74" t="str">
        <f t="shared" si="12"/>
        <v xml:space="preserve"> </v>
      </c>
      <c r="BY67" s="70" t="str">
        <f t="shared" si="13"/>
        <v xml:space="preserve"> </v>
      </c>
      <c r="BZ67" s="55"/>
      <c r="CA67" s="78"/>
      <c r="CB67" s="56" t="str">
        <f t="shared" si="14"/>
        <v xml:space="preserve"> </v>
      </c>
      <c r="CC67" s="70" t="str">
        <f t="shared" si="15"/>
        <v xml:space="preserve"> </v>
      </c>
      <c r="CD67" s="72"/>
      <c r="CE67" s="81"/>
      <c r="CF67" s="74" t="str">
        <f t="shared" si="16"/>
        <v xml:space="preserve"> </v>
      </c>
      <c r="CG67" s="70" t="str">
        <f t="shared" si="17"/>
        <v xml:space="preserve"> </v>
      </c>
      <c r="CH67" s="55"/>
      <c r="CI67" s="71"/>
      <c r="CJ67" s="74" t="str">
        <f t="shared" si="18"/>
        <v xml:space="preserve"> </v>
      </c>
      <c r="CK67" s="70" t="str">
        <f t="shared" si="19"/>
        <v xml:space="preserve"> </v>
      </c>
      <c r="CL67" s="55"/>
      <c r="CM67" s="110"/>
      <c r="CN67" s="56" t="str">
        <f t="shared" si="51"/>
        <v xml:space="preserve"> </v>
      </c>
      <c r="CO67" s="70" t="str">
        <f t="shared" si="52"/>
        <v xml:space="preserve"> </v>
      </c>
      <c r="CP67" s="72"/>
      <c r="CQ67" s="44"/>
      <c r="CR67" s="74" t="str">
        <f t="shared" si="53"/>
        <v xml:space="preserve"> </v>
      </c>
      <c r="CS67" s="70" t="str">
        <f t="shared" si="54"/>
        <v xml:space="preserve"> </v>
      </c>
      <c r="CT67" s="72"/>
      <c r="CU67" s="41"/>
      <c r="CV67" s="74" t="str">
        <f t="shared" si="55"/>
        <v xml:space="preserve"> </v>
      </c>
      <c r="CW67" s="72"/>
      <c r="CX67" s="44"/>
      <c r="CY67" s="74" t="str">
        <f t="shared" si="20"/>
        <v xml:space="preserve"> </v>
      </c>
      <c r="CZ67" s="70" t="str">
        <f t="shared" si="21"/>
        <v xml:space="preserve"> </v>
      </c>
      <c r="DA67" s="55"/>
      <c r="DB67" s="43"/>
      <c r="DC67" s="74" t="str">
        <f t="shared" si="22"/>
        <v xml:space="preserve"> </v>
      </c>
      <c r="DD67" s="70" t="str">
        <f t="shared" si="23"/>
        <v xml:space="preserve"> </v>
      </c>
      <c r="DE67" s="55"/>
      <c r="DF67" s="42"/>
      <c r="DG67" s="74" t="str">
        <f t="shared" si="24"/>
        <v xml:space="preserve"> </v>
      </c>
      <c r="DH67" s="70" t="str">
        <f t="shared" si="25"/>
        <v xml:space="preserve"> </v>
      </c>
      <c r="DI67" s="55"/>
      <c r="DJ67" s="42"/>
      <c r="DK67" s="56" t="str">
        <f t="shared" si="26"/>
        <v xml:space="preserve"> </v>
      </c>
      <c r="DL67" s="70" t="str">
        <f t="shared" si="27"/>
        <v xml:space="preserve"> </v>
      </c>
      <c r="DM67" s="72"/>
      <c r="DN67" s="44"/>
      <c r="DO67" s="74" t="str">
        <f t="shared" si="28"/>
        <v xml:space="preserve"> </v>
      </c>
      <c r="DP67" s="70" t="str">
        <f t="shared" si="29"/>
        <v xml:space="preserve"> </v>
      </c>
      <c r="DQ67" s="55"/>
      <c r="DR67" s="42"/>
      <c r="DS67" s="74" t="str">
        <f t="shared" si="30"/>
        <v xml:space="preserve"> </v>
      </c>
      <c r="DT67" s="70" t="str">
        <f t="shared" si="31"/>
        <v xml:space="preserve"> </v>
      </c>
    </row>
    <row r="68" spans="1:124" x14ac:dyDescent="0.25">
      <c r="A68" s="34">
        <v>42417</v>
      </c>
      <c r="B68" s="139"/>
      <c r="C68" s="70"/>
      <c r="D68" s="64">
        <v>1</v>
      </c>
      <c r="E68" s="65"/>
      <c r="F68" s="66" t="str">
        <f t="shared" si="32"/>
        <v/>
      </c>
      <c r="G68" s="70" t="str">
        <f t="shared" si="33"/>
        <v xml:space="preserve"> </v>
      </c>
      <c r="H68" s="67">
        <v>1</v>
      </c>
      <c r="I68" s="65"/>
      <c r="J68" s="66" t="str">
        <f t="shared" si="34"/>
        <v/>
      </c>
      <c r="K68" s="70" t="str">
        <f t="shared" si="35"/>
        <v xml:space="preserve"> </v>
      </c>
      <c r="L68" s="64"/>
      <c r="M68" s="68"/>
      <c r="N68" s="68"/>
      <c r="O68" s="66" t="str">
        <f t="shared" si="36"/>
        <v/>
      </c>
      <c r="P68" s="70" t="str">
        <f t="shared" si="37"/>
        <v xml:space="preserve"> </v>
      </c>
      <c r="Q68" s="64">
        <v>20</v>
      </c>
      <c r="R68" s="65"/>
      <c r="S68" s="65" t="str">
        <f t="shared" si="38"/>
        <v/>
      </c>
      <c r="T68" s="53" t="str">
        <f t="shared" si="39"/>
        <v xml:space="preserve"> </v>
      </c>
      <c r="U68" s="69"/>
      <c r="V68" s="70" t="str">
        <f t="shared" si="40"/>
        <v xml:space="preserve"> </v>
      </c>
      <c r="W68" s="137"/>
      <c r="X68" s="64">
        <v>1</v>
      </c>
      <c r="Y68" s="65"/>
      <c r="Z68" s="101" t="str">
        <f t="shared" si="41"/>
        <v/>
      </c>
      <c r="AA68" s="70" t="str">
        <f t="shared" si="42"/>
        <v xml:space="preserve"> </v>
      </c>
      <c r="AB68" s="67">
        <v>1</v>
      </c>
      <c r="AC68" s="65"/>
      <c r="AD68" s="66" t="str">
        <f t="shared" si="43"/>
        <v/>
      </c>
      <c r="AE68" s="70" t="str">
        <f t="shared" si="44"/>
        <v xml:space="preserve"> </v>
      </c>
      <c r="AF68" s="64"/>
      <c r="AG68" s="68"/>
      <c r="AH68" s="68"/>
      <c r="AI68" s="103" t="str">
        <f t="shared" si="45"/>
        <v/>
      </c>
      <c r="AJ68" s="70" t="str">
        <f t="shared" si="46"/>
        <v xml:space="preserve"> </v>
      </c>
      <c r="AK68" s="64">
        <v>20</v>
      </c>
      <c r="AL68" s="65"/>
      <c r="AM68" s="65" t="str">
        <f t="shared" si="47"/>
        <v/>
      </c>
      <c r="AN68" s="53" t="str">
        <f t="shared" si="48"/>
        <v xml:space="preserve"> </v>
      </c>
      <c r="AO68" s="104"/>
      <c r="AP68" s="70" t="str">
        <f t="shared" si="49"/>
        <v xml:space="preserve"> </v>
      </c>
      <c r="AQ68" s="152" t="str">
        <f t="shared" si="0"/>
        <v/>
      </c>
      <c r="AR68" s="148" t="str">
        <f t="shared" si="1"/>
        <v/>
      </c>
      <c r="AS68" s="148" t="str">
        <f t="shared" si="2"/>
        <v/>
      </c>
      <c r="AT68" s="149"/>
      <c r="AU68" s="64"/>
      <c r="AV68" s="68"/>
      <c r="AW68" s="68"/>
      <c r="AX68" s="106" t="str">
        <f t="shared" si="50"/>
        <v/>
      </c>
      <c r="AY68" s="80"/>
      <c r="AZ68" s="63"/>
      <c r="BA68" s="63"/>
      <c r="BB68" s="15"/>
      <c r="BC68" s="55"/>
      <c r="BD68" s="78"/>
      <c r="BE68" s="56" t="str">
        <f t="shared" si="3"/>
        <v xml:space="preserve"> </v>
      </c>
      <c r="BF68" s="70" t="str">
        <f t="shared" si="4"/>
        <v xml:space="preserve"> </v>
      </c>
      <c r="BG68" s="72"/>
      <c r="BH68" s="81"/>
      <c r="BI68" s="74" t="str">
        <f t="shared" si="5"/>
        <v xml:space="preserve"> </v>
      </c>
      <c r="BJ68" s="70" t="str">
        <f t="shared" si="6"/>
        <v xml:space="preserve"> </v>
      </c>
      <c r="BK68" s="72"/>
      <c r="BL68" s="81"/>
      <c r="BM68" s="74" t="str">
        <f t="shared" si="7"/>
        <v xml:space="preserve"> </v>
      </c>
      <c r="BN68" s="72"/>
      <c r="BO68" s="82"/>
      <c r="BP68" s="74" t="str">
        <f t="shared" si="8"/>
        <v xml:space="preserve"> </v>
      </c>
      <c r="BQ68" s="70" t="str">
        <f t="shared" si="9"/>
        <v xml:space="preserve"> </v>
      </c>
      <c r="BR68" s="55"/>
      <c r="BS68" s="83"/>
      <c r="BT68" s="74" t="str">
        <f t="shared" si="10"/>
        <v xml:space="preserve"> </v>
      </c>
      <c r="BU68" s="70" t="str">
        <f t="shared" si="11"/>
        <v xml:space="preserve"> </v>
      </c>
      <c r="BV68" s="55"/>
      <c r="BW68" s="71"/>
      <c r="BX68" s="74" t="str">
        <f t="shared" si="12"/>
        <v xml:space="preserve"> </v>
      </c>
      <c r="BY68" s="70" t="str">
        <f t="shared" si="13"/>
        <v xml:space="preserve"> </v>
      </c>
      <c r="BZ68" s="55"/>
      <c r="CA68" s="78"/>
      <c r="CB68" s="56" t="str">
        <f t="shared" si="14"/>
        <v xml:space="preserve"> </v>
      </c>
      <c r="CC68" s="70" t="str">
        <f t="shared" si="15"/>
        <v xml:space="preserve"> </v>
      </c>
      <c r="CD68" s="72"/>
      <c r="CE68" s="81"/>
      <c r="CF68" s="74" t="str">
        <f t="shared" si="16"/>
        <v xml:space="preserve"> </v>
      </c>
      <c r="CG68" s="70" t="str">
        <f t="shared" si="17"/>
        <v xml:space="preserve"> </v>
      </c>
      <c r="CH68" s="55"/>
      <c r="CI68" s="71"/>
      <c r="CJ68" s="74" t="str">
        <f t="shared" si="18"/>
        <v xml:space="preserve"> </v>
      </c>
      <c r="CK68" s="70" t="str">
        <f t="shared" si="19"/>
        <v xml:space="preserve"> </v>
      </c>
      <c r="CL68" s="55"/>
      <c r="CM68" s="110"/>
      <c r="CN68" s="56" t="str">
        <f t="shared" si="51"/>
        <v xml:space="preserve"> </v>
      </c>
      <c r="CO68" s="70" t="str">
        <f t="shared" si="52"/>
        <v xml:space="preserve"> </v>
      </c>
      <c r="CP68" s="72"/>
      <c r="CQ68" s="44"/>
      <c r="CR68" s="74" t="str">
        <f t="shared" si="53"/>
        <v xml:space="preserve"> </v>
      </c>
      <c r="CS68" s="70" t="str">
        <f t="shared" si="54"/>
        <v xml:space="preserve"> </v>
      </c>
      <c r="CT68" s="72"/>
      <c r="CU68" s="41"/>
      <c r="CV68" s="74" t="str">
        <f t="shared" si="55"/>
        <v xml:space="preserve"> </v>
      </c>
      <c r="CW68" s="72"/>
      <c r="CX68" s="44"/>
      <c r="CY68" s="74" t="str">
        <f t="shared" si="20"/>
        <v xml:space="preserve"> </v>
      </c>
      <c r="CZ68" s="70" t="str">
        <f t="shared" si="21"/>
        <v xml:space="preserve"> </v>
      </c>
      <c r="DA68" s="55"/>
      <c r="DB68" s="43"/>
      <c r="DC68" s="74" t="str">
        <f t="shared" si="22"/>
        <v xml:space="preserve"> </v>
      </c>
      <c r="DD68" s="70" t="str">
        <f t="shared" si="23"/>
        <v xml:space="preserve"> </v>
      </c>
      <c r="DE68" s="55"/>
      <c r="DF68" s="42"/>
      <c r="DG68" s="74" t="str">
        <f t="shared" si="24"/>
        <v xml:space="preserve"> </v>
      </c>
      <c r="DH68" s="70" t="str">
        <f t="shared" si="25"/>
        <v xml:space="preserve"> </v>
      </c>
      <c r="DI68" s="55"/>
      <c r="DJ68" s="42"/>
      <c r="DK68" s="56" t="str">
        <f t="shared" si="26"/>
        <v xml:space="preserve"> </v>
      </c>
      <c r="DL68" s="70" t="str">
        <f t="shared" si="27"/>
        <v xml:space="preserve"> </v>
      </c>
      <c r="DM68" s="72"/>
      <c r="DN68" s="44"/>
      <c r="DO68" s="74" t="str">
        <f t="shared" si="28"/>
        <v xml:space="preserve"> </v>
      </c>
      <c r="DP68" s="70" t="str">
        <f t="shared" si="29"/>
        <v xml:space="preserve"> </v>
      </c>
      <c r="DQ68" s="55"/>
      <c r="DR68" s="42"/>
      <c r="DS68" s="74" t="str">
        <f t="shared" si="30"/>
        <v xml:space="preserve"> </v>
      </c>
      <c r="DT68" s="70" t="str">
        <f t="shared" si="31"/>
        <v xml:space="preserve"> </v>
      </c>
    </row>
    <row r="69" spans="1:124" x14ac:dyDescent="0.25">
      <c r="A69" s="34">
        <v>42418</v>
      </c>
      <c r="B69" s="139"/>
      <c r="C69" s="70"/>
      <c r="D69" s="64">
        <v>1</v>
      </c>
      <c r="E69" s="65"/>
      <c r="F69" s="66" t="str">
        <f t="shared" si="32"/>
        <v/>
      </c>
      <c r="G69" s="70" t="str">
        <f t="shared" si="33"/>
        <v xml:space="preserve"> </v>
      </c>
      <c r="H69" s="67">
        <v>1</v>
      </c>
      <c r="I69" s="65"/>
      <c r="J69" s="66" t="str">
        <f t="shared" si="34"/>
        <v/>
      </c>
      <c r="K69" s="70" t="str">
        <f t="shared" si="35"/>
        <v xml:space="preserve"> </v>
      </c>
      <c r="L69" s="64"/>
      <c r="M69" s="68"/>
      <c r="N69" s="68"/>
      <c r="O69" s="66" t="str">
        <f t="shared" si="36"/>
        <v/>
      </c>
      <c r="P69" s="70" t="str">
        <f t="shared" si="37"/>
        <v xml:space="preserve"> </v>
      </c>
      <c r="Q69" s="64">
        <v>20</v>
      </c>
      <c r="R69" s="65"/>
      <c r="S69" s="65" t="str">
        <f t="shared" si="38"/>
        <v/>
      </c>
      <c r="T69" s="53" t="str">
        <f t="shared" si="39"/>
        <v xml:space="preserve"> </v>
      </c>
      <c r="U69" s="69"/>
      <c r="V69" s="70" t="str">
        <f t="shared" si="40"/>
        <v xml:space="preserve"> </v>
      </c>
      <c r="W69" s="137"/>
      <c r="X69" s="64">
        <v>1</v>
      </c>
      <c r="Y69" s="65"/>
      <c r="Z69" s="101" t="str">
        <f t="shared" si="41"/>
        <v/>
      </c>
      <c r="AA69" s="70" t="str">
        <f t="shared" si="42"/>
        <v xml:space="preserve"> </v>
      </c>
      <c r="AB69" s="67">
        <v>1</v>
      </c>
      <c r="AC69" s="65"/>
      <c r="AD69" s="66" t="str">
        <f t="shared" si="43"/>
        <v/>
      </c>
      <c r="AE69" s="70" t="str">
        <f t="shared" si="44"/>
        <v xml:space="preserve"> </v>
      </c>
      <c r="AF69" s="64"/>
      <c r="AG69" s="68"/>
      <c r="AH69" s="68"/>
      <c r="AI69" s="103" t="str">
        <f t="shared" si="45"/>
        <v/>
      </c>
      <c r="AJ69" s="70" t="str">
        <f t="shared" si="46"/>
        <v xml:space="preserve"> </v>
      </c>
      <c r="AK69" s="64">
        <v>20</v>
      </c>
      <c r="AL69" s="65"/>
      <c r="AM69" s="65" t="str">
        <f t="shared" si="47"/>
        <v/>
      </c>
      <c r="AN69" s="53" t="str">
        <f t="shared" si="48"/>
        <v xml:space="preserve"> </v>
      </c>
      <c r="AO69" s="104"/>
      <c r="AP69" s="70" t="str">
        <f t="shared" si="49"/>
        <v xml:space="preserve"> </v>
      </c>
      <c r="AQ69" s="152" t="str">
        <f t="shared" si="0"/>
        <v/>
      </c>
      <c r="AR69" s="148" t="str">
        <f t="shared" si="1"/>
        <v/>
      </c>
      <c r="AS69" s="148" t="str">
        <f t="shared" si="2"/>
        <v/>
      </c>
      <c r="AT69" s="149"/>
      <c r="AU69" s="64"/>
      <c r="AV69" s="68"/>
      <c r="AW69" s="68"/>
      <c r="AX69" s="106" t="str">
        <f t="shared" si="50"/>
        <v/>
      </c>
      <c r="AY69" s="80"/>
      <c r="AZ69" s="63"/>
      <c r="BA69" s="63"/>
      <c r="BB69" s="15"/>
      <c r="BC69" s="55"/>
      <c r="BD69" s="78"/>
      <c r="BE69" s="56" t="str">
        <f t="shared" si="3"/>
        <v xml:space="preserve"> </v>
      </c>
      <c r="BF69" s="70" t="str">
        <f t="shared" si="4"/>
        <v xml:space="preserve"> </v>
      </c>
      <c r="BG69" s="72"/>
      <c r="BH69" s="81"/>
      <c r="BI69" s="74" t="str">
        <f t="shared" si="5"/>
        <v xml:space="preserve"> </v>
      </c>
      <c r="BJ69" s="70" t="str">
        <f t="shared" si="6"/>
        <v xml:space="preserve"> </v>
      </c>
      <c r="BK69" s="72"/>
      <c r="BL69" s="81"/>
      <c r="BM69" s="74" t="str">
        <f t="shared" si="7"/>
        <v xml:space="preserve"> </v>
      </c>
      <c r="BN69" s="72"/>
      <c r="BO69" s="82"/>
      <c r="BP69" s="74" t="str">
        <f t="shared" si="8"/>
        <v xml:space="preserve"> </v>
      </c>
      <c r="BQ69" s="70" t="str">
        <f t="shared" si="9"/>
        <v xml:space="preserve"> </v>
      </c>
      <c r="BR69" s="55"/>
      <c r="BS69" s="83"/>
      <c r="BT69" s="74" t="str">
        <f t="shared" si="10"/>
        <v xml:space="preserve"> </v>
      </c>
      <c r="BU69" s="70" t="str">
        <f t="shared" si="11"/>
        <v xml:space="preserve"> </v>
      </c>
      <c r="BV69" s="55"/>
      <c r="BW69" s="71"/>
      <c r="BX69" s="74" t="str">
        <f t="shared" si="12"/>
        <v xml:space="preserve"> </v>
      </c>
      <c r="BY69" s="70" t="str">
        <f t="shared" si="13"/>
        <v xml:space="preserve"> </v>
      </c>
      <c r="BZ69" s="55"/>
      <c r="CA69" s="78"/>
      <c r="CB69" s="56" t="str">
        <f t="shared" si="14"/>
        <v xml:space="preserve"> </v>
      </c>
      <c r="CC69" s="70" t="str">
        <f t="shared" si="15"/>
        <v xml:space="preserve"> </v>
      </c>
      <c r="CD69" s="72"/>
      <c r="CE69" s="81"/>
      <c r="CF69" s="74" t="str">
        <f t="shared" si="16"/>
        <v xml:space="preserve"> </v>
      </c>
      <c r="CG69" s="70" t="str">
        <f t="shared" si="17"/>
        <v xml:space="preserve"> </v>
      </c>
      <c r="CH69" s="55"/>
      <c r="CI69" s="71"/>
      <c r="CJ69" s="74" t="str">
        <f t="shared" si="18"/>
        <v xml:space="preserve"> </v>
      </c>
      <c r="CK69" s="70" t="str">
        <f t="shared" si="19"/>
        <v xml:space="preserve"> </v>
      </c>
      <c r="CL69" s="55"/>
      <c r="CM69" s="110"/>
      <c r="CN69" s="56" t="str">
        <f t="shared" si="51"/>
        <v xml:space="preserve"> </v>
      </c>
      <c r="CO69" s="70" t="str">
        <f t="shared" si="52"/>
        <v xml:space="preserve"> </v>
      </c>
      <c r="CP69" s="72"/>
      <c r="CQ69" s="44"/>
      <c r="CR69" s="74" t="str">
        <f t="shared" si="53"/>
        <v xml:space="preserve"> </v>
      </c>
      <c r="CS69" s="70" t="str">
        <f t="shared" si="54"/>
        <v xml:space="preserve"> </v>
      </c>
      <c r="CT69" s="72"/>
      <c r="CU69" s="41"/>
      <c r="CV69" s="74" t="str">
        <f t="shared" si="55"/>
        <v xml:space="preserve"> </v>
      </c>
      <c r="CW69" s="72"/>
      <c r="CX69" s="44"/>
      <c r="CY69" s="74" t="str">
        <f t="shared" si="20"/>
        <v xml:space="preserve"> </v>
      </c>
      <c r="CZ69" s="70" t="str">
        <f t="shared" si="21"/>
        <v xml:space="preserve"> </v>
      </c>
      <c r="DA69" s="55"/>
      <c r="DB69" s="43"/>
      <c r="DC69" s="74" t="str">
        <f t="shared" si="22"/>
        <v xml:space="preserve"> </v>
      </c>
      <c r="DD69" s="70" t="str">
        <f t="shared" si="23"/>
        <v xml:space="preserve"> </v>
      </c>
      <c r="DE69" s="55"/>
      <c r="DF69" s="42"/>
      <c r="DG69" s="74" t="str">
        <f t="shared" si="24"/>
        <v xml:space="preserve"> </v>
      </c>
      <c r="DH69" s="70" t="str">
        <f t="shared" si="25"/>
        <v xml:space="preserve"> </v>
      </c>
      <c r="DI69" s="55"/>
      <c r="DJ69" s="42"/>
      <c r="DK69" s="56" t="str">
        <f t="shared" si="26"/>
        <v xml:space="preserve"> </v>
      </c>
      <c r="DL69" s="70" t="str">
        <f t="shared" si="27"/>
        <v xml:space="preserve"> </v>
      </c>
      <c r="DM69" s="72"/>
      <c r="DN69" s="44"/>
      <c r="DO69" s="74" t="str">
        <f t="shared" si="28"/>
        <v xml:space="preserve"> </v>
      </c>
      <c r="DP69" s="70" t="str">
        <f t="shared" si="29"/>
        <v xml:space="preserve"> </v>
      </c>
      <c r="DQ69" s="55"/>
      <c r="DR69" s="42"/>
      <c r="DS69" s="74" t="str">
        <f t="shared" si="30"/>
        <v xml:space="preserve"> </v>
      </c>
      <c r="DT69" s="70" t="str">
        <f t="shared" si="31"/>
        <v xml:space="preserve"> </v>
      </c>
    </row>
    <row r="70" spans="1:124" x14ac:dyDescent="0.25">
      <c r="A70" s="34">
        <v>42419</v>
      </c>
      <c r="B70" s="139"/>
      <c r="C70" s="70"/>
      <c r="D70" s="64">
        <v>1</v>
      </c>
      <c r="E70" s="65"/>
      <c r="F70" s="66" t="str">
        <f t="shared" si="32"/>
        <v/>
      </c>
      <c r="G70" s="70" t="str">
        <f t="shared" si="33"/>
        <v xml:space="preserve"> </v>
      </c>
      <c r="H70" s="67">
        <v>1</v>
      </c>
      <c r="I70" s="65"/>
      <c r="J70" s="66" t="str">
        <f t="shared" si="34"/>
        <v/>
      </c>
      <c r="K70" s="70" t="str">
        <f t="shared" si="35"/>
        <v xml:space="preserve"> </v>
      </c>
      <c r="L70" s="64"/>
      <c r="M70" s="68"/>
      <c r="N70" s="68"/>
      <c r="O70" s="66" t="str">
        <f t="shared" si="36"/>
        <v/>
      </c>
      <c r="P70" s="70" t="str">
        <f t="shared" si="37"/>
        <v xml:space="preserve"> </v>
      </c>
      <c r="Q70" s="64">
        <v>20</v>
      </c>
      <c r="R70" s="65"/>
      <c r="S70" s="65" t="str">
        <f t="shared" si="38"/>
        <v/>
      </c>
      <c r="T70" s="53" t="str">
        <f t="shared" si="39"/>
        <v xml:space="preserve"> </v>
      </c>
      <c r="U70" s="69"/>
      <c r="V70" s="70" t="str">
        <f t="shared" si="40"/>
        <v xml:space="preserve"> </v>
      </c>
      <c r="W70" s="137"/>
      <c r="X70" s="64">
        <v>1</v>
      </c>
      <c r="Y70" s="65"/>
      <c r="Z70" s="101" t="str">
        <f t="shared" si="41"/>
        <v/>
      </c>
      <c r="AA70" s="70" t="str">
        <f t="shared" si="42"/>
        <v xml:space="preserve"> </v>
      </c>
      <c r="AB70" s="67">
        <v>1</v>
      </c>
      <c r="AC70" s="65"/>
      <c r="AD70" s="66" t="str">
        <f t="shared" si="43"/>
        <v/>
      </c>
      <c r="AE70" s="70" t="str">
        <f t="shared" si="44"/>
        <v xml:space="preserve"> </v>
      </c>
      <c r="AF70" s="64"/>
      <c r="AG70" s="68"/>
      <c r="AH70" s="68"/>
      <c r="AI70" s="103" t="str">
        <f t="shared" si="45"/>
        <v/>
      </c>
      <c r="AJ70" s="70" t="str">
        <f t="shared" si="46"/>
        <v xml:space="preserve"> </v>
      </c>
      <c r="AK70" s="64">
        <v>20</v>
      </c>
      <c r="AL70" s="65"/>
      <c r="AM70" s="65" t="str">
        <f t="shared" si="47"/>
        <v/>
      </c>
      <c r="AN70" s="53" t="str">
        <f t="shared" si="48"/>
        <v xml:space="preserve"> </v>
      </c>
      <c r="AO70" s="104"/>
      <c r="AP70" s="70" t="str">
        <f t="shared" si="49"/>
        <v xml:space="preserve"> </v>
      </c>
      <c r="AQ70" s="152" t="str">
        <f t="shared" si="0"/>
        <v/>
      </c>
      <c r="AR70" s="148" t="str">
        <f t="shared" si="1"/>
        <v/>
      </c>
      <c r="AS70" s="148" t="str">
        <f t="shared" si="2"/>
        <v/>
      </c>
      <c r="AT70" s="149"/>
      <c r="AU70" s="64"/>
      <c r="AV70" s="68"/>
      <c r="AW70" s="68"/>
      <c r="AX70" s="106" t="str">
        <f t="shared" si="50"/>
        <v/>
      </c>
      <c r="AY70" s="80"/>
      <c r="AZ70" s="63"/>
      <c r="BA70" s="63"/>
      <c r="BB70" s="15"/>
      <c r="BC70" s="55"/>
      <c r="BD70" s="78"/>
      <c r="BE70" s="56" t="str">
        <f t="shared" si="3"/>
        <v xml:space="preserve"> </v>
      </c>
      <c r="BF70" s="70" t="str">
        <f t="shared" si="4"/>
        <v xml:space="preserve"> </v>
      </c>
      <c r="BG70" s="72"/>
      <c r="BH70" s="81"/>
      <c r="BI70" s="74" t="str">
        <f t="shared" si="5"/>
        <v xml:space="preserve"> </v>
      </c>
      <c r="BJ70" s="70" t="str">
        <f t="shared" si="6"/>
        <v xml:space="preserve"> </v>
      </c>
      <c r="BK70" s="72"/>
      <c r="BL70" s="81"/>
      <c r="BM70" s="74" t="str">
        <f t="shared" si="7"/>
        <v xml:space="preserve"> </v>
      </c>
      <c r="BN70" s="72"/>
      <c r="BO70" s="82"/>
      <c r="BP70" s="74" t="str">
        <f t="shared" si="8"/>
        <v xml:space="preserve"> </v>
      </c>
      <c r="BQ70" s="70" t="str">
        <f t="shared" si="9"/>
        <v xml:space="preserve"> </v>
      </c>
      <c r="BR70" s="55"/>
      <c r="BS70" s="83"/>
      <c r="BT70" s="74" t="str">
        <f t="shared" si="10"/>
        <v xml:space="preserve"> </v>
      </c>
      <c r="BU70" s="70" t="str">
        <f t="shared" si="11"/>
        <v xml:space="preserve"> </v>
      </c>
      <c r="BV70" s="55"/>
      <c r="BW70" s="71"/>
      <c r="BX70" s="74" t="str">
        <f t="shared" si="12"/>
        <v xml:space="preserve"> </v>
      </c>
      <c r="BY70" s="70" t="str">
        <f t="shared" si="13"/>
        <v xml:space="preserve"> </v>
      </c>
      <c r="BZ70" s="55"/>
      <c r="CA70" s="78"/>
      <c r="CB70" s="56" t="str">
        <f t="shared" si="14"/>
        <v xml:space="preserve"> </v>
      </c>
      <c r="CC70" s="70" t="str">
        <f t="shared" si="15"/>
        <v xml:space="preserve"> </v>
      </c>
      <c r="CD70" s="72"/>
      <c r="CE70" s="81"/>
      <c r="CF70" s="74" t="str">
        <f t="shared" si="16"/>
        <v xml:space="preserve"> </v>
      </c>
      <c r="CG70" s="70" t="str">
        <f t="shared" si="17"/>
        <v xml:space="preserve"> </v>
      </c>
      <c r="CH70" s="55"/>
      <c r="CI70" s="71"/>
      <c r="CJ70" s="74" t="str">
        <f t="shared" si="18"/>
        <v xml:space="preserve"> </v>
      </c>
      <c r="CK70" s="70" t="str">
        <f t="shared" si="19"/>
        <v xml:space="preserve"> </v>
      </c>
      <c r="CL70" s="55"/>
      <c r="CM70" s="110"/>
      <c r="CN70" s="56" t="str">
        <f t="shared" si="51"/>
        <v xml:space="preserve"> </v>
      </c>
      <c r="CO70" s="70" t="str">
        <f t="shared" si="52"/>
        <v xml:space="preserve"> </v>
      </c>
      <c r="CP70" s="72"/>
      <c r="CQ70" s="44"/>
      <c r="CR70" s="74" t="str">
        <f t="shared" si="53"/>
        <v xml:space="preserve"> </v>
      </c>
      <c r="CS70" s="70" t="str">
        <f t="shared" si="54"/>
        <v xml:space="preserve"> </v>
      </c>
      <c r="CT70" s="72"/>
      <c r="CU70" s="41"/>
      <c r="CV70" s="74" t="str">
        <f t="shared" si="55"/>
        <v xml:space="preserve"> </v>
      </c>
      <c r="CW70" s="72"/>
      <c r="CX70" s="44"/>
      <c r="CY70" s="74" t="str">
        <f t="shared" si="20"/>
        <v xml:space="preserve"> </v>
      </c>
      <c r="CZ70" s="70" t="str">
        <f t="shared" si="21"/>
        <v xml:space="preserve"> </v>
      </c>
      <c r="DA70" s="55"/>
      <c r="DB70" s="43"/>
      <c r="DC70" s="74" t="str">
        <f t="shared" si="22"/>
        <v xml:space="preserve"> </v>
      </c>
      <c r="DD70" s="70" t="str">
        <f t="shared" si="23"/>
        <v xml:space="preserve"> </v>
      </c>
      <c r="DE70" s="55"/>
      <c r="DF70" s="42"/>
      <c r="DG70" s="74" t="str">
        <f t="shared" si="24"/>
        <v xml:space="preserve"> </v>
      </c>
      <c r="DH70" s="70" t="str">
        <f t="shared" si="25"/>
        <v xml:space="preserve"> </v>
      </c>
      <c r="DI70" s="55"/>
      <c r="DJ70" s="42"/>
      <c r="DK70" s="56" t="str">
        <f t="shared" si="26"/>
        <v xml:space="preserve"> </v>
      </c>
      <c r="DL70" s="70" t="str">
        <f t="shared" si="27"/>
        <v xml:space="preserve"> </v>
      </c>
      <c r="DM70" s="72"/>
      <c r="DN70" s="44"/>
      <c r="DO70" s="74" t="str">
        <f t="shared" si="28"/>
        <v xml:space="preserve"> </v>
      </c>
      <c r="DP70" s="70" t="str">
        <f t="shared" si="29"/>
        <v xml:space="preserve"> </v>
      </c>
      <c r="DQ70" s="55"/>
      <c r="DR70" s="42"/>
      <c r="DS70" s="74" t="str">
        <f t="shared" si="30"/>
        <v xml:space="preserve"> </v>
      </c>
      <c r="DT70" s="70" t="str">
        <f t="shared" si="31"/>
        <v xml:space="preserve"> </v>
      </c>
    </row>
    <row r="71" spans="1:124" x14ac:dyDescent="0.25">
      <c r="A71" s="34">
        <v>42420</v>
      </c>
      <c r="B71" s="139"/>
      <c r="C71" s="70"/>
      <c r="D71" s="64">
        <v>1</v>
      </c>
      <c r="E71" s="65"/>
      <c r="F71" s="66" t="str">
        <f t="shared" si="32"/>
        <v/>
      </c>
      <c r="G71" s="70" t="str">
        <f t="shared" si="33"/>
        <v xml:space="preserve"> </v>
      </c>
      <c r="H71" s="67">
        <v>1</v>
      </c>
      <c r="I71" s="65"/>
      <c r="J71" s="66" t="str">
        <f t="shared" si="34"/>
        <v/>
      </c>
      <c r="K71" s="70" t="str">
        <f t="shared" si="35"/>
        <v xml:space="preserve"> </v>
      </c>
      <c r="L71" s="64"/>
      <c r="M71" s="68"/>
      <c r="N71" s="68"/>
      <c r="O71" s="66" t="str">
        <f t="shared" si="36"/>
        <v/>
      </c>
      <c r="P71" s="70" t="str">
        <f t="shared" si="37"/>
        <v xml:space="preserve"> </v>
      </c>
      <c r="Q71" s="64">
        <v>20</v>
      </c>
      <c r="R71" s="65"/>
      <c r="S71" s="65" t="str">
        <f t="shared" si="38"/>
        <v/>
      </c>
      <c r="T71" s="53" t="str">
        <f t="shared" si="39"/>
        <v xml:space="preserve"> </v>
      </c>
      <c r="U71" s="69"/>
      <c r="V71" s="70" t="str">
        <f t="shared" si="40"/>
        <v xml:space="preserve"> </v>
      </c>
      <c r="W71" s="137"/>
      <c r="X71" s="64">
        <v>1</v>
      </c>
      <c r="Y71" s="65"/>
      <c r="Z71" s="101" t="str">
        <f t="shared" si="41"/>
        <v/>
      </c>
      <c r="AA71" s="70" t="str">
        <f t="shared" si="42"/>
        <v xml:space="preserve"> </v>
      </c>
      <c r="AB71" s="67">
        <v>1</v>
      </c>
      <c r="AC71" s="65"/>
      <c r="AD71" s="66" t="str">
        <f t="shared" si="43"/>
        <v/>
      </c>
      <c r="AE71" s="70" t="str">
        <f t="shared" si="44"/>
        <v xml:space="preserve"> </v>
      </c>
      <c r="AF71" s="64"/>
      <c r="AG71" s="68"/>
      <c r="AH71" s="68"/>
      <c r="AI71" s="103" t="str">
        <f t="shared" si="45"/>
        <v/>
      </c>
      <c r="AJ71" s="70" t="str">
        <f t="shared" si="46"/>
        <v xml:space="preserve"> </v>
      </c>
      <c r="AK71" s="64">
        <v>20</v>
      </c>
      <c r="AL71" s="65"/>
      <c r="AM71" s="65" t="str">
        <f t="shared" si="47"/>
        <v/>
      </c>
      <c r="AN71" s="53" t="str">
        <f t="shared" si="48"/>
        <v xml:space="preserve"> </v>
      </c>
      <c r="AO71" s="104"/>
      <c r="AP71" s="70" t="str">
        <f t="shared" si="49"/>
        <v xml:space="preserve"> </v>
      </c>
      <c r="AQ71" s="152" t="str">
        <f t="shared" si="0"/>
        <v/>
      </c>
      <c r="AR71" s="148" t="str">
        <f t="shared" si="1"/>
        <v/>
      </c>
      <c r="AS71" s="148" t="str">
        <f t="shared" si="2"/>
        <v/>
      </c>
      <c r="AT71" s="149"/>
      <c r="AU71" s="64"/>
      <c r="AV71" s="68"/>
      <c r="AW71" s="68"/>
      <c r="AX71" s="106" t="str">
        <f t="shared" si="50"/>
        <v/>
      </c>
      <c r="AY71" s="80"/>
      <c r="AZ71" s="63"/>
      <c r="BA71" s="63"/>
      <c r="BB71" s="15"/>
      <c r="BC71" s="55"/>
      <c r="BD71" s="78"/>
      <c r="BE71" s="56" t="str">
        <f t="shared" si="3"/>
        <v xml:space="preserve"> </v>
      </c>
      <c r="BF71" s="70" t="str">
        <f t="shared" si="4"/>
        <v xml:space="preserve"> </v>
      </c>
      <c r="BG71" s="72"/>
      <c r="BH71" s="81"/>
      <c r="BI71" s="74" t="str">
        <f t="shared" si="5"/>
        <v xml:space="preserve"> </v>
      </c>
      <c r="BJ71" s="70" t="str">
        <f t="shared" si="6"/>
        <v xml:space="preserve"> </v>
      </c>
      <c r="BK71" s="72"/>
      <c r="BL71" s="81"/>
      <c r="BM71" s="74" t="str">
        <f t="shared" si="7"/>
        <v xml:space="preserve"> </v>
      </c>
      <c r="BN71" s="72"/>
      <c r="BO71" s="82"/>
      <c r="BP71" s="74" t="str">
        <f t="shared" si="8"/>
        <v xml:space="preserve"> </v>
      </c>
      <c r="BQ71" s="70" t="str">
        <f t="shared" si="9"/>
        <v xml:space="preserve"> </v>
      </c>
      <c r="BR71" s="55"/>
      <c r="BS71" s="83"/>
      <c r="BT71" s="74" t="str">
        <f t="shared" si="10"/>
        <v xml:space="preserve"> </v>
      </c>
      <c r="BU71" s="70" t="str">
        <f t="shared" si="11"/>
        <v xml:space="preserve"> </v>
      </c>
      <c r="BV71" s="55"/>
      <c r="BW71" s="71"/>
      <c r="BX71" s="74" t="str">
        <f t="shared" si="12"/>
        <v xml:space="preserve"> </v>
      </c>
      <c r="BY71" s="70" t="str">
        <f t="shared" si="13"/>
        <v xml:space="preserve"> </v>
      </c>
      <c r="BZ71" s="55"/>
      <c r="CA71" s="78"/>
      <c r="CB71" s="56" t="str">
        <f t="shared" si="14"/>
        <v xml:space="preserve"> </v>
      </c>
      <c r="CC71" s="70" t="str">
        <f t="shared" si="15"/>
        <v xml:space="preserve"> </v>
      </c>
      <c r="CD71" s="72"/>
      <c r="CE71" s="81"/>
      <c r="CF71" s="74" t="str">
        <f t="shared" si="16"/>
        <v xml:space="preserve"> </v>
      </c>
      <c r="CG71" s="70" t="str">
        <f t="shared" si="17"/>
        <v xml:space="preserve"> </v>
      </c>
      <c r="CH71" s="55"/>
      <c r="CI71" s="71"/>
      <c r="CJ71" s="74" t="str">
        <f t="shared" si="18"/>
        <v xml:space="preserve"> </v>
      </c>
      <c r="CK71" s="70" t="str">
        <f t="shared" si="19"/>
        <v xml:space="preserve"> </v>
      </c>
      <c r="CL71" s="55"/>
      <c r="CM71" s="110"/>
      <c r="CN71" s="56" t="str">
        <f t="shared" si="51"/>
        <v xml:space="preserve"> </v>
      </c>
      <c r="CO71" s="70" t="str">
        <f t="shared" si="52"/>
        <v xml:space="preserve"> </v>
      </c>
      <c r="CP71" s="72"/>
      <c r="CQ71" s="44"/>
      <c r="CR71" s="74" t="str">
        <f t="shared" si="53"/>
        <v xml:space="preserve"> </v>
      </c>
      <c r="CS71" s="70" t="str">
        <f t="shared" si="54"/>
        <v xml:space="preserve"> </v>
      </c>
      <c r="CT71" s="72"/>
      <c r="CU71" s="41"/>
      <c r="CV71" s="74" t="str">
        <f t="shared" si="55"/>
        <v xml:space="preserve"> </v>
      </c>
      <c r="CW71" s="72"/>
      <c r="CX71" s="44"/>
      <c r="CY71" s="74" t="str">
        <f t="shared" si="20"/>
        <v xml:space="preserve"> </v>
      </c>
      <c r="CZ71" s="70" t="str">
        <f t="shared" si="21"/>
        <v xml:space="preserve"> </v>
      </c>
      <c r="DA71" s="55"/>
      <c r="DB71" s="43"/>
      <c r="DC71" s="74" t="str">
        <f t="shared" si="22"/>
        <v xml:space="preserve"> </v>
      </c>
      <c r="DD71" s="70" t="str">
        <f t="shared" si="23"/>
        <v xml:space="preserve"> </v>
      </c>
      <c r="DE71" s="55"/>
      <c r="DF71" s="42"/>
      <c r="DG71" s="74" t="str">
        <f t="shared" si="24"/>
        <v xml:space="preserve"> </v>
      </c>
      <c r="DH71" s="70" t="str">
        <f t="shared" si="25"/>
        <v xml:space="preserve"> </v>
      </c>
      <c r="DI71" s="55"/>
      <c r="DJ71" s="42"/>
      <c r="DK71" s="56" t="str">
        <f t="shared" si="26"/>
        <v xml:space="preserve"> </v>
      </c>
      <c r="DL71" s="70" t="str">
        <f t="shared" si="27"/>
        <v xml:space="preserve"> </v>
      </c>
      <c r="DM71" s="72"/>
      <c r="DN71" s="44"/>
      <c r="DO71" s="74" t="str">
        <f t="shared" si="28"/>
        <v xml:space="preserve"> </v>
      </c>
      <c r="DP71" s="70" t="str">
        <f t="shared" si="29"/>
        <v xml:space="preserve"> </v>
      </c>
      <c r="DQ71" s="55"/>
      <c r="DR71" s="42"/>
      <c r="DS71" s="74" t="str">
        <f t="shared" si="30"/>
        <v xml:space="preserve"> </v>
      </c>
      <c r="DT71" s="70" t="str">
        <f t="shared" si="31"/>
        <v xml:space="preserve"> </v>
      </c>
    </row>
    <row r="72" spans="1:124" x14ac:dyDescent="0.25">
      <c r="A72" s="34">
        <v>42421</v>
      </c>
      <c r="B72" s="139"/>
      <c r="C72" s="70"/>
      <c r="D72" s="64">
        <v>1</v>
      </c>
      <c r="E72" s="65"/>
      <c r="F72" s="66" t="str">
        <f t="shared" si="32"/>
        <v/>
      </c>
      <c r="G72" s="70" t="str">
        <f t="shared" si="33"/>
        <v xml:space="preserve"> </v>
      </c>
      <c r="H72" s="67">
        <v>1</v>
      </c>
      <c r="I72" s="65"/>
      <c r="J72" s="66" t="str">
        <f t="shared" si="34"/>
        <v/>
      </c>
      <c r="K72" s="70" t="str">
        <f t="shared" si="35"/>
        <v xml:space="preserve"> </v>
      </c>
      <c r="L72" s="64"/>
      <c r="M72" s="68"/>
      <c r="N72" s="68"/>
      <c r="O72" s="66" t="str">
        <f t="shared" si="36"/>
        <v/>
      </c>
      <c r="P72" s="70" t="str">
        <f t="shared" si="37"/>
        <v xml:space="preserve"> </v>
      </c>
      <c r="Q72" s="64">
        <v>20</v>
      </c>
      <c r="R72" s="65"/>
      <c r="S72" s="65" t="str">
        <f t="shared" si="38"/>
        <v/>
      </c>
      <c r="T72" s="53" t="str">
        <f t="shared" si="39"/>
        <v xml:space="preserve"> </v>
      </c>
      <c r="U72" s="69"/>
      <c r="V72" s="70" t="str">
        <f t="shared" si="40"/>
        <v xml:space="preserve"> </v>
      </c>
      <c r="W72" s="137"/>
      <c r="X72" s="64">
        <v>1</v>
      </c>
      <c r="Y72" s="65"/>
      <c r="Z72" s="101" t="str">
        <f t="shared" si="41"/>
        <v/>
      </c>
      <c r="AA72" s="70" t="str">
        <f t="shared" si="42"/>
        <v xml:space="preserve"> </v>
      </c>
      <c r="AB72" s="67">
        <v>1</v>
      </c>
      <c r="AC72" s="65"/>
      <c r="AD72" s="66" t="str">
        <f t="shared" si="43"/>
        <v/>
      </c>
      <c r="AE72" s="70" t="str">
        <f t="shared" si="44"/>
        <v xml:space="preserve"> </v>
      </c>
      <c r="AF72" s="64"/>
      <c r="AG72" s="68"/>
      <c r="AH72" s="68"/>
      <c r="AI72" s="103" t="str">
        <f t="shared" si="45"/>
        <v/>
      </c>
      <c r="AJ72" s="70" t="str">
        <f t="shared" si="46"/>
        <v xml:space="preserve"> </v>
      </c>
      <c r="AK72" s="64">
        <v>20</v>
      </c>
      <c r="AL72" s="65"/>
      <c r="AM72" s="65" t="str">
        <f t="shared" si="47"/>
        <v/>
      </c>
      <c r="AN72" s="53" t="str">
        <f t="shared" si="48"/>
        <v xml:space="preserve"> </v>
      </c>
      <c r="AO72" s="104"/>
      <c r="AP72" s="70" t="str">
        <f t="shared" si="49"/>
        <v xml:space="preserve"> </v>
      </c>
      <c r="AQ72" s="152" t="str">
        <f t="shared" si="0"/>
        <v/>
      </c>
      <c r="AR72" s="148" t="str">
        <f t="shared" si="1"/>
        <v/>
      </c>
      <c r="AS72" s="148" t="str">
        <f t="shared" si="2"/>
        <v/>
      </c>
      <c r="AT72" s="149"/>
      <c r="AU72" s="64"/>
      <c r="AV72" s="68"/>
      <c r="AW72" s="68"/>
      <c r="AX72" s="106" t="str">
        <f t="shared" si="50"/>
        <v/>
      </c>
      <c r="AY72" s="80"/>
      <c r="AZ72" s="63"/>
      <c r="BA72" s="63"/>
      <c r="BB72" s="15"/>
      <c r="BC72" s="55"/>
      <c r="BD72" s="78"/>
      <c r="BE72" s="56" t="str">
        <f t="shared" si="3"/>
        <v xml:space="preserve"> </v>
      </c>
      <c r="BF72" s="70" t="str">
        <f t="shared" si="4"/>
        <v xml:space="preserve"> </v>
      </c>
      <c r="BG72" s="72"/>
      <c r="BH72" s="81"/>
      <c r="BI72" s="74" t="str">
        <f t="shared" si="5"/>
        <v xml:space="preserve"> </v>
      </c>
      <c r="BJ72" s="70" t="str">
        <f t="shared" si="6"/>
        <v xml:space="preserve"> </v>
      </c>
      <c r="BK72" s="72"/>
      <c r="BL72" s="81"/>
      <c r="BM72" s="74" t="str">
        <f t="shared" si="7"/>
        <v xml:space="preserve"> </v>
      </c>
      <c r="BN72" s="72"/>
      <c r="BO72" s="82"/>
      <c r="BP72" s="74" t="str">
        <f t="shared" si="8"/>
        <v xml:space="preserve"> </v>
      </c>
      <c r="BQ72" s="70" t="str">
        <f t="shared" si="9"/>
        <v xml:space="preserve"> </v>
      </c>
      <c r="BR72" s="55"/>
      <c r="BS72" s="83"/>
      <c r="BT72" s="74" t="str">
        <f t="shared" si="10"/>
        <v xml:space="preserve"> </v>
      </c>
      <c r="BU72" s="70" t="str">
        <f t="shared" si="11"/>
        <v xml:space="preserve"> </v>
      </c>
      <c r="BV72" s="55"/>
      <c r="BW72" s="71"/>
      <c r="BX72" s="74" t="str">
        <f t="shared" si="12"/>
        <v xml:space="preserve"> </v>
      </c>
      <c r="BY72" s="70" t="str">
        <f t="shared" si="13"/>
        <v xml:space="preserve"> </v>
      </c>
      <c r="BZ72" s="55"/>
      <c r="CA72" s="78"/>
      <c r="CB72" s="56" t="str">
        <f t="shared" si="14"/>
        <v xml:space="preserve"> </v>
      </c>
      <c r="CC72" s="70" t="str">
        <f t="shared" si="15"/>
        <v xml:space="preserve"> </v>
      </c>
      <c r="CD72" s="72"/>
      <c r="CE72" s="81"/>
      <c r="CF72" s="74" t="str">
        <f t="shared" si="16"/>
        <v xml:space="preserve"> </v>
      </c>
      <c r="CG72" s="70" t="str">
        <f t="shared" si="17"/>
        <v xml:space="preserve"> </v>
      </c>
      <c r="CH72" s="55"/>
      <c r="CI72" s="71"/>
      <c r="CJ72" s="74" t="str">
        <f t="shared" si="18"/>
        <v xml:space="preserve"> </v>
      </c>
      <c r="CK72" s="70" t="str">
        <f t="shared" si="19"/>
        <v xml:space="preserve"> </v>
      </c>
      <c r="CL72" s="55"/>
      <c r="CM72" s="110"/>
      <c r="CN72" s="56" t="str">
        <f t="shared" si="51"/>
        <v xml:space="preserve"> </v>
      </c>
      <c r="CO72" s="70" t="str">
        <f t="shared" si="52"/>
        <v xml:space="preserve"> </v>
      </c>
      <c r="CP72" s="72"/>
      <c r="CQ72" s="44"/>
      <c r="CR72" s="74" t="str">
        <f t="shared" si="53"/>
        <v xml:space="preserve"> </v>
      </c>
      <c r="CS72" s="70" t="str">
        <f t="shared" si="54"/>
        <v xml:space="preserve"> </v>
      </c>
      <c r="CT72" s="72"/>
      <c r="CU72" s="41"/>
      <c r="CV72" s="74" t="str">
        <f t="shared" si="55"/>
        <v xml:space="preserve"> </v>
      </c>
      <c r="CW72" s="72"/>
      <c r="CX72" s="44"/>
      <c r="CY72" s="74" t="str">
        <f t="shared" si="20"/>
        <v xml:space="preserve"> </v>
      </c>
      <c r="CZ72" s="70" t="str">
        <f t="shared" si="21"/>
        <v xml:space="preserve"> </v>
      </c>
      <c r="DA72" s="55"/>
      <c r="DB72" s="43"/>
      <c r="DC72" s="74" t="str">
        <f t="shared" si="22"/>
        <v xml:space="preserve"> </v>
      </c>
      <c r="DD72" s="70" t="str">
        <f t="shared" si="23"/>
        <v xml:space="preserve"> </v>
      </c>
      <c r="DE72" s="55"/>
      <c r="DF72" s="42"/>
      <c r="DG72" s="74" t="str">
        <f t="shared" si="24"/>
        <v xml:space="preserve"> </v>
      </c>
      <c r="DH72" s="70" t="str">
        <f t="shared" si="25"/>
        <v xml:space="preserve"> </v>
      </c>
      <c r="DI72" s="55"/>
      <c r="DJ72" s="42"/>
      <c r="DK72" s="56" t="str">
        <f t="shared" si="26"/>
        <v xml:space="preserve"> </v>
      </c>
      <c r="DL72" s="70" t="str">
        <f t="shared" si="27"/>
        <v xml:space="preserve"> </v>
      </c>
      <c r="DM72" s="72"/>
      <c r="DN72" s="44"/>
      <c r="DO72" s="74" t="str">
        <f t="shared" si="28"/>
        <v xml:space="preserve"> </v>
      </c>
      <c r="DP72" s="70" t="str">
        <f t="shared" si="29"/>
        <v xml:space="preserve"> </v>
      </c>
      <c r="DQ72" s="55"/>
      <c r="DR72" s="42"/>
      <c r="DS72" s="74" t="str">
        <f t="shared" si="30"/>
        <v xml:space="preserve"> </v>
      </c>
      <c r="DT72" s="70" t="str">
        <f t="shared" si="31"/>
        <v xml:space="preserve"> </v>
      </c>
    </row>
    <row r="73" spans="1:124" x14ac:dyDescent="0.25">
      <c r="A73" s="34">
        <v>42422</v>
      </c>
      <c r="B73" s="139"/>
      <c r="C73" s="70"/>
      <c r="D73" s="64">
        <v>1</v>
      </c>
      <c r="E73" s="65"/>
      <c r="F73" s="66" t="str">
        <f t="shared" si="32"/>
        <v/>
      </c>
      <c r="G73" s="70" t="str">
        <f t="shared" si="33"/>
        <v xml:space="preserve"> </v>
      </c>
      <c r="H73" s="67">
        <v>1</v>
      </c>
      <c r="I73" s="65"/>
      <c r="J73" s="66" t="str">
        <f t="shared" si="34"/>
        <v/>
      </c>
      <c r="K73" s="70" t="str">
        <f t="shared" si="35"/>
        <v xml:space="preserve"> </v>
      </c>
      <c r="L73" s="64"/>
      <c r="M73" s="68"/>
      <c r="N73" s="68"/>
      <c r="O73" s="66" t="str">
        <f t="shared" si="36"/>
        <v/>
      </c>
      <c r="P73" s="70" t="str">
        <f t="shared" si="37"/>
        <v xml:space="preserve"> </v>
      </c>
      <c r="Q73" s="64">
        <v>20</v>
      </c>
      <c r="R73" s="65"/>
      <c r="S73" s="65" t="str">
        <f t="shared" si="38"/>
        <v/>
      </c>
      <c r="T73" s="53" t="str">
        <f t="shared" si="39"/>
        <v xml:space="preserve"> </v>
      </c>
      <c r="U73" s="69"/>
      <c r="V73" s="70" t="str">
        <f t="shared" si="40"/>
        <v xml:space="preserve"> </v>
      </c>
      <c r="W73" s="137"/>
      <c r="X73" s="64">
        <v>1</v>
      </c>
      <c r="Y73" s="65"/>
      <c r="Z73" s="101" t="str">
        <f t="shared" si="41"/>
        <v/>
      </c>
      <c r="AA73" s="70" t="str">
        <f t="shared" si="42"/>
        <v xml:space="preserve"> </v>
      </c>
      <c r="AB73" s="67">
        <v>1</v>
      </c>
      <c r="AC73" s="65"/>
      <c r="AD73" s="66" t="str">
        <f t="shared" si="43"/>
        <v/>
      </c>
      <c r="AE73" s="70" t="str">
        <f t="shared" si="44"/>
        <v xml:space="preserve"> </v>
      </c>
      <c r="AF73" s="64"/>
      <c r="AG73" s="68"/>
      <c r="AH73" s="68"/>
      <c r="AI73" s="103" t="str">
        <f t="shared" si="45"/>
        <v/>
      </c>
      <c r="AJ73" s="70" t="str">
        <f t="shared" si="46"/>
        <v xml:space="preserve"> </v>
      </c>
      <c r="AK73" s="64">
        <v>20</v>
      </c>
      <c r="AL73" s="65"/>
      <c r="AM73" s="65" t="str">
        <f t="shared" si="47"/>
        <v/>
      </c>
      <c r="AN73" s="53" t="str">
        <f t="shared" si="48"/>
        <v xml:space="preserve"> </v>
      </c>
      <c r="AO73" s="104"/>
      <c r="AP73" s="70" t="str">
        <f t="shared" si="49"/>
        <v xml:space="preserve"> </v>
      </c>
      <c r="AQ73" s="152" t="str">
        <f t="shared" si="0"/>
        <v/>
      </c>
      <c r="AR73" s="148" t="str">
        <f t="shared" si="1"/>
        <v/>
      </c>
      <c r="AS73" s="148" t="str">
        <f t="shared" si="2"/>
        <v/>
      </c>
      <c r="AT73" s="149"/>
      <c r="AU73" s="64"/>
      <c r="AV73" s="68"/>
      <c r="AW73" s="68"/>
      <c r="AX73" s="106" t="str">
        <f t="shared" si="50"/>
        <v/>
      </c>
      <c r="AY73" s="80"/>
      <c r="AZ73" s="63"/>
      <c r="BA73" s="63"/>
      <c r="BB73" s="15"/>
      <c r="BC73" s="55"/>
      <c r="BD73" s="78"/>
      <c r="BE73" s="56" t="str">
        <f t="shared" si="3"/>
        <v xml:space="preserve"> </v>
      </c>
      <c r="BF73" s="70" t="str">
        <f t="shared" si="4"/>
        <v xml:space="preserve"> </v>
      </c>
      <c r="BG73" s="72"/>
      <c r="BH73" s="81"/>
      <c r="BI73" s="74" t="str">
        <f t="shared" si="5"/>
        <v xml:space="preserve"> </v>
      </c>
      <c r="BJ73" s="70" t="str">
        <f t="shared" si="6"/>
        <v xml:space="preserve"> </v>
      </c>
      <c r="BK73" s="72"/>
      <c r="BL73" s="81"/>
      <c r="BM73" s="74" t="str">
        <f t="shared" si="7"/>
        <v xml:space="preserve"> </v>
      </c>
      <c r="BN73" s="72"/>
      <c r="BO73" s="82"/>
      <c r="BP73" s="74" t="str">
        <f t="shared" si="8"/>
        <v xml:space="preserve"> </v>
      </c>
      <c r="BQ73" s="70" t="str">
        <f t="shared" si="9"/>
        <v xml:space="preserve"> </v>
      </c>
      <c r="BR73" s="55"/>
      <c r="BS73" s="83"/>
      <c r="BT73" s="74" t="str">
        <f t="shared" si="10"/>
        <v xml:space="preserve"> </v>
      </c>
      <c r="BU73" s="70" t="str">
        <f t="shared" si="11"/>
        <v xml:space="preserve"> </v>
      </c>
      <c r="BV73" s="55"/>
      <c r="BW73" s="71"/>
      <c r="BX73" s="74" t="str">
        <f t="shared" si="12"/>
        <v xml:space="preserve"> </v>
      </c>
      <c r="BY73" s="70" t="str">
        <f t="shared" si="13"/>
        <v xml:space="preserve"> </v>
      </c>
      <c r="BZ73" s="55"/>
      <c r="CA73" s="78"/>
      <c r="CB73" s="56" t="str">
        <f t="shared" si="14"/>
        <v xml:space="preserve"> </v>
      </c>
      <c r="CC73" s="70" t="str">
        <f t="shared" si="15"/>
        <v xml:space="preserve"> </v>
      </c>
      <c r="CD73" s="72"/>
      <c r="CE73" s="81"/>
      <c r="CF73" s="74" t="str">
        <f t="shared" si="16"/>
        <v xml:space="preserve"> </v>
      </c>
      <c r="CG73" s="70" t="str">
        <f t="shared" si="17"/>
        <v xml:space="preserve"> </v>
      </c>
      <c r="CH73" s="55"/>
      <c r="CI73" s="71"/>
      <c r="CJ73" s="74" t="str">
        <f t="shared" si="18"/>
        <v xml:space="preserve"> </v>
      </c>
      <c r="CK73" s="70" t="str">
        <f t="shared" si="19"/>
        <v xml:space="preserve"> </v>
      </c>
      <c r="CL73" s="55"/>
      <c r="CM73" s="110"/>
      <c r="CN73" s="56" t="str">
        <f t="shared" si="51"/>
        <v xml:space="preserve"> </v>
      </c>
      <c r="CO73" s="70" t="str">
        <f t="shared" si="52"/>
        <v xml:space="preserve"> </v>
      </c>
      <c r="CP73" s="72"/>
      <c r="CQ73" s="44"/>
      <c r="CR73" s="74" t="str">
        <f t="shared" si="53"/>
        <v xml:space="preserve"> </v>
      </c>
      <c r="CS73" s="70" t="str">
        <f t="shared" si="54"/>
        <v xml:space="preserve"> </v>
      </c>
      <c r="CT73" s="72"/>
      <c r="CU73" s="41"/>
      <c r="CV73" s="74" t="str">
        <f t="shared" si="55"/>
        <v xml:space="preserve"> </v>
      </c>
      <c r="CW73" s="72"/>
      <c r="CX73" s="44"/>
      <c r="CY73" s="74" t="str">
        <f t="shared" si="20"/>
        <v xml:space="preserve"> </v>
      </c>
      <c r="CZ73" s="70" t="str">
        <f t="shared" si="21"/>
        <v xml:space="preserve"> </v>
      </c>
      <c r="DA73" s="55"/>
      <c r="DB73" s="43"/>
      <c r="DC73" s="74" t="str">
        <f t="shared" si="22"/>
        <v xml:space="preserve"> </v>
      </c>
      <c r="DD73" s="70" t="str">
        <f t="shared" si="23"/>
        <v xml:space="preserve"> </v>
      </c>
      <c r="DE73" s="55"/>
      <c r="DF73" s="42"/>
      <c r="DG73" s="74" t="str">
        <f t="shared" si="24"/>
        <v xml:space="preserve"> </v>
      </c>
      <c r="DH73" s="70" t="str">
        <f t="shared" si="25"/>
        <v xml:space="preserve"> </v>
      </c>
      <c r="DI73" s="55"/>
      <c r="DJ73" s="42"/>
      <c r="DK73" s="56" t="str">
        <f t="shared" si="26"/>
        <v xml:space="preserve"> </v>
      </c>
      <c r="DL73" s="70" t="str">
        <f t="shared" si="27"/>
        <v xml:space="preserve"> </v>
      </c>
      <c r="DM73" s="72"/>
      <c r="DN73" s="44"/>
      <c r="DO73" s="74" t="str">
        <f t="shared" si="28"/>
        <v xml:space="preserve"> </v>
      </c>
      <c r="DP73" s="70" t="str">
        <f t="shared" si="29"/>
        <v xml:space="preserve"> </v>
      </c>
      <c r="DQ73" s="55"/>
      <c r="DR73" s="42"/>
      <c r="DS73" s="74" t="str">
        <f t="shared" si="30"/>
        <v xml:space="preserve"> </v>
      </c>
      <c r="DT73" s="70" t="str">
        <f t="shared" si="31"/>
        <v xml:space="preserve"> </v>
      </c>
    </row>
    <row r="74" spans="1:124" x14ac:dyDescent="0.25">
      <c r="A74" s="34">
        <v>42423</v>
      </c>
      <c r="B74" s="139"/>
      <c r="C74" s="70"/>
      <c r="D74" s="64">
        <v>1</v>
      </c>
      <c r="E74" s="65"/>
      <c r="F74" s="66" t="str">
        <f t="shared" si="32"/>
        <v/>
      </c>
      <c r="G74" s="70" t="str">
        <f t="shared" si="33"/>
        <v xml:space="preserve"> </v>
      </c>
      <c r="H74" s="67">
        <v>1</v>
      </c>
      <c r="I74" s="65"/>
      <c r="J74" s="66" t="str">
        <f t="shared" si="34"/>
        <v/>
      </c>
      <c r="K74" s="70" t="str">
        <f t="shared" si="35"/>
        <v xml:space="preserve"> </v>
      </c>
      <c r="L74" s="64"/>
      <c r="M74" s="68"/>
      <c r="N74" s="68"/>
      <c r="O74" s="66" t="str">
        <f t="shared" si="36"/>
        <v/>
      </c>
      <c r="P74" s="70" t="str">
        <f t="shared" si="37"/>
        <v xml:space="preserve"> </v>
      </c>
      <c r="Q74" s="64">
        <v>20</v>
      </c>
      <c r="R74" s="65"/>
      <c r="S74" s="65" t="str">
        <f t="shared" si="38"/>
        <v/>
      </c>
      <c r="T74" s="53" t="str">
        <f t="shared" si="39"/>
        <v xml:space="preserve"> </v>
      </c>
      <c r="U74" s="69"/>
      <c r="V74" s="70" t="str">
        <f t="shared" si="40"/>
        <v xml:space="preserve"> </v>
      </c>
      <c r="W74" s="137"/>
      <c r="X74" s="64">
        <v>1</v>
      </c>
      <c r="Y74" s="65"/>
      <c r="Z74" s="101" t="str">
        <f t="shared" si="41"/>
        <v/>
      </c>
      <c r="AA74" s="70" t="str">
        <f t="shared" si="42"/>
        <v xml:space="preserve"> </v>
      </c>
      <c r="AB74" s="67">
        <v>1</v>
      </c>
      <c r="AC74" s="65"/>
      <c r="AD74" s="66" t="str">
        <f t="shared" si="43"/>
        <v/>
      </c>
      <c r="AE74" s="70" t="str">
        <f t="shared" si="44"/>
        <v xml:space="preserve"> </v>
      </c>
      <c r="AF74" s="64"/>
      <c r="AG74" s="68"/>
      <c r="AH74" s="68"/>
      <c r="AI74" s="103" t="str">
        <f t="shared" si="45"/>
        <v/>
      </c>
      <c r="AJ74" s="70" t="str">
        <f t="shared" si="46"/>
        <v xml:space="preserve"> </v>
      </c>
      <c r="AK74" s="64">
        <v>20</v>
      </c>
      <c r="AL74" s="65"/>
      <c r="AM74" s="65" t="str">
        <f t="shared" si="47"/>
        <v/>
      </c>
      <c r="AN74" s="53" t="str">
        <f t="shared" si="48"/>
        <v xml:space="preserve"> </v>
      </c>
      <c r="AO74" s="104"/>
      <c r="AP74" s="70" t="str">
        <f t="shared" si="49"/>
        <v xml:space="preserve"> </v>
      </c>
      <c r="AQ74" s="152" t="str">
        <f t="shared" si="0"/>
        <v/>
      </c>
      <c r="AR74" s="148" t="str">
        <f t="shared" si="1"/>
        <v/>
      </c>
      <c r="AS74" s="148" t="str">
        <f t="shared" si="2"/>
        <v/>
      </c>
      <c r="AT74" s="149"/>
      <c r="AU74" s="64"/>
      <c r="AV74" s="68"/>
      <c r="AW74" s="68"/>
      <c r="AX74" s="106" t="str">
        <f t="shared" si="50"/>
        <v/>
      </c>
      <c r="AY74" s="80"/>
      <c r="AZ74" s="63"/>
      <c r="BA74" s="63"/>
      <c r="BB74" s="15"/>
      <c r="BC74" s="55"/>
      <c r="BD74" s="78"/>
      <c r="BE74" s="56" t="str">
        <f t="shared" si="3"/>
        <v xml:space="preserve"> </v>
      </c>
      <c r="BF74" s="70" t="str">
        <f t="shared" si="4"/>
        <v xml:space="preserve"> </v>
      </c>
      <c r="BG74" s="72"/>
      <c r="BH74" s="81"/>
      <c r="BI74" s="74" t="str">
        <f t="shared" si="5"/>
        <v xml:space="preserve"> </v>
      </c>
      <c r="BJ74" s="70" t="str">
        <f t="shared" si="6"/>
        <v xml:space="preserve"> </v>
      </c>
      <c r="BK74" s="72"/>
      <c r="BL74" s="81"/>
      <c r="BM74" s="74" t="str">
        <f t="shared" si="7"/>
        <v xml:space="preserve"> </v>
      </c>
      <c r="BN74" s="72"/>
      <c r="BO74" s="82"/>
      <c r="BP74" s="74" t="str">
        <f t="shared" si="8"/>
        <v xml:space="preserve"> </v>
      </c>
      <c r="BQ74" s="70" t="str">
        <f t="shared" si="9"/>
        <v xml:space="preserve"> </v>
      </c>
      <c r="BR74" s="55"/>
      <c r="BS74" s="83"/>
      <c r="BT74" s="74" t="str">
        <f t="shared" si="10"/>
        <v xml:space="preserve"> </v>
      </c>
      <c r="BU74" s="70" t="str">
        <f t="shared" si="11"/>
        <v xml:space="preserve"> </v>
      </c>
      <c r="BV74" s="55"/>
      <c r="BW74" s="71"/>
      <c r="BX74" s="74" t="str">
        <f t="shared" si="12"/>
        <v xml:space="preserve"> </v>
      </c>
      <c r="BY74" s="70" t="str">
        <f t="shared" si="13"/>
        <v xml:space="preserve"> </v>
      </c>
      <c r="BZ74" s="55"/>
      <c r="CA74" s="78"/>
      <c r="CB74" s="56" t="str">
        <f t="shared" si="14"/>
        <v xml:space="preserve"> </v>
      </c>
      <c r="CC74" s="70" t="str">
        <f t="shared" si="15"/>
        <v xml:space="preserve"> </v>
      </c>
      <c r="CD74" s="72"/>
      <c r="CE74" s="81"/>
      <c r="CF74" s="74" t="str">
        <f t="shared" si="16"/>
        <v xml:space="preserve"> </v>
      </c>
      <c r="CG74" s="70" t="str">
        <f t="shared" si="17"/>
        <v xml:space="preserve"> </v>
      </c>
      <c r="CH74" s="55"/>
      <c r="CI74" s="71"/>
      <c r="CJ74" s="74" t="str">
        <f t="shared" si="18"/>
        <v xml:space="preserve"> </v>
      </c>
      <c r="CK74" s="70" t="str">
        <f t="shared" si="19"/>
        <v xml:space="preserve"> </v>
      </c>
      <c r="CL74" s="55"/>
      <c r="CM74" s="110"/>
      <c r="CN74" s="56" t="str">
        <f t="shared" si="51"/>
        <v xml:space="preserve"> </v>
      </c>
      <c r="CO74" s="70" t="str">
        <f t="shared" si="52"/>
        <v xml:space="preserve"> </v>
      </c>
      <c r="CP74" s="72"/>
      <c r="CQ74" s="44"/>
      <c r="CR74" s="74" t="str">
        <f t="shared" si="53"/>
        <v xml:space="preserve"> </v>
      </c>
      <c r="CS74" s="70" t="str">
        <f t="shared" si="54"/>
        <v xml:space="preserve"> </v>
      </c>
      <c r="CT74" s="72"/>
      <c r="CU74" s="41"/>
      <c r="CV74" s="74" t="str">
        <f t="shared" si="55"/>
        <v xml:space="preserve"> </v>
      </c>
      <c r="CW74" s="72"/>
      <c r="CX74" s="44"/>
      <c r="CY74" s="74" t="str">
        <f t="shared" si="20"/>
        <v xml:space="preserve"> </v>
      </c>
      <c r="CZ74" s="70" t="str">
        <f t="shared" si="21"/>
        <v xml:space="preserve"> </v>
      </c>
      <c r="DA74" s="55"/>
      <c r="DB74" s="43"/>
      <c r="DC74" s="74" t="str">
        <f t="shared" si="22"/>
        <v xml:space="preserve"> </v>
      </c>
      <c r="DD74" s="70" t="str">
        <f t="shared" si="23"/>
        <v xml:space="preserve"> </v>
      </c>
      <c r="DE74" s="55"/>
      <c r="DF74" s="42"/>
      <c r="DG74" s="74" t="str">
        <f t="shared" si="24"/>
        <v xml:space="preserve"> </v>
      </c>
      <c r="DH74" s="70" t="str">
        <f t="shared" si="25"/>
        <v xml:space="preserve"> </v>
      </c>
      <c r="DI74" s="55"/>
      <c r="DJ74" s="42"/>
      <c r="DK74" s="56" t="str">
        <f t="shared" si="26"/>
        <v xml:space="preserve"> </v>
      </c>
      <c r="DL74" s="70" t="str">
        <f t="shared" si="27"/>
        <v xml:space="preserve"> </v>
      </c>
      <c r="DM74" s="72"/>
      <c r="DN74" s="44"/>
      <c r="DO74" s="74" t="str">
        <f t="shared" si="28"/>
        <v xml:space="preserve"> </v>
      </c>
      <c r="DP74" s="70" t="str">
        <f t="shared" si="29"/>
        <v xml:space="preserve"> </v>
      </c>
      <c r="DQ74" s="55"/>
      <c r="DR74" s="42"/>
      <c r="DS74" s="74" t="str">
        <f t="shared" si="30"/>
        <v xml:space="preserve"> </v>
      </c>
      <c r="DT74" s="70" t="str">
        <f t="shared" si="31"/>
        <v xml:space="preserve"> </v>
      </c>
    </row>
    <row r="75" spans="1:124" x14ac:dyDescent="0.25">
      <c r="A75" s="34">
        <v>42424</v>
      </c>
      <c r="B75" s="139"/>
      <c r="C75" s="70"/>
      <c r="D75" s="64">
        <v>1</v>
      </c>
      <c r="E75" s="65"/>
      <c r="F75" s="66" t="str">
        <f t="shared" si="32"/>
        <v/>
      </c>
      <c r="G75" s="70" t="str">
        <f t="shared" si="33"/>
        <v xml:space="preserve"> </v>
      </c>
      <c r="H75" s="67">
        <v>1</v>
      </c>
      <c r="I75" s="65"/>
      <c r="J75" s="66" t="str">
        <f t="shared" si="34"/>
        <v/>
      </c>
      <c r="K75" s="70" t="str">
        <f t="shared" si="35"/>
        <v xml:space="preserve"> </v>
      </c>
      <c r="L75" s="64"/>
      <c r="M75" s="68"/>
      <c r="N75" s="68"/>
      <c r="O75" s="66" t="str">
        <f t="shared" si="36"/>
        <v/>
      </c>
      <c r="P75" s="70" t="str">
        <f t="shared" si="37"/>
        <v xml:space="preserve"> </v>
      </c>
      <c r="Q75" s="64">
        <v>20</v>
      </c>
      <c r="R75" s="65"/>
      <c r="S75" s="65" t="str">
        <f t="shared" si="38"/>
        <v/>
      </c>
      <c r="T75" s="53" t="str">
        <f t="shared" si="39"/>
        <v xml:space="preserve"> </v>
      </c>
      <c r="U75" s="69"/>
      <c r="V75" s="70" t="str">
        <f t="shared" si="40"/>
        <v xml:space="preserve"> </v>
      </c>
      <c r="W75" s="137"/>
      <c r="X75" s="64">
        <v>1</v>
      </c>
      <c r="Y75" s="65"/>
      <c r="Z75" s="101" t="str">
        <f t="shared" si="41"/>
        <v/>
      </c>
      <c r="AA75" s="70" t="str">
        <f t="shared" si="42"/>
        <v xml:space="preserve"> </v>
      </c>
      <c r="AB75" s="67">
        <v>1</v>
      </c>
      <c r="AC75" s="65"/>
      <c r="AD75" s="66" t="str">
        <f t="shared" si="43"/>
        <v/>
      </c>
      <c r="AE75" s="70" t="str">
        <f t="shared" si="44"/>
        <v xml:space="preserve"> </v>
      </c>
      <c r="AF75" s="64"/>
      <c r="AG75" s="68"/>
      <c r="AH75" s="68"/>
      <c r="AI75" s="103" t="str">
        <f t="shared" si="45"/>
        <v/>
      </c>
      <c r="AJ75" s="70" t="str">
        <f t="shared" si="46"/>
        <v xml:space="preserve"> </v>
      </c>
      <c r="AK75" s="64">
        <v>20</v>
      </c>
      <c r="AL75" s="65"/>
      <c r="AM75" s="65" t="str">
        <f t="shared" si="47"/>
        <v/>
      </c>
      <c r="AN75" s="53" t="str">
        <f t="shared" si="48"/>
        <v xml:space="preserve"> </v>
      </c>
      <c r="AO75" s="104"/>
      <c r="AP75" s="70" t="str">
        <f t="shared" si="49"/>
        <v xml:space="preserve"> </v>
      </c>
      <c r="AQ75" s="152" t="str">
        <f t="shared" si="0"/>
        <v/>
      </c>
      <c r="AR75" s="148" t="str">
        <f t="shared" si="1"/>
        <v/>
      </c>
      <c r="AS75" s="148" t="str">
        <f t="shared" si="2"/>
        <v/>
      </c>
      <c r="AT75" s="149"/>
      <c r="AU75" s="64"/>
      <c r="AV75" s="68"/>
      <c r="AW75" s="68"/>
      <c r="AX75" s="106" t="str">
        <f t="shared" si="50"/>
        <v/>
      </c>
      <c r="AY75" s="80"/>
      <c r="AZ75" s="63"/>
      <c r="BA75" s="63"/>
      <c r="BB75" s="15"/>
      <c r="BC75" s="55"/>
      <c r="BD75" s="78"/>
      <c r="BE75" s="56" t="str">
        <f t="shared" si="3"/>
        <v xml:space="preserve"> </v>
      </c>
      <c r="BF75" s="70" t="str">
        <f t="shared" si="4"/>
        <v xml:space="preserve"> </v>
      </c>
      <c r="BG75" s="72"/>
      <c r="BH75" s="81"/>
      <c r="BI75" s="74" t="str">
        <f t="shared" si="5"/>
        <v xml:space="preserve"> </v>
      </c>
      <c r="BJ75" s="70" t="str">
        <f t="shared" si="6"/>
        <v xml:space="preserve"> </v>
      </c>
      <c r="BK75" s="72"/>
      <c r="BL75" s="81"/>
      <c r="BM75" s="74" t="str">
        <f t="shared" si="7"/>
        <v xml:space="preserve"> </v>
      </c>
      <c r="BN75" s="72"/>
      <c r="BO75" s="82"/>
      <c r="BP75" s="74" t="str">
        <f t="shared" si="8"/>
        <v xml:space="preserve"> </v>
      </c>
      <c r="BQ75" s="70" t="str">
        <f t="shared" si="9"/>
        <v xml:space="preserve"> </v>
      </c>
      <c r="BR75" s="55"/>
      <c r="BS75" s="83"/>
      <c r="BT75" s="74" t="str">
        <f t="shared" si="10"/>
        <v xml:space="preserve"> </v>
      </c>
      <c r="BU75" s="70" t="str">
        <f t="shared" si="11"/>
        <v xml:space="preserve"> </v>
      </c>
      <c r="BV75" s="55"/>
      <c r="BW75" s="71"/>
      <c r="BX75" s="74" t="str">
        <f t="shared" si="12"/>
        <v xml:space="preserve"> </v>
      </c>
      <c r="BY75" s="70" t="str">
        <f t="shared" si="13"/>
        <v xml:space="preserve"> </v>
      </c>
      <c r="BZ75" s="55"/>
      <c r="CA75" s="78"/>
      <c r="CB75" s="56" t="str">
        <f t="shared" si="14"/>
        <v xml:space="preserve"> </v>
      </c>
      <c r="CC75" s="70" t="str">
        <f t="shared" si="15"/>
        <v xml:space="preserve"> </v>
      </c>
      <c r="CD75" s="72"/>
      <c r="CE75" s="81"/>
      <c r="CF75" s="74" t="str">
        <f t="shared" si="16"/>
        <v xml:space="preserve"> </v>
      </c>
      <c r="CG75" s="70" t="str">
        <f t="shared" si="17"/>
        <v xml:space="preserve"> </v>
      </c>
      <c r="CH75" s="55"/>
      <c r="CI75" s="71"/>
      <c r="CJ75" s="74" t="str">
        <f t="shared" si="18"/>
        <v xml:space="preserve"> </v>
      </c>
      <c r="CK75" s="70" t="str">
        <f t="shared" si="19"/>
        <v xml:space="preserve"> </v>
      </c>
      <c r="CL75" s="55"/>
      <c r="CM75" s="110"/>
      <c r="CN75" s="56" t="str">
        <f t="shared" si="51"/>
        <v xml:space="preserve"> </v>
      </c>
      <c r="CO75" s="70" t="str">
        <f t="shared" si="52"/>
        <v xml:space="preserve"> </v>
      </c>
      <c r="CP75" s="72"/>
      <c r="CQ75" s="44"/>
      <c r="CR75" s="74" t="str">
        <f t="shared" si="53"/>
        <v xml:space="preserve"> </v>
      </c>
      <c r="CS75" s="70" t="str">
        <f t="shared" si="54"/>
        <v xml:space="preserve"> </v>
      </c>
      <c r="CT75" s="72"/>
      <c r="CU75" s="41"/>
      <c r="CV75" s="74" t="str">
        <f t="shared" si="55"/>
        <v xml:space="preserve"> </v>
      </c>
      <c r="CW75" s="72"/>
      <c r="CX75" s="44"/>
      <c r="CY75" s="74" t="str">
        <f t="shared" si="20"/>
        <v xml:space="preserve"> </v>
      </c>
      <c r="CZ75" s="70" t="str">
        <f t="shared" si="21"/>
        <v xml:space="preserve"> </v>
      </c>
      <c r="DA75" s="55"/>
      <c r="DB75" s="43"/>
      <c r="DC75" s="74" t="str">
        <f t="shared" si="22"/>
        <v xml:space="preserve"> </v>
      </c>
      <c r="DD75" s="70" t="str">
        <f t="shared" si="23"/>
        <v xml:space="preserve"> </v>
      </c>
      <c r="DE75" s="55"/>
      <c r="DF75" s="42"/>
      <c r="DG75" s="74" t="str">
        <f t="shared" si="24"/>
        <v xml:space="preserve"> </v>
      </c>
      <c r="DH75" s="70" t="str">
        <f t="shared" si="25"/>
        <v xml:space="preserve"> </v>
      </c>
      <c r="DI75" s="55"/>
      <c r="DJ75" s="42"/>
      <c r="DK75" s="56" t="str">
        <f t="shared" si="26"/>
        <v xml:space="preserve"> </v>
      </c>
      <c r="DL75" s="70" t="str">
        <f t="shared" si="27"/>
        <v xml:space="preserve"> </v>
      </c>
      <c r="DM75" s="72"/>
      <c r="DN75" s="44"/>
      <c r="DO75" s="74" t="str">
        <f t="shared" si="28"/>
        <v xml:space="preserve"> </v>
      </c>
      <c r="DP75" s="70" t="str">
        <f t="shared" si="29"/>
        <v xml:space="preserve"> </v>
      </c>
      <c r="DQ75" s="55"/>
      <c r="DR75" s="42"/>
      <c r="DS75" s="74" t="str">
        <f t="shared" si="30"/>
        <v xml:space="preserve"> </v>
      </c>
      <c r="DT75" s="70" t="str">
        <f t="shared" si="31"/>
        <v xml:space="preserve"> </v>
      </c>
    </row>
    <row r="76" spans="1:124" x14ac:dyDescent="0.25">
      <c r="A76" s="34">
        <v>42425</v>
      </c>
      <c r="B76" s="139"/>
      <c r="C76" s="70"/>
      <c r="D76" s="64">
        <v>1</v>
      </c>
      <c r="E76" s="65"/>
      <c r="F76" s="66" t="str">
        <f t="shared" si="32"/>
        <v/>
      </c>
      <c r="G76" s="70" t="str">
        <f t="shared" si="33"/>
        <v xml:space="preserve"> </v>
      </c>
      <c r="H76" s="67">
        <v>1</v>
      </c>
      <c r="I76" s="65"/>
      <c r="J76" s="66" t="str">
        <f t="shared" si="34"/>
        <v/>
      </c>
      <c r="K76" s="70" t="str">
        <f t="shared" si="35"/>
        <v xml:space="preserve"> </v>
      </c>
      <c r="L76" s="64"/>
      <c r="M76" s="68"/>
      <c r="N76" s="68"/>
      <c r="O76" s="66" t="str">
        <f t="shared" si="36"/>
        <v/>
      </c>
      <c r="P76" s="70" t="str">
        <f t="shared" si="37"/>
        <v xml:space="preserve"> </v>
      </c>
      <c r="Q76" s="64">
        <v>20</v>
      </c>
      <c r="R76" s="65"/>
      <c r="S76" s="65" t="str">
        <f t="shared" si="38"/>
        <v/>
      </c>
      <c r="T76" s="53" t="str">
        <f t="shared" si="39"/>
        <v xml:space="preserve"> </v>
      </c>
      <c r="U76" s="69"/>
      <c r="V76" s="70" t="str">
        <f t="shared" si="40"/>
        <v xml:space="preserve"> </v>
      </c>
      <c r="W76" s="137"/>
      <c r="X76" s="64">
        <v>1</v>
      </c>
      <c r="Y76" s="65"/>
      <c r="Z76" s="101" t="str">
        <f t="shared" si="41"/>
        <v/>
      </c>
      <c r="AA76" s="70" t="str">
        <f t="shared" si="42"/>
        <v xml:space="preserve"> </v>
      </c>
      <c r="AB76" s="67">
        <v>1</v>
      </c>
      <c r="AC76" s="65"/>
      <c r="AD76" s="66" t="str">
        <f t="shared" si="43"/>
        <v/>
      </c>
      <c r="AE76" s="70" t="str">
        <f t="shared" si="44"/>
        <v xml:space="preserve"> </v>
      </c>
      <c r="AF76" s="64"/>
      <c r="AG76" s="68"/>
      <c r="AH76" s="68"/>
      <c r="AI76" s="103" t="str">
        <f t="shared" si="45"/>
        <v/>
      </c>
      <c r="AJ76" s="70" t="str">
        <f t="shared" si="46"/>
        <v xml:space="preserve"> </v>
      </c>
      <c r="AK76" s="64">
        <v>20</v>
      </c>
      <c r="AL76" s="65"/>
      <c r="AM76" s="65" t="str">
        <f t="shared" si="47"/>
        <v/>
      </c>
      <c r="AN76" s="53" t="str">
        <f t="shared" si="48"/>
        <v xml:space="preserve"> </v>
      </c>
      <c r="AO76" s="104"/>
      <c r="AP76" s="70" t="str">
        <f t="shared" si="49"/>
        <v xml:space="preserve"> </v>
      </c>
      <c r="AQ76" s="152" t="str">
        <f t="shared" si="0"/>
        <v/>
      </c>
      <c r="AR76" s="148" t="str">
        <f t="shared" si="1"/>
        <v/>
      </c>
      <c r="AS76" s="148" t="str">
        <f t="shared" si="2"/>
        <v/>
      </c>
      <c r="AT76" s="149"/>
      <c r="AU76" s="64"/>
      <c r="AV76" s="68"/>
      <c r="AW76" s="68"/>
      <c r="AX76" s="106" t="str">
        <f t="shared" si="50"/>
        <v/>
      </c>
      <c r="AY76" s="80"/>
      <c r="AZ76" s="63"/>
      <c r="BA76" s="63"/>
      <c r="BB76" s="15"/>
      <c r="BC76" s="55"/>
      <c r="BD76" s="78"/>
      <c r="BE76" s="56" t="str">
        <f t="shared" si="3"/>
        <v xml:space="preserve"> </v>
      </c>
      <c r="BF76" s="70" t="str">
        <f t="shared" si="4"/>
        <v xml:space="preserve"> </v>
      </c>
      <c r="BG76" s="72"/>
      <c r="BH76" s="81"/>
      <c r="BI76" s="74" t="str">
        <f t="shared" si="5"/>
        <v xml:space="preserve"> </v>
      </c>
      <c r="BJ76" s="70" t="str">
        <f t="shared" si="6"/>
        <v xml:space="preserve"> </v>
      </c>
      <c r="BK76" s="72"/>
      <c r="BL76" s="81"/>
      <c r="BM76" s="74" t="str">
        <f t="shared" si="7"/>
        <v xml:space="preserve"> </v>
      </c>
      <c r="BN76" s="72"/>
      <c r="BO76" s="82"/>
      <c r="BP76" s="74" t="str">
        <f t="shared" si="8"/>
        <v xml:space="preserve"> </v>
      </c>
      <c r="BQ76" s="70" t="str">
        <f t="shared" si="9"/>
        <v xml:space="preserve"> </v>
      </c>
      <c r="BR76" s="55"/>
      <c r="BS76" s="83"/>
      <c r="BT76" s="74" t="str">
        <f t="shared" si="10"/>
        <v xml:space="preserve"> </v>
      </c>
      <c r="BU76" s="70" t="str">
        <f t="shared" si="11"/>
        <v xml:space="preserve"> </v>
      </c>
      <c r="BV76" s="55"/>
      <c r="BW76" s="71"/>
      <c r="BX76" s="74" t="str">
        <f t="shared" si="12"/>
        <v xml:space="preserve"> </v>
      </c>
      <c r="BY76" s="70" t="str">
        <f t="shared" si="13"/>
        <v xml:space="preserve"> </v>
      </c>
      <c r="BZ76" s="55"/>
      <c r="CA76" s="78"/>
      <c r="CB76" s="56" t="str">
        <f t="shared" si="14"/>
        <v xml:space="preserve"> </v>
      </c>
      <c r="CC76" s="70" t="str">
        <f t="shared" si="15"/>
        <v xml:space="preserve"> </v>
      </c>
      <c r="CD76" s="72"/>
      <c r="CE76" s="81"/>
      <c r="CF76" s="74" t="str">
        <f t="shared" si="16"/>
        <v xml:space="preserve"> </v>
      </c>
      <c r="CG76" s="70" t="str">
        <f t="shared" si="17"/>
        <v xml:space="preserve"> </v>
      </c>
      <c r="CH76" s="55"/>
      <c r="CI76" s="71"/>
      <c r="CJ76" s="74" t="str">
        <f t="shared" si="18"/>
        <v xml:space="preserve"> </v>
      </c>
      <c r="CK76" s="70" t="str">
        <f t="shared" si="19"/>
        <v xml:space="preserve"> </v>
      </c>
      <c r="CL76" s="55"/>
      <c r="CM76" s="110"/>
      <c r="CN76" s="56" t="str">
        <f t="shared" si="51"/>
        <v xml:space="preserve"> </v>
      </c>
      <c r="CO76" s="70" t="str">
        <f t="shared" si="52"/>
        <v xml:space="preserve"> </v>
      </c>
      <c r="CP76" s="72"/>
      <c r="CQ76" s="44"/>
      <c r="CR76" s="74" t="str">
        <f t="shared" si="53"/>
        <v xml:space="preserve"> </v>
      </c>
      <c r="CS76" s="70" t="str">
        <f t="shared" si="54"/>
        <v xml:space="preserve"> </v>
      </c>
      <c r="CT76" s="72"/>
      <c r="CU76" s="41"/>
      <c r="CV76" s="74" t="str">
        <f t="shared" si="55"/>
        <v xml:space="preserve"> </v>
      </c>
      <c r="CW76" s="72"/>
      <c r="CX76" s="44"/>
      <c r="CY76" s="74" t="str">
        <f t="shared" si="20"/>
        <v xml:space="preserve"> </v>
      </c>
      <c r="CZ76" s="70" t="str">
        <f t="shared" si="21"/>
        <v xml:space="preserve"> </v>
      </c>
      <c r="DA76" s="55"/>
      <c r="DB76" s="43"/>
      <c r="DC76" s="74" t="str">
        <f t="shared" si="22"/>
        <v xml:space="preserve"> </v>
      </c>
      <c r="DD76" s="70" t="str">
        <f t="shared" si="23"/>
        <v xml:space="preserve"> </v>
      </c>
      <c r="DE76" s="55"/>
      <c r="DF76" s="42"/>
      <c r="DG76" s="74" t="str">
        <f t="shared" si="24"/>
        <v xml:space="preserve"> </v>
      </c>
      <c r="DH76" s="70" t="str">
        <f t="shared" si="25"/>
        <v xml:space="preserve"> </v>
      </c>
      <c r="DI76" s="55"/>
      <c r="DJ76" s="42"/>
      <c r="DK76" s="56" t="str">
        <f t="shared" si="26"/>
        <v xml:space="preserve"> </v>
      </c>
      <c r="DL76" s="70" t="str">
        <f t="shared" si="27"/>
        <v xml:space="preserve"> </v>
      </c>
      <c r="DM76" s="72"/>
      <c r="DN76" s="44"/>
      <c r="DO76" s="74" t="str">
        <f t="shared" si="28"/>
        <v xml:space="preserve"> </v>
      </c>
      <c r="DP76" s="70" t="str">
        <f t="shared" si="29"/>
        <v xml:space="preserve"> </v>
      </c>
      <c r="DQ76" s="55"/>
      <c r="DR76" s="42"/>
      <c r="DS76" s="74" t="str">
        <f t="shared" si="30"/>
        <v xml:space="preserve"> </v>
      </c>
      <c r="DT76" s="70" t="str">
        <f t="shared" si="31"/>
        <v xml:space="preserve"> </v>
      </c>
    </row>
    <row r="77" spans="1:124" x14ac:dyDescent="0.25">
      <c r="A77" s="34">
        <v>42426</v>
      </c>
      <c r="B77" s="139"/>
      <c r="C77" s="70"/>
      <c r="D77" s="64">
        <v>1</v>
      </c>
      <c r="E77" s="65"/>
      <c r="F77" s="66" t="str">
        <f t="shared" si="32"/>
        <v/>
      </c>
      <c r="G77" s="70" t="str">
        <f t="shared" si="33"/>
        <v xml:space="preserve"> </v>
      </c>
      <c r="H77" s="67">
        <v>1</v>
      </c>
      <c r="I77" s="65"/>
      <c r="J77" s="66" t="str">
        <f t="shared" si="34"/>
        <v/>
      </c>
      <c r="K77" s="70" t="str">
        <f t="shared" si="35"/>
        <v xml:space="preserve"> </v>
      </c>
      <c r="L77" s="64"/>
      <c r="M77" s="68"/>
      <c r="N77" s="68"/>
      <c r="O77" s="66" t="str">
        <f t="shared" si="36"/>
        <v/>
      </c>
      <c r="P77" s="70" t="str">
        <f t="shared" si="37"/>
        <v xml:space="preserve"> </v>
      </c>
      <c r="Q77" s="64">
        <v>20</v>
      </c>
      <c r="R77" s="65"/>
      <c r="S77" s="65" t="str">
        <f t="shared" si="38"/>
        <v/>
      </c>
      <c r="T77" s="53" t="str">
        <f t="shared" si="39"/>
        <v xml:space="preserve"> </v>
      </c>
      <c r="U77" s="69"/>
      <c r="V77" s="70" t="str">
        <f t="shared" si="40"/>
        <v xml:space="preserve"> </v>
      </c>
      <c r="W77" s="137"/>
      <c r="X77" s="64">
        <v>1</v>
      </c>
      <c r="Y77" s="65"/>
      <c r="Z77" s="101" t="str">
        <f t="shared" si="41"/>
        <v/>
      </c>
      <c r="AA77" s="70" t="str">
        <f t="shared" si="42"/>
        <v xml:space="preserve"> </v>
      </c>
      <c r="AB77" s="67">
        <v>1</v>
      </c>
      <c r="AC77" s="65"/>
      <c r="AD77" s="66" t="str">
        <f t="shared" si="43"/>
        <v/>
      </c>
      <c r="AE77" s="70" t="str">
        <f t="shared" si="44"/>
        <v xml:space="preserve"> </v>
      </c>
      <c r="AF77" s="64"/>
      <c r="AG77" s="68"/>
      <c r="AH77" s="68"/>
      <c r="AI77" s="103" t="str">
        <f t="shared" si="45"/>
        <v/>
      </c>
      <c r="AJ77" s="70" t="str">
        <f t="shared" si="46"/>
        <v xml:space="preserve"> </v>
      </c>
      <c r="AK77" s="64">
        <v>20</v>
      </c>
      <c r="AL77" s="65"/>
      <c r="AM77" s="65" t="str">
        <f t="shared" si="47"/>
        <v/>
      </c>
      <c r="AN77" s="53" t="str">
        <f t="shared" si="48"/>
        <v xml:space="preserve"> </v>
      </c>
      <c r="AO77" s="104"/>
      <c r="AP77" s="70" t="str">
        <f t="shared" si="49"/>
        <v xml:space="preserve"> </v>
      </c>
      <c r="AQ77" s="152" t="str">
        <f t="shared" si="0"/>
        <v/>
      </c>
      <c r="AR77" s="148" t="str">
        <f t="shared" si="1"/>
        <v/>
      </c>
      <c r="AS77" s="148" t="str">
        <f t="shared" si="2"/>
        <v/>
      </c>
      <c r="AT77" s="149"/>
      <c r="AU77" s="64"/>
      <c r="AV77" s="68"/>
      <c r="AW77" s="68"/>
      <c r="AX77" s="106" t="str">
        <f t="shared" si="50"/>
        <v/>
      </c>
      <c r="AY77" s="80"/>
      <c r="AZ77" s="63"/>
      <c r="BA77" s="63"/>
      <c r="BB77" s="15"/>
      <c r="BC77" s="55"/>
      <c r="BD77" s="78"/>
      <c r="BE77" s="56" t="str">
        <f t="shared" si="3"/>
        <v xml:space="preserve"> </v>
      </c>
      <c r="BF77" s="70" t="str">
        <f t="shared" si="4"/>
        <v xml:space="preserve"> </v>
      </c>
      <c r="BG77" s="72"/>
      <c r="BH77" s="81"/>
      <c r="BI77" s="74" t="str">
        <f t="shared" si="5"/>
        <v xml:space="preserve"> </v>
      </c>
      <c r="BJ77" s="70" t="str">
        <f t="shared" si="6"/>
        <v xml:space="preserve"> </v>
      </c>
      <c r="BK77" s="72"/>
      <c r="BL77" s="81"/>
      <c r="BM77" s="74" t="str">
        <f t="shared" si="7"/>
        <v xml:space="preserve"> </v>
      </c>
      <c r="BN77" s="72"/>
      <c r="BO77" s="82"/>
      <c r="BP77" s="74" t="str">
        <f t="shared" si="8"/>
        <v xml:space="preserve"> </v>
      </c>
      <c r="BQ77" s="70" t="str">
        <f t="shared" si="9"/>
        <v xml:space="preserve"> </v>
      </c>
      <c r="BR77" s="55"/>
      <c r="BS77" s="83"/>
      <c r="BT77" s="74" t="str">
        <f t="shared" si="10"/>
        <v xml:space="preserve"> </v>
      </c>
      <c r="BU77" s="70" t="str">
        <f t="shared" si="11"/>
        <v xml:space="preserve"> </v>
      </c>
      <c r="BV77" s="55"/>
      <c r="BW77" s="71"/>
      <c r="BX77" s="74" t="str">
        <f t="shared" si="12"/>
        <v xml:space="preserve"> </v>
      </c>
      <c r="BY77" s="70" t="str">
        <f t="shared" si="13"/>
        <v xml:space="preserve"> </v>
      </c>
      <c r="BZ77" s="55"/>
      <c r="CA77" s="78"/>
      <c r="CB77" s="56" t="str">
        <f t="shared" si="14"/>
        <v xml:space="preserve"> </v>
      </c>
      <c r="CC77" s="70" t="str">
        <f t="shared" si="15"/>
        <v xml:space="preserve"> </v>
      </c>
      <c r="CD77" s="72"/>
      <c r="CE77" s="81"/>
      <c r="CF77" s="74" t="str">
        <f t="shared" si="16"/>
        <v xml:space="preserve"> </v>
      </c>
      <c r="CG77" s="70" t="str">
        <f t="shared" si="17"/>
        <v xml:space="preserve"> </v>
      </c>
      <c r="CH77" s="55"/>
      <c r="CI77" s="71"/>
      <c r="CJ77" s="74" t="str">
        <f t="shared" si="18"/>
        <v xml:space="preserve"> </v>
      </c>
      <c r="CK77" s="70" t="str">
        <f t="shared" si="19"/>
        <v xml:space="preserve"> </v>
      </c>
      <c r="CL77" s="55"/>
      <c r="CM77" s="110"/>
      <c r="CN77" s="56" t="str">
        <f t="shared" si="51"/>
        <v xml:space="preserve"> </v>
      </c>
      <c r="CO77" s="70" t="str">
        <f t="shared" si="52"/>
        <v xml:space="preserve"> </v>
      </c>
      <c r="CP77" s="72"/>
      <c r="CQ77" s="44"/>
      <c r="CR77" s="74" t="str">
        <f t="shared" si="53"/>
        <v xml:space="preserve"> </v>
      </c>
      <c r="CS77" s="70" t="str">
        <f t="shared" si="54"/>
        <v xml:space="preserve"> </v>
      </c>
      <c r="CT77" s="72"/>
      <c r="CU77" s="41"/>
      <c r="CV77" s="74" t="str">
        <f t="shared" si="55"/>
        <v xml:space="preserve"> </v>
      </c>
      <c r="CW77" s="72"/>
      <c r="CX77" s="44"/>
      <c r="CY77" s="74" t="str">
        <f t="shared" si="20"/>
        <v xml:space="preserve"> </v>
      </c>
      <c r="CZ77" s="70" t="str">
        <f t="shared" si="21"/>
        <v xml:space="preserve"> </v>
      </c>
      <c r="DA77" s="55"/>
      <c r="DB77" s="43"/>
      <c r="DC77" s="74" t="str">
        <f t="shared" si="22"/>
        <v xml:space="preserve"> </v>
      </c>
      <c r="DD77" s="70" t="str">
        <f t="shared" si="23"/>
        <v xml:space="preserve"> </v>
      </c>
      <c r="DE77" s="55"/>
      <c r="DF77" s="42"/>
      <c r="DG77" s="74" t="str">
        <f t="shared" si="24"/>
        <v xml:space="preserve"> </v>
      </c>
      <c r="DH77" s="70" t="str">
        <f t="shared" si="25"/>
        <v xml:space="preserve"> </v>
      </c>
      <c r="DI77" s="55"/>
      <c r="DJ77" s="42"/>
      <c r="DK77" s="56" t="str">
        <f t="shared" si="26"/>
        <v xml:space="preserve"> </v>
      </c>
      <c r="DL77" s="70" t="str">
        <f t="shared" si="27"/>
        <v xml:space="preserve"> </v>
      </c>
      <c r="DM77" s="72"/>
      <c r="DN77" s="44"/>
      <c r="DO77" s="74" t="str">
        <f t="shared" si="28"/>
        <v xml:space="preserve"> </v>
      </c>
      <c r="DP77" s="70" t="str">
        <f t="shared" si="29"/>
        <v xml:space="preserve"> </v>
      </c>
      <c r="DQ77" s="55"/>
      <c r="DR77" s="42"/>
      <c r="DS77" s="74" t="str">
        <f t="shared" si="30"/>
        <v xml:space="preserve"> </v>
      </c>
      <c r="DT77" s="70" t="str">
        <f t="shared" si="31"/>
        <v xml:space="preserve"> </v>
      </c>
    </row>
    <row r="78" spans="1:124" x14ac:dyDescent="0.25">
      <c r="A78" s="34">
        <v>42427</v>
      </c>
      <c r="B78" s="139"/>
      <c r="C78" s="70"/>
      <c r="D78" s="64">
        <v>1</v>
      </c>
      <c r="E78" s="65"/>
      <c r="F78" s="66" t="str">
        <f t="shared" si="32"/>
        <v/>
      </c>
      <c r="G78" s="70" t="str">
        <f t="shared" si="33"/>
        <v xml:space="preserve"> </v>
      </c>
      <c r="H78" s="67">
        <v>1</v>
      </c>
      <c r="I78" s="65"/>
      <c r="J78" s="66" t="str">
        <f t="shared" si="34"/>
        <v/>
      </c>
      <c r="K78" s="70" t="str">
        <f t="shared" si="35"/>
        <v xml:space="preserve"> </v>
      </c>
      <c r="L78" s="64"/>
      <c r="M78" s="68"/>
      <c r="N78" s="68"/>
      <c r="O78" s="66" t="str">
        <f t="shared" si="36"/>
        <v/>
      </c>
      <c r="P78" s="70" t="str">
        <f t="shared" si="37"/>
        <v xml:space="preserve"> </v>
      </c>
      <c r="Q78" s="64">
        <v>20</v>
      </c>
      <c r="R78" s="65"/>
      <c r="S78" s="65" t="str">
        <f t="shared" si="38"/>
        <v/>
      </c>
      <c r="T78" s="53" t="str">
        <f t="shared" si="39"/>
        <v xml:space="preserve"> </v>
      </c>
      <c r="U78" s="69"/>
      <c r="V78" s="70" t="str">
        <f t="shared" si="40"/>
        <v xml:space="preserve"> </v>
      </c>
      <c r="W78" s="137"/>
      <c r="X78" s="64">
        <v>1</v>
      </c>
      <c r="Y78" s="65"/>
      <c r="Z78" s="101" t="str">
        <f t="shared" si="41"/>
        <v/>
      </c>
      <c r="AA78" s="70" t="str">
        <f t="shared" si="42"/>
        <v xml:space="preserve"> </v>
      </c>
      <c r="AB78" s="67">
        <v>1</v>
      </c>
      <c r="AC78" s="65"/>
      <c r="AD78" s="66" t="str">
        <f t="shared" si="43"/>
        <v/>
      </c>
      <c r="AE78" s="70" t="str">
        <f t="shared" si="44"/>
        <v xml:space="preserve"> </v>
      </c>
      <c r="AF78" s="64"/>
      <c r="AG78" s="68"/>
      <c r="AH78" s="68"/>
      <c r="AI78" s="103" t="str">
        <f t="shared" si="45"/>
        <v/>
      </c>
      <c r="AJ78" s="70" t="str">
        <f t="shared" si="46"/>
        <v xml:space="preserve"> </v>
      </c>
      <c r="AK78" s="64">
        <v>20</v>
      </c>
      <c r="AL78" s="65"/>
      <c r="AM78" s="65" t="str">
        <f t="shared" si="47"/>
        <v/>
      </c>
      <c r="AN78" s="53" t="str">
        <f t="shared" si="48"/>
        <v xml:space="preserve"> </v>
      </c>
      <c r="AO78" s="104"/>
      <c r="AP78" s="70" t="str">
        <f t="shared" si="49"/>
        <v xml:space="preserve"> </v>
      </c>
      <c r="AQ78" s="152" t="str">
        <f t="shared" si="0"/>
        <v/>
      </c>
      <c r="AR78" s="148" t="str">
        <f t="shared" si="1"/>
        <v/>
      </c>
      <c r="AS78" s="148" t="str">
        <f t="shared" si="2"/>
        <v/>
      </c>
      <c r="AT78" s="149"/>
      <c r="AU78" s="64"/>
      <c r="AV78" s="68"/>
      <c r="AW78" s="68"/>
      <c r="AX78" s="106" t="str">
        <f t="shared" si="50"/>
        <v/>
      </c>
      <c r="AY78" s="80"/>
      <c r="AZ78" s="63"/>
      <c r="BA78" s="63"/>
      <c r="BB78" s="15"/>
      <c r="BC78" s="55"/>
      <c r="BD78" s="78"/>
      <c r="BE78" s="56" t="str">
        <f t="shared" si="3"/>
        <v xml:space="preserve"> </v>
      </c>
      <c r="BF78" s="70" t="str">
        <f t="shared" si="4"/>
        <v xml:space="preserve"> </v>
      </c>
      <c r="BG78" s="72"/>
      <c r="BH78" s="81"/>
      <c r="BI78" s="74" t="str">
        <f t="shared" si="5"/>
        <v xml:space="preserve"> </v>
      </c>
      <c r="BJ78" s="70" t="str">
        <f t="shared" si="6"/>
        <v xml:space="preserve"> </v>
      </c>
      <c r="BK78" s="72"/>
      <c r="BL78" s="81"/>
      <c r="BM78" s="74" t="str">
        <f t="shared" si="7"/>
        <v xml:space="preserve"> </v>
      </c>
      <c r="BN78" s="72"/>
      <c r="BO78" s="82"/>
      <c r="BP78" s="74" t="str">
        <f t="shared" si="8"/>
        <v xml:space="preserve"> </v>
      </c>
      <c r="BQ78" s="70" t="str">
        <f t="shared" si="9"/>
        <v xml:space="preserve"> </v>
      </c>
      <c r="BR78" s="55"/>
      <c r="BS78" s="83"/>
      <c r="BT78" s="74" t="str">
        <f t="shared" si="10"/>
        <v xml:space="preserve"> </v>
      </c>
      <c r="BU78" s="70" t="str">
        <f t="shared" si="11"/>
        <v xml:space="preserve"> </v>
      </c>
      <c r="BV78" s="55"/>
      <c r="BW78" s="71"/>
      <c r="BX78" s="74" t="str">
        <f t="shared" si="12"/>
        <v xml:space="preserve"> </v>
      </c>
      <c r="BY78" s="70" t="str">
        <f t="shared" si="13"/>
        <v xml:space="preserve"> </v>
      </c>
      <c r="BZ78" s="55"/>
      <c r="CA78" s="78"/>
      <c r="CB78" s="56" t="str">
        <f t="shared" si="14"/>
        <v xml:space="preserve"> </v>
      </c>
      <c r="CC78" s="70" t="str">
        <f t="shared" si="15"/>
        <v xml:space="preserve"> </v>
      </c>
      <c r="CD78" s="72"/>
      <c r="CE78" s="81"/>
      <c r="CF78" s="74" t="str">
        <f t="shared" si="16"/>
        <v xml:space="preserve"> </v>
      </c>
      <c r="CG78" s="70" t="str">
        <f t="shared" si="17"/>
        <v xml:space="preserve"> </v>
      </c>
      <c r="CH78" s="55"/>
      <c r="CI78" s="71"/>
      <c r="CJ78" s="74" t="str">
        <f t="shared" si="18"/>
        <v xml:space="preserve"> </v>
      </c>
      <c r="CK78" s="70" t="str">
        <f t="shared" si="19"/>
        <v xml:space="preserve"> </v>
      </c>
      <c r="CL78" s="55"/>
      <c r="CM78" s="110"/>
      <c r="CN78" s="56" t="str">
        <f t="shared" si="51"/>
        <v xml:space="preserve"> </v>
      </c>
      <c r="CO78" s="70" t="str">
        <f t="shared" si="52"/>
        <v xml:space="preserve"> </v>
      </c>
      <c r="CP78" s="72"/>
      <c r="CQ78" s="44"/>
      <c r="CR78" s="74" t="str">
        <f t="shared" si="53"/>
        <v xml:space="preserve"> </v>
      </c>
      <c r="CS78" s="70" t="str">
        <f t="shared" si="54"/>
        <v xml:space="preserve"> </v>
      </c>
      <c r="CT78" s="72"/>
      <c r="CU78" s="41"/>
      <c r="CV78" s="74" t="str">
        <f t="shared" si="55"/>
        <v xml:space="preserve"> </v>
      </c>
      <c r="CW78" s="72"/>
      <c r="CX78" s="44"/>
      <c r="CY78" s="74" t="str">
        <f t="shared" si="20"/>
        <v xml:space="preserve"> </v>
      </c>
      <c r="CZ78" s="70" t="str">
        <f t="shared" si="21"/>
        <v xml:space="preserve"> </v>
      </c>
      <c r="DA78" s="55"/>
      <c r="DB78" s="43"/>
      <c r="DC78" s="74" t="str">
        <f t="shared" si="22"/>
        <v xml:space="preserve"> </v>
      </c>
      <c r="DD78" s="70" t="str">
        <f t="shared" si="23"/>
        <v xml:space="preserve"> </v>
      </c>
      <c r="DE78" s="55"/>
      <c r="DF78" s="42"/>
      <c r="DG78" s="74" t="str">
        <f t="shared" si="24"/>
        <v xml:space="preserve"> </v>
      </c>
      <c r="DH78" s="70" t="str">
        <f t="shared" si="25"/>
        <v xml:space="preserve"> </v>
      </c>
      <c r="DI78" s="55"/>
      <c r="DJ78" s="42"/>
      <c r="DK78" s="56" t="str">
        <f t="shared" si="26"/>
        <v xml:space="preserve"> </v>
      </c>
      <c r="DL78" s="70" t="str">
        <f t="shared" si="27"/>
        <v xml:space="preserve"> </v>
      </c>
      <c r="DM78" s="72"/>
      <c r="DN78" s="44"/>
      <c r="DO78" s="74" t="str">
        <f t="shared" si="28"/>
        <v xml:space="preserve"> </v>
      </c>
      <c r="DP78" s="70" t="str">
        <f t="shared" si="29"/>
        <v xml:space="preserve"> </v>
      </c>
      <c r="DQ78" s="55"/>
      <c r="DR78" s="42"/>
      <c r="DS78" s="74" t="str">
        <f t="shared" si="30"/>
        <v xml:space="preserve"> </v>
      </c>
      <c r="DT78" s="70" t="str">
        <f t="shared" si="31"/>
        <v xml:space="preserve"> </v>
      </c>
    </row>
    <row r="79" spans="1:124" x14ac:dyDescent="0.25">
      <c r="A79" s="34">
        <v>42428</v>
      </c>
      <c r="B79" s="139"/>
      <c r="C79" s="70"/>
      <c r="D79" s="64">
        <v>1</v>
      </c>
      <c r="E79" s="65"/>
      <c r="F79" s="66" t="str">
        <f t="shared" si="32"/>
        <v/>
      </c>
      <c r="G79" s="70" t="str">
        <f t="shared" si="33"/>
        <v xml:space="preserve"> </v>
      </c>
      <c r="H79" s="67">
        <v>1</v>
      </c>
      <c r="I79" s="65"/>
      <c r="J79" s="66" t="str">
        <f t="shared" si="34"/>
        <v/>
      </c>
      <c r="K79" s="70" t="str">
        <f t="shared" si="35"/>
        <v xml:space="preserve"> </v>
      </c>
      <c r="L79" s="64"/>
      <c r="M79" s="68"/>
      <c r="N79" s="68"/>
      <c r="O79" s="66" t="str">
        <f t="shared" si="36"/>
        <v/>
      </c>
      <c r="P79" s="70" t="str">
        <f t="shared" si="37"/>
        <v xml:space="preserve"> </v>
      </c>
      <c r="Q79" s="64">
        <v>20</v>
      </c>
      <c r="R79" s="65"/>
      <c r="S79" s="65" t="str">
        <f t="shared" si="38"/>
        <v/>
      </c>
      <c r="T79" s="53" t="str">
        <f t="shared" si="39"/>
        <v xml:space="preserve"> </v>
      </c>
      <c r="U79" s="69"/>
      <c r="V79" s="70" t="str">
        <f t="shared" si="40"/>
        <v xml:space="preserve"> </v>
      </c>
      <c r="W79" s="137"/>
      <c r="X79" s="64">
        <v>1</v>
      </c>
      <c r="Y79" s="65"/>
      <c r="Z79" s="101" t="str">
        <f t="shared" si="41"/>
        <v/>
      </c>
      <c r="AA79" s="70" t="str">
        <f t="shared" si="42"/>
        <v xml:space="preserve"> </v>
      </c>
      <c r="AB79" s="67">
        <v>1</v>
      </c>
      <c r="AC79" s="65"/>
      <c r="AD79" s="66" t="str">
        <f t="shared" si="43"/>
        <v/>
      </c>
      <c r="AE79" s="70" t="str">
        <f t="shared" si="44"/>
        <v xml:space="preserve"> </v>
      </c>
      <c r="AF79" s="64"/>
      <c r="AG79" s="68"/>
      <c r="AH79" s="68"/>
      <c r="AI79" s="103" t="str">
        <f t="shared" si="45"/>
        <v/>
      </c>
      <c r="AJ79" s="70" t="str">
        <f t="shared" si="46"/>
        <v xml:space="preserve"> </v>
      </c>
      <c r="AK79" s="64">
        <v>20</v>
      </c>
      <c r="AL79" s="65"/>
      <c r="AM79" s="65" t="str">
        <f t="shared" si="47"/>
        <v/>
      </c>
      <c r="AN79" s="53" t="str">
        <f t="shared" si="48"/>
        <v xml:space="preserve"> </v>
      </c>
      <c r="AO79" s="104"/>
      <c r="AP79" s="70" t="str">
        <f t="shared" si="49"/>
        <v xml:space="preserve"> </v>
      </c>
      <c r="AQ79" s="152" t="str">
        <f t="shared" si="0"/>
        <v/>
      </c>
      <c r="AR79" s="148" t="str">
        <f t="shared" si="1"/>
        <v/>
      </c>
      <c r="AS79" s="148" t="str">
        <f t="shared" si="2"/>
        <v/>
      </c>
      <c r="AT79" s="149"/>
      <c r="AU79" s="64"/>
      <c r="AV79" s="68"/>
      <c r="AW79" s="68"/>
      <c r="AX79" s="106" t="str">
        <f t="shared" si="50"/>
        <v/>
      </c>
      <c r="AY79" s="80"/>
      <c r="AZ79" s="63"/>
      <c r="BA79" s="63"/>
      <c r="BB79" s="15"/>
      <c r="BC79" s="55"/>
      <c r="BD79" s="78"/>
      <c r="BE79" s="56" t="str">
        <f t="shared" si="3"/>
        <v xml:space="preserve"> </v>
      </c>
      <c r="BF79" s="70" t="str">
        <f t="shared" si="4"/>
        <v xml:space="preserve"> </v>
      </c>
      <c r="BG79" s="72"/>
      <c r="BH79" s="81"/>
      <c r="BI79" s="74" t="str">
        <f t="shared" si="5"/>
        <v xml:space="preserve"> </v>
      </c>
      <c r="BJ79" s="70" t="str">
        <f t="shared" si="6"/>
        <v xml:space="preserve"> </v>
      </c>
      <c r="BK79" s="72"/>
      <c r="BL79" s="81"/>
      <c r="BM79" s="74" t="str">
        <f t="shared" si="7"/>
        <v xml:space="preserve"> </v>
      </c>
      <c r="BN79" s="72"/>
      <c r="BO79" s="82"/>
      <c r="BP79" s="74" t="str">
        <f t="shared" si="8"/>
        <v xml:space="preserve"> </v>
      </c>
      <c r="BQ79" s="70" t="str">
        <f t="shared" si="9"/>
        <v xml:space="preserve"> </v>
      </c>
      <c r="BR79" s="55"/>
      <c r="BS79" s="83"/>
      <c r="BT79" s="74" t="str">
        <f t="shared" si="10"/>
        <v xml:space="preserve"> </v>
      </c>
      <c r="BU79" s="70" t="str">
        <f t="shared" si="11"/>
        <v xml:space="preserve"> </v>
      </c>
      <c r="BV79" s="55"/>
      <c r="BW79" s="71"/>
      <c r="BX79" s="74" t="str">
        <f t="shared" si="12"/>
        <v xml:space="preserve"> </v>
      </c>
      <c r="BY79" s="70" t="str">
        <f t="shared" si="13"/>
        <v xml:space="preserve"> </v>
      </c>
      <c r="BZ79" s="55"/>
      <c r="CA79" s="78"/>
      <c r="CB79" s="56" t="str">
        <f t="shared" si="14"/>
        <v xml:space="preserve"> </v>
      </c>
      <c r="CC79" s="70" t="str">
        <f t="shared" si="15"/>
        <v xml:space="preserve"> </v>
      </c>
      <c r="CD79" s="72"/>
      <c r="CE79" s="81"/>
      <c r="CF79" s="74" t="str">
        <f t="shared" si="16"/>
        <v xml:space="preserve"> </v>
      </c>
      <c r="CG79" s="70" t="str">
        <f t="shared" si="17"/>
        <v xml:space="preserve"> </v>
      </c>
      <c r="CH79" s="55"/>
      <c r="CI79" s="71"/>
      <c r="CJ79" s="74" t="str">
        <f t="shared" si="18"/>
        <v xml:space="preserve"> </v>
      </c>
      <c r="CK79" s="70" t="str">
        <f t="shared" si="19"/>
        <v xml:space="preserve"> </v>
      </c>
      <c r="CL79" s="55"/>
      <c r="CM79" s="110"/>
      <c r="CN79" s="56" t="str">
        <f t="shared" si="51"/>
        <v xml:space="preserve"> </v>
      </c>
      <c r="CO79" s="70" t="str">
        <f t="shared" si="52"/>
        <v xml:space="preserve"> </v>
      </c>
      <c r="CP79" s="72"/>
      <c r="CQ79" s="44"/>
      <c r="CR79" s="74" t="str">
        <f t="shared" si="53"/>
        <v xml:space="preserve"> </v>
      </c>
      <c r="CS79" s="70" t="str">
        <f t="shared" si="54"/>
        <v xml:space="preserve"> </v>
      </c>
      <c r="CT79" s="72"/>
      <c r="CU79" s="41"/>
      <c r="CV79" s="74" t="str">
        <f t="shared" si="55"/>
        <v xml:space="preserve"> </v>
      </c>
      <c r="CW79" s="72"/>
      <c r="CX79" s="44"/>
      <c r="CY79" s="74" t="str">
        <f t="shared" si="20"/>
        <v xml:space="preserve"> </v>
      </c>
      <c r="CZ79" s="70" t="str">
        <f t="shared" si="21"/>
        <v xml:space="preserve"> </v>
      </c>
      <c r="DA79" s="55"/>
      <c r="DB79" s="43"/>
      <c r="DC79" s="74" t="str">
        <f t="shared" si="22"/>
        <v xml:space="preserve"> </v>
      </c>
      <c r="DD79" s="70" t="str">
        <f t="shared" si="23"/>
        <v xml:space="preserve"> </v>
      </c>
      <c r="DE79" s="55"/>
      <c r="DF79" s="42"/>
      <c r="DG79" s="74" t="str">
        <f t="shared" si="24"/>
        <v xml:space="preserve"> </v>
      </c>
      <c r="DH79" s="70" t="str">
        <f t="shared" si="25"/>
        <v xml:space="preserve"> </v>
      </c>
      <c r="DI79" s="55"/>
      <c r="DJ79" s="42"/>
      <c r="DK79" s="56" t="str">
        <f t="shared" si="26"/>
        <v xml:space="preserve"> </v>
      </c>
      <c r="DL79" s="70" t="str">
        <f t="shared" si="27"/>
        <v xml:space="preserve"> </v>
      </c>
      <c r="DM79" s="72"/>
      <c r="DN79" s="44"/>
      <c r="DO79" s="74" t="str">
        <f t="shared" si="28"/>
        <v xml:space="preserve"> </v>
      </c>
      <c r="DP79" s="70" t="str">
        <f t="shared" si="29"/>
        <v xml:space="preserve"> </v>
      </c>
      <c r="DQ79" s="55"/>
      <c r="DR79" s="42"/>
      <c r="DS79" s="74" t="str">
        <f t="shared" si="30"/>
        <v xml:space="preserve"> </v>
      </c>
      <c r="DT79" s="70" t="str">
        <f t="shared" si="31"/>
        <v xml:space="preserve"> </v>
      </c>
    </row>
    <row r="80" spans="1:124" x14ac:dyDescent="0.25">
      <c r="A80" s="34">
        <v>42429</v>
      </c>
      <c r="B80" s="139"/>
      <c r="C80" s="70"/>
      <c r="D80" s="64">
        <v>1</v>
      </c>
      <c r="E80" s="65"/>
      <c r="F80" s="66" t="str">
        <f t="shared" si="32"/>
        <v/>
      </c>
      <c r="G80" s="70" t="str">
        <f t="shared" si="33"/>
        <v xml:space="preserve"> </v>
      </c>
      <c r="H80" s="67">
        <v>1</v>
      </c>
      <c r="I80" s="65"/>
      <c r="J80" s="66" t="str">
        <f t="shared" si="34"/>
        <v/>
      </c>
      <c r="K80" s="70" t="str">
        <f t="shared" si="35"/>
        <v xml:space="preserve"> </v>
      </c>
      <c r="L80" s="64"/>
      <c r="M80" s="68"/>
      <c r="N80" s="68"/>
      <c r="O80" s="66" t="str">
        <f t="shared" si="36"/>
        <v/>
      </c>
      <c r="P80" s="70" t="str">
        <f t="shared" si="37"/>
        <v xml:space="preserve"> </v>
      </c>
      <c r="Q80" s="64">
        <v>20</v>
      </c>
      <c r="R80" s="65"/>
      <c r="S80" s="65" t="str">
        <f t="shared" si="38"/>
        <v/>
      </c>
      <c r="T80" s="53" t="str">
        <f t="shared" si="39"/>
        <v xml:space="preserve"> </v>
      </c>
      <c r="U80" s="69"/>
      <c r="V80" s="70" t="str">
        <f t="shared" si="40"/>
        <v xml:space="preserve"> </v>
      </c>
      <c r="W80" s="137"/>
      <c r="X80" s="64">
        <v>1</v>
      </c>
      <c r="Y80" s="65"/>
      <c r="Z80" s="101" t="str">
        <f t="shared" si="41"/>
        <v/>
      </c>
      <c r="AA80" s="70" t="str">
        <f t="shared" si="42"/>
        <v xml:space="preserve"> </v>
      </c>
      <c r="AB80" s="67">
        <v>1</v>
      </c>
      <c r="AC80" s="65"/>
      <c r="AD80" s="66" t="str">
        <f t="shared" si="43"/>
        <v/>
      </c>
      <c r="AE80" s="70" t="str">
        <f t="shared" si="44"/>
        <v xml:space="preserve"> </v>
      </c>
      <c r="AF80" s="64"/>
      <c r="AG80" s="68"/>
      <c r="AH80" s="68"/>
      <c r="AI80" s="103" t="str">
        <f t="shared" si="45"/>
        <v/>
      </c>
      <c r="AJ80" s="70" t="str">
        <f t="shared" si="46"/>
        <v xml:space="preserve"> </v>
      </c>
      <c r="AK80" s="64">
        <v>20</v>
      </c>
      <c r="AL80" s="65"/>
      <c r="AM80" s="65" t="str">
        <f t="shared" si="47"/>
        <v/>
      </c>
      <c r="AN80" s="53" t="str">
        <f t="shared" si="48"/>
        <v xml:space="preserve"> </v>
      </c>
      <c r="AO80" s="104"/>
      <c r="AP80" s="70" t="str">
        <f t="shared" si="49"/>
        <v xml:space="preserve"> </v>
      </c>
      <c r="AQ80" s="152" t="str">
        <f t="shared" si="0"/>
        <v/>
      </c>
      <c r="AR80" s="148" t="str">
        <f t="shared" si="1"/>
        <v/>
      </c>
      <c r="AS80" s="148" t="str">
        <f t="shared" si="2"/>
        <v/>
      </c>
      <c r="AT80" s="149"/>
      <c r="AU80" s="64"/>
      <c r="AV80" s="68"/>
      <c r="AW80" s="68"/>
      <c r="AX80" s="106" t="str">
        <f t="shared" si="50"/>
        <v/>
      </c>
      <c r="AY80" s="80"/>
      <c r="AZ80" s="63"/>
      <c r="BA80" s="63"/>
      <c r="BB80" s="15"/>
      <c r="BC80" s="55"/>
      <c r="BD80" s="78"/>
      <c r="BE80" s="56" t="str">
        <f t="shared" si="3"/>
        <v xml:space="preserve"> </v>
      </c>
      <c r="BF80" s="70" t="str">
        <f t="shared" si="4"/>
        <v xml:space="preserve"> </v>
      </c>
      <c r="BG80" s="72"/>
      <c r="BH80" s="81"/>
      <c r="BI80" s="74" t="str">
        <f t="shared" si="5"/>
        <v xml:space="preserve"> </v>
      </c>
      <c r="BJ80" s="70" t="str">
        <f t="shared" si="6"/>
        <v xml:space="preserve"> </v>
      </c>
      <c r="BK80" s="72"/>
      <c r="BL80" s="81"/>
      <c r="BM80" s="74" t="str">
        <f t="shared" si="7"/>
        <v xml:space="preserve"> </v>
      </c>
      <c r="BN80" s="72"/>
      <c r="BO80" s="82"/>
      <c r="BP80" s="74" t="str">
        <f t="shared" si="8"/>
        <v xml:space="preserve"> </v>
      </c>
      <c r="BQ80" s="70" t="str">
        <f t="shared" si="9"/>
        <v xml:space="preserve"> </v>
      </c>
      <c r="BR80" s="55"/>
      <c r="BS80" s="83"/>
      <c r="BT80" s="74" t="str">
        <f t="shared" si="10"/>
        <v xml:space="preserve"> </v>
      </c>
      <c r="BU80" s="70" t="str">
        <f t="shared" si="11"/>
        <v xml:space="preserve"> </v>
      </c>
      <c r="BV80" s="55"/>
      <c r="BW80" s="71"/>
      <c r="BX80" s="74" t="str">
        <f t="shared" si="12"/>
        <v xml:space="preserve"> </v>
      </c>
      <c r="BY80" s="70" t="str">
        <f t="shared" si="13"/>
        <v xml:space="preserve"> </v>
      </c>
      <c r="BZ80" s="55"/>
      <c r="CA80" s="78"/>
      <c r="CB80" s="56" t="str">
        <f t="shared" si="14"/>
        <v xml:space="preserve"> </v>
      </c>
      <c r="CC80" s="70" t="str">
        <f t="shared" si="15"/>
        <v xml:space="preserve"> </v>
      </c>
      <c r="CD80" s="72"/>
      <c r="CE80" s="81"/>
      <c r="CF80" s="74" t="str">
        <f t="shared" si="16"/>
        <v xml:space="preserve"> </v>
      </c>
      <c r="CG80" s="70" t="str">
        <f t="shared" si="17"/>
        <v xml:space="preserve"> </v>
      </c>
      <c r="CH80" s="55"/>
      <c r="CI80" s="71"/>
      <c r="CJ80" s="74" t="str">
        <f t="shared" si="18"/>
        <v xml:space="preserve"> </v>
      </c>
      <c r="CK80" s="70" t="str">
        <f t="shared" si="19"/>
        <v xml:space="preserve"> </v>
      </c>
      <c r="CL80" s="55"/>
      <c r="CM80" s="110"/>
      <c r="CN80" s="56" t="str">
        <f t="shared" si="51"/>
        <v xml:space="preserve"> </v>
      </c>
      <c r="CO80" s="70" t="str">
        <f t="shared" si="52"/>
        <v xml:space="preserve"> </v>
      </c>
      <c r="CP80" s="72"/>
      <c r="CQ80" s="44"/>
      <c r="CR80" s="74" t="str">
        <f t="shared" si="53"/>
        <v xml:space="preserve"> </v>
      </c>
      <c r="CS80" s="70" t="str">
        <f t="shared" si="54"/>
        <v xml:space="preserve"> </v>
      </c>
      <c r="CT80" s="72"/>
      <c r="CU80" s="41"/>
      <c r="CV80" s="74" t="str">
        <f t="shared" si="55"/>
        <v xml:space="preserve"> </v>
      </c>
      <c r="CW80" s="72"/>
      <c r="CX80" s="44"/>
      <c r="CY80" s="74" t="str">
        <f t="shared" si="20"/>
        <v xml:space="preserve"> </v>
      </c>
      <c r="CZ80" s="70" t="str">
        <f t="shared" si="21"/>
        <v xml:space="preserve"> </v>
      </c>
      <c r="DA80" s="55"/>
      <c r="DB80" s="43"/>
      <c r="DC80" s="74" t="str">
        <f t="shared" si="22"/>
        <v xml:space="preserve"> </v>
      </c>
      <c r="DD80" s="70" t="str">
        <f t="shared" si="23"/>
        <v xml:space="preserve"> </v>
      </c>
      <c r="DE80" s="55"/>
      <c r="DF80" s="42"/>
      <c r="DG80" s="74" t="str">
        <f t="shared" si="24"/>
        <v xml:space="preserve"> </v>
      </c>
      <c r="DH80" s="70" t="str">
        <f t="shared" si="25"/>
        <v xml:space="preserve"> </v>
      </c>
      <c r="DI80" s="55"/>
      <c r="DJ80" s="42"/>
      <c r="DK80" s="56" t="str">
        <f t="shared" si="26"/>
        <v xml:space="preserve"> </v>
      </c>
      <c r="DL80" s="70" t="str">
        <f t="shared" si="27"/>
        <v xml:space="preserve"> </v>
      </c>
      <c r="DM80" s="72"/>
      <c r="DN80" s="44"/>
      <c r="DO80" s="74" t="str">
        <f t="shared" si="28"/>
        <v xml:space="preserve"> </v>
      </c>
      <c r="DP80" s="70" t="str">
        <f t="shared" si="29"/>
        <v xml:space="preserve"> </v>
      </c>
      <c r="DQ80" s="55"/>
      <c r="DR80" s="42"/>
      <c r="DS80" s="74" t="str">
        <f t="shared" si="30"/>
        <v xml:space="preserve"> </v>
      </c>
      <c r="DT80" s="70" t="str">
        <f t="shared" si="31"/>
        <v xml:space="preserve"> </v>
      </c>
    </row>
    <row r="81" spans="1:124" x14ac:dyDescent="0.25">
      <c r="A81" s="34">
        <v>42430</v>
      </c>
      <c r="B81" s="139"/>
      <c r="C81" s="70"/>
      <c r="D81" s="64">
        <v>1</v>
      </c>
      <c r="E81" s="65"/>
      <c r="F81" s="66" t="str">
        <f t="shared" si="32"/>
        <v/>
      </c>
      <c r="G81" s="70" t="str">
        <f t="shared" si="33"/>
        <v xml:space="preserve"> </v>
      </c>
      <c r="H81" s="67">
        <v>1</v>
      </c>
      <c r="I81" s="65"/>
      <c r="J81" s="66" t="str">
        <f t="shared" si="34"/>
        <v/>
      </c>
      <c r="K81" s="70" t="str">
        <f t="shared" si="35"/>
        <v xml:space="preserve"> </v>
      </c>
      <c r="L81" s="64"/>
      <c r="M81" s="68"/>
      <c r="N81" s="68"/>
      <c r="O81" s="66" t="str">
        <f t="shared" si="36"/>
        <v/>
      </c>
      <c r="P81" s="70" t="str">
        <f t="shared" si="37"/>
        <v xml:space="preserve"> </v>
      </c>
      <c r="Q81" s="64">
        <v>20</v>
      </c>
      <c r="R81" s="65"/>
      <c r="S81" s="65" t="str">
        <f t="shared" si="38"/>
        <v/>
      </c>
      <c r="T81" s="53" t="str">
        <f t="shared" si="39"/>
        <v xml:space="preserve"> </v>
      </c>
      <c r="U81" s="69"/>
      <c r="V81" s="70" t="str">
        <f t="shared" si="40"/>
        <v xml:space="preserve"> </v>
      </c>
      <c r="W81" s="137"/>
      <c r="X81" s="64">
        <v>1</v>
      </c>
      <c r="Y81" s="65"/>
      <c r="Z81" s="101" t="str">
        <f t="shared" si="41"/>
        <v/>
      </c>
      <c r="AA81" s="70" t="str">
        <f t="shared" si="42"/>
        <v xml:space="preserve"> </v>
      </c>
      <c r="AB81" s="67">
        <v>1</v>
      </c>
      <c r="AC81" s="65"/>
      <c r="AD81" s="66" t="str">
        <f t="shared" si="43"/>
        <v/>
      </c>
      <c r="AE81" s="70" t="str">
        <f t="shared" si="44"/>
        <v xml:space="preserve"> </v>
      </c>
      <c r="AF81" s="64"/>
      <c r="AG81" s="68"/>
      <c r="AH81" s="68"/>
      <c r="AI81" s="103" t="str">
        <f t="shared" si="45"/>
        <v/>
      </c>
      <c r="AJ81" s="70" t="str">
        <f t="shared" si="46"/>
        <v xml:space="preserve"> </v>
      </c>
      <c r="AK81" s="64">
        <v>20</v>
      </c>
      <c r="AL81" s="65"/>
      <c r="AM81" s="65" t="str">
        <f t="shared" si="47"/>
        <v/>
      </c>
      <c r="AN81" s="53" t="str">
        <f t="shared" si="48"/>
        <v xml:space="preserve"> </v>
      </c>
      <c r="AO81" s="104"/>
      <c r="AP81" s="70" t="str">
        <f t="shared" si="49"/>
        <v xml:space="preserve"> </v>
      </c>
      <c r="AQ81" s="152" t="str">
        <f t="shared" si="0"/>
        <v/>
      </c>
      <c r="AR81" s="148" t="str">
        <f t="shared" si="1"/>
        <v/>
      </c>
      <c r="AS81" s="148" t="str">
        <f t="shared" si="2"/>
        <v/>
      </c>
      <c r="AT81" s="149"/>
      <c r="AU81" s="64"/>
      <c r="AV81" s="68"/>
      <c r="AW81" s="68"/>
      <c r="AX81" s="106" t="str">
        <f t="shared" si="50"/>
        <v/>
      </c>
      <c r="AY81" s="80"/>
      <c r="AZ81" s="63"/>
      <c r="BA81" s="63"/>
      <c r="BB81" s="15"/>
      <c r="BC81" s="55"/>
      <c r="BD81" s="78"/>
      <c r="BE81" s="56" t="str">
        <f t="shared" si="3"/>
        <v xml:space="preserve"> </v>
      </c>
      <c r="BF81" s="70" t="str">
        <f t="shared" si="4"/>
        <v xml:space="preserve"> </v>
      </c>
      <c r="BG81" s="72"/>
      <c r="BH81" s="81"/>
      <c r="BI81" s="74" t="str">
        <f t="shared" si="5"/>
        <v xml:space="preserve"> </v>
      </c>
      <c r="BJ81" s="70" t="str">
        <f t="shared" si="6"/>
        <v xml:space="preserve"> </v>
      </c>
      <c r="BK81" s="72"/>
      <c r="BL81" s="81"/>
      <c r="BM81" s="74" t="str">
        <f t="shared" si="7"/>
        <v xml:space="preserve"> </v>
      </c>
      <c r="BN81" s="72"/>
      <c r="BO81" s="82"/>
      <c r="BP81" s="74" t="str">
        <f t="shared" si="8"/>
        <v xml:space="preserve"> </v>
      </c>
      <c r="BQ81" s="70" t="str">
        <f t="shared" si="9"/>
        <v xml:space="preserve"> </v>
      </c>
      <c r="BR81" s="55"/>
      <c r="BS81" s="83"/>
      <c r="BT81" s="74" t="str">
        <f t="shared" si="10"/>
        <v xml:space="preserve"> </v>
      </c>
      <c r="BU81" s="70" t="str">
        <f t="shared" si="11"/>
        <v xml:space="preserve"> </v>
      </c>
      <c r="BV81" s="55"/>
      <c r="BW81" s="71"/>
      <c r="BX81" s="74" t="str">
        <f t="shared" si="12"/>
        <v xml:space="preserve"> </v>
      </c>
      <c r="BY81" s="70" t="str">
        <f t="shared" si="13"/>
        <v xml:space="preserve"> </v>
      </c>
      <c r="BZ81" s="55"/>
      <c r="CA81" s="78"/>
      <c r="CB81" s="56" t="str">
        <f t="shared" si="14"/>
        <v xml:space="preserve"> </v>
      </c>
      <c r="CC81" s="70" t="str">
        <f t="shared" si="15"/>
        <v xml:space="preserve"> </v>
      </c>
      <c r="CD81" s="72"/>
      <c r="CE81" s="81"/>
      <c r="CF81" s="74" t="str">
        <f t="shared" si="16"/>
        <v xml:space="preserve"> </v>
      </c>
      <c r="CG81" s="70" t="str">
        <f t="shared" si="17"/>
        <v xml:space="preserve"> </v>
      </c>
      <c r="CH81" s="55"/>
      <c r="CI81" s="71"/>
      <c r="CJ81" s="74" t="str">
        <f t="shared" si="18"/>
        <v xml:space="preserve"> </v>
      </c>
      <c r="CK81" s="70" t="str">
        <f t="shared" si="19"/>
        <v xml:space="preserve"> </v>
      </c>
      <c r="CL81" s="55"/>
      <c r="CM81" s="110"/>
      <c r="CN81" s="56" t="str">
        <f t="shared" si="51"/>
        <v xml:space="preserve"> </v>
      </c>
      <c r="CO81" s="70" t="str">
        <f t="shared" si="52"/>
        <v xml:space="preserve"> </v>
      </c>
      <c r="CP81" s="72"/>
      <c r="CQ81" s="44"/>
      <c r="CR81" s="74" t="str">
        <f t="shared" si="53"/>
        <v xml:space="preserve"> </v>
      </c>
      <c r="CS81" s="70" t="str">
        <f t="shared" si="54"/>
        <v xml:space="preserve"> </v>
      </c>
      <c r="CT81" s="72"/>
      <c r="CU81" s="41"/>
      <c r="CV81" s="74" t="str">
        <f t="shared" si="55"/>
        <v xml:space="preserve"> </v>
      </c>
      <c r="CW81" s="72"/>
      <c r="CX81" s="44"/>
      <c r="CY81" s="74" t="str">
        <f t="shared" si="20"/>
        <v xml:space="preserve"> </v>
      </c>
      <c r="CZ81" s="70" t="str">
        <f t="shared" si="21"/>
        <v xml:space="preserve"> </v>
      </c>
      <c r="DA81" s="55"/>
      <c r="DB81" s="43"/>
      <c r="DC81" s="74" t="str">
        <f t="shared" si="22"/>
        <v xml:space="preserve"> </v>
      </c>
      <c r="DD81" s="70" t="str">
        <f t="shared" si="23"/>
        <v xml:space="preserve"> </v>
      </c>
      <c r="DE81" s="55"/>
      <c r="DF81" s="42"/>
      <c r="DG81" s="74" t="str">
        <f t="shared" si="24"/>
        <v xml:space="preserve"> </v>
      </c>
      <c r="DH81" s="70" t="str">
        <f t="shared" si="25"/>
        <v xml:space="preserve"> </v>
      </c>
      <c r="DI81" s="55"/>
      <c r="DJ81" s="42"/>
      <c r="DK81" s="56" t="str">
        <f t="shared" si="26"/>
        <v xml:space="preserve"> </v>
      </c>
      <c r="DL81" s="70" t="str">
        <f t="shared" si="27"/>
        <v xml:space="preserve"> </v>
      </c>
      <c r="DM81" s="72"/>
      <c r="DN81" s="44"/>
      <c r="DO81" s="74" t="str">
        <f t="shared" si="28"/>
        <v xml:space="preserve"> </v>
      </c>
      <c r="DP81" s="70" t="str">
        <f t="shared" si="29"/>
        <v xml:space="preserve"> </v>
      </c>
      <c r="DQ81" s="55"/>
      <c r="DR81" s="42"/>
      <c r="DS81" s="74" t="str">
        <f t="shared" si="30"/>
        <v xml:space="preserve"> </v>
      </c>
      <c r="DT81" s="70" t="str">
        <f t="shared" si="31"/>
        <v xml:space="preserve"> </v>
      </c>
    </row>
    <row r="82" spans="1:124" x14ac:dyDescent="0.25">
      <c r="A82" s="34">
        <v>42431</v>
      </c>
      <c r="B82" s="139"/>
      <c r="C82" s="70"/>
      <c r="D82" s="64">
        <v>1</v>
      </c>
      <c r="E82" s="65"/>
      <c r="F82" s="66" t="str">
        <f t="shared" si="32"/>
        <v/>
      </c>
      <c r="G82" s="70" t="str">
        <f t="shared" si="33"/>
        <v xml:space="preserve"> </v>
      </c>
      <c r="H82" s="67">
        <v>1</v>
      </c>
      <c r="I82" s="65"/>
      <c r="J82" s="66" t="str">
        <f t="shared" si="34"/>
        <v/>
      </c>
      <c r="K82" s="70" t="str">
        <f t="shared" si="35"/>
        <v xml:space="preserve"> </v>
      </c>
      <c r="L82" s="64"/>
      <c r="M82" s="68"/>
      <c r="N82" s="68"/>
      <c r="O82" s="66" t="str">
        <f t="shared" si="36"/>
        <v/>
      </c>
      <c r="P82" s="70" t="str">
        <f t="shared" si="37"/>
        <v xml:space="preserve"> </v>
      </c>
      <c r="Q82" s="64">
        <v>20</v>
      </c>
      <c r="R82" s="65"/>
      <c r="S82" s="65" t="str">
        <f t="shared" si="38"/>
        <v/>
      </c>
      <c r="T82" s="53" t="str">
        <f t="shared" si="39"/>
        <v xml:space="preserve"> </v>
      </c>
      <c r="U82" s="69"/>
      <c r="V82" s="70" t="str">
        <f t="shared" si="40"/>
        <v xml:space="preserve"> </v>
      </c>
      <c r="W82" s="137"/>
      <c r="X82" s="64">
        <v>1</v>
      </c>
      <c r="Y82" s="65"/>
      <c r="Z82" s="101" t="str">
        <f t="shared" si="41"/>
        <v/>
      </c>
      <c r="AA82" s="70" t="str">
        <f t="shared" si="42"/>
        <v xml:space="preserve"> </v>
      </c>
      <c r="AB82" s="67">
        <v>1</v>
      </c>
      <c r="AC82" s="65"/>
      <c r="AD82" s="66" t="str">
        <f t="shared" si="43"/>
        <v/>
      </c>
      <c r="AE82" s="70" t="str">
        <f t="shared" si="44"/>
        <v xml:space="preserve"> </v>
      </c>
      <c r="AF82" s="64"/>
      <c r="AG82" s="68"/>
      <c r="AH82" s="68"/>
      <c r="AI82" s="103" t="str">
        <f t="shared" si="45"/>
        <v/>
      </c>
      <c r="AJ82" s="70" t="str">
        <f t="shared" si="46"/>
        <v xml:space="preserve"> </v>
      </c>
      <c r="AK82" s="64">
        <v>20</v>
      </c>
      <c r="AL82" s="65"/>
      <c r="AM82" s="65" t="str">
        <f t="shared" si="47"/>
        <v/>
      </c>
      <c r="AN82" s="53" t="str">
        <f t="shared" si="48"/>
        <v xml:space="preserve"> </v>
      </c>
      <c r="AO82" s="104"/>
      <c r="AP82" s="70" t="str">
        <f t="shared" si="49"/>
        <v xml:space="preserve"> </v>
      </c>
      <c r="AQ82" s="152" t="str">
        <f t="shared" si="0"/>
        <v/>
      </c>
      <c r="AR82" s="148" t="str">
        <f t="shared" si="1"/>
        <v/>
      </c>
      <c r="AS82" s="148" t="str">
        <f t="shared" si="2"/>
        <v/>
      </c>
      <c r="AT82" s="149"/>
      <c r="AU82" s="64"/>
      <c r="AV82" s="68"/>
      <c r="AW82" s="68"/>
      <c r="AX82" s="106" t="str">
        <f t="shared" si="50"/>
        <v/>
      </c>
      <c r="AY82" s="80"/>
      <c r="AZ82" s="63"/>
      <c r="BA82" s="63"/>
      <c r="BB82" s="15"/>
      <c r="BC82" s="55"/>
      <c r="BD82" s="78"/>
      <c r="BE82" s="56" t="str">
        <f t="shared" si="3"/>
        <v xml:space="preserve"> </v>
      </c>
      <c r="BF82" s="70" t="str">
        <f t="shared" si="4"/>
        <v xml:space="preserve"> </v>
      </c>
      <c r="BG82" s="72"/>
      <c r="BH82" s="81"/>
      <c r="BI82" s="74" t="str">
        <f t="shared" si="5"/>
        <v xml:space="preserve"> </v>
      </c>
      <c r="BJ82" s="70" t="str">
        <f t="shared" si="6"/>
        <v xml:space="preserve"> </v>
      </c>
      <c r="BK82" s="72"/>
      <c r="BL82" s="81"/>
      <c r="BM82" s="74" t="str">
        <f t="shared" si="7"/>
        <v xml:space="preserve"> </v>
      </c>
      <c r="BN82" s="72"/>
      <c r="BO82" s="82"/>
      <c r="BP82" s="74" t="str">
        <f t="shared" si="8"/>
        <v xml:space="preserve"> </v>
      </c>
      <c r="BQ82" s="70" t="str">
        <f t="shared" si="9"/>
        <v xml:space="preserve"> </v>
      </c>
      <c r="BR82" s="55"/>
      <c r="BS82" s="83"/>
      <c r="BT82" s="74" t="str">
        <f t="shared" si="10"/>
        <v xml:space="preserve"> </v>
      </c>
      <c r="BU82" s="70" t="str">
        <f t="shared" si="11"/>
        <v xml:space="preserve"> </v>
      </c>
      <c r="BV82" s="55"/>
      <c r="BW82" s="71"/>
      <c r="BX82" s="74" t="str">
        <f t="shared" si="12"/>
        <v xml:space="preserve"> </v>
      </c>
      <c r="BY82" s="70" t="str">
        <f t="shared" si="13"/>
        <v xml:space="preserve"> </v>
      </c>
      <c r="BZ82" s="55"/>
      <c r="CA82" s="78"/>
      <c r="CB82" s="56" t="str">
        <f t="shared" si="14"/>
        <v xml:space="preserve"> </v>
      </c>
      <c r="CC82" s="70" t="str">
        <f t="shared" si="15"/>
        <v xml:space="preserve"> </v>
      </c>
      <c r="CD82" s="72"/>
      <c r="CE82" s="81"/>
      <c r="CF82" s="74" t="str">
        <f t="shared" si="16"/>
        <v xml:space="preserve"> </v>
      </c>
      <c r="CG82" s="70" t="str">
        <f t="shared" si="17"/>
        <v xml:space="preserve"> </v>
      </c>
      <c r="CH82" s="55"/>
      <c r="CI82" s="71"/>
      <c r="CJ82" s="74" t="str">
        <f t="shared" si="18"/>
        <v xml:space="preserve"> </v>
      </c>
      <c r="CK82" s="70" t="str">
        <f t="shared" si="19"/>
        <v xml:space="preserve"> </v>
      </c>
      <c r="CL82" s="55"/>
      <c r="CM82" s="110"/>
      <c r="CN82" s="56" t="str">
        <f t="shared" si="51"/>
        <v xml:space="preserve"> </v>
      </c>
      <c r="CO82" s="70" t="str">
        <f t="shared" si="52"/>
        <v xml:space="preserve"> </v>
      </c>
      <c r="CP82" s="72"/>
      <c r="CQ82" s="44"/>
      <c r="CR82" s="74" t="str">
        <f t="shared" si="53"/>
        <v xml:space="preserve"> </v>
      </c>
      <c r="CS82" s="70" t="str">
        <f t="shared" si="54"/>
        <v xml:space="preserve"> </v>
      </c>
      <c r="CT82" s="72"/>
      <c r="CU82" s="41"/>
      <c r="CV82" s="74" t="str">
        <f t="shared" si="55"/>
        <v xml:space="preserve"> </v>
      </c>
      <c r="CW82" s="72"/>
      <c r="CX82" s="44"/>
      <c r="CY82" s="74" t="str">
        <f t="shared" si="20"/>
        <v xml:space="preserve"> </v>
      </c>
      <c r="CZ82" s="70" t="str">
        <f t="shared" si="21"/>
        <v xml:space="preserve"> </v>
      </c>
      <c r="DA82" s="55"/>
      <c r="DB82" s="43"/>
      <c r="DC82" s="74" t="str">
        <f t="shared" si="22"/>
        <v xml:space="preserve"> </v>
      </c>
      <c r="DD82" s="70" t="str">
        <f t="shared" si="23"/>
        <v xml:space="preserve"> </v>
      </c>
      <c r="DE82" s="55"/>
      <c r="DF82" s="42"/>
      <c r="DG82" s="74" t="str">
        <f t="shared" si="24"/>
        <v xml:space="preserve"> </v>
      </c>
      <c r="DH82" s="70" t="str">
        <f t="shared" si="25"/>
        <v xml:space="preserve"> </v>
      </c>
      <c r="DI82" s="55"/>
      <c r="DJ82" s="42"/>
      <c r="DK82" s="56" t="str">
        <f t="shared" si="26"/>
        <v xml:space="preserve"> </v>
      </c>
      <c r="DL82" s="70" t="str">
        <f t="shared" si="27"/>
        <v xml:space="preserve"> </v>
      </c>
      <c r="DM82" s="72"/>
      <c r="DN82" s="44"/>
      <c r="DO82" s="74" t="str">
        <f t="shared" si="28"/>
        <v xml:space="preserve"> </v>
      </c>
      <c r="DP82" s="70" t="str">
        <f t="shared" si="29"/>
        <v xml:space="preserve"> </v>
      </c>
      <c r="DQ82" s="55"/>
      <c r="DR82" s="42"/>
      <c r="DS82" s="74" t="str">
        <f t="shared" si="30"/>
        <v xml:space="preserve"> </v>
      </c>
      <c r="DT82" s="70" t="str">
        <f t="shared" si="31"/>
        <v xml:space="preserve"> </v>
      </c>
    </row>
    <row r="83" spans="1:124" x14ac:dyDescent="0.25">
      <c r="A83" s="34">
        <v>42432</v>
      </c>
      <c r="B83" s="139"/>
      <c r="C83" s="70"/>
      <c r="D83" s="64">
        <v>1</v>
      </c>
      <c r="E83" s="65"/>
      <c r="F83" s="66" t="str">
        <f t="shared" si="32"/>
        <v/>
      </c>
      <c r="G83" s="70" t="str">
        <f t="shared" si="33"/>
        <v xml:space="preserve"> </v>
      </c>
      <c r="H83" s="67">
        <v>1</v>
      </c>
      <c r="I83" s="65"/>
      <c r="J83" s="66" t="str">
        <f t="shared" si="34"/>
        <v/>
      </c>
      <c r="K83" s="70" t="str">
        <f t="shared" si="35"/>
        <v xml:space="preserve"> </v>
      </c>
      <c r="L83" s="64"/>
      <c r="M83" s="68"/>
      <c r="N83" s="68"/>
      <c r="O83" s="66" t="str">
        <f t="shared" si="36"/>
        <v/>
      </c>
      <c r="P83" s="70" t="str">
        <f t="shared" si="37"/>
        <v xml:space="preserve"> </v>
      </c>
      <c r="Q83" s="64">
        <v>20</v>
      </c>
      <c r="R83" s="65"/>
      <c r="S83" s="65" t="str">
        <f t="shared" si="38"/>
        <v/>
      </c>
      <c r="T83" s="53" t="str">
        <f t="shared" si="39"/>
        <v xml:space="preserve"> </v>
      </c>
      <c r="U83" s="69"/>
      <c r="V83" s="70" t="str">
        <f t="shared" si="40"/>
        <v xml:space="preserve"> </v>
      </c>
      <c r="W83" s="137"/>
      <c r="X83" s="64">
        <v>1</v>
      </c>
      <c r="Y83" s="65"/>
      <c r="Z83" s="101" t="str">
        <f t="shared" si="41"/>
        <v/>
      </c>
      <c r="AA83" s="70" t="str">
        <f t="shared" si="42"/>
        <v xml:space="preserve"> </v>
      </c>
      <c r="AB83" s="67">
        <v>1</v>
      </c>
      <c r="AC83" s="65"/>
      <c r="AD83" s="66" t="str">
        <f t="shared" si="43"/>
        <v/>
      </c>
      <c r="AE83" s="70" t="str">
        <f t="shared" si="44"/>
        <v xml:space="preserve"> </v>
      </c>
      <c r="AF83" s="64"/>
      <c r="AG83" s="68"/>
      <c r="AH83" s="68"/>
      <c r="AI83" s="103" t="str">
        <f t="shared" si="45"/>
        <v/>
      </c>
      <c r="AJ83" s="70" t="str">
        <f t="shared" si="46"/>
        <v xml:space="preserve"> </v>
      </c>
      <c r="AK83" s="64">
        <v>20</v>
      </c>
      <c r="AL83" s="65"/>
      <c r="AM83" s="65" t="str">
        <f t="shared" si="47"/>
        <v/>
      </c>
      <c r="AN83" s="53" t="str">
        <f t="shared" si="48"/>
        <v xml:space="preserve"> </v>
      </c>
      <c r="AO83" s="104"/>
      <c r="AP83" s="70" t="str">
        <f t="shared" si="49"/>
        <v xml:space="preserve"> </v>
      </c>
      <c r="AQ83" s="152" t="str">
        <f t="shared" si="0"/>
        <v/>
      </c>
      <c r="AR83" s="148" t="str">
        <f t="shared" si="1"/>
        <v/>
      </c>
      <c r="AS83" s="148" t="str">
        <f t="shared" si="2"/>
        <v/>
      </c>
      <c r="AT83" s="149"/>
      <c r="AU83" s="64"/>
      <c r="AV83" s="68"/>
      <c r="AW83" s="68"/>
      <c r="AX83" s="106" t="str">
        <f t="shared" si="50"/>
        <v/>
      </c>
      <c r="AY83" s="80"/>
      <c r="AZ83" s="63"/>
      <c r="BA83" s="63"/>
      <c r="BB83" s="15"/>
      <c r="BC83" s="55"/>
      <c r="BD83" s="78"/>
      <c r="BE83" s="56" t="str">
        <f t="shared" si="3"/>
        <v xml:space="preserve"> </v>
      </c>
      <c r="BF83" s="70" t="str">
        <f t="shared" si="4"/>
        <v xml:space="preserve"> </v>
      </c>
      <c r="BG83" s="72"/>
      <c r="BH83" s="81"/>
      <c r="BI83" s="74" t="str">
        <f t="shared" si="5"/>
        <v xml:space="preserve"> </v>
      </c>
      <c r="BJ83" s="70" t="str">
        <f t="shared" si="6"/>
        <v xml:space="preserve"> </v>
      </c>
      <c r="BK83" s="72"/>
      <c r="BL83" s="81"/>
      <c r="BM83" s="74" t="str">
        <f t="shared" si="7"/>
        <v xml:space="preserve"> </v>
      </c>
      <c r="BN83" s="72"/>
      <c r="BO83" s="82"/>
      <c r="BP83" s="74" t="str">
        <f t="shared" si="8"/>
        <v xml:space="preserve"> </v>
      </c>
      <c r="BQ83" s="70" t="str">
        <f t="shared" si="9"/>
        <v xml:space="preserve"> </v>
      </c>
      <c r="BR83" s="55"/>
      <c r="BS83" s="83"/>
      <c r="BT83" s="74" t="str">
        <f t="shared" si="10"/>
        <v xml:space="preserve"> </v>
      </c>
      <c r="BU83" s="70" t="str">
        <f t="shared" si="11"/>
        <v xml:space="preserve"> </v>
      </c>
      <c r="BV83" s="55"/>
      <c r="BW83" s="71"/>
      <c r="BX83" s="74" t="str">
        <f t="shared" si="12"/>
        <v xml:space="preserve"> </v>
      </c>
      <c r="BY83" s="70" t="str">
        <f t="shared" si="13"/>
        <v xml:space="preserve"> </v>
      </c>
      <c r="BZ83" s="55"/>
      <c r="CA83" s="78"/>
      <c r="CB83" s="56" t="str">
        <f t="shared" si="14"/>
        <v xml:space="preserve"> </v>
      </c>
      <c r="CC83" s="70" t="str">
        <f t="shared" si="15"/>
        <v xml:space="preserve"> </v>
      </c>
      <c r="CD83" s="72"/>
      <c r="CE83" s="81"/>
      <c r="CF83" s="74" t="str">
        <f t="shared" si="16"/>
        <v xml:space="preserve"> </v>
      </c>
      <c r="CG83" s="70" t="str">
        <f t="shared" si="17"/>
        <v xml:space="preserve"> </v>
      </c>
      <c r="CH83" s="55"/>
      <c r="CI83" s="71"/>
      <c r="CJ83" s="74" t="str">
        <f t="shared" si="18"/>
        <v xml:space="preserve"> </v>
      </c>
      <c r="CK83" s="70" t="str">
        <f t="shared" si="19"/>
        <v xml:space="preserve"> </v>
      </c>
      <c r="CL83" s="55"/>
      <c r="CM83" s="110"/>
      <c r="CN83" s="56" t="str">
        <f t="shared" si="51"/>
        <v xml:space="preserve"> </v>
      </c>
      <c r="CO83" s="70" t="str">
        <f t="shared" si="52"/>
        <v xml:space="preserve"> </v>
      </c>
      <c r="CP83" s="72"/>
      <c r="CQ83" s="44"/>
      <c r="CR83" s="74" t="str">
        <f t="shared" si="53"/>
        <v xml:space="preserve"> </v>
      </c>
      <c r="CS83" s="70" t="str">
        <f t="shared" si="54"/>
        <v xml:space="preserve"> </v>
      </c>
      <c r="CT83" s="72"/>
      <c r="CU83" s="41"/>
      <c r="CV83" s="74" t="str">
        <f t="shared" si="55"/>
        <v xml:space="preserve"> </v>
      </c>
      <c r="CW83" s="72"/>
      <c r="CX83" s="44"/>
      <c r="CY83" s="74" t="str">
        <f t="shared" si="20"/>
        <v xml:space="preserve"> </v>
      </c>
      <c r="CZ83" s="70" t="str">
        <f t="shared" si="21"/>
        <v xml:space="preserve"> </v>
      </c>
      <c r="DA83" s="55"/>
      <c r="DB83" s="43"/>
      <c r="DC83" s="74" t="str">
        <f t="shared" si="22"/>
        <v xml:space="preserve"> </v>
      </c>
      <c r="DD83" s="70" t="str">
        <f t="shared" si="23"/>
        <v xml:space="preserve"> </v>
      </c>
      <c r="DE83" s="55"/>
      <c r="DF83" s="42"/>
      <c r="DG83" s="74" t="str">
        <f t="shared" si="24"/>
        <v xml:space="preserve"> </v>
      </c>
      <c r="DH83" s="70" t="str">
        <f t="shared" si="25"/>
        <v xml:space="preserve"> </v>
      </c>
      <c r="DI83" s="55"/>
      <c r="DJ83" s="42"/>
      <c r="DK83" s="56" t="str">
        <f t="shared" si="26"/>
        <v xml:space="preserve"> </v>
      </c>
      <c r="DL83" s="70" t="str">
        <f t="shared" si="27"/>
        <v xml:space="preserve"> </v>
      </c>
      <c r="DM83" s="72"/>
      <c r="DN83" s="44"/>
      <c r="DO83" s="74" t="str">
        <f t="shared" si="28"/>
        <v xml:space="preserve"> </v>
      </c>
      <c r="DP83" s="70" t="str">
        <f t="shared" si="29"/>
        <v xml:space="preserve"> </v>
      </c>
      <c r="DQ83" s="55"/>
      <c r="DR83" s="42"/>
      <c r="DS83" s="74" t="str">
        <f t="shared" si="30"/>
        <v xml:space="preserve"> </v>
      </c>
      <c r="DT83" s="70" t="str">
        <f t="shared" si="31"/>
        <v xml:space="preserve"> </v>
      </c>
    </row>
    <row r="84" spans="1:124" x14ac:dyDescent="0.25">
      <c r="A84" s="34">
        <v>42433</v>
      </c>
      <c r="B84" s="139"/>
      <c r="C84" s="70"/>
      <c r="D84" s="64">
        <v>1</v>
      </c>
      <c r="E84" s="65"/>
      <c r="F84" s="66" t="str">
        <f t="shared" si="32"/>
        <v/>
      </c>
      <c r="G84" s="70" t="str">
        <f t="shared" si="33"/>
        <v xml:space="preserve"> </v>
      </c>
      <c r="H84" s="67">
        <v>1</v>
      </c>
      <c r="I84" s="65"/>
      <c r="J84" s="66" t="str">
        <f t="shared" si="34"/>
        <v/>
      </c>
      <c r="K84" s="70" t="str">
        <f t="shared" si="35"/>
        <v xml:space="preserve"> </v>
      </c>
      <c r="L84" s="64"/>
      <c r="M84" s="68"/>
      <c r="N84" s="68"/>
      <c r="O84" s="66" t="str">
        <f t="shared" si="36"/>
        <v/>
      </c>
      <c r="P84" s="70" t="str">
        <f t="shared" si="37"/>
        <v xml:space="preserve"> </v>
      </c>
      <c r="Q84" s="64">
        <v>20</v>
      </c>
      <c r="R84" s="65"/>
      <c r="S84" s="65" t="str">
        <f t="shared" si="38"/>
        <v/>
      </c>
      <c r="T84" s="53" t="str">
        <f t="shared" si="39"/>
        <v xml:space="preserve"> </v>
      </c>
      <c r="U84" s="69"/>
      <c r="V84" s="70" t="str">
        <f t="shared" si="40"/>
        <v xml:space="preserve"> </v>
      </c>
      <c r="W84" s="137"/>
      <c r="X84" s="64">
        <v>1</v>
      </c>
      <c r="Y84" s="65"/>
      <c r="Z84" s="101" t="str">
        <f t="shared" si="41"/>
        <v/>
      </c>
      <c r="AA84" s="70" t="str">
        <f t="shared" si="42"/>
        <v xml:space="preserve"> </v>
      </c>
      <c r="AB84" s="67">
        <v>1</v>
      </c>
      <c r="AC84" s="65"/>
      <c r="AD84" s="66" t="str">
        <f t="shared" si="43"/>
        <v/>
      </c>
      <c r="AE84" s="70" t="str">
        <f t="shared" si="44"/>
        <v xml:space="preserve"> </v>
      </c>
      <c r="AF84" s="64"/>
      <c r="AG84" s="68"/>
      <c r="AH84" s="68"/>
      <c r="AI84" s="103" t="str">
        <f t="shared" si="45"/>
        <v/>
      </c>
      <c r="AJ84" s="70" t="str">
        <f t="shared" si="46"/>
        <v xml:space="preserve"> </v>
      </c>
      <c r="AK84" s="64">
        <v>20</v>
      </c>
      <c r="AL84" s="65"/>
      <c r="AM84" s="65" t="str">
        <f t="shared" si="47"/>
        <v/>
      </c>
      <c r="AN84" s="53" t="str">
        <f t="shared" si="48"/>
        <v xml:space="preserve"> </v>
      </c>
      <c r="AO84" s="104"/>
      <c r="AP84" s="70" t="str">
        <f t="shared" si="49"/>
        <v xml:space="preserve"> </v>
      </c>
      <c r="AQ84" s="152" t="str">
        <f t="shared" si="0"/>
        <v/>
      </c>
      <c r="AR84" s="148" t="str">
        <f t="shared" si="1"/>
        <v/>
      </c>
      <c r="AS84" s="148" t="str">
        <f t="shared" si="2"/>
        <v/>
      </c>
      <c r="AT84" s="149"/>
      <c r="AU84" s="64"/>
      <c r="AV84" s="68"/>
      <c r="AW84" s="68"/>
      <c r="AX84" s="106" t="str">
        <f t="shared" si="50"/>
        <v/>
      </c>
      <c r="AY84" s="80"/>
      <c r="AZ84" s="63"/>
      <c r="BA84" s="63"/>
      <c r="BB84" s="15"/>
      <c r="BC84" s="55"/>
      <c r="BD84" s="78"/>
      <c r="BE84" s="56" t="str">
        <f t="shared" si="3"/>
        <v xml:space="preserve"> </v>
      </c>
      <c r="BF84" s="70" t="str">
        <f t="shared" si="4"/>
        <v xml:space="preserve"> </v>
      </c>
      <c r="BG84" s="72"/>
      <c r="BH84" s="81"/>
      <c r="BI84" s="74" t="str">
        <f t="shared" si="5"/>
        <v xml:space="preserve"> </v>
      </c>
      <c r="BJ84" s="70" t="str">
        <f t="shared" si="6"/>
        <v xml:space="preserve"> </v>
      </c>
      <c r="BK84" s="72"/>
      <c r="BL84" s="81"/>
      <c r="BM84" s="74" t="str">
        <f t="shared" si="7"/>
        <v xml:space="preserve"> </v>
      </c>
      <c r="BN84" s="72"/>
      <c r="BO84" s="82"/>
      <c r="BP84" s="74" t="str">
        <f t="shared" si="8"/>
        <v xml:space="preserve"> </v>
      </c>
      <c r="BQ84" s="70" t="str">
        <f t="shared" si="9"/>
        <v xml:space="preserve"> </v>
      </c>
      <c r="BR84" s="55"/>
      <c r="BS84" s="83"/>
      <c r="BT84" s="74" t="str">
        <f t="shared" si="10"/>
        <v xml:space="preserve"> </v>
      </c>
      <c r="BU84" s="70" t="str">
        <f t="shared" si="11"/>
        <v xml:space="preserve"> </v>
      </c>
      <c r="BV84" s="55"/>
      <c r="BW84" s="71"/>
      <c r="BX84" s="74" t="str">
        <f t="shared" si="12"/>
        <v xml:space="preserve"> </v>
      </c>
      <c r="BY84" s="70" t="str">
        <f t="shared" si="13"/>
        <v xml:space="preserve"> </v>
      </c>
      <c r="BZ84" s="55"/>
      <c r="CA84" s="78"/>
      <c r="CB84" s="56" t="str">
        <f t="shared" si="14"/>
        <v xml:space="preserve"> </v>
      </c>
      <c r="CC84" s="70" t="str">
        <f t="shared" si="15"/>
        <v xml:space="preserve"> </v>
      </c>
      <c r="CD84" s="72"/>
      <c r="CE84" s="81"/>
      <c r="CF84" s="74" t="str">
        <f t="shared" si="16"/>
        <v xml:space="preserve"> </v>
      </c>
      <c r="CG84" s="70" t="str">
        <f t="shared" si="17"/>
        <v xml:space="preserve"> </v>
      </c>
      <c r="CH84" s="55"/>
      <c r="CI84" s="71"/>
      <c r="CJ84" s="74" t="str">
        <f t="shared" si="18"/>
        <v xml:space="preserve"> </v>
      </c>
      <c r="CK84" s="70" t="str">
        <f t="shared" si="19"/>
        <v xml:space="preserve"> </v>
      </c>
      <c r="CL84" s="55"/>
      <c r="CM84" s="110"/>
      <c r="CN84" s="56" t="str">
        <f t="shared" si="51"/>
        <v xml:space="preserve"> </v>
      </c>
      <c r="CO84" s="70" t="str">
        <f t="shared" si="52"/>
        <v xml:space="preserve"> </v>
      </c>
      <c r="CP84" s="72"/>
      <c r="CQ84" s="44"/>
      <c r="CR84" s="74" t="str">
        <f t="shared" si="53"/>
        <v xml:space="preserve"> </v>
      </c>
      <c r="CS84" s="70" t="str">
        <f t="shared" si="54"/>
        <v xml:space="preserve"> </v>
      </c>
      <c r="CT84" s="72"/>
      <c r="CU84" s="41"/>
      <c r="CV84" s="74" t="str">
        <f t="shared" si="55"/>
        <v xml:space="preserve"> </v>
      </c>
      <c r="CW84" s="72"/>
      <c r="CX84" s="44"/>
      <c r="CY84" s="74" t="str">
        <f t="shared" si="20"/>
        <v xml:space="preserve"> </v>
      </c>
      <c r="CZ84" s="70" t="str">
        <f t="shared" si="21"/>
        <v xml:space="preserve"> </v>
      </c>
      <c r="DA84" s="55"/>
      <c r="DB84" s="43"/>
      <c r="DC84" s="74" t="str">
        <f t="shared" si="22"/>
        <v xml:space="preserve"> </v>
      </c>
      <c r="DD84" s="70" t="str">
        <f t="shared" si="23"/>
        <v xml:space="preserve"> </v>
      </c>
      <c r="DE84" s="55"/>
      <c r="DF84" s="42"/>
      <c r="DG84" s="74" t="str">
        <f t="shared" si="24"/>
        <v xml:space="preserve"> </v>
      </c>
      <c r="DH84" s="70" t="str">
        <f t="shared" si="25"/>
        <v xml:space="preserve"> </v>
      </c>
      <c r="DI84" s="55"/>
      <c r="DJ84" s="42"/>
      <c r="DK84" s="56" t="str">
        <f t="shared" si="26"/>
        <v xml:space="preserve"> </v>
      </c>
      <c r="DL84" s="70" t="str">
        <f t="shared" si="27"/>
        <v xml:space="preserve"> </v>
      </c>
      <c r="DM84" s="72"/>
      <c r="DN84" s="44"/>
      <c r="DO84" s="74" t="str">
        <f t="shared" si="28"/>
        <v xml:space="preserve"> </v>
      </c>
      <c r="DP84" s="70" t="str">
        <f t="shared" si="29"/>
        <v xml:space="preserve"> </v>
      </c>
      <c r="DQ84" s="55"/>
      <c r="DR84" s="42"/>
      <c r="DS84" s="74" t="str">
        <f t="shared" si="30"/>
        <v xml:space="preserve"> </v>
      </c>
      <c r="DT84" s="70" t="str">
        <f t="shared" si="31"/>
        <v xml:space="preserve"> </v>
      </c>
    </row>
    <row r="85" spans="1:124" x14ac:dyDescent="0.25">
      <c r="A85" s="34">
        <v>42434</v>
      </c>
      <c r="B85" s="139"/>
      <c r="C85" s="70"/>
      <c r="D85" s="64">
        <v>1</v>
      </c>
      <c r="E85" s="65"/>
      <c r="F85" s="66" t="str">
        <f t="shared" si="32"/>
        <v/>
      </c>
      <c r="G85" s="70" t="str">
        <f t="shared" si="33"/>
        <v xml:space="preserve"> </v>
      </c>
      <c r="H85" s="67">
        <v>1</v>
      </c>
      <c r="I85" s="65"/>
      <c r="J85" s="66" t="str">
        <f t="shared" si="34"/>
        <v/>
      </c>
      <c r="K85" s="70" t="str">
        <f t="shared" si="35"/>
        <v xml:space="preserve"> </v>
      </c>
      <c r="L85" s="64"/>
      <c r="M85" s="68"/>
      <c r="N85" s="68"/>
      <c r="O85" s="66" t="str">
        <f t="shared" si="36"/>
        <v/>
      </c>
      <c r="P85" s="70" t="str">
        <f t="shared" si="37"/>
        <v xml:space="preserve"> </v>
      </c>
      <c r="Q85" s="64">
        <v>20</v>
      </c>
      <c r="R85" s="65"/>
      <c r="S85" s="65" t="str">
        <f t="shared" si="38"/>
        <v/>
      </c>
      <c r="T85" s="53" t="str">
        <f t="shared" si="39"/>
        <v xml:space="preserve"> </v>
      </c>
      <c r="U85" s="69"/>
      <c r="V85" s="70" t="str">
        <f t="shared" si="40"/>
        <v xml:space="preserve"> </v>
      </c>
      <c r="W85" s="137"/>
      <c r="X85" s="64">
        <v>1</v>
      </c>
      <c r="Y85" s="65"/>
      <c r="Z85" s="101" t="str">
        <f t="shared" si="41"/>
        <v/>
      </c>
      <c r="AA85" s="70" t="str">
        <f t="shared" si="42"/>
        <v xml:space="preserve"> </v>
      </c>
      <c r="AB85" s="67">
        <v>1</v>
      </c>
      <c r="AC85" s="65"/>
      <c r="AD85" s="66" t="str">
        <f t="shared" si="43"/>
        <v/>
      </c>
      <c r="AE85" s="70" t="str">
        <f t="shared" si="44"/>
        <v xml:space="preserve"> </v>
      </c>
      <c r="AF85" s="64"/>
      <c r="AG85" s="68"/>
      <c r="AH85" s="68"/>
      <c r="AI85" s="103" t="str">
        <f t="shared" si="45"/>
        <v/>
      </c>
      <c r="AJ85" s="70" t="str">
        <f t="shared" si="46"/>
        <v xml:space="preserve"> </v>
      </c>
      <c r="AK85" s="64">
        <v>20</v>
      </c>
      <c r="AL85" s="65"/>
      <c r="AM85" s="65" t="str">
        <f t="shared" si="47"/>
        <v/>
      </c>
      <c r="AN85" s="53" t="str">
        <f t="shared" si="48"/>
        <v xml:space="preserve"> </v>
      </c>
      <c r="AO85" s="104"/>
      <c r="AP85" s="70" t="str">
        <f t="shared" si="49"/>
        <v xml:space="preserve"> </v>
      </c>
      <c r="AQ85" s="152" t="str">
        <f t="shared" ref="AQ85:AQ148" si="56">IF(B85="","",IF(F85&gt;0,SUM((F85-CG85)/F85*100),""))</f>
        <v/>
      </c>
      <c r="AR85" s="148" t="str">
        <f t="shared" ref="AR85:AR148" si="57">IF(B85="","",IF(O85&gt;0,SUM((O85-BH85)/O85*100),""))</f>
        <v/>
      </c>
      <c r="AS85" s="148" t="str">
        <f t="shared" ref="AS85:AS148" si="58">IF(B85="","",IF(S85&gt;0,SUM((S85-BJ85)/S85*100),""))</f>
        <v/>
      </c>
      <c r="AT85" s="149"/>
      <c r="AU85" s="64"/>
      <c r="AV85" s="68"/>
      <c r="AW85" s="68"/>
      <c r="AX85" s="106" t="str">
        <f t="shared" si="50"/>
        <v/>
      </c>
      <c r="AY85" s="80"/>
      <c r="AZ85" s="63"/>
      <c r="BA85" s="63"/>
      <c r="BB85" s="15"/>
      <c r="BC85" s="55"/>
      <c r="BD85" s="78"/>
      <c r="BE85" s="56" t="str">
        <f t="shared" ref="BE85:BE148" si="59">IF(BD85=""," ",IF(B85=""," ",BD85*B85/1000))</f>
        <v xml:space="preserve"> </v>
      </c>
      <c r="BF85" s="70" t="str">
        <f t="shared" ref="BF85:BF148" si="60">IF(BD85=""," ",IF(COUNT(B85)=""," ",(AVERAGE(B85)*BD85/1000)))</f>
        <v xml:space="preserve"> </v>
      </c>
      <c r="BG85" s="72"/>
      <c r="BH85" s="81"/>
      <c r="BI85" s="74" t="str">
        <f t="shared" ref="BI85:BI148" si="61">IF(BH85=""," ",IF(B85=""," ",BH85*B85/1000))</f>
        <v xml:space="preserve"> </v>
      </c>
      <c r="BJ85" s="70" t="str">
        <f t="shared" ref="BJ85:BJ148" si="62">IF(BH85=""," ",IF(COUNT(B85)=""," ",(AVERAGE(B85)*BH85/1000)))</f>
        <v xml:space="preserve"> </v>
      </c>
      <c r="BK85" s="72"/>
      <c r="BL85" s="81"/>
      <c r="BM85" s="74" t="str">
        <f t="shared" ref="BM85:BM148" si="63">IF(BL85=""," ",IF(F85=""," ",BL85*F85/1000))</f>
        <v xml:space="preserve"> </v>
      </c>
      <c r="BN85" s="72"/>
      <c r="BO85" s="82"/>
      <c r="BP85" s="74" t="str">
        <f t="shared" ref="BP85:BP148" si="64">IF(BO85=""," ",IF(B85=""," ",BO85*B85/1000))</f>
        <v xml:space="preserve"> </v>
      </c>
      <c r="BQ85" s="70" t="str">
        <f t="shared" ref="BQ85:BQ148" si="65">IF(BO85=""," ",IF(COUNT(B85)=""," ",(AVERAGE(B85)*BO85/1000)))</f>
        <v xml:space="preserve"> </v>
      </c>
      <c r="BR85" s="55"/>
      <c r="BS85" s="83"/>
      <c r="BT85" s="74" t="str">
        <f t="shared" ref="BT85:BT148" si="66">IF(BS85=""," ",IF(B85=""," ",BS85*B85/1000))</f>
        <v xml:space="preserve"> </v>
      </c>
      <c r="BU85" s="70" t="str">
        <f t="shared" ref="BU85:BU148" si="67">IF(BS85=""," ",IF(COUNT(B85)=""," ",(AVERAGE(B85)*BS85/1000)))</f>
        <v xml:space="preserve"> </v>
      </c>
      <c r="BV85" s="55"/>
      <c r="BW85" s="71"/>
      <c r="BX85" s="74" t="str">
        <f t="shared" ref="BX85:BX148" si="68">IF(BW85=""," ",IF(B85=""," ",BW85*B85/1000))</f>
        <v xml:space="preserve"> </v>
      </c>
      <c r="BY85" s="70" t="str">
        <f t="shared" ref="BY85:BY148" si="69">IF(BW85=""," ",IF(COUNT(B85)=""," ",(AVERAGE(B85)*BW85/1000)))</f>
        <v xml:space="preserve"> </v>
      </c>
      <c r="BZ85" s="55"/>
      <c r="CA85" s="78"/>
      <c r="CB85" s="56" t="str">
        <f t="shared" ref="CB85:CB148" si="70">IF(CA85=""," ",IF(B85=""," ",CA85*B85/1000))</f>
        <v xml:space="preserve"> </v>
      </c>
      <c r="CC85" s="70" t="str">
        <f t="shared" ref="CC85:CC148" si="71">IF(CA85=""," ",IF(COUNT(B85)=""," ",(AVERAGE(B85)*CA85/1000)))</f>
        <v xml:space="preserve"> </v>
      </c>
      <c r="CD85" s="72"/>
      <c r="CE85" s="81"/>
      <c r="CF85" s="74" t="str">
        <f t="shared" ref="CF85:CF148" si="72">IF(CE85=""," ",IF(B85=""," ",CE85*B85/1000))</f>
        <v xml:space="preserve"> </v>
      </c>
      <c r="CG85" s="70" t="str">
        <f t="shared" ref="CG85:CG148" si="73">IF(CE85=""," ",IF(COUNT(B85)=""," ",(AVERAGE(B85)*CE85/1000)))</f>
        <v xml:space="preserve"> </v>
      </c>
      <c r="CH85" s="55"/>
      <c r="CI85" s="71"/>
      <c r="CJ85" s="74" t="str">
        <f t="shared" ref="CJ85:CJ148" si="74">IF(CI85=""," ",IF(B85=""," ",CI85*B85/1000))</f>
        <v xml:space="preserve"> </v>
      </c>
      <c r="CK85" s="70" t="str">
        <f t="shared" ref="CK85:CK148" si="75">IF(CI85=""," ",IF(COUNT(B85)=""," ",(AVERAGE(B85)*CI85/1000)))</f>
        <v xml:space="preserve"> </v>
      </c>
      <c r="CL85" s="55"/>
      <c r="CM85" s="110"/>
      <c r="CN85" s="56" t="str">
        <f t="shared" si="51"/>
        <v xml:space="preserve"> </v>
      </c>
      <c r="CO85" s="70" t="str">
        <f t="shared" si="52"/>
        <v xml:space="preserve"> </v>
      </c>
      <c r="CP85" s="72"/>
      <c r="CQ85" s="44"/>
      <c r="CR85" s="74" t="str">
        <f t="shared" si="53"/>
        <v xml:space="preserve"> </v>
      </c>
      <c r="CS85" s="70" t="str">
        <f t="shared" si="54"/>
        <v xml:space="preserve"> </v>
      </c>
      <c r="CT85" s="72"/>
      <c r="CU85" s="41"/>
      <c r="CV85" s="74" t="str">
        <f t="shared" si="55"/>
        <v xml:space="preserve"> </v>
      </c>
      <c r="CW85" s="72"/>
      <c r="CX85" s="44"/>
      <c r="CY85" s="74" t="str">
        <f t="shared" ref="CY85:CY148" si="76">IF(CX85=""," ",IF(BQ85=""," ",CX85*BQ85/1000))</f>
        <v xml:space="preserve"> </v>
      </c>
      <c r="CZ85" s="70" t="str">
        <f t="shared" ref="CZ85:CZ148" si="77">IF(CX85=""," ",IF(COUNT(BQ85)=""," ",(AVERAGE(BQ85)*CX85/1000)))</f>
        <v xml:space="preserve"> </v>
      </c>
      <c r="DA85" s="55"/>
      <c r="DB85" s="43"/>
      <c r="DC85" s="74" t="str">
        <f t="shared" ref="DC85:DC148" si="78">IF(DB85=""," ",IF(BQ85=""," ",DB85*BQ85/1000))</f>
        <v xml:space="preserve"> </v>
      </c>
      <c r="DD85" s="70" t="str">
        <f t="shared" ref="DD85:DD148" si="79">IF(DB85=""," ",IF(COUNT(BQ85)=""," ",(AVERAGE(BQ85)*DB85/1000)))</f>
        <v xml:space="preserve"> </v>
      </c>
      <c r="DE85" s="55"/>
      <c r="DF85" s="42"/>
      <c r="DG85" s="74" t="str">
        <f t="shared" ref="DG85:DG148" si="80">IF(DF85=""," ",IF(BQ85=""," ",DF85*BQ85/1000))</f>
        <v xml:space="preserve"> </v>
      </c>
      <c r="DH85" s="70" t="str">
        <f t="shared" ref="DH85:DH148" si="81">IF(DF85=""," ",IF(COUNT(BQ85)=""," ",(AVERAGE(BQ85)*DF85/1000)))</f>
        <v xml:space="preserve"> </v>
      </c>
      <c r="DI85" s="55"/>
      <c r="DJ85" s="42"/>
      <c r="DK85" s="56" t="str">
        <f t="shared" ref="DK85:DK148" si="82">IF(DJ85=""," ",IF(BQ85=""," ",DJ85*BQ85/1000))</f>
        <v xml:space="preserve"> </v>
      </c>
      <c r="DL85" s="70" t="str">
        <f t="shared" ref="DL85:DL148" si="83">IF(DJ85=""," ",IF(COUNT(BQ85)=""," ",(AVERAGE(BQ85)*DJ85/1000)))</f>
        <v xml:space="preserve"> </v>
      </c>
      <c r="DM85" s="72"/>
      <c r="DN85" s="44"/>
      <c r="DO85" s="74" t="str">
        <f t="shared" ref="DO85:DO148" si="84">IF(DN85=""," ",IF(BQ85=""," ",DN85*BQ85/1000))</f>
        <v xml:space="preserve"> </v>
      </c>
      <c r="DP85" s="70" t="str">
        <f t="shared" ref="DP85:DP148" si="85">IF(DN85=""," ",IF(COUNT(BQ85)=""," ",(AVERAGE(BQ85)*DN85/1000)))</f>
        <v xml:space="preserve"> </v>
      </c>
      <c r="DQ85" s="55"/>
      <c r="DR85" s="42"/>
      <c r="DS85" s="74" t="str">
        <f t="shared" ref="DS85:DS148" si="86">IF(DR85=""," ",IF(BQ85=""," ",DR85*BQ85/1000))</f>
        <v xml:space="preserve"> </v>
      </c>
      <c r="DT85" s="70" t="str">
        <f t="shared" ref="DT85:DT148" si="87">IF(DR85=""," ",IF(COUNT(BQ85)=""," ",(AVERAGE(BQ85)*DR85/1000)))</f>
        <v xml:space="preserve"> </v>
      </c>
    </row>
    <row r="86" spans="1:124" x14ac:dyDescent="0.25">
      <c r="A86" s="34">
        <v>42435</v>
      </c>
      <c r="B86" s="139"/>
      <c r="C86" s="70"/>
      <c r="D86" s="64">
        <v>1</v>
      </c>
      <c r="E86" s="65"/>
      <c r="F86" s="66" t="str">
        <f t="shared" si="32"/>
        <v/>
      </c>
      <c r="G86" s="70" t="str">
        <f t="shared" si="33"/>
        <v xml:space="preserve"> </v>
      </c>
      <c r="H86" s="67">
        <v>1</v>
      </c>
      <c r="I86" s="65"/>
      <c r="J86" s="66" t="str">
        <f t="shared" si="34"/>
        <v/>
      </c>
      <c r="K86" s="70" t="str">
        <f t="shared" si="35"/>
        <v xml:space="preserve"> </v>
      </c>
      <c r="L86" s="64"/>
      <c r="M86" s="68"/>
      <c r="N86" s="68"/>
      <c r="O86" s="66" t="str">
        <f t="shared" si="36"/>
        <v/>
      </c>
      <c r="P86" s="70" t="str">
        <f t="shared" si="37"/>
        <v xml:space="preserve"> </v>
      </c>
      <c r="Q86" s="64">
        <v>20</v>
      </c>
      <c r="R86" s="65"/>
      <c r="S86" s="65" t="str">
        <f t="shared" si="38"/>
        <v/>
      </c>
      <c r="T86" s="53" t="str">
        <f t="shared" si="39"/>
        <v xml:space="preserve"> </v>
      </c>
      <c r="U86" s="69"/>
      <c r="V86" s="70" t="str">
        <f t="shared" si="40"/>
        <v xml:space="preserve"> </v>
      </c>
      <c r="W86" s="137"/>
      <c r="X86" s="64">
        <v>1</v>
      </c>
      <c r="Y86" s="65"/>
      <c r="Z86" s="101" t="str">
        <f t="shared" si="41"/>
        <v/>
      </c>
      <c r="AA86" s="70" t="str">
        <f t="shared" si="42"/>
        <v xml:space="preserve"> </v>
      </c>
      <c r="AB86" s="67">
        <v>1</v>
      </c>
      <c r="AC86" s="65"/>
      <c r="AD86" s="66" t="str">
        <f t="shared" si="43"/>
        <v/>
      </c>
      <c r="AE86" s="70" t="str">
        <f t="shared" si="44"/>
        <v xml:space="preserve"> </v>
      </c>
      <c r="AF86" s="64"/>
      <c r="AG86" s="68"/>
      <c r="AH86" s="68"/>
      <c r="AI86" s="103" t="str">
        <f t="shared" si="45"/>
        <v/>
      </c>
      <c r="AJ86" s="70" t="str">
        <f t="shared" si="46"/>
        <v xml:space="preserve"> </v>
      </c>
      <c r="AK86" s="64">
        <v>20</v>
      </c>
      <c r="AL86" s="65"/>
      <c r="AM86" s="65" t="str">
        <f t="shared" si="47"/>
        <v/>
      </c>
      <c r="AN86" s="53" t="str">
        <f t="shared" si="48"/>
        <v xml:space="preserve"> </v>
      </c>
      <c r="AO86" s="104"/>
      <c r="AP86" s="70" t="str">
        <f t="shared" si="49"/>
        <v xml:space="preserve"> </v>
      </c>
      <c r="AQ86" s="152" t="str">
        <f t="shared" si="56"/>
        <v/>
      </c>
      <c r="AR86" s="148" t="str">
        <f t="shared" si="57"/>
        <v/>
      </c>
      <c r="AS86" s="148" t="str">
        <f t="shared" si="58"/>
        <v/>
      </c>
      <c r="AT86" s="149"/>
      <c r="AU86" s="64"/>
      <c r="AV86" s="68"/>
      <c r="AW86" s="68"/>
      <c r="AX86" s="106" t="str">
        <f t="shared" si="50"/>
        <v/>
      </c>
      <c r="AY86" s="80"/>
      <c r="AZ86" s="63"/>
      <c r="BA86" s="63"/>
      <c r="BB86" s="15"/>
      <c r="BC86" s="55"/>
      <c r="BD86" s="78"/>
      <c r="BE86" s="56" t="str">
        <f t="shared" si="59"/>
        <v xml:space="preserve"> </v>
      </c>
      <c r="BF86" s="70" t="str">
        <f t="shared" si="60"/>
        <v xml:space="preserve"> </v>
      </c>
      <c r="BG86" s="72"/>
      <c r="BH86" s="81"/>
      <c r="BI86" s="74" t="str">
        <f t="shared" si="61"/>
        <v xml:space="preserve"> </v>
      </c>
      <c r="BJ86" s="70" t="str">
        <f t="shared" si="62"/>
        <v xml:space="preserve"> </v>
      </c>
      <c r="BK86" s="72"/>
      <c r="BL86" s="81"/>
      <c r="BM86" s="74" t="str">
        <f t="shared" si="63"/>
        <v xml:space="preserve"> </v>
      </c>
      <c r="BN86" s="72"/>
      <c r="BO86" s="82"/>
      <c r="BP86" s="74" t="str">
        <f t="shared" si="64"/>
        <v xml:space="preserve"> </v>
      </c>
      <c r="BQ86" s="70" t="str">
        <f t="shared" si="65"/>
        <v xml:space="preserve"> </v>
      </c>
      <c r="BR86" s="55"/>
      <c r="BS86" s="83"/>
      <c r="BT86" s="74" t="str">
        <f t="shared" si="66"/>
        <v xml:space="preserve"> </v>
      </c>
      <c r="BU86" s="70" t="str">
        <f t="shared" si="67"/>
        <v xml:space="preserve"> </v>
      </c>
      <c r="BV86" s="55"/>
      <c r="BW86" s="71"/>
      <c r="BX86" s="74" t="str">
        <f t="shared" si="68"/>
        <v xml:space="preserve"> </v>
      </c>
      <c r="BY86" s="70" t="str">
        <f t="shared" si="69"/>
        <v xml:space="preserve"> </v>
      </c>
      <c r="BZ86" s="55"/>
      <c r="CA86" s="78"/>
      <c r="CB86" s="56" t="str">
        <f t="shared" si="70"/>
        <v xml:space="preserve"> </v>
      </c>
      <c r="CC86" s="70" t="str">
        <f t="shared" si="71"/>
        <v xml:space="preserve"> </v>
      </c>
      <c r="CD86" s="72"/>
      <c r="CE86" s="81"/>
      <c r="CF86" s="74" t="str">
        <f t="shared" si="72"/>
        <v xml:space="preserve"> </v>
      </c>
      <c r="CG86" s="70" t="str">
        <f t="shared" si="73"/>
        <v xml:space="preserve"> </v>
      </c>
      <c r="CH86" s="55"/>
      <c r="CI86" s="71"/>
      <c r="CJ86" s="74" t="str">
        <f t="shared" si="74"/>
        <v xml:space="preserve"> </v>
      </c>
      <c r="CK86" s="70" t="str">
        <f t="shared" si="75"/>
        <v xml:space="preserve"> </v>
      </c>
      <c r="CL86" s="55"/>
      <c r="CM86" s="110"/>
      <c r="CN86" s="56" t="str">
        <f t="shared" si="51"/>
        <v xml:space="preserve"> </v>
      </c>
      <c r="CO86" s="70" t="str">
        <f t="shared" si="52"/>
        <v xml:space="preserve"> </v>
      </c>
      <c r="CP86" s="72"/>
      <c r="CQ86" s="44"/>
      <c r="CR86" s="74" t="str">
        <f t="shared" si="53"/>
        <v xml:space="preserve"> </v>
      </c>
      <c r="CS86" s="70" t="str">
        <f t="shared" si="54"/>
        <v xml:space="preserve"> </v>
      </c>
      <c r="CT86" s="72"/>
      <c r="CU86" s="41"/>
      <c r="CV86" s="74" t="str">
        <f t="shared" si="55"/>
        <v xml:space="preserve"> </v>
      </c>
      <c r="CW86" s="72"/>
      <c r="CX86" s="44"/>
      <c r="CY86" s="74" t="str">
        <f t="shared" si="76"/>
        <v xml:space="preserve"> </v>
      </c>
      <c r="CZ86" s="70" t="str">
        <f t="shared" si="77"/>
        <v xml:space="preserve"> </v>
      </c>
      <c r="DA86" s="55"/>
      <c r="DB86" s="43"/>
      <c r="DC86" s="74" t="str">
        <f t="shared" si="78"/>
        <v xml:space="preserve"> </v>
      </c>
      <c r="DD86" s="70" t="str">
        <f t="shared" si="79"/>
        <v xml:space="preserve"> </v>
      </c>
      <c r="DE86" s="55"/>
      <c r="DF86" s="42"/>
      <c r="DG86" s="74" t="str">
        <f t="shared" si="80"/>
        <v xml:space="preserve"> </v>
      </c>
      <c r="DH86" s="70" t="str">
        <f t="shared" si="81"/>
        <v xml:space="preserve"> </v>
      </c>
      <c r="DI86" s="55"/>
      <c r="DJ86" s="42"/>
      <c r="DK86" s="56" t="str">
        <f t="shared" si="82"/>
        <v xml:space="preserve"> </v>
      </c>
      <c r="DL86" s="70" t="str">
        <f t="shared" si="83"/>
        <v xml:space="preserve"> </v>
      </c>
      <c r="DM86" s="72"/>
      <c r="DN86" s="44"/>
      <c r="DO86" s="74" t="str">
        <f t="shared" si="84"/>
        <v xml:space="preserve"> </v>
      </c>
      <c r="DP86" s="70" t="str">
        <f t="shared" si="85"/>
        <v xml:space="preserve"> </v>
      </c>
      <c r="DQ86" s="55"/>
      <c r="DR86" s="42"/>
      <c r="DS86" s="74" t="str">
        <f t="shared" si="86"/>
        <v xml:space="preserve"> </v>
      </c>
      <c r="DT86" s="70" t="str">
        <f t="shared" si="87"/>
        <v xml:space="preserve"> </v>
      </c>
    </row>
    <row r="87" spans="1:124" x14ac:dyDescent="0.25">
      <c r="A87" s="34">
        <v>42436</v>
      </c>
      <c r="B87" s="139"/>
      <c r="C87" s="70"/>
      <c r="D87" s="64">
        <v>1</v>
      </c>
      <c r="E87" s="65"/>
      <c r="F87" s="66" t="str">
        <f t="shared" ref="F87:F150" si="88">IF(E87="","",(E87*D87))</f>
        <v/>
      </c>
      <c r="G87" s="70" t="str">
        <f t="shared" ref="G87:G150" si="89">IF(F87=""," ",IF(B87=""," ",F87*B87/1000))</f>
        <v xml:space="preserve"> </v>
      </c>
      <c r="H87" s="67">
        <v>1</v>
      </c>
      <c r="I87" s="65"/>
      <c r="J87" s="66" t="str">
        <f t="shared" ref="J87:J150" si="90">IF(I87="","",(I87*H87))</f>
        <v/>
      </c>
      <c r="K87" s="70" t="str">
        <f t="shared" ref="K87:K150" si="91">IF(J87=""," ",IF(B87=""," ",J87*B87/1000))</f>
        <v xml:space="preserve"> </v>
      </c>
      <c r="L87" s="64"/>
      <c r="M87" s="68"/>
      <c r="N87" s="68"/>
      <c r="O87" s="66" t="str">
        <f t="shared" ref="O87:O150" si="92">IF(M87="","",(M87-L87)*1000/N87)</f>
        <v/>
      </c>
      <c r="P87" s="70" t="str">
        <f t="shared" ref="P87:P150" si="93">IF(O87=""," ",IF(B87=""," ",O87*B87/1000))</f>
        <v xml:space="preserve"> </v>
      </c>
      <c r="Q87" s="64">
        <v>20</v>
      </c>
      <c r="R87" s="65"/>
      <c r="S87" s="65" t="str">
        <f t="shared" ref="S87:S150" si="94">IF(R87="","",(R87*Q87))</f>
        <v/>
      </c>
      <c r="T87" s="53" t="str">
        <f t="shared" ref="T87:T150" si="95">IF(S87=""," ",IF(B87=""," ",S87*B87/1000))</f>
        <v xml:space="preserve"> </v>
      </c>
      <c r="U87" s="69"/>
      <c r="V87" s="70" t="str">
        <f t="shared" ref="V87:V150" si="96">IF(U87=""," ",IF(COUNT(B87)=""," ",(AVERAGE(B87)*U87/1000)))</f>
        <v xml:space="preserve"> </v>
      </c>
      <c r="W87" s="137"/>
      <c r="X87" s="64">
        <v>1</v>
      </c>
      <c r="Y87" s="65"/>
      <c r="Z87" s="101" t="str">
        <f t="shared" ref="Z87:Z150" si="97">IF(Y87="","",(Y87*X87))</f>
        <v/>
      </c>
      <c r="AA87" s="70" t="str">
        <f t="shared" ref="AA87:AA150" si="98">IF(Z87=""," ",IF(V87=""," ",Z87*V87/1000))</f>
        <v xml:space="preserve"> </v>
      </c>
      <c r="AB87" s="67">
        <v>1</v>
      </c>
      <c r="AC87" s="65"/>
      <c r="AD87" s="66" t="str">
        <f t="shared" ref="AD87:AD150" si="99">IF(AC87="","",(AC87*AB87))</f>
        <v/>
      </c>
      <c r="AE87" s="70" t="str">
        <f t="shared" ref="AE87:AE150" si="100">IF(AD87=""," ",IF(V87=""," ",AD87*V87/1000))</f>
        <v xml:space="preserve"> </v>
      </c>
      <c r="AF87" s="64"/>
      <c r="AG87" s="68"/>
      <c r="AH87" s="68"/>
      <c r="AI87" s="103" t="str">
        <f t="shared" ref="AI87:AI150" si="101">IF(AG87="","",(AG87-AF87)*1000/AH87)</f>
        <v/>
      </c>
      <c r="AJ87" s="70" t="str">
        <f t="shared" ref="AJ87:AJ150" si="102">IF(AI87=""," ",IF(V87=""," ",AI87*V87/1000))</f>
        <v xml:space="preserve"> </v>
      </c>
      <c r="AK87" s="64">
        <v>20</v>
      </c>
      <c r="AL87" s="65"/>
      <c r="AM87" s="65" t="str">
        <f t="shared" ref="AM87:AM150" si="103">IF(AL87="","",(AL87*AK87))</f>
        <v/>
      </c>
      <c r="AN87" s="53" t="str">
        <f t="shared" ref="AN87:AN150" si="104">IF(AM87=""," ",IF(V87=""," ",AM87*V87/1000))</f>
        <v xml:space="preserve"> </v>
      </c>
      <c r="AO87" s="104"/>
      <c r="AP87" s="70" t="str">
        <f t="shared" ref="AP87:AP150" si="105">IF(AO87=""," ",IF(COUNT(V87)=""," ",(AVERAGE(V87)*AO87/1000)))</f>
        <v xml:space="preserve"> </v>
      </c>
      <c r="AQ87" s="152" t="str">
        <f t="shared" si="56"/>
        <v/>
      </c>
      <c r="AR87" s="148" t="str">
        <f t="shared" si="57"/>
        <v/>
      </c>
      <c r="AS87" s="148" t="str">
        <f t="shared" si="58"/>
        <v/>
      </c>
      <c r="AT87" s="149"/>
      <c r="AU87" s="64"/>
      <c r="AV87" s="68"/>
      <c r="AW87" s="68"/>
      <c r="AX87" s="106" t="str">
        <f t="shared" ref="AX87:AX150" si="106">IF(AW87="","",(AW87-AU87)*100/(AV87-AU87))</f>
        <v/>
      </c>
      <c r="AY87" s="80"/>
      <c r="AZ87" s="63"/>
      <c r="BA87" s="63"/>
      <c r="BB87" s="15"/>
      <c r="BC87" s="55"/>
      <c r="BD87" s="78"/>
      <c r="BE87" s="56" t="str">
        <f t="shared" si="59"/>
        <v xml:space="preserve"> </v>
      </c>
      <c r="BF87" s="70" t="str">
        <f t="shared" si="60"/>
        <v xml:space="preserve"> </v>
      </c>
      <c r="BG87" s="72"/>
      <c r="BH87" s="81"/>
      <c r="BI87" s="74" t="str">
        <f t="shared" si="61"/>
        <v xml:space="preserve"> </v>
      </c>
      <c r="BJ87" s="70" t="str">
        <f t="shared" si="62"/>
        <v xml:space="preserve"> </v>
      </c>
      <c r="BK87" s="72"/>
      <c r="BL87" s="81"/>
      <c r="BM87" s="74" t="str">
        <f t="shared" si="63"/>
        <v xml:space="preserve"> </v>
      </c>
      <c r="BN87" s="72"/>
      <c r="BO87" s="82"/>
      <c r="BP87" s="74" t="str">
        <f t="shared" si="64"/>
        <v xml:space="preserve"> </v>
      </c>
      <c r="BQ87" s="70" t="str">
        <f t="shared" si="65"/>
        <v xml:space="preserve"> </v>
      </c>
      <c r="BR87" s="55"/>
      <c r="BS87" s="83"/>
      <c r="BT87" s="74" t="str">
        <f t="shared" si="66"/>
        <v xml:space="preserve"> </v>
      </c>
      <c r="BU87" s="70" t="str">
        <f t="shared" si="67"/>
        <v xml:space="preserve"> </v>
      </c>
      <c r="BV87" s="55"/>
      <c r="BW87" s="71"/>
      <c r="BX87" s="74" t="str">
        <f t="shared" si="68"/>
        <v xml:space="preserve"> </v>
      </c>
      <c r="BY87" s="70" t="str">
        <f t="shared" si="69"/>
        <v xml:space="preserve"> </v>
      </c>
      <c r="BZ87" s="55"/>
      <c r="CA87" s="78"/>
      <c r="CB87" s="56" t="str">
        <f t="shared" si="70"/>
        <v xml:space="preserve"> </v>
      </c>
      <c r="CC87" s="70" t="str">
        <f t="shared" si="71"/>
        <v xml:space="preserve"> </v>
      </c>
      <c r="CD87" s="72"/>
      <c r="CE87" s="81"/>
      <c r="CF87" s="74" t="str">
        <f t="shared" si="72"/>
        <v xml:space="preserve"> </v>
      </c>
      <c r="CG87" s="70" t="str">
        <f t="shared" si="73"/>
        <v xml:space="preserve"> </v>
      </c>
      <c r="CH87" s="55"/>
      <c r="CI87" s="71"/>
      <c r="CJ87" s="74" t="str">
        <f t="shared" si="74"/>
        <v xml:space="preserve"> </v>
      </c>
      <c r="CK87" s="70" t="str">
        <f t="shared" si="75"/>
        <v xml:space="preserve"> </v>
      </c>
      <c r="CL87" s="55"/>
      <c r="CM87" s="110"/>
      <c r="CN87" s="56" t="str">
        <f t="shared" ref="CN87:CN150" si="107">IF(CM87=""," ",IF(BQ87=""," ",CM87*BQ87/1000))</f>
        <v xml:space="preserve"> </v>
      </c>
      <c r="CO87" s="70" t="str">
        <f t="shared" ref="CO87:CO150" si="108">IF(CM87=""," ",IF(COUNT(BQ87)=""," ",(AVERAGE(BQ87)*CM87/1000)))</f>
        <v xml:space="preserve"> </v>
      </c>
      <c r="CP87" s="72"/>
      <c r="CQ87" s="44"/>
      <c r="CR87" s="74" t="str">
        <f t="shared" ref="CR87:CR150" si="109">IF(CQ87=""," ",IF(BQ87=""," ",CQ87*BQ87/1000))</f>
        <v xml:space="preserve"> </v>
      </c>
      <c r="CS87" s="70" t="str">
        <f t="shared" ref="CS87:CS150" si="110">IF(CQ87=""," ",IF(COUNT(BQ87)=""," ",(AVERAGE(BQ87)*CQ87/1000)))</f>
        <v xml:space="preserve"> </v>
      </c>
      <c r="CT87" s="72"/>
      <c r="CU87" s="41"/>
      <c r="CV87" s="74" t="str">
        <f t="shared" ref="CV87:CV150" si="111">IF(CU87=""," ",IF(BU87=""," ",CU87*BU87/1000))</f>
        <v xml:space="preserve"> </v>
      </c>
      <c r="CW87" s="72"/>
      <c r="CX87" s="44"/>
      <c r="CY87" s="74" t="str">
        <f t="shared" si="76"/>
        <v xml:space="preserve"> </v>
      </c>
      <c r="CZ87" s="70" t="str">
        <f t="shared" si="77"/>
        <v xml:space="preserve"> </v>
      </c>
      <c r="DA87" s="55"/>
      <c r="DB87" s="43"/>
      <c r="DC87" s="74" t="str">
        <f t="shared" si="78"/>
        <v xml:space="preserve"> </v>
      </c>
      <c r="DD87" s="70" t="str">
        <f t="shared" si="79"/>
        <v xml:space="preserve"> </v>
      </c>
      <c r="DE87" s="55"/>
      <c r="DF87" s="42"/>
      <c r="DG87" s="74" t="str">
        <f t="shared" si="80"/>
        <v xml:space="preserve"> </v>
      </c>
      <c r="DH87" s="70" t="str">
        <f t="shared" si="81"/>
        <v xml:space="preserve"> </v>
      </c>
      <c r="DI87" s="55"/>
      <c r="DJ87" s="42"/>
      <c r="DK87" s="56" t="str">
        <f t="shared" si="82"/>
        <v xml:space="preserve"> </v>
      </c>
      <c r="DL87" s="70" t="str">
        <f t="shared" si="83"/>
        <v xml:space="preserve"> </v>
      </c>
      <c r="DM87" s="72"/>
      <c r="DN87" s="44"/>
      <c r="DO87" s="74" t="str">
        <f t="shared" si="84"/>
        <v xml:space="preserve"> </v>
      </c>
      <c r="DP87" s="70" t="str">
        <f t="shared" si="85"/>
        <v xml:space="preserve"> </v>
      </c>
      <c r="DQ87" s="55"/>
      <c r="DR87" s="42"/>
      <c r="DS87" s="74" t="str">
        <f t="shared" si="86"/>
        <v xml:space="preserve"> </v>
      </c>
      <c r="DT87" s="70" t="str">
        <f t="shared" si="87"/>
        <v xml:space="preserve"> </v>
      </c>
    </row>
    <row r="88" spans="1:124" x14ac:dyDescent="0.25">
      <c r="A88" s="34">
        <v>42437</v>
      </c>
      <c r="B88" s="139"/>
      <c r="C88" s="70"/>
      <c r="D88" s="64">
        <v>1</v>
      </c>
      <c r="E88" s="65"/>
      <c r="F88" s="66" t="str">
        <f t="shared" si="88"/>
        <v/>
      </c>
      <c r="G88" s="70" t="str">
        <f t="shared" si="89"/>
        <v xml:space="preserve"> </v>
      </c>
      <c r="H88" s="67">
        <v>1</v>
      </c>
      <c r="I88" s="65"/>
      <c r="J88" s="66" t="str">
        <f t="shared" si="90"/>
        <v/>
      </c>
      <c r="K88" s="70" t="str">
        <f t="shared" si="91"/>
        <v xml:space="preserve"> </v>
      </c>
      <c r="L88" s="64"/>
      <c r="M88" s="68"/>
      <c r="N88" s="68"/>
      <c r="O88" s="66" t="str">
        <f t="shared" si="92"/>
        <v/>
      </c>
      <c r="P88" s="70" t="str">
        <f t="shared" si="93"/>
        <v xml:space="preserve"> </v>
      </c>
      <c r="Q88" s="64">
        <v>20</v>
      </c>
      <c r="R88" s="65"/>
      <c r="S88" s="65" t="str">
        <f t="shared" si="94"/>
        <v/>
      </c>
      <c r="T88" s="53" t="str">
        <f t="shared" si="95"/>
        <v xml:space="preserve"> </v>
      </c>
      <c r="U88" s="69"/>
      <c r="V88" s="70" t="str">
        <f t="shared" si="96"/>
        <v xml:space="preserve"> </v>
      </c>
      <c r="W88" s="137"/>
      <c r="X88" s="64">
        <v>1</v>
      </c>
      <c r="Y88" s="65"/>
      <c r="Z88" s="101" t="str">
        <f t="shared" si="97"/>
        <v/>
      </c>
      <c r="AA88" s="70" t="str">
        <f t="shared" si="98"/>
        <v xml:space="preserve"> </v>
      </c>
      <c r="AB88" s="67">
        <v>1</v>
      </c>
      <c r="AC88" s="65"/>
      <c r="AD88" s="66" t="str">
        <f t="shared" si="99"/>
        <v/>
      </c>
      <c r="AE88" s="70" t="str">
        <f t="shared" si="100"/>
        <v xml:space="preserve"> </v>
      </c>
      <c r="AF88" s="64"/>
      <c r="AG88" s="68"/>
      <c r="AH88" s="68"/>
      <c r="AI88" s="103" t="str">
        <f t="shared" si="101"/>
        <v/>
      </c>
      <c r="AJ88" s="70" t="str">
        <f t="shared" si="102"/>
        <v xml:space="preserve"> </v>
      </c>
      <c r="AK88" s="64">
        <v>20</v>
      </c>
      <c r="AL88" s="65"/>
      <c r="AM88" s="65" t="str">
        <f t="shared" si="103"/>
        <v/>
      </c>
      <c r="AN88" s="53" t="str">
        <f t="shared" si="104"/>
        <v xml:space="preserve"> </v>
      </c>
      <c r="AO88" s="104"/>
      <c r="AP88" s="70" t="str">
        <f t="shared" si="105"/>
        <v xml:space="preserve"> </v>
      </c>
      <c r="AQ88" s="152" t="str">
        <f t="shared" si="56"/>
        <v/>
      </c>
      <c r="AR88" s="148" t="str">
        <f t="shared" si="57"/>
        <v/>
      </c>
      <c r="AS88" s="148" t="str">
        <f t="shared" si="58"/>
        <v/>
      </c>
      <c r="AT88" s="149"/>
      <c r="AU88" s="64"/>
      <c r="AV88" s="68"/>
      <c r="AW88" s="68"/>
      <c r="AX88" s="106" t="str">
        <f t="shared" si="106"/>
        <v/>
      </c>
      <c r="AY88" s="80"/>
      <c r="AZ88" s="63"/>
      <c r="BA88" s="63"/>
      <c r="BB88" s="15"/>
      <c r="BC88" s="55"/>
      <c r="BD88" s="78"/>
      <c r="BE88" s="56" t="str">
        <f t="shared" si="59"/>
        <v xml:space="preserve"> </v>
      </c>
      <c r="BF88" s="70" t="str">
        <f t="shared" si="60"/>
        <v xml:space="preserve"> </v>
      </c>
      <c r="BG88" s="72"/>
      <c r="BH88" s="81"/>
      <c r="BI88" s="74" t="str">
        <f t="shared" si="61"/>
        <v xml:space="preserve"> </v>
      </c>
      <c r="BJ88" s="70" t="str">
        <f t="shared" si="62"/>
        <v xml:space="preserve"> </v>
      </c>
      <c r="BK88" s="72"/>
      <c r="BL88" s="81"/>
      <c r="BM88" s="74" t="str">
        <f t="shared" si="63"/>
        <v xml:space="preserve"> </v>
      </c>
      <c r="BN88" s="72"/>
      <c r="BO88" s="82"/>
      <c r="BP88" s="74" t="str">
        <f t="shared" si="64"/>
        <v xml:space="preserve"> </v>
      </c>
      <c r="BQ88" s="70" t="str">
        <f t="shared" si="65"/>
        <v xml:space="preserve"> </v>
      </c>
      <c r="BR88" s="55"/>
      <c r="BS88" s="83"/>
      <c r="BT88" s="74" t="str">
        <f t="shared" si="66"/>
        <v xml:space="preserve"> </v>
      </c>
      <c r="BU88" s="70" t="str">
        <f t="shared" si="67"/>
        <v xml:space="preserve"> </v>
      </c>
      <c r="BV88" s="55"/>
      <c r="BW88" s="71"/>
      <c r="BX88" s="74" t="str">
        <f t="shared" si="68"/>
        <v xml:space="preserve"> </v>
      </c>
      <c r="BY88" s="70" t="str">
        <f t="shared" si="69"/>
        <v xml:space="preserve"> </v>
      </c>
      <c r="BZ88" s="55"/>
      <c r="CA88" s="78"/>
      <c r="CB88" s="56" t="str">
        <f t="shared" si="70"/>
        <v xml:space="preserve"> </v>
      </c>
      <c r="CC88" s="70" t="str">
        <f t="shared" si="71"/>
        <v xml:space="preserve"> </v>
      </c>
      <c r="CD88" s="72"/>
      <c r="CE88" s="81"/>
      <c r="CF88" s="74" t="str">
        <f t="shared" si="72"/>
        <v xml:space="preserve"> </v>
      </c>
      <c r="CG88" s="70" t="str">
        <f t="shared" si="73"/>
        <v xml:space="preserve"> </v>
      </c>
      <c r="CH88" s="55"/>
      <c r="CI88" s="71"/>
      <c r="CJ88" s="74" t="str">
        <f t="shared" si="74"/>
        <v xml:space="preserve"> </v>
      </c>
      <c r="CK88" s="70" t="str">
        <f t="shared" si="75"/>
        <v xml:space="preserve"> </v>
      </c>
      <c r="CL88" s="55"/>
      <c r="CM88" s="110"/>
      <c r="CN88" s="56" t="str">
        <f t="shared" si="107"/>
        <v xml:space="preserve"> </v>
      </c>
      <c r="CO88" s="70" t="str">
        <f t="shared" si="108"/>
        <v xml:space="preserve"> </v>
      </c>
      <c r="CP88" s="72"/>
      <c r="CQ88" s="44"/>
      <c r="CR88" s="74" t="str">
        <f t="shared" si="109"/>
        <v xml:space="preserve"> </v>
      </c>
      <c r="CS88" s="70" t="str">
        <f t="shared" si="110"/>
        <v xml:space="preserve"> </v>
      </c>
      <c r="CT88" s="72"/>
      <c r="CU88" s="41"/>
      <c r="CV88" s="74" t="str">
        <f t="shared" si="111"/>
        <v xml:space="preserve"> </v>
      </c>
      <c r="CW88" s="72"/>
      <c r="CX88" s="44"/>
      <c r="CY88" s="74" t="str">
        <f t="shared" si="76"/>
        <v xml:space="preserve"> </v>
      </c>
      <c r="CZ88" s="70" t="str">
        <f t="shared" si="77"/>
        <v xml:space="preserve"> </v>
      </c>
      <c r="DA88" s="55"/>
      <c r="DB88" s="43"/>
      <c r="DC88" s="74" t="str">
        <f t="shared" si="78"/>
        <v xml:space="preserve"> </v>
      </c>
      <c r="DD88" s="70" t="str">
        <f t="shared" si="79"/>
        <v xml:space="preserve"> </v>
      </c>
      <c r="DE88" s="55"/>
      <c r="DF88" s="42"/>
      <c r="DG88" s="74" t="str">
        <f t="shared" si="80"/>
        <v xml:space="preserve"> </v>
      </c>
      <c r="DH88" s="70" t="str">
        <f t="shared" si="81"/>
        <v xml:space="preserve"> </v>
      </c>
      <c r="DI88" s="55"/>
      <c r="DJ88" s="42"/>
      <c r="DK88" s="56" t="str">
        <f t="shared" si="82"/>
        <v xml:space="preserve"> </v>
      </c>
      <c r="DL88" s="70" t="str">
        <f t="shared" si="83"/>
        <v xml:space="preserve"> </v>
      </c>
      <c r="DM88" s="72"/>
      <c r="DN88" s="44"/>
      <c r="DO88" s="74" t="str">
        <f t="shared" si="84"/>
        <v xml:space="preserve"> </v>
      </c>
      <c r="DP88" s="70" t="str">
        <f t="shared" si="85"/>
        <v xml:space="preserve"> </v>
      </c>
      <c r="DQ88" s="55"/>
      <c r="DR88" s="42"/>
      <c r="DS88" s="74" t="str">
        <f t="shared" si="86"/>
        <v xml:space="preserve"> </v>
      </c>
      <c r="DT88" s="70" t="str">
        <f t="shared" si="87"/>
        <v xml:space="preserve"> </v>
      </c>
    </row>
    <row r="89" spans="1:124" x14ac:dyDescent="0.25">
      <c r="A89" s="34">
        <v>42438</v>
      </c>
      <c r="B89" s="139"/>
      <c r="C89" s="70"/>
      <c r="D89" s="64">
        <v>1</v>
      </c>
      <c r="E89" s="65"/>
      <c r="F89" s="66" t="str">
        <f t="shared" si="88"/>
        <v/>
      </c>
      <c r="G89" s="70" t="str">
        <f t="shared" si="89"/>
        <v xml:space="preserve"> </v>
      </c>
      <c r="H89" s="67">
        <v>1</v>
      </c>
      <c r="I89" s="65"/>
      <c r="J89" s="66" t="str">
        <f t="shared" si="90"/>
        <v/>
      </c>
      <c r="K89" s="70" t="str">
        <f t="shared" si="91"/>
        <v xml:space="preserve"> </v>
      </c>
      <c r="L89" s="64"/>
      <c r="M89" s="68"/>
      <c r="N89" s="68"/>
      <c r="O89" s="66" t="str">
        <f t="shared" si="92"/>
        <v/>
      </c>
      <c r="P89" s="70" t="str">
        <f t="shared" si="93"/>
        <v xml:space="preserve"> </v>
      </c>
      <c r="Q89" s="64">
        <v>20</v>
      </c>
      <c r="R89" s="65"/>
      <c r="S89" s="65" t="str">
        <f t="shared" si="94"/>
        <v/>
      </c>
      <c r="T89" s="53" t="str">
        <f t="shared" si="95"/>
        <v xml:space="preserve"> </v>
      </c>
      <c r="U89" s="69"/>
      <c r="V89" s="70" t="str">
        <f t="shared" si="96"/>
        <v xml:space="preserve"> </v>
      </c>
      <c r="W89" s="137"/>
      <c r="X89" s="64">
        <v>1</v>
      </c>
      <c r="Y89" s="65"/>
      <c r="Z89" s="101" t="str">
        <f t="shared" si="97"/>
        <v/>
      </c>
      <c r="AA89" s="70" t="str">
        <f t="shared" si="98"/>
        <v xml:space="preserve"> </v>
      </c>
      <c r="AB89" s="67">
        <v>1</v>
      </c>
      <c r="AC89" s="65"/>
      <c r="AD89" s="66" t="str">
        <f t="shared" si="99"/>
        <v/>
      </c>
      <c r="AE89" s="70" t="str">
        <f t="shared" si="100"/>
        <v xml:space="preserve"> </v>
      </c>
      <c r="AF89" s="64"/>
      <c r="AG89" s="68"/>
      <c r="AH89" s="68"/>
      <c r="AI89" s="103" t="str">
        <f t="shared" si="101"/>
        <v/>
      </c>
      <c r="AJ89" s="70" t="str">
        <f t="shared" si="102"/>
        <v xml:space="preserve"> </v>
      </c>
      <c r="AK89" s="64">
        <v>20</v>
      </c>
      <c r="AL89" s="65"/>
      <c r="AM89" s="65" t="str">
        <f t="shared" si="103"/>
        <v/>
      </c>
      <c r="AN89" s="53" t="str">
        <f t="shared" si="104"/>
        <v xml:space="preserve"> </v>
      </c>
      <c r="AO89" s="104"/>
      <c r="AP89" s="70" t="str">
        <f t="shared" si="105"/>
        <v xml:space="preserve"> </v>
      </c>
      <c r="AQ89" s="152" t="str">
        <f t="shared" si="56"/>
        <v/>
      </c>
      <c r="AR89" s="148" t="str">
        <f t="shared" si="57"/>
        <v/>
      </c>
      <c r="AS89" s="148" t="str">
        <f t="shared" si="58"/>
        <v/>
      </c>
      <c r="AT89" s="149"/>
      <c r="AU89" s="64"/>
      <c r="AV89" s="68"/>
      <c r="AW89" s="68"/>
      <c r="AX89" s="106" t="str">
        <f t="shared" si="106"/>
        <v/>
      </c>
      <c r="AY89" s="80"/>
      <c r="AZ89" s="63"/>
      <c r="BA89" s="63"/>
      <c r="BB89" s="15"/>
      <c r="BC89" s="55"/>
      <c r="BD89" s="78"/>
      <c r="BE89" s="56" t="str">
        <f t="shared" si="59"/>
        <v xml:space="preserve"> </v>
      </c>
      <c r="BF89" s="70" t="str">
        <f t="shared" si="60"/>
        <v xml:space="preserve"> </v>
      </c>
      <c r="BG89" s="72"/>
      <c r="BH89" s="81"/>
      <c r="BI89" s="74" t="str">
        <f t="shared" si="61"/>
        <v xml:space="preserve"> </v>
      </c>
      <c r="BJ89" s="70" t="str">
        <f t="shared" si="62"/>
        <v xml:space="preserve"> </v>
      </c>
      <c r="BK89" s="72"/>
      <c r="BL89" s="81"/>
      <c r="BM89" s="74" t="str">
        <f t="shared" si="63"/>
        <v xml:space="preserve"> </v>
      </c>
      <c r="BN89" s="72"/>
      <c r="BO89" s="82"/>
      <c r="BP89" s="74" t="str">
        <f t="shared" si="64"/>
        <v xml:space="preserve"> </v>
      </c>
      <c r="BQ89" s="70" t="str">
        <f t="shared" si="65"/>
        <v xml:space="preserve"> </v>
      </c>
      <c r="BR89" s="55"/>
      <c r="BS89" s="83"/>
      <c r="BT89" s="74" t="str">
        <f t="shared" si="66"/>
        <v xml:space="preserve"> </v>
      </c>
      <c r="BU89" s="70" t="str">
        <f t="shared" si="67"/>
        <v xml:space="preserve"> </v>
      </c>
      <c r="BV89" s="55"/>
      <c r="BW89" s="71"/>
      <c r="BX89" s="74" t="str">
        <f t="shared" si="68"/>
        <v xml:space="preserve"> </v>
      </c>
      <c r="BY89" s="70" t="str">
        <f t="shared" si="69"/>
        <v xml:space="preserve"> </v>
      </c>
      <c r="BZ89" s="55"/>
      <c r="CA89" s="78"/>
      <c r="CB89" s="56" t="str">
        <f t="shared" si="70"/>
        <v xml:space="preserve"> </v>
      </c>
      <c r="CC89" s="70" t="str">
        <f t="shared" si="71"/>
        <v xml:space="preserve"> </v>
      </c>
      <c r="CD89" s="72"/>
      <c r="CE89" s="81"/>
      <c r="CF89" s="74" t="str">
        <f t="shared" si="72"/>
        <v xml:space="preserve"> </v>
      </c>
      <c r="CG89" s="70" t="str">
        <f t="shared" si="73"/>
        <v xml:space="preserve"> </v>
      </c>
      <c r="CH89" s="55"/>
      <c r="CI89" s="71"/>
      <c r="CJ89" s="74" t="str">
        <f t="shared" si="74"/>
        <v xml:space="preserve"> </v>
      </c>
      <c r="CK89" s="70" t="str">
        <f t="shared" si="75"/>
        <v xml:space="preserve"> </v>
      </c>
      <c r="CL89" s="55"/>
      <c r="CM89" s="110"/>
      <c r="CN89" s="56" t="str">
        <f t="shared" si="107"/>
        <v xml:space="preserve"> </v>
      </c>
      <c r="CO89" s="70" t="str">
        <f t="shared" si="108"/>
        <v xml:space="preserve"> </v>
      </c>
      <c r="CP89" s="72"/>
      <c r="CQ89" s="44"/>
      <c r="CR89" s="74" t="str">
        <f t="shared" si="109"/>
        <v xml:space="preserve"> </v>
      </c>
      <c r="CS89" s="70" t="str">
        <f t="shared" si="110"/>
        <v xml:space="preserve"> </v>
      </c>
      <c r="CT89" s="72"/>
      <c r="CU89" s="41"/>
      <c r="CV89" s="74" t="str">
        <f t="shared" si="111"/>
        <v xml:space="preserve"> </v>
      </c>
      <c r="CW89" s="72"/>
      <c r="CX89" s="44"/>
      <c r="CY89" s="74" t="str">
        <f t="shared" si="76"/>
        <v xml:space="preserve"> </v>
      </c>
      <c r="CZ89" s="70" t="str">
        <f t="shared" si="77"/>
        <v xml:space="preserve"> </v>
      </c>
      <c r="DA89" s="55"/>
      <c r="DB89" s="43"/>
      <c r="DC89" s="74" t="str">
        <f t="shared" si="78"/>
        <v xml:space="preserve"> </v>
      </c>
      <c r="DD89" s="70" t="str">
        <f t="shared" si="79"/>
        <v xml:space="preserve"> </v>
      </c>
      <c r="DE89" s="55"/>
      <c r="DF89" s="42"/>
      <c r="DG89" s="74" t="str">
        <f t="shared" si="80"/>
        <v xml:space="preserve"> </v>
      </c>
      <c r="DH89" s="70" t="str">
        <f t="shared" si="81"/>
        <v xml:space="preserve"> </v>
      </c>
      <c r="DI89" s="55"/>
      <c r="DJ89" s="42"/>
      <c r="DK89" s="56" t="str">
        <f t="shared" si="82"/>
        <v xml:space="preserve"> </v>
      </c>
      <c r="DL89" s="70" t="str">
        <f t="shared" si="83"/>
        <v xml:space="preserve"> </v>
      </c>
      <c r="DM89" s="72"/>
      <c r="DN89" s="44"/>
      <c r="DO89" s="74" t="str">
        <f t="shared" si="84"/>
        <v xml:space="preserve"> </v>
      </c>
      <c r="DP89" s="70" t="str">
        <f t="shared" si="85"/>
        <v xml:space="preserve"> </v>
      </c>
      <c r="DQ89" s="55"/>
      <c r="DR89" s="42"/>
      <c r="DS89" s="74" t="str">
        <f t="shared" si="86"/>
        <v xml:space="preserve"> </v>
      </c>
      <c r="DT89" s="70" t="str">
        <f t="shared" si="87"/>
        <v xml:space="preserve"> </v>
      </c>
    </row>
    <row r="90" spans="1:124" x14ac:dyDescent="0.25">
      <c r="A90" s="34">
        <v>42439</v>
      </c>
      <c r="B90" s="139"/>
      <c r="C90" s="70"/>
      <c r="D90" s="64">
        <v>1</v>
      </c>
      <c r="E90" s="65"/>
      <c r="F90" s="66" t="str">
        <f t="shared" si="88"/>
        <v/>
      </c>
      <c r="G90" s="70" t="str">
        <f t="shared" si="89"/>
        <v xml:space="preserve"> </v>
      </c>
      <c r="H90" s="67">
        <v>1</v>
      </c>
      <c r="I90" s="65"/>
      <c r="J90" s="66" t="str">
        <f t="shared" si="90"/>
        <v/>
      </c>
      <c r="K90" s="70" t="str">
        <f t="shared" si="91"/>
        <v xml:space="preserve"> </v>
      </c>
      <c r="L90" s="64"/>
      <c r="M90" s="68"/>
      <c r="N90" s="68"/>
      <c r="O90" s="66" t="str">
        <f t="shared" si="92"/>
        <v/>
      </c>
      <c r="P90" s="70" t="str">
        <f t="shared" si="93"/>
        <v xml:space="preserve"> </v>
      </c>
      <c r="Q90" s="64">
        <v>20</v>
      </c>
      <c r="R90" s="65"/>
      <c r="S90" s="65" t="str">
        <f t="shared" si="94"/>
        <v/>
      </c>
      <c r="T90" s="53" t="str">
        <f t="shared" si="95"/>
        <v xml:space="preserve"> </v>
      </c>
      <c r="U90" s="69"/>
      <c r="V90" s="70" t="str">
        <f t="shared" si="96"/>
        <v xml:space="preserve"> </v>
      </c>
      <c r="W90" s="137"/>
      <c r="X90" s="64">
        <v>1</v>
      </c>
      <c r="Y90" s="65"/>
      <c r="Z90" s="101" t="str">
        <f t="shared" si="97"/>
        <v/>
      </c>
      <c r="AA90" s="70" t="str">
        <f t="shared" si="98"/>
        <v xml:space="preserve"> </v>
      </c>
      <c r="AB90" s="67">
        <v>1</v>
      </c>
      <c r="AC90" s="65"/>
      <c r="AD90" s="66" t="str">
        <f t="shared" si="99"/>
        <v/>
      </c>
      <c r="AE90" s="70" t="str">
        <f t="shared" si="100"/>
        <v xml:space="preserve"> </v>
      </c>
      <c r="AF90" s="64"/>
      <c r="AG90" s="68"/>
      <c r="AH90" s="68"/>
      <c r="AI90" s="103" t="str">
        <f t="shared" si="101"/>
        <v/>
      </c>
      <c r="AJ90" s="70" t="str">
        <f t="shared" si="102"/>
        <v xml:space="preserve"> </v>
      </c>
      <c r="AK90" s="64">
        <v>20</v>
      </c>
      <c r="AL90" s="65"/>
      <c r="AM90" s="65" t="str">
        <f t="shared" si="103"/>
        <v/>
      </c>
      <c r="AN90" s="53" t="str">
        <f t="shared" si="104"/>
        <v xml:space="preserve"> </v>
      </c>
      <c r="AO90" s="104"/>
      <c r="AP90" s="70" t="str">
        <f t="shared" si="105"/>
        <v xml:space="preserve"> </v>
      </c>
      <c r="AQ90" s="152" t="str">
        <f t="shared" si="56"/>
        <v/>
      </c>
      <c r="AR90" s="148" t="str">
        <f t="shared" si="57"/>
        <v/>
      </c>
      <c r="AS90" s="148" t="str">
        <f t="shared" si="58"/>
        <v/>
      </c>
      <c r="AT90" s="149"/>
      <c r="AU90" s="64"/>
      <c r="AV90" s="68"/>
      <c r="AW90" s="68"/>
      <c r="AX90" s="106" t="str">
        <f t="shared" si="106"/>
        <v/>
      </c>
      <c r="AY90" s="80"/>
      <c r="AZ90" s="63"/>
      <c r="BA90" s="63"/>
      <c r="BB90" s="15"/>
      <c r="BC90" s="55"/>
      <c r="BD90" s="78"/>
      <c r="BE90" s="56" t="str">
        <f t="shared" si="59"/>
        <v xml:space="preserve"> </v>
      </c>
      <c r="BF90" s="70" t="str">
        <f t="shared" si="60"/>
        <v xml:space="preserve"> </v>
      </c>
      <c r="BG90" s="72"/>
      <c r="BH90" s="81"/>
      <c r="BI90" s="74" t="str">
        <f t="shared" si="61"/>
        <v xml:space="preserve"> </v>
      </c>
      <c r="BJ90" s="70" t="str">
        <f t="shared" si="62"/>
        <v xml:space="preserve"> </v>
      </c>
      <c r="BK90" s="72"/>
      <c r="BL90" s="81"/>
      <c r="BM90" s="74" t="str">
        <f t="shared" si="63"/>
        <v xml:space="preserve"> </v>
      </c>
      <c r="BN90" s="72"/>
      <c r="BO90" s="82"/>
      <c r="BP90" s="74" t="str">
        <f t="shared" si="64"/>
        <v xml:space="preserve"> </v>
      </c>
      <c r="BQ90" s="70" t="str">
        <f t="shared" si="65"/>
        <v xml:space="preserve"> </v>
      </c>
      <c r="BR90" s="55"/>
      <c r="BS90" s="83"/>
      <c r="BT90" s="74" t="str">
        <f t="shared" si="66"/>
        <v xml:space="preserve"> </v>
      </c>
      <c r="BU90" s="70" t="str">
        <f t="shared" si="67"/>
        <v xml:space="preserve"> </v>
      </c>
      <c r="BV90" s="55"/>
      <c r="BW90" s="71"/>
      <c r="BX90" s="74" t="str">
        <f t="shared" si="68"/>
        <v xml:space="preserve"> </v>
      </c>
      <c r="BY90" s="70" t="str">
        <f t="shared" si="69"/>
        <v xml:space="preserve"> </v>
      </c>
      <c r="BZ90" s="55"/>
      <c r="CA90" s="78"/>
      <c r="CB90" s="56" t="str">
        <f t="shared" si="70"/>
        <v xml:space="preserve"> </v>
      </c>
      <c r="CC90" s="70" t="str">
        <f t="shared" si="71"/>
        <v xml:space="preserve"> </v>
      </c>
      <c r="CD90" s="72"/>
      <c r="CE90" s="81"/>
      <c r="CF90" s="74" t="str">
        <f t="shared" si="72"/>
        <v xml:space="preserve"> </v>
      </c>
      <c r="CG90" s="70" t="str">
        <f t="shared" si="73"/>
        <v xml:space="preserve"> </v>
      </c>
      <c r="CH90" s="55"/>
      <c r="CI90" s="71"/>
      <c r="CJ90" s="74" t="str">
        <f t="shared" si="74"/>
        <v xml:space="preserve"> </v>
      </c>
      <c r="CK90" s="70" t="str">
        <f t="shared" si="75"/>
        <v xml:space="preserve"> </v>
      </c>
      <c r="CL90" s="55"/>
      <c r="CM90" s="110"/>
      <c r="CN90" s="56" t="str">
        <f t="shared" si="107"/>
        <v xml:space="preserve"> </v>
      </c>
      <c r="CO90" s="70" t="str">
        <f t="shared" si="108"/>
        <v xml:space="preserve"> </v>
      </c>
      <c r="CP90" s="72"/>
      <c r="CQ90" s="44"/>
      <c r="CR90" s="74" t="str">
        <f t="shared" si="109"/>
        <v xml:space="preserve"> </v>
      </c>
      <c r="CS90" s="70" t="str">
        <f t="shared" si="110"/>
        <v xml:space="preserve"> </v>
      </c>
      <c r="CT90" s="72"/>
      <c r="CU90" s="41"/>
      <c r="CV90" s="74" t="str">
        <f t="shared" si="111"/>
        <v xml:space="preserve"> </v>
      </c>
      <c r="CW90" s="72"/>
      <c r="CX90" s="44"/>
      <c r="CY90" s="74" t="str">
        <f t="shared" si="76"/>
        <v xml:space="preserve"> </v>
      </c>
      <c r="CZ90" s="70" t="str">
        <f t="shared" si="77"/>
        <v xml:space="preserve"> </v>
      </c>
      <c r="DA90" s="55"/>
      <c r="DB90" s="43"/>
      <c r="DC90" s="74" t="str">
        <f t="shared" si="78"/>
        <v xml:space="preserve"> </v>
      </c>
      <c r="DD90" s="70" t="str">
        <f t="shared" si="79"/>
        <v xml:space="preserve"> </v>
      </c>
      <c r="DE90" s="55"/>
      <c r="DF90" s="42"/>
      <c r="DG90" s="74" t="str">
        <f t="shared" si="80"/>
        <v xml:space="preserve"> </v>
      </c>
      <c r="DH90" s="70" t="str">
        <f t="shared" si="81"/>
        <v xml:space="preserve"> </v>
      </c>
      <c r="DI90" s="55"/>
      <c r="DJ90" s="42"/>
      <c r="DK90" s="56" t="str">
        <f t="shared" si="82"/>
        <v xml:space="preserve"> </v>
      </c>
      <c r="DL90" s="70" t="str">
        <f t="shared" si="83"/>
        <v xml:space="preserve"> </v>
      </c>
      <c r="DM90" s="72"/>
      <c r="DN90" s="44"/>
      <c r="DO90" s="74" t="str">
        <f t="shared" si="84"/>
        <v xml:space="preserve"> </v>
      </c>
      <c r="DP90" s="70" t="str">
        <f t="shared" si="85"/>
        <v xml:space="preserve"> </v>
      </c>
      <c r="DQ90" s="55"/>
      <c r="DR90" s="42"/>
      <c r="DS90" s="74" t="str">
        <f t="shared" si="86"/>
        <v xml:space="preserve"> </v>
      </c>
      <c r="DT90" s="70" t="str">
        <f t="shared" si="87"/>
        <v xml:space="preserve"> </v>
      </c>
    </row>
    <row r="91" spans="1:124" x14ac:dyDescent="0.25">
      <c r="A91" s="34">
        <v>42440</v>
      </c>
      <c r="B91" s="139"/>
      <c r="C91" s="70"/>
      <c r="D91" s="64">
        <v>1</v>
      </c>
      <c r="E91" s="65"/>
      <c r="F91" s="66" t="str">
        <f t="shared" si="88"/>
        <v/>
      </c>
      <c r="G91" s="70" t="str">
        <f t="shared" si="89"/>
        <v xml:space="preserve"> </v>
      </c>
      <c r="H91" s="67">
        <v>1</v>
      </c>
      <c r="I91" s="65"/>
      <c r="J91" s="66" t="str">
        <f t="shared" si="90"/>
        <v/>
      </c>
      <c r="K91" s="70" t="str">
        <f t="shared" si="91"/>
        <v xml:space="preserve"> </v>
      </c>
      <c r="L91" s="64"/>
      <c r="M91" s="68"/>
      <c r="N91" s="68"/>
      <c r="O91" s="66" t="str">
        <f t="shared" si="92"/>
        <v/>
      </c>
      <c r="P91" s="70" t="str">
        <f t="shared" si="93"/>
        <v xml:space="preserve"> </v>
      </c>
      <c r="Q91" s="64">
        <v>20</v>
      </c>
      <c r="R91" s="65"/>
      <c r="S91" s="65" t="str">
        <f t="shared" si="94"/>
        <v/>
      </c>
      <c r="T91" s="53" t="str">
        <f t="shared" si="95"/>
        <v xml:space="preserve"> </v>
      </c>
      <c r="U91" s="69"/>
      <c r="V91" s="70" t="str">
        <f t="shared" si="96"/>
        <v xml:space="preserve"> </v>
      </c>
      <c r="W91" s="137"/>
      <c r="X91" s="64">
        <v>1</v>
      </c>
      <c r="Y91" s="65"/>
      <c r="Z91" s="101" t="str">
        <f t="shared" si="97"/>
        <v/>
      </c>
      <c r="AA91" s="70" t="str">
        <f t="shared" si="98"/>
        <v xml:space="preserve"> </v>
      </c>
      <c r="AB91" s="67">
        <v>1</v>
      </c>
      <c r="AC91" s="65"/>
      <c r="AD91" s="66" t="str">
        <f t="shared" si="99"/>
        <v/>
      </c>
      <c r="AE91" s="70" t="str">
        <f t="shared" si="100"/>
        <v xml:space="preserve"> </v>
      </c>
      <c r="AF91" s="64"/>
      <c r="AG91" s="68"/>
      <c r="AH91" s="68"/>
      <c r="AI91" s="103" t="str">
        <f t="shared" si="101"/>
        <v/>
      </c>
      <c r="AJ91" s="70" t="str">
        <f t="shared" si="102"/>
        <v xml:space="preserve"> </v>
      </c>
      <c r="AK91" s="64">
        <v>20</v>
      </c>
      <c r="AL91" s="65"/>
      <c r="AM91" s="65" t="str">
        <f t="shared" si="103"/>
        <v/>
      </c>
      <c r="AN91" s="53" t="str">
        <f t="shared" si="104"/>
        <v xml:space="preserve"> </v>
      </c>
      <c r="AO91" s="104"/>
      <c r="AP91" s="70" t="str">
        <f t="shared" si="105"/>
        <v xml:space="preserve"> </v>
      </c>
      <c r="AQ91" s="152" t="str">
        <f t="shared" si="56"/>
        <v/>
      </c>
      <c r="AR91" s="148" t="str">
        <f t="shared" si="57"/>
        <v/>
      </c>
      <c r="AS91" s="148" t="str">
        <f t="shared" si="58"/>
        <v/>
      </c>
      <c r="AT91" s="149"/>
      <c r="AU91" s="64"/>
      <c r="AV91" s="68"/>
      <c r="AW91" s="68"/>
      <c r="AX91" s="106" t="str">
        <f t="shared" si="106"/>
        <v/>
      </c>
      <c r="AY91" s="80"/>
      <c r="AZ91" s="63"/>
      <c r="BA91" s="63"/>
      <c r="BB91" s="15"/>
      <c r="BC91" s="55"/>
      <c r="BD91" s="78"/>
      <c r="BE91" s="56" t="str">
        <f t="shared" si="59"/>
        <v xml:space="preserve"> </v>
      </c>
      <c r="BF91" s="70" t="str">
        <f t="shared" si="60"/>
        <v xml:space="preserve"> </v>
      </c>
      <c r="BG91" s="72"/>
      <c r="BH91" s="81"/>
      <c r="BI91" s="74" t="str">
        <f t="shared" si="61"/>
        <v xml:space="preserve"> </v>
      </c>
      <c r="BJ91" s="70" t="str">
        <f t="shared" si="62"/>
        <v xml:space="preserve"> </v>
      </c>
      <c r="BK91" s="72"/>
      <c r="BL91" s="81"/>
      <c r="BM91" s="74" t="str">
        <f t="shared" si="63"/>
        <v xml:space="preserve"> </v>
      </c>
      <c r="BN91" s="72"/>
      <c r="BO91" s="82"/>
      <c r="BP91" s="74" t="str">
        <f t="shared" si="64"/>
        <v xml:space="preserve"> </v>
      </c>
      <c r="BQ91" s="70" t="str">
        <f t="shared" si="65"/>
        <v xml:space="preserve"> </v>
      </c>
      <c r="BR91" s="55"/>
      <c r="BS91" s="83"/>
      <c r="BT91" s="74" t="str">
        <f t="shared" si="66"/>
        <v xml:space="preserve"> </v>
      </c>
      <c r="BU91" s="70" t="str">
        <f t="shared" si="67"/>
        <v xml:space="preserve"> </v>
      </c>
      <c r="BV91" s="55"/>
      <c r="BW91" s="71"/>
      <c r="BX91" s="74" t="str">
        <f t="shared" si="68"/>
        <v xml:space="preserve"> </v>
      </c>
      <c r="BY91" s="70" t="str">
        <f t="shared" si="69"/>
        <v xml:space="preserve"> </v>
      </c>
      <c r="BZ91" s="55"/>
      <c r="CA91" s="78"/>
      <c r="CB91" s="56" t="str">
        <f t="shared" si="70"/>
        <v xml:space="preserve"> </v>
      </c>
      <c r="CC91" s="70" t="str">
        <f t="shared" si="71"/>
        <v xml:space="preserve"> </v>
      </c>
      <c r="CD91" s="72"/>
      <c r="CE91" s="81"/>
      <c r="CF91" s="74" t="str">
        <f t="shared" si="72"/>
        <v xml:space="preserve"> </v>
      </c>
      <c r="CG91" s="70" t="str">
        <f t="shared" si="73"/>
        <v xml:space="preserve"> </v>
      </c>
      <c r="CH91" s="55"/>
      <c r="CI91" s="71"/>
      <c r="CJ91" s="74" t="str">
        <f t="shared" si="74"/>
        <v xml:space="preserve"> </v>
      </c>
      <c r="CK91" s="70" t="str">
        <f t="shared" si="75"/>
        <v xml:space="preserve"> </v>
      </c>
      <c r="CL91" s="55"/>
      <c r="CM91" s="110"/>
      <c r="CN91" s="56" t="str">
        <f t="shared" si="107"/>
        <v xml:space="preserve"> </v>
      </c>
      <c r="CO91" s="70" t="str">
        <f t="shared" si="108"/>
        <v xml:space="preserve"> </v>
      </c>
      <c r="CP91" s="72"/>
      <c r="CQ91" s="44"/>
      <c r="CR91" s="74" t="str">
        <f t="shared" si="109"/>
        <v xml:space="preserve"> </v>
      </c>
      <c r="CS91" s="70" t="str">
        <f t="shared" si="110"/>
        <v xml:space="preserve"> </v>
      </c>
      <c r="CT91" s="72"/>
      <c r="CU91" s="41"/>
      <c r="CV91" s="74" t="str">
        <f t="shared" si="111"/>
        <v xml:space="preserve"> </v>
      </c>
      <c r="CW91" s="72"/>
      <c r="CX91" s="44"/>
      <c r="CY91" s="74" t="str">
        <f t="shared" si="76"/>
        <v xml:space="preserve"> </v>
      </c>
      <c r="CZ91" s="70" t="str">
        <f t="shared" si="77"/>
        <v xml:space="preserve"> </v>
      </c>
      <c r="DA91" s="55"/>
      <c r="DB91" s="43"/>
      <c r="DC91" s="74" t="str">
        <f t="shared" si="78"/>
        <v xml:space="preserve"> </v>
      </c>
      <c r="DD91" s="70" t="str">
        <f t="shared" si="79"/>
        <v xml:space="preserve"> </v>
      </c>
      <c r="DE91" s="55"/>
      <c r="DF91" s="42"/>
      <c r="DG91" s="74" t="str">
        <f t="shared" si="80"/>
        <v xml:space="preserve"> </v>
      </c>
      <c r="DH91" s="70" t="str">
        <f t="shared" si="81"/>
        <v xml:space="preserve"> </v>
      </c>
      <c r="DI91" s="55"/>
      <c r="DJ91" s="42"/>
      <c r="DK91" s="56" t="str">
        <f t="shared" si="82"/>
        <v xml:space="preserve"> </v>
      </c>
      <c r="DL91" s="70" t="str">
        <f t="shared" si="83"/>
        <v xml:space="preserve"> </v>
      </c>
      <c r="DM91" s="72"/>
      <c r="DN91" s="44"/>
      <c r="DO91" s="74" t="str">
        <f t="shared" si="84"/>
        <v xml:space="preserve"> </v>
      </c>
      <c r="DP91" s="70" t="str">
        <f t="shared" si="85"/>
        <v xml:space="preserve"> </v>
      </c>
      <c r="DQ91" s="55"/>
      <c r="DR91" s="42"/>
      <c r="DS91" s="74" t="str">
        <f t="shared" si="86"/>
        <v xml:space="preserve"> </v>
      </c>
      <c r="DT91" s="70" t="str">
        <f t="shared" si="87"/>
        <v xml:space="preserve"> </v>
      </c>
    </row>
    <row r="92" spans="1:124" x14ac:dyDescent="0.25">
      <c r="A92" s="34">
        <v>42441</v>
      </c>
      <c r="B92" s="139"/>
      <c r="C92" s="70"/>
      <c r="D92" s="64">
        <v>1</v>
      </c>
      <c r="E92" s="65"/>
      <c r="F92" s="66" t="str">
        <f t="shared" si="88"/>
        <v/>
      </c>
      <c r="G92" s="70" t="str">
        <f t="shared" si="89"/>
        <v xml:space="preserve"> </v>
      </c>
      <c r="H92" s="67">
        <v>1</v>
      </c>
      <c r="I92" s="65"/>
      <c r="J92" s="66" t="str">
        <f t="shared" si="90"/>
        <v/>
      </c>
      <c r="K92" s="70" t="str">
        <f t="shared" si="91"/>
        <v xml:space="preserve"> </v>
      </c>
      <c r="L92" s="64"/>
      <c r="M92" s="68"/>
      <c r="N92" s="68"/>
      <c r="O92" s="66" t="str">
        <f t="shared" si="92"/>
        <v/>
      </c>
      <c r="P92" s="70" t="str">
        <f t="shared" si="93"/>
        <v xml:space="preserve"> </v>
      </c>
      <c r="Q92" s="64">
        <v>20</v>
      </c>
      <c r="R92" s="65"/>
      <c r="S92" s="65" t="str">
        <f t="shared" si="94"/>
        <v/>
      </c>
      <c r="T92" s="53" t="str">
        <f t="shared" si="95"/>
        <v xml:space="preserve"> </v>
      </c>
      <c r="U92" s="69"/>
      <c r="V92" s="70" t="str">
        <f t="shared" si="96"/>
        <v xml:space="preserve"> </v>
      </c>
      <c r="W92" s="137"/>
      <c r="X92" s="64">
        <v>1</v>
      </c>
      <c r="Y92" s="65"/>
      <c r="Z92" s="101" t="str">
        <f t="shared" si="97"/>
        <v/>
      </c>
      <c r="AA92" s="70" t="str">
        <f t="shared" si="98"/>
        <v xml:space="preserve"> </v>
      </c>
      <c r="AB92" s="67">
        <v>1</v>
      </c>
      <c r="AC92" s="65"/>
      <c r="AD92" s="66" t="str">
        <f t="shared" si="99"/>
        <v/>
      </c>
      <c r="AE92" s="70" t="str">
        <f t="shared" si="100"/>
        <v xml:space="preserve"> </v>
      </c>
      <c r="AF92" s="64"/>
      <c r="AG92" s="68"/>
      <c r="AH92" s="68"/>
      <c r="AI92" s="103" t="str">
        <f t="shared" si="101"/>
        <v/>
      </c>
      <c r="AJ92" s="70" t="str">
        <f t="shared" si="102"/>
        <v xml:space="preserve"> </v>
      </c>
      <c r="AK92" s="64">
        <v>20</v>
      </c>
      <c r="AL92" s="65"/>
      <c r="AM92" s="65" t="str">
        <f t="shared" si="103"/>
        <v/>
      </c>
      <c r="AN92" s="53" t="str">
        <f t="shared" si="104"/>
        <v xml:space="preserve"> </v>
      </c>
      <c r="AO92" s="104"/>
      <c r="AP92" s="70" t="str">
        <f t="shared" si="105"/>
        <v xml:space="preserve"> </v>
      </c>
      <c r="AQ92" s="152" t="str">
        <f t="shared" si="56"/>
        <v/>
      </c>
      <c r="AR92" s="148" t="str">
        <f t="shared" si="57"/>
        <v/>
      </c>
      <c r="AS92" s="148" t="str">
        <f t="shared" si="58"/>
        <v/>
      </c>
      <c r="AT92" s="149"/>
      <c r="AU92" s="64"/>
      <c r="AV92" s="68"/>
      <c r="AW92" s="68"/>
      <c r="AX92" s="106" t="str">
        <f t="shared" si="106"/>
        <v/>
      </c>
      <c r="AY92" s="80"/>
      <c r="AZ92" s="63"/>
      <c r="BA92" s="63"/>
      <c r="BB92" s="15"/>
      <c r="BC92" s="55"/>
      <c r="BD92" s="78"/>
      <c r="BE92" s="56" t="str">
        <f t="shared" si="59"/>
        <v xml:space="preserve"> </v>
      </c>
      <c r="BF92" s="70" t="str">
        <f t="shared" si="60"/>
        <v xml:space="preserve"> </v>
      </c>
      <c r="BG92" s="72"/>
      <c r="BH92" s="81"/>
      <c r="BI92" s="74" t="str">
        <f t="shared" si="61"/>
        <v xml:space="preserve"> </v>
      </c>
      <c r="BJ92" s="70" t="str">
        <f t="shared" si="62"/>
        <v xml:space="preserve"> </v>
      </c>
      <c r="BK92" s="72"/>
      <c r="BL92" s="81"/>
      <c r="BM92" s="74" t="str">
        <f t="shared" si="63"/>
        <v xml:space="preserve"> </v>
      </c>
      <c r="BN92" s="72"/>
      <c r="BO92" s="82"/>
      <c r="BP92" s="74" t="str">
        <f t="shared" si="64"/>
        <v xml:space="preserve"> </v>
      </c>
      <c r="BQ92" s="70" t="str">
        <f t="shared" si="65"/>
        <v xml:space="preserve"> </v>
      </c>
      <c r="BR92" s="55"/>
      <c r="BS92" s="83"/>
      <c r="BT92" s="74" t="str">
        <f t="shared" si="66"/>
        <v xml:space="preserve"> </v>
      </c>
      <c r="BU92" s="70" t="str">
        <f t="shared" si="67"/>
        <v xml:space="preserve"> </v>
      </c>
      <c r="BV92" s="55"/>
      <c r="BW92" s="71"/>
      <c r="BX92" s="74" t="str">
        <f t="shared" si="68"/>
        <v xml:space="preserve"> </v>
      </c>
      <c r="BY92" s="70" t="str">
        <f t="shared" si="69"/>
        <v xml:space="preserve"> </v>
      </c>
      <c r="BZ92" s="55"/>
      <c r="CA92" s="78"/>
      <c r="CB92" s="56" t="str">
        <f t="shared" si="70"/>
        <v xml:space="preserve"> </v>
      </c>
      <c r="CC92" s="70" t="str">
        <f t="shared" si="71"/>
        <v xml:space="preserve"> </v>
      </c>
      <c r="CD92" s="72"/>
      <c r="CE92" s="81"/>
      <c r="CF92" s="74" t="str">
        <f t="shared" si="72"/>
        <v xml:space="preserve"> </v>
      </c>
      <c r="CG92" s="70" t="str">
        <f t="shared" si="73"/>
        <v xml:space="preserve"> </v>
      </c>
      <c r="CH92" s="55"/>
      <c r="CI92" s="71"/>
      <c r="CJ92" s="74" t="str">
        <f t="shared" si="74"/>
        <v xml:space="preserve"> </v>
      </c>
      <c r="CK92" s="70" t="str">
        <f t="shared" si="75"/>
        <v xml:space="preserve"> </v>
      </c>
      <c r="CL92" s="55"/>
      <c r="CM92" s="110"/>
      <c r="CN92" s="56" t="str">
        <f t="shared" si="107"/>
        <v xml:space="preserve"> </v>
      </c>
      <c r="CO92" s="70" t="str">
        <f t="shared" si="108"/>
        <v xml:space="preserve"> </v>
      </c>
      <c r="CP92" s="72"/>
      <c r="CQ92" s="44"/>
      <c r="CR92" s="74" t="str">
        <f t="shared" si="109"/>
        <v xml:space="preserve"> </v>
      </c>
      <c r="CS92" s="70" t="str">
        <f t="shared" si="110"/>
        <v xml:space="preserve"> </v>
      </c>
      <c r="CT92" s="72"/>
      <c r="CU92" s="41"/>
      <c r="CV92" s="74" t="str">
        <f t="shared" si="111"/>
        <v xml:space="preserve"> </v>
      </c>
      <c r="CW92" s="72"/>
      <c r="CX92" s="44"/>
      <c r="CY92" s="74" t="str">
        <f t="shared" si="76"/>
        <v xml:space="preserve"> </v>
      </c>
      <c r="CZ92" s="70" t="str">
        <f t="shared" si="77"/>
        <v xml:space="preserve"> </v>
      </c>
      <c r="DA92" s="55"/>
      <c r="DB92" s="43"/>
      <c r="DC92" s="74" t="str">
        <f t="shared" si="78"/>
        <v xml:space="preserve"> </v>
      </c>
      <c r="DD92" s="70" t="str">
        <f t="shared" si="79"/>
        <v xml:space="preserve"> </v>
      </c>
      <c r="DE92" s="55"/>
      <c r="DF92" s="42"/>
      <c r="DG92" s="74" t="str">
        <f t="shared" si="80"/>
        <v xml:space="preserve"> </v>
      </c>
      <c r="DH92" s="70" t="str">
        <f t="shared" si="81"/>
        <v xml:space="preserve"> </v>
      </c>
      <c r="DI92" s="55"/>
      <c r="DJ92" s="42"/>
      <c r="DK92" s="56" t="str">
        <f t="shared" si="82"/>
        <v xml:space="preserve"> </v>
      </c>
      <c r="DL92" s="70" t="str">
        <f t="shared" si="83"/>
        <v xml:space="preserve"> </v>
      </c>
      <c r="DM92" s="72"/>
      <c r="DN92" s="44"/>
      <c r="DO92" s="74" t="str">
        <f t="shared" si="84"/>
        <v xml:space="preserve"> </v>
      </c>
      <c r="DP92" s="70" t="str">
        <f t="shared" si="85"/>
        <v xml:space="preserve"> </v>
      </c>
      <c r="DQ92" s="55"/>
      <c r="DR92" s="42"/>
      <c r="DS92" s="74" t="str">
        <f t="shared" si="86"/>
        <v xml:space="preserve"> </v>
      </c>
      <c r="DT92" s="70" t="str">
        <f t="shared" si="87"/>
        <v xml:space="preserve"> </v>
      </c>
    </row>
    <row r="93" spans="1:124" x14ac:dyDescent="0.25">
      <c r="A93" s="34">
        <v>42442</v>
      </c>
      <c r="B93" s="139"/>
      <c r="C93" s="70"/>
      <c r="D93" s="64">
        <v>1</v>
      </c>
      <c r="E93" s="65"/>
      <c r="F93" s="66" t="str">
        <f t="shared" si="88"/>
        <v/>
      </c>
      <c r="G93" s="70" t="str">
        <f t="shared" si="89"/>
        <v xml:space="preserve"> </v>
      </c>
      <c r="H93" s="67">
        <v>1</v>
      </c>
      <c r="I93" s="65"/>
      <c r="J93" s="66" t="str">
        <f t="shared" si="90"/>
        <v/>
      </c>
      <c r="K93" s="70" t="str">
        <f t="shared" si="91"/>
        <v xml:space="preserve"> </v>
      </c>
      <c r="L93" s="64"/>
      <c r="M93" s="68"/>
      <c r="N93" s="68"/>
      <c r="O93" s="66" t="str">
        <f t="shared" si="92"/>
        <v/>
      </c>
      <c r="P93" s="70" t="str">
        <f t="shared" si="93"/>
        <v xml:space="preserve"> </v>
      </c>
      <c r="Q93" s="64">
        <v>20</v>
      </c>
      <c r="R93" s="65"/>
      <c r="S93" s="65" t="str">
        <f t="shared" si="94"/>
        <v/>
      </c>
      <c r="T93" s="53" t="str">
        <f t="shared" si="95"/>
        <v xml:space="preserve"> </v>
      </c>
      <c r="U93" s="69"/>
      <c r="V93" s="70" t="str">
        <f t="shared" si="96"/>
        <v xml:space="preserve"> </v>
      </c>
      <c r="W93" s="137"/>
      <c r="X93" s="64">
        <v>1</v>
      </c>
      <c r="Y93" s="65"/>
      <c r="Z93" s="101" t="str">
        <f t="shared" si="97"/>
        <v/>
      </c>
      <c r="AA93" s="70" t="str">
        <f t="shared" si="98"/>
        <v xml:space="preserve"> </v>
      </c>
      <c r="AB93" s="67">
        <v>1</v>
      </c>
      <c r="AC93" s="65"/>
      <c r="AD93" s="66" t="str">
        <f t="shared" si="99"/>
        <v/>
      </c>
      <c r="AE93" s="70" t="str">
        <f t="shared" si="100"/>
        <v xml:space="preserve"> </v>
      </c>
      <c r="AF93" s="64"/>
      <c r="AG93" s="68"/>
      <c r="AH93" s="68"/>
      <c r="AI93" s="103" t="str">
        <f t="shared" si="101"/>
        <v/>
      </c>
      <c r="AJ93" s="70" t="str">
        <f t="shared" si="102"/>
        <v xml:space="preserve"> </v>
      </c>
      <c r="AK93" s="64">
        <v>20</v>
      </c>
      <c r="AL93" s="65"/>
      <c r="AM93" s="65" t="str">
        <f t="shared" si="103"/>
        <v/>
      </c>
      <c r="AN93" s="53" t="str">
        <f t="shared" si="104"/>
        <v xml:space="preserve"> </v>
      </c>
      <c r="AO93" s="104"/>
      <c r="AP93" s="70" t="str">
        <f t="shared" si="105"/>
        <v xml:space="preserve"> </v>
      </c>
      <c r="AQ93" s="152" t="str">
        <f t="shared" si="56"/>
        <v/>
      </c>
      <c r="AR93" s="148" t="str">
        <f t="shared" si="57"/>
        <v/>
      </c>
      <c r="AS93" s="148" t="str">
        <f t="shared" si="58"/>
        <v/>
      </c>
      <c r="AT93" s="149"/>
      <c r="AU93" s="64"/>
      <c r="AV93" s="68"/>
      <c r="AW93" s="68"/>
      <c r="AX93" s="106" t="str">
        <f t="shared" si="106"/>
        <v/>
      </c>
      <c r="AY93" s="80"/>
      <c r="AZ93" s="63"/>
      <c r="BA93" s="63"/>
      <c r="BB93" s="15"/>
      <c r="BC93" s="55"/>
      <c r="BD93" s="78"/>
      <c r="BE93" s="56" t="str">
        <f t="shared" si="59"/>
        <v xml:space="preserve"> </v>
      </c>
      <c r="BF93" s="70" t="str">
        <f t="shared" si="60"/>
        <v xml:space="preserve"> </v>
      </c>
      <c r="BG93" s="72"/>
      <c r="BH93" s="81"/>
      <c r="BI93" s="74" t="str">
        <f t="shared" si="61"/>
        <v xml:space="preserve"> </v>
      </c>
      <c r="BJ93" s="70" t="str">
        <f t="shared" si="62"/>
        <v xml:space="preserve"> </v>
      </c>
      <c r="BK93" s="72"/>
      <c r="BL93" s="81"/>
      <c r="BM93" s="74" t="str">
        <f t="shared" si="63"/>
        <v xml:space="preserve"> </v>
      </c>
      <c r="BN93" s="72"/>
      <c r="BO93" s="82"/>
      <c r="BP93" s="74" t="str">
        <f t="shared" si="64"/>
        <v xml:space="preserve"> </v>
      </c>
      <c r="BQ93" s="70" t="str">
        <f t="shared" si="65"/>
        <v xml:space="preserve"> </v>
      </c>
      <c r="BR93" s="55"/>
      <c r="BS93" s="83"/>
      <c r="BT93" s="74" t="str">
        <f t="shared" si="66"/>
        <v xml:space="preserve"> </v>
      </c>
      <c r="BU93" s="70" t="str">
        <f t="shared" si="67"/>
        <v xml:space="preserve"> </v>
      </c>
      <c r="BV93" s="55"/>
      <c r="BW93" s="71"/>
      <c r="BX93" s="74" t="str">
        <f t="shared" si="68"/>
        <v xml:space="preserve"> </v>
      </c>
      <c r="BY93" s="70" t="str">
        <f t="shared" si="69"/>
        <v xml:space="preserve"> </v>
      </c>
      <c r="BZ93" s="55"/>
      <c r="CA93" s="78"/>
      <c r="CB93" s="56" t="str">
        <f t="shared" si="70"/>
        <v xml:space="preserve"> </v>
      </c>
      <c r="CC93" s="70" t="str">
        <f t="shared" si="71"/>
        <v xml:space="preserve"> </v>
      </c>
      <c r="CD93" s="72"/>
      <c r="CE93" s="81"/>
      <c r="CF93" s="74" t="str">
        <f t="shared" si="72"/>
        <v xml:space="preserve"> </v>
      </c>
      <c r="CG93" s="70" t="str">
        <f t="shared" si="73"/>
        <v xml:space="preserve"> </v>
      </c>
      <c r="CH93" s="55"/>
      <c r="CI93" s="71"/>
      <c r="CJ93" s="74" t="str">
        <f t="shared" si="74"/>
        <v xml:space="preserve"> </v>
      </c>
      <c r="CK93" s="70" t="str">
        <f t="shared" si="75"/>
        <v xml:space="preserve"> </v>
      </c>
      <c r="CL93" s="55"/>
      <c r="CM93" s="110"/>
      <c r="CN93" s="56" t="str">
        <f t="shared" si="107"/>
        <v xml:space="preserve"> </v>
      </c>
      <c r="CO93" s="70" t="str">
        <f t="shared" si="108"/>
        <v xml:space="preserve"> </v>
      </c>
      <c r="CP93" s="72"/>
      <c r="CQ93" s="44"/>
      <c r="CR93" s="74" t="str">
        <f t="shared" si="109"/>
        <v xml:space="preserve"> </v>
      </c>
      <c r="CS93" s="70" t="str">
        <f t="shared" si="110"/>
        <v xml:space="preserve"> </v>
      </c>
      <c r="CT93" s="72"/>
      <c r="CU93" s="41"/>
      <c r="CV93" s="74" t="str">
        <f t="shared" si="111"/>
        <v xml:space="preserve"> </v>
      </c>
      <c r="CW93" s="72"/>
      <c r="CX93" s="44"/>
      <c r="CY93" s="74" t="str">
        <f t="shared" si="76"/>
        <v xml:space="preserve"> </v>
      </c>
      <c r="CZ93" s="70" t="str">
        <f t="shared" si="77"/>
        <v xml:space="preserve"> </v>
      </c>
      <c r="DA93" s="55"/>
      <c r="DB93" s="43"/>
      <c r="DC93" s="74" t="str">
        <f t="shared" si="78"/>
        <v xml:space="preserve"> </v>
      </c>
      <c r="DD93" s="70" t="str">
        <f t="shared" si="79"/>
        <v xml:space="preserve"> </v>
      </c>
      <c r="DE93" s="55"/>
      <c r="DF93" s="42"/>
      <c r="DG93" s="74" t="str">
        <f t="shared" si="80"/>
        <v xml:space="preserve"> </v>
      </c>
      <c r="DH93" s="70" t="str">
        <f t="shared" si="81"/>
        <v xml:space="preserve"> </v>
      </c>
      <c r="DI93" s="55"/>
      <c r="DJ93" s="42"/>
      <c r="DK93" s="56" t="str">
        <f t="shared" si="82"/>
        <v xml:space="preserve"> </v>
      </c>
      <c r="DL93" s="70" t="str">
        <f t="shared" si="83"/>
        <v xml:space="preserve"> </v>
      </c>
      <c r="DM93" s="72"/>
      <c r="DN93" s="44"/>
      <c r="DO93" s="74" t="str">
        <f t="shared" si="84"/>
        <v xml:space="preserve"> </v>
      </c>
      <c r="DP93" s="70" t="str">
        <f t="shared" si="85"/>
        <v xml:space="preserve"> </v>
      </c>
      <c r="DQ93" s="55"/>
      <c r="DR93" s="42"/>
      <c r="DS93" s="74" t="str">
        <f t="shared" si="86"/>
        <v xml:space="preserve"> </v>
      </c>
      <c r="DT93" s="70" t="str">
        <f t="shared" si="87"/>
        <v xml:space="preserve"> </v>
      </c>
    </row>
    <row r="94" spans="1:124" x14ac:dyDescent="0.25">
      <c r="A94" s="34">
        <v>42443</v>
      </c>
      <c r="B94" s="139"/>
      <c r="C94" s="70"/>
      <c r="D94" s="64">
        <v>1</v>
      </c>
      <c r="E94" s="65"/>
      <c r="F94" s="66" t="str">
        <f t="shared" si="88"/>
        <v/>
      </c>
      <c r="G94" s="70" t="str">
        <f t="shared" si="89"/>
        <v xml:space="preserve"> </v>
      </c>
      <c r="H94" s="67">
        <v>1</v>
      </c>
      <c r="I94" s="65"/>
      <c r="J94" s="66" t="str">
        <f t="shared" si="90"/>
        <v/>
      </c>
      <c r="K94" s="70" t="str">
        <f t="shared" si="91"/>
        <v xml:space="preserve"> </v>
      </c>
      <c r="L94" s="64"/>
      <c r="M94" s="68"/>
      <c r="N94" s="68"/>
      <c r="O94" s="66" t="str">
        <f t="shared" si="92"/>
        <v/>
      </c>
      <c r="P94" s="70" t="str">
        <f t="shared" si="93"/>
        <v xml:space="preserve"> </v>
      </c>
      <c r="Q94" s="64">
        <v>20</v>
      </c>
      <c r="R94" s="65"/>
      <c r="S94" s="65" t="str">
        <f t="shared" si="94"/>
        <v/>
      </c>
      <c r="T94" s="53" t="str">
        <f t="shared" si="95"/>
        <v xml:space="preserve"> </v>
      </c>
      <c r="U94" s="69"/>
      <c r="V94" s="70" t="str">
        <f t="shared" si="96"/>
        <v xml:space="preserve"> </v>
      </c>
      <c r="W94" s="137"/>
      <c r="X94" s="64">
        <v>1</v>
      </c>
      <c r="Y94" s="65"/>
      <c r="Z94" s="101" t="str">
        <f t="shared" si="97"/>
        <v/>
      </c>
      <c r="AA94" s="70" t="str">
        <f t="shared" si="98"/>
        <v xml:space="preserve"> </v>
      </c>
      <c r="AB94" s="67">
        <v>1</v>
      </c>
      <c r="AC94" s="65"/>
      <c r="AD94" s="66" t="str">
        <f t="shared" si="99"/>
        <v/>
      </c>
      <c r="AE94" s="70" t="str">
        <f t="shared" si="100"/>
        <v xml:space="preserve"> </v>
      </c>
      <c r="AF94" s="64"/>
      <c r="AG94" s="68"/>
      <c r="AH94" s="68"/>
      <c r="AI94" s="103" t="str">
        <f t="shared" si="101"/>
        <v/>
      </c>
      <c r="AJ94" s="70" t="str">
        <f t="shared" si="102"/>
        <v xml:space="preserve"> </v>
      </c>
      <c r="AK94" s="64">
        <v>20</v>
      </c>
      <c r="AL94" s="65"/>
      <c r="AM94" s="65" t="str">
        <f t="shared" si="103"/>
        <v/>
      </c>
      <c r="AN94" s="53" t="str">
        <f t="shared" si="104"/>
        <v xml:space="preserve"> </v>
      </c>
      <c r="AO94" s="104"/>
      <c r="AP94" s="70" t="str">
        <f t="shared" si="105"/>
        <v xml:space="preserve"> </v>
      </c>
      <c r="AQ94" s="152" t="str">
        <f t="shared" si="56"/>
        <v/>
      </c>
      <c r="AR94" s="148" t="str">
        <f t="shared" si="57"/>
        <v/>
      </c>
      <c r="AS94" s="148" t="str">
        <f t="shared" si="58"/>
        <v/>
      </c>
      <c r="AT94" s="149"/>
      <c r="AU94" s="64"/>
      <c r="AV94" s="68"/>
      <c r="AW94" s="68"/>
      <c r="AX94" s="106" t="str">
        <f t="shared" si="106"/>
        <v/>
      </c>
      <c r="AY94" s="80"/>
      <c r="AZ94" s="63"/>
      <c r="BA94" s="63"/>
      <c r="BB94" s="15"/>
      <c r="BC94" s="55"/>
      <c r="BD94" s="78"/>
      <c r="BE94" s="56" t="str">
        <f t="shared" si="59"/>
        <v xml:space="preserve"> </v>
      </c>
      <c r="BF94" s="70" t="str">
        <f t="shared" si="60"/>
        <v xml:space="preserve"> </v>
      </c>
      <c r="BG94" s="72"/>
      <c r="BH94" s="81"/>
      <c r="BI94" s="74" t="str">
        <f t="shared" si="61"/>
        <v xml:space="preserve"> </v>
      </c>
      <c r="BJ94" s="70" t="str">
        <f t="shared" si="62"/>
        <v xml:space="preserve"> </v>
      </c>
      <c r="BK94" s="72"/>
      <c r="BL94" s="81"/>
      <c r="BM94" s="74" t="str">
        <f t="shared" si="63"/>
        <v xml:space="preserve"> </v>
      </c>
      <c r="BN94" s="72"/>
      <c r="BO94" s="82"/>
      <c r="BP94" s="74" t="str">
        <f t="shared" si="64"/>
        <v xml:space="preserve"> </v>
      </c>
      <c r="BQ94" s="70" t="str">
        <f t="shared" si="65"/>
        <v xml:space="preserve"> </v>
      </c>
      <c r="BR94" s="55"/>
      <c r="BS94" s="83"/>
      <c r="BT94" s="74" t="str">
        <f t="shared" si="66"/>
        <v xml:space="preserve"> </v>
      </c>
      <c r="BU94" s="70" t="str">
        <f t="shared" si="67"/>
        <v xml:space="preserve"> </v>
      </c>
      <c r="BV94" s="55"/>
      <c r="BW94" s="71"/>
      <c r="BX94" s="74" t="str">
        <f t="shared" si="68"/>
        <v xml:space="preserve"> </v>
      </c>
      <c r="BY94" s="70" t="str">
        <f t="shared" si="69"/>
        <v xml:space="preserve"> </v>
      </c>
      <c r="BZ94" s="55"/>
      <c r="CA94" s="78"/>
      <c r="CB94" s="56" t="str">
        <f t="shared" si="70"/>
        <v xml:space="preserve"> </v>
      </c>
      <c r="CC94" s="70" t="str">
        <f t="shared" si="71"/>
        <v xml:space="preserve"> </v>
      </c>
      <c r="CD94" s="72"/>
      <c r="CE94" s="81"/>
      <c r="CF94" s="74" t="str">
        <f t="shared" si="72"/>
        <v xml:space="preserve"> </v>
      </c>
      <c r="CG94" s="70" t="str">
        <f t="shared" si="73"/>
        <v xml:space="preserve"> </v>
      </c>
      <c r="CH94" s="55"/>
      <c r="CI94" s="71"/>
      <c r="CJ94" s="74" t="str">
        <f t="shared" si="74"/>
        <v xml:space="preserve"> </v>
      </c>
      <c r="CK94" s="70" t="str">
        <f t="shared" si="75"/>
        <v xml:space="preserve"> </v>
      </c>
      <c r="CL94" s="55"/>
      <c r="CM94" s="110"/>
      <c r="CN94" s="56" t="str">
        <f t="shared" si="107"/>
        <v xml:space="preserve"> </v>
      </c>
      <c r="CO94" s="70" t="str">
        <f t="shared" si="108"/>
        <v xml:space="preserve"> </v>
      </c>
      <c r="CP94" s="72"/>
      <c r="CQ94" s="44"/>
      <c r="CR94" s="74" t="str">
        <f t="shared" si="109"/>
        <v xml:space="preserve"> </v>
      </c>
      <c r="CS94" s="70" t="str">
        <f t="shared" si="110"/>
        <v xml:space="preserve"> </v>
      </c>
      <c r="CT94" s="72"/>
      <c r="CU94" s="41"/>
      <c r="CV94" s="74" t="str">
        <f t="shared" si="111"/>
        <v xml:space="preserve"> </v>
      </c>
      <c r="CW94" s="72"/>
      <c r="CX94" s="44"/>
      <c r="CY94" s="74" t="str">
        <f t="shared" si="76"/>
        <v xml:space="preserve"> </v>
      </c>
      <c r="CZ94" s="70" t="str">
        <f t="shared" si="77"/>
        <v xml:space="preserve"> </v>
      </c>
      <c r="DA94" s="55"/>
      <c r="DB94" s="43"/>
      <c r="DC94" s="74" t="str">
        <f t="shared" si="78"/>
        <v xml:space="preserve"> </v>
      </c>
      <c r="DD94" s="70" t="str">
        <f t="shared" si="79"/>
        <v xml:space="preserve"> </v>
      </c>
      <c r="DE94" s="55"/>
      <c r="DF94" s="42"/>
      <c r="DG94" s="74" t="str">
        <f t="shared" si="80"/>
        <v xml:space="preserve"> </v>
      </c>
      <c r="DH94" s="70" t="str">
        <f t="shared" si="81"/>
        <v xml:space="preserve"> </v>
      </c>
      <c r="DI94" s="55"/>
      <c r="DJ94" s="42"/>
      <c r="DK94" s="56" t="str">
        <f t="shared" si="82"/>
        <v xml:space="preserve"> </v>
      </c>
      <c r="DL94" s="70" t="str">
        <f t="shared" si="83"/>
        <v xml:space="preserve"> </v>
      </c>
      <c r="DM94" s="72"/>
      <c r="DN94" s="44"/>
      <c r="DO94" s="74" t="str">
        <f t="shared" si="84"/>
        <v xml:space="preserve"> </v>
      </c>
      <c r="DP94" s="70" t="str">
        <f t="shared" si="85"/>
        <v xml:space="preserve"> </v>
      </c>
      <c r="DQ94" s="55"/>
      <c r="DR94" s="42"/>
      <c r="DS94" s="74" t="str">
        <f t="shared" si="86"/>
        <v xml:space="preserve"> </v>
      </c>
      <c r="DT94" s="70" t="str">
        <f t="shared" si="87"/>
        <v xml:space="preserve"> </v>
      </c>
    </row>
    <row r="95" spans="1:124" x14ac:dyDescent="0.25">
      <c r="A95" s="34">
        <v>42444</v>
      </c>
      <c r="B95" s="139"/>
      <c r="C95" s="70"/>
      <c r="D95" s="64">
        <v>1</v>
      </c>
      <c r="E95" s="65"/>
      <c r="F95" s="66" t="str">
        <f t="shared" si="88"/>
        <v/>
      </c>
      <c r="G95" s="70" t="str">
        <f t="shared" si="89"/>
        <v xml:space="preserve"> </v>
      </c>
      <c r="H95" s="67">
        <v>1</v>
      </c>
      <c r="I95" s="65"/>
      <c r="J95" s="66" t="str">
        <f t="shared" si="90"/>
        <v/>
      </c>
      <c r="K95" s="70" t="str">
        <f t="shared" si="91"/>
        <v xml:space="preserve"> </v>
      </c>
      <c r="L95" s="64"/>
      <c r="M95" s="68"/>
      <c r="N95" s="68"/>
      <c r="O95" s="66" t="str">
        <f t="shared" si="92"/>
        <v/>
      </c>
      <c r="P95" s="70" t="str">
        <f t="shared" si="93"/>
        <v xml:space="preserve"> </v>
      </c>
      <c r="Q95" s="64">
        <v>20</v>
      </c>
      <c r="R95" s="65"/>
      <c r="S95" s="65" t="str">
        <f t="shared" si="94"/>
        <v/>
      </c>
      <c r="T95" s="53" t="str">
        <f t="shared" si="95"/>
        <v xml:space="preserve"> </v>
      </c>
      <c r="U95" s="69"/>
      <c r="V95" s="70" t="str">
        <f t="shared" si="96"/>
        <v xml:space="preserve"> </v>
      </c>
      <c r="W95" s="137"/>
      <c r="X95" s="64">
        <v>1</v>
      </c>
      <c r="Y95" s="65"/>
      <c r="Z95" s="101" t="str">
        <f t="shared" si="97"/>
        <v/>
      </c>
      <c r="AA95" s="70" t="str">
        <f t="shared" si="98"/>
        <v xml:space="preserve"> </v>
      </c>
      <c r="AB95" s="67">
        <v>1</v>
      </c>
      <c r="AC95" s="65"/>
      <c r="AD95" s="66" t="str">
        <f t="shared" si="99"/>
        <v/>
      </c>
      <c r="AE95" s="70" t="str">
        <f t="shared" si="100"/>
        <v xml:space="preserve"> </v>
      </c>
      <c r="AF95" s="64"/>
      <c r="AG95" s="68"/>
      <c r="AH95" s="68"/>
      <c r="AI95" s="103" t="str">
        <f t="shared" si="101"/>
        <v/>
      </c>
      <c r="AJ95" s="70" t="str">
        <f t="shared" si="102"/>
        <v xml:space="preserve"> </v>
      </c>
      <c r="AK95" s="64">
        <v>20</v>
      </c>
      <c r="AL95" s="65"/>
      <c r="AM95" s="65" t="str">
        <f t="shared" si="103"/>
        <v/>
      </c>
      <c r="AN95" s="53" t="str">
        <f t="shared" si="104"/>
        <v xml:space="preserve"> </v>
      </c>
      <c r="AO95" s="104"/>
      <c r="AP95" s="70" t="str">
        <f t="shared" si="105"/>
        <v xml:space="preserve"> </v>
      </c>
      <c r="AQ95" s="152" t="str">
        <f t="shared" si="56"/>
        <v/>
      </c>
      <c r="AR95" s="148" t="str">
        <f t="shared" si="57"/>
        <v/>
      </c>
      <c r="AS95" s="148" t="str">
        <f t="shared" si="58"/>
        <v/>
      </c>
      <c r="AT95" s="149"/>
      <c r="AU95" s="64"/>
      <c r="AV95" s="68"/>
      <c r="AW95" s="68"/>
      <c r="AX95" s="106" t="str">
        <f t="shared" si="106"/>
        <v/>
      </c>
      <c r="AY95" s="80"/>
      <c r="AZ95" s="63"/>
      <c r="BA95" s="63"/>
      <c r="BB95" s="15"/>
      <c r="BC95" s="55"/>
      <c r="BD95" s="78"/>
      <c r="BE95" s="56" t="str">
        <f t="shared" si="59"/>
        <v xml:space="preserve"> </v>
      </c>
      <c r="BF95" s="70" t="str">
        <f t="shared" si="60"/>
        <v xml:space="preserve"> </v>
      </c>
      <c r="BG95" s="72"/>
      <c r="BH95" s="81"/>
      <c r="BI95" s="74" t="str">
        <f t="shared" si="61"/>
        <v xml:space="preserve"> </v>
      </c>
      <c r="BJ95" s="70" t="str">
        <f t="shared" si="62"/>
        <v xml:space="preserve"> </v>
      </c>
      <c r="BK95" s="72"/>
      <c r="BL95" s="81"/>
      <c r="BM95" s="74" t="str">
        <f t="shared" si="63"/>
        <v xml:space="preserve"> </v>
      </c>
      <c r="BN95" s="72"/>
      <c r="BO95" s="82"/>
      <c r="BP95" s="74" t="str">
        <f t="shared" si="64"/>
        <v xml:space="preserve"> </v>
      </c>
      <c r="BQ95" s="70" t="str">
        <f t="shared" si="65"/>
        <v xml:space="preserve"> </v>
      </c>
      <c r="BR95" s="55"/>
      <c r="BS95" s="83"/>
      <c r="BT95" s="74" t="str">
        <f t="shared" si="66"/>
        <v xml:space="preserve"> </v>
      </c>
      <c r="BU95" s="70" t="str">
        <f t="shared" si="67"/>
        <v xml:space="preserve"> </v>
      </c>
      <c r="BV95" s="55"/>
      <c r="BW95" s="71"/>
      <c r="BX95" s="74" t="str">
        <f t="shared" si="68"/>
        <v xml:space="preserve"> </v>
      </c>
      <c r="BY95" s="70" t="str">
        <f t="shared" si="69"/>
        <v xml:space="preserve"> </v>
      </c>
      <c r="BZ95" s="55"/>
      <c r="CA95" s="78"/>
      <c r="CB95" s="56" t="str">
        <f t="shared" si="70"/>
        <v xml:space="preserve"> </v>
      </c>
      <c r="CC95" s="70" t="str">
        <f t="shared" si="71"/>
        <v xml:space="preserve"> </v>
      </c>
      <c r="CD95" s="72"/>
      <c r="CE95" s="81"/>
      <c r="CF95" s="74" t="str">
        <f t="shared" si="72"/>
        <v xml:space="preserve"> </v>
      </c>
      <c r="CG95" s="70" t="str">
        <f t="shared" si="73"/>
        <v xml:space="preserve"> </v>
      </c>
      <c r="CH95" s="55"/>
      <c r="CI95" s="71"/>
      <c r="CJ95" s="74" t="str">
        <f t="shared" si="74"/>
        <v xml:space="preserve"> </v>
      </c>
      <c r="CK95" s="70" t="str">
        <f t="shared" si="75"/>
        <v xml:space="preserve"> </v>
      </c>
      <c r="CL95" s="55"/>
      <c r="CM95" s="110"/>
      <c r="CN95" s="56" t="str">
        <f t="shared" si="107"/>
        <v xml:space="preserve"> </v>
      </c>
      <c r="CO95" s="70" t="str">
        <f t="shared" si="108"/>
        <v xml:space="preserve"> </v>
      </c>
      <c r="CP95" s="72"/>
      <c r="CQ95" s="44"/>
      <c r="CR95" s="74" t="str">
        <f t="shared" si="109"/>
        <v xml:space="preserve"> </v>
      </c>
      <c r="CS95" s="70" t="str">
        <f t="shared" si="110"/>
        <v xml:space="preserve"> </v>
      </c>
      <c r="CT95" s="72"/>
      <c r="CU95" s="41"/>
      <c r="CV95" s="74" t="str">
        <f t="shared" si="111"/>
        <v xml:space="preserve"> </v>
      </c>
      <c r="CW95" s="72"/>
      <c r="CX95" s="44"/>
      <c r="CY95" s="74" t="str">
        <f t="shared" si="76"/>
        <v xml:space="preserve"> </v>
      </c>
      <c r="CZ95" s="70" t="str">
        <f t="shared" si="77"/>
        <v xml:space="preserve"> </v>
      </c>
      <c r="DA95" s="55"/>
      <c r="DB95" s="43"/>
      <c r="DC95" s="74" t="str">
        <f t="shared" si="78"/>
        <v xml:space="preserve"> </v>
      </c>
      <c r="DD95" s="70" t="str">
        <f t="shared" si="79"/>
        <v xml:space="preserve"> </v>
      </c>
      <c r="DE95" s="55"/>
      <c r="DF95" s="42"/>
      <c r="DG95" s="74" t="str">
        <f t="shared" si="80"/>
        <v xml:space="preserve"> </v>
      </c>
      <c r="DH95" s="70" t="str">
        <f t="shared" si="81"/>
        <v xml:space="preserve"> </v>
      </c>
      <c r="DI95" s="55"/>
      <c r="DJ95" s="42"/>
      <c r="DK95" s="56" t="str">
        <f t="shared" si="82"/>
        <v xml:space="preserve"> </v>
      </c>
      <c r="DL95" s="70" t="str">
        <f t="shared" si="83"/>
        <v xml:space="preserve"> </v>
      </c>
      <c r="DM95" s="72"/>
      <c r="DN95" s="44"/>
      <c r="DO95" s="74" t="str">
        <f t="shared" si="84"/>
        <v xml:space="preserve"> </v>
      </c>
      <c r="DP95" s="70" t="str">
        <f t="shared" si="85"/>
        <v xml:space="preserve"> </v>
      </c>
      <c r="DQ95" s="55"/>
      <c r="DR95" s="42"/>
      <c r="DS95" s="74" t="str">
        <f t="shared" si="86"/>
        <v xml:space="preserve"> </v>
      </c>
      <c r="DT95" s="70" t="str">
        <f t="shared" si="87"/>
        <v xml:space="preserve"> </v>
      </c>
    </row>
    <row r="96" spans="1:124" x14ac:dyDescent="0.25">
      <c r="A96" s="34">
        <v>42445</v>
      </c>
      <c r="B96" s="139"/>
      <c r="C96" s="70"/>
      <c r="D96" s="64">
        <v>1</v>
      </c>
      <c r="E96" s="65"/>
      <c r="F96" s="66" t="str">
        <f t="shared" si="88"/>
        <v/>
      </c>
      <c r="G96" s="70" t="str">
        <f t="shared" si="89"/>
        <v xml:space="preserve"> </v>
      </c>
      <c r="H96" s="67">
        <v>1</v>
      </c>
      <c r="I96" s="65"/>
      <c r="J96" s="66" t="str">
        <f t="shared" si="90"/>
        <v/>
      </c>
      <c r="K96" s="70" t="str">
        <f t="shared" si="91"/>
        <v xml:space="preserve"> </v>
      </c>
      <c r="L96" s="64"/>
      <c r="M96" s="68"/>
      <c r="N96" s="68"/>
      <c r="O96" s="66" t="str">
        <f t="shared" si="92"/>
        <v/>
      </c>
      <c r="P96" s="70" t="str">
        <f t="shared" si="93"/>
        <v xml:space="preserve"> </v>
      </c>
      <c r="Q96" s="64">
        <v>20</v>
      </c>
      <c r="R96" s="65"/>
      <c r="S96" s="65" t="str">
        <f t="shared" si="94"/>
        <v/>
      </c>
      <c r="T96" s="53" t="str">
        <f t="shared" si="95"/>
        <v xml:space="preserve"> </v>
      </c>
      <c r="U96" s="69"/>
      <c r="V96" s="70" t="str">
        <f t="shared" si="96"/>
        <v xml:space="preserve"> </v>
      </c>
      <c r="W96" s="137"/>
      <c r="X96" s="64">
        <v>1</v>
      </c>
      <c r="Y96" s="65"/>
      <c r="Z96" s="101" t="str">
        <f t="shared" si="97"/>
        <v/>
      </c>
      <c r="AA96" s="70" t="str">
        <f t="shared" si="98"/>
        <v xml:space="preserve"> </v>
      </c>
      <c r="AB96" s="67">
        <v>1</v>
      </c>
      <c r="AC96" s="65"/>
      <c r="AD96" s="66" t="str">
        <f t="shared" si="99"/>
        <v/>
      </c>
      <c r="AE96" s="70" t="str">
        <f t="shared" si="100"/>
        <v xml:space="preserve"> </v>
      </c>
      <c r="AF96" s="64"/>
      <c r="AG96" s="68"/>
      <c r="AH96" s="68"/>
      <c r="AI96" s="103" t="str">
        <f t="shared" si="101"/>
        <v/>
      </c>
      <c r="AJ96" s="70" t="str">
        <f t="shared" si="102"/>
        <v xml:space="preserve"> </v>
      </c>
      <c r="AK96" s="64">
        <v>20</v>
      </c>
      <c r="AL96" s="65"/>
      <c r="AM96" s="65" t="str">
        <f t="shared" si="103"/>
        <v/>
      </c>
      <c r="AN96" s="53" t="str">
        <f t="shared" si="104"/>
        <v xml:space="preserve"> </v>
      </c>
      <c r="AO96" s="104"/>
      <c r="AP96" s="70" t="str">
        <f t="shared" si="105"/>
        <v xml:space="preserve"> </v>
      </c>
      <c r="AQ96" s="152" t="str">
        <f t="shared" si="56"/>
        <v/>
      </c>
      <c r="AR96" s="148" t="str">
        <f t="shared" si="57"/>
        <v/>
      </c>
      <c r="AS96" s="148" t="str">
        <f t="shared" si="58"/>
        <v/>
      </c>
      <c r="AT96" s="149"/>
      <c r="AU96" s="64"/>
      <c r="AV96" s="68"/>
      <c r="AW96" s="68"/>
      <c r="AX96" s="106" t="str">
        <f t="shared" si="106"/>
        <v/>
      </c>
      <c r="AY96" s="80"/>
      <c r="AZ96" s="63"/>
      <c r="BA96" s="63"/>
      <c r="BB96" s="15"/>
      <c r="BC96" s="55"/>
      <c r="BD96" s="78"/>
      <c r="BE96" s="56" t="str">
        <f t="shared" si="59"/>
        <v xml:space="preserve"> </v>
      </c>
      <c r="BF96" s="70" t="str">
        <f t="shared" si="60"/>
        <v xml:space="preserve"> </v>
      </c>
      <c r="BG96" s="72"/>
      <c r="BH96" s="81"/>
      <c r="BI96" s="74" t="str">
        <f t="shared" si="61"/>
        <v xml:space="preserve"> </v>
      </c>
      <c r="BJ96" s="70" t="str">
        <f t="shared" si="62"/>
        <v xml:space="preserve"> </v>
      </c>
      <c r="BK96" s="72"/>
      <c r="BL96" s="81"/>
      <c r="BM96" s="74" t="str">
        <f t="shared" si="63"/>
        <v xml:space="preserve"> </v>
      </c>
      <c r="BN96" s="72"/>
      <c r="BO96" s="82"/>
      <c r="BP96" s="74" t="str">
        <f t="shared" si="64"/>
        <v xml:space="preserve"> </v>
      </c>
      <c r="BQ96" s="70" t="str">
        <f t="shared" si="65"/>
        <v xml:space="preserve"> </v>
      </c>
      <c r="BR96" s="55"/>
      <c r="BS96" s="83"/>
      <c r="BT96" s="74" t="str">
        <f t="shared" si="66"/>
        <v xml:space="preserve"> </v>
      </c>
      <c r="BU96" s="70" t="str">
        <f t="shared" si="67"/>
        <v xml:space="preserve"> </v>
      </c>
      <c r="BV96" s="55"/>
      <c r="BW96" s="71"/>
      <c r="BX96" s="74" t="str">
        <f t="shared" si="68"/>
        <v xml:space="preserve"> </v>
      </c>
      <c r="BY96" s="70" t="str">
        <f t="shared" si="69"/>
        <v xml:space="preserve"> </v>
      </c>
      <c r="BZ96" s="55"/>
      <c r="CA96" s="78"/>
      <c r="CB96" s="56" t="str">
        <f t="shared" si="70"/>
        <v xml:space="preserve"> </v>
      </c>
      <c r="CC96" s="70" t="str">
        <f t="shared" si="71"/>
        <v xml:space="preserve"> </v>
      </c>
      <c r="CD96" s="72"/>
      <c r="CE96" s="81"/>
      <c r="CF96" s="74" t="str">
        <f t="shared" si="72"/>
        <v xml:space="preserve"> </v>
      </c>
      <c r="CG96" s="70" t="str">
        <f t="shared" si="73"/>
        <v xml:space="preserve"> </v>
      </c>
      <c r="CH96" s="55"/>
      <c r="CI96" s="71"/>
      <c r="CJ96" s="74" t="str">
        <f t="shared" si="74"/>
        <v xml:space="preserve"> </v>
      </c>
      <c r="CK96" s="70" t="str">
        <f t="shared" si="75"/>
        <v xml:space="preserve"> </v>
      </c>
      <c r="CL96" s="55"/>
      <c r="CM96" s="110"/>
      <c r="CN96" s="56" t="str">
        <f t="shared" si="107"/>
        <v xml:space="preserve"> </v>
      </c>
      <c r="CO96" s="70" t="str">
        <f t="shared" si="108"/>
        <v xml:space="preserve"> </v>
      </c>
      <c r="CP96" s="72"/>
      <c r="CQ96" s="44"/>
      <c r="CR96" s="74" t="str">
        <f t="shared" si="109"/>
        <v xml:space="preserve"> </v>
      </c>
      <c r="CS96" s="70" t="str">
        <f t="shared" si="110"/>
        <v xml:space="preserve"> </v>
      </c>
      <c r="CT96" s="72"/>
      <c r="CU96" s="41"/>
      <c r="CV96" s="74" t="str">
        <f t="shared" si="111"/>
        <v xml:space="preserve"> </v>
      </c>
      <c r="CW96" s="72"/>
      <c r="CX96" s="44"/>
      <c r="CY96" s="74" t="str">
        <f t="shared" si="76"/>
        <v xml:space="preserve"> </v>
      </c>
      <c r="CZ96" s="70" t="str">
        <f t="shared" si="77"/>
        <v xml:space="preserve"> </v>
      </c>
      <c r="DA96" s="55"/>
      <c r="DB96" s="43"/>
      <c r="DC96" s="74" t="str">
        <f t="shared" si="78"/>
        <v xml:space="preserve"> </v>
      </c>
      <c r="DD96" s="70" t="str">
        <f t="shared" si="79"/>
        <v xml:space="preserve"> </v>
      </c>
      <c r="DE96" s="55"/>
      <c r="DF96" s="42"/>
      <c r="DG96" s="74" t="str">
        <f t="shared" si="80"/>
        <v xml:space="preserve"> </v>
      </c>
      <c r="DH96" s="70" t="str">
        <f t="shared" si="81"/>
        <v xml:space="preserve"> </v>
      </c>
      <c r="DI96" s="55"/>
      <c r="DJ96" s="42"/>
      <c r="DK96" s="56" t="str">
        <f t="shared" si="82"/>
        <v xml:space="preserve"> </v>
      </c>
      <c r="DL96" s="70" t="str">
        <f t="shared" si="83"/>
        <v xml:space="preserve"> </v>
      </c>
      <c r="DM96" s="72"/>
      <c r="DN96" s="44"/>
      <c r="DO96" s="74" t="str">
        <f t="shared" si="84"/>
        <v xml:space="preserve"> </v>
      </c>
      <c r="DP96" s="70" t="str">
        <f t="shared" si="85"/>
        <v xml:space="preserve"> </v>
      </c>
      <c r="DQ96" s="55"/>
      <c r="DR96" s="42"/>
      <c r="DS96" s="74" t="str">
        <f t="shared" si="86"/>
        <v xml:space="preserve"> </v>
      </c>
      <c r="DT96" s="70" t="str">
        <f t="shared" si="87"/>
        <v xml:space="preserve"> </v>
      </c>
    </row>
    <row r="97" spans="1:124" x14ac:dyDescent="0.25">
      <c r="A97" s="34">
        <v>42446</v>
      </c>
      <c r="B97" s="139"/>
      <c r="C97" s="70"/>
      <c r="D97" s="64">
        <v>1</v>
      </c>
      <c r="E97" s="65"/>
      <c r="F97" s="66" t="str">
        <f t="shared" si="88"/>
        <v/>
      </c>
      <c r="G97" s="70" t="str">
        <f t="shared" si="89"/>
        <v xml:space="preserve"> </v>
      </c>
      <c r="H97" s="67">
        <v>1</v>
      </c>
      <c r="I97" s="65"/>
      <c r="J97" s="66" t="str">
        <f t="shared" si="90"/>
        <v/>
      </c>
      <c r="K97" s="70" t="str">
        <f t="shared" si="91"/>
        <v xml:space="preserve"> </v>
      </c>
      <c r="L97" s="64"/>
      <c r="M97" s="68"/>
      <c r="N97" s="68"/>
      <c r="O97" s="66" t="str">
        <f t="shared" si="92"/>
        <v/>
      </c>
      <c r="P97" s="70" t="str">
        <f t="shared" si="93"/>
        <v xml:space="preserve"> </v>
      </c>
      <c r="Q97" s="64">
        <v>20</v>
      </c>
      <c r="R97" s="65"/>
      <c r="S97" s="65" t="str">
        <f t="shared" si="94"/>
        <v/>
      </c>
      <c r="T97" s="53" t="str">
        <f t="shared" si="95"/>
        <v xml:space="preserve"> </v>
      </c>
      <c r="U97" s="69"/>
      <c r="V97" s="70" t="str">
        <f t="shared" si="96"/>
        <v xml:space="preserve"> </v>
      </c>
      <c r="W97" s="137"/>
      <c r="X97" s="64">
        <v>1</v>
      </c>
      <c r="Y97" s="65"/>
      <c r="Z97" s="101" t="str">
        <f t="shared" si="97"/>
        <v/>
      </c>
      <c r="AA97" s="70" t="str">
        <f t="shared" si="98"/>
        <v xml:space="preserve"> </v>
      </c>
      <c r="AB97" s="67">
        <v>1</v>
      </c>
      <c r="AC97" s="65"/>
      <c r="AD97" s="66" t="str">
        <f t="shared" si="99"/>
        <v/>
      </c>
      <c r="AE97" s="70" t="str">
        <f t="shared" si="100"/>
        <v xml:space="preserve"> </v>
      </c>
      <c r="AF97" s="64"/>
      <c r="AG97" s="68"/>
      <c r="AH97" s="68"/>
      <c r="AI97" s="103" t="str">
        <f t="shared" si="101"/>
        <v/>
      </c>
      <c r="AJ97" s="70" t="str">
        <f t="shared" si="102"/>
        <v xml:space="preserve"> </v>
      </c>
      <c r="AK97" s="64">
        <v>20</v>
      </c>
      <c r="AL97" s="65"/>
      <c r="AM97" s="65" t="str">
        <f t="shared" si="103"/>
        <v/>
      </c>
      <c r="AN97" s="53" t="str">
        <f t="shared" si="104"/>
        <v xml:space="preserve"> </v>
      </c>
      <c r="AO97" s="104"/>
      <c r="AP97" s="70" t="str">
        <f t="shared" si="105"/>
        <v xml:space="preserve"> </v>
      </c>
      <c r="AQ97" s="152" t="str">
        <f t="shared" si="56"/>
        <v/>
      </c>
      <c r="AR97" s="148" t="str">
        <f t="shared" si="57"/>
        <v/>
      </c>
      <c r="AS97" s="148" t="str">
        <f t="shared" si="58"/>
        <v/>
      </c>
      <c r="AT97" s="149"/>
      <c r="AU97" s="64"/>
      <c r="AV97" s="68"/>
      <c r="AW97" s="68"/>
      <c r="AX97" s="106" t="str">
        <f t="shared" si="106"/>
        <v/>
      </c>
      <c r="AY97" s="80"/>
      <c r="AZ97" s="63"/>
      <c r="BA97" s="63"/>
      <c r="BB97" s="15"/>
      <c r="BC97" s="55"/>
      <c r="BD97" s="78"/>
      <c r="BE97" s="56" t="str">
        <f t="shared" si="59"/>
        <v xml:space="preserve"> </v>
      </c>
      <c r="BF97" s="70" t="str">
        <f t="shared" si="60"/>
        <v xml:space="preserve"> </v>
      </c>
      <c r="BG97" s="72"/>
      <c r="BH97" s="81"/>
      <c r="BI97" s="74" t="str">
        <f t="shared" si="61"/>
        <v xml:space="preserve"> </v>
      </c>
      <c r="BJ97" s="70" t="str">
        <f t="shared" si="62"/>
        <v xml:space="preserve"> </v>
      </c>
      <c r="BK97" s="72"/>
      <c r="BL97" s="81"/>
      <c r="BM97" s="74" t="str">
        <f t="shared" si="63"/>
        <v xml:space="preserve"> </v>
      </c>
      <c r="BN97" s="72"/>
      <c r="BO97" s="82"/>
      <c r="BP97" s="74" t="str">
        <f t="shared" si="64"/>
        <v xml:space="preserve"> </v>
      </c>
      <c r="BQ97" s="70" t="str">
        <f t="shared" si="65"/>
        <v xml:space="preserve"> </v>
      </c>
      <c r="BR97" s="55"/>
      <c r="BS97" s="83"/>
      <c r="BT97" s="74" t="str">
        <f t="shared" si="66"/>
        <v xml:space="preserve"> </v>
      </c>
      <c r="BU97" s="70" t="str">
        <f t="shared" si="67"/>
        <v xml:space="preserve"> </v>
      </c>
      <c r="BV97" s="55"/>
      <c r="BW97" s="71"/>
      <c r="BX97" s="74" t="str">
        <f t="shared" si="68"/>
        <v xml:space="preserve"> </v>
      </c>
      <c r="BY97" s="70" t="str">
        <f t="shared" si="69"/>
        <v xml:space="preserve"> </v>
      </c>
      <c r="BZ97" s="55"/>
      <c r="CA97" s="78"/>
      <c r="CB97" s="56" t="str">
        <f t="shared" si="70"/>
        <v xml:space="preserve"> </v>
      </c>
      <c r="CC97" s="70" t="str">
        <f t="shared" si="71"/>
        <v xml:space="preserve"> </v>
      </c>
      <c r="CD97" s="72"/>
      <c r="CE97" s="81"/>
      <c r="CF97" s="74" t="str">
        <f t="shared" si="72"/>
        <v xml:space="preserve"> </v>
      </c>
      <c r="CG97" s="70" t="str">
        <f t="shared" si="73"/>
        <v xml:space="preserve"> </v>
      </c>
      <c r="CH97" s="55"/>
      <c r="CI97" s="71"/>
      <c r="CJ97" s="74" t="str">
        <f t="shared" si="74"/>
        <v xml:space="preserve"> </v>
      </c>
      <c r="CK97" s="70" t="str">
        <f t="shared" si="75"/>
        <v xml:space="preserve"> </v>
      </c>
      <c r="CL97" s="55"/>
      <c r="CM97" s="110"/>
      <c r="CN97" s="56" t="str">
        <f t="shared" si="107"/>
        <v xml:space="preserve"> </v>
      </c>
      <c r="CO97" s="70" t="str">
        <f t="shared" si="108"/>
        <v xml:space="preserve"> </v>
      </c>
      <c r="CP97" s="72"/>
      <c r="CQ97" s="44"/>
      <c r="CR97" s="74" t="str">
        <f t="shared" si="109"/>
        <v xml:space="preserve"> </v>
      </c>
      <c r="CS97" s="70" t="str">
        <f t="shared" si="110"/>
        <v xml:space="preserve"> </v>
      </c>
      <c r="CT97" s="72"/>
      <c r="CU97" s="41"/>
      <c r="CV97" s="74" t="str">
        <f t="shared" si="111"/>
        <v xml:space="preserve"> </v>
      </c>
      <c r="CW97" s="72"/>
      <c r="CX97" s="44"/>
      <c r="CY97" s="74" t="str">
        <f t="shared" si="76"/>
        <v xml:space="preserve"> </v>
      </c>
      <c r="CZ97" s="70" t="str">
        <f t="shared" si="77"/>
        <v xml:space="preserve"> </v>
      </c>
      <c r="DA97" s="55"/>
      <c r="DB97" s="43"/>
      <c r="DC97" s="74" t="str">
        <f t="shared" si="78"/>
        <v xml:space="preserve"> </v>
      </c>
      <c r="DD97" s="70" t="str">
        <f t="shared" si="79"/>
        <v xml:space="preserve"> </v>
      </c>
      <c r="DE97" s="55"/>
      <c r="DF97" s="42"/>
      <c r="DG97" s="74" t="str">
        <f t="shared" si="80"/>
        <v xml:space="preserve"> </v>
      </c>
      <c r="DH97" s="70" t="str">
        <f t="shared" si="81"/>
        <v xml:space="preserve"> </v>
      </c>
      <c r="DI97" s="55"/>
      <c r="DJ97" s="42"/>
      <c r="DK97" s="56" t="str">
        <f t="shared" si="82"/>
        <v xml:space="preserve"> </v>
      </c>
      <c r="DL97" s="70" t="str">
        <f t="shared" si="83"/>
        <v xml:space="preserve"> </v>
      </c>
      <c r="DM97" s="72"/>
      <c r="DN97" s="44"/>
      <c r="DO97" s="74" t="str">
        <f t="shared" si="84"/>
        <v xml:space="preserve"> </v>
      </c>
      <c r="DP97" s="70" t="str">
        <f t="shared" si="85"/>
        <v xml:space="preserve"> </v>
      </c>
      <c r="DQ97" s="55"/>
      <c r="DR97" s="42"/>
      <c r="DS97" s="74" t="str">
        <f t="shared" si="86"/>
        <v xml:space="preserve"> </v>
      </c>
      <c r="DT97" s="70" t="str">
        <f t="shared" si="87"/>
        <v xml:space="preserve"> </v>
      </c>
    </row>
    <row r="98" spans="1:124" x14ac:dyDescent="0.25">
      <c r="A98" s="34">
        <v>42447</v>
      </c>
      <c r="B98" s="139"/>
      <c r="C98" s="70"/>
      <c r="D98" s="64">
        <v>1</v>
      </c>
      <c r="E98" s="65"/>
      <c r="F98" s="66" t="str">
        <f t="shared" si="88"/>
        <v/>
      </c>
      <c r="G98" s="70" t="str">
        <f t="shared" si="89"/>
        <v xml:space="preserve"> </v>
      </c>
      <c r="H98" s="67">
        <v>1</v>
      </c>
      <c r="I98" s="65"/>
      <c r="J98" s="66" t="str">
        <f t="shared" si="90"/>
        <v/>
      </c>
      <c r="K98" s="70" t="str">
        <f t="shared" si="91"/>
        <v xml:space="preserve"> </v>
      </c>
      <c r="L98" s="64"/>
      <c r="M98" s="68"/>
      <c r="N98" s="68"/>
      <c r="O98" s="66" t="str">
        <f t="shared" si="92"/>
        <v/>
      </c>
      <c r="P98" s="70" t="str">
        <f t="shared" si="93"/>
        <v xml:space="preserve"> </v>
      </c>
      <c r="Q98" s="64">
        <v>20</v>
      </c>
      <c r="R98" s="65"/>
      <c r="S98" s="65" t="str">
        <f t="shared" si="94"/>
        <v/>
      </c>
      <c r="T98" s="53" t="str">
        <f t="shared" si="95"/>
        <v xml:space="preserve"> </v>
      </c>
      <c r="U98" s="69"/>
      <c r="V98" s="70" t="str">
        <f t="shared" si="96"/>
        <v xml:space="preserve"> </v>
      </c>
      <c r="W98" s="137"/>
      <c r="X98" s="64">
        <v>1</v>
      </c>
      <c r="Y98" s="65"/>
      <c r="Z98" s="101" t="str">
        <f t="shared" si="97"/>
        <v/>
      </c>
      <c r="AA98" s="70" t="str">
        <f t="shared" si="98"/>
        <v xml:space="preserve"> </v>
      </c>
      <c r="AB98" s="67">
        <v>1</v>
      </c>
      <c r="AC98" s="65"/>
      <c r="AD98" s="66" t="str">
        <f t="shared" si="99"/>
        <v/>
      </c>
      <c r="AE98" s="70" t="str">
        <f t="shared" si="100"/>
        <v xml:space="preserve"> </v>
      </c>
      <c r="AF98" s="64"/>
      <c r="AG98" s="68"/>
      <c r="AH98" s="68"/>
      <c r="AI98" s="103" t="str">
        <f t="shared" si="101"/>
        <v/>
      </c>
      <c r="AJ98" s="70" t="str">
        <f t="shared" si="102"/>
        <v xml:space="preserve"> </v>
      </c>
      <c r="AK98" s="64">
        <v>20</v>
      </c>
      <c r="AL98" s="65"/>
      <c r="AM98" s="65" t="str">
        <f t="shared" si="103"/>
        <v/>
      </c>
      <c r="AN98" s="53" t="str">
        <f t="shared" si="104"/>
        <v xml:space="preserve"> </v>
      </c>
      <c r="AO98" s="104"/>
      <c r="AP98" s="70" t="str">
        <f t="shared" si="105"/>
        <v xml:space="preserve"> </v>
      </c>
      <c r="AQ98" s="152" t="str">
        <f t="shared" si="56"/>
        <v/>
      </c>
      <c r="AR98" s="148" t="str">
        <f t="shared" si="57"/>
        <v/>
      </c>
      <c r="AS98" s="148" t="str">
        <f t="shared" si="58"/>
        <v/>
      </c>
      <c r="AT98" s="149"/>
      <c r="AU98" s="64"/>
      <c r="AV98" s="68"/>
      <c r="AW98" s="68"/>
      <c r="AX98" s="106" t="str">
        <f t="shared" si="106"/>
        <v/>
      </c>
      <c r="AY98" s="80"/>
      <c r="AZ98" s="63"/>
      <c r="BA98" s="63"/>
      <c r="BB98" s="15"/>
      <c r="BC98" s="55"/>
      <c r="BD98" s="78"/>
      <c r="BE98" s="56" t="str">
        <f t="shared" si="59"/>
        <v xml:space="preserve"> </v>
      </c>
      <c r="BF98" s="70" t="str">
        <f t="shared" si="60"/>
        <v xml:space="preserve"> </v>
      </c>
      <c r="BG98" s="72"/>
      <c r="BH98" s="81"/>
      <c r="BI98" s="74" t="str">
        <f t="shared" si="61"/>
        <v xml:space="preserve"> </v>
      </c>
      <c r="BJ98" s="70" t="str">
        <f t="shared" si="62"/>
        <v xml:space="preserve"> </v>
      </c>
      <c r="BK98" s="72"/>
      <c r="BL98" s="81"/>
      <c r="BM98" s="74" t="str">
        <f t="shared" si="63"/>
        <v xml:space="preserve"> </v>
      </c>
      <c r="BN98" s="72"/>
      <c r="BO98" s="82"/>
      <c r="BP98" s="74" t="str">
        <f t="shared" si="64"/>
        <v xml:space="preserve"> </v>
      </c>
      <c r="BQ98" s="70" t="str">
        <f t="shared" si="65"/>
        <v xml:space="preserve"> </v>
      </c>
      <c r="BR98" s="55"/>
      <c r="BS98" s="83"/>
      <c r="BT98" s="74" t="str">
        <f t="shared" si="66"/>
        <v xml:space="preserve"> </v>
      </c>
      <c r="BU98" s="70" t="str">
        <f t="shared" si="67"/>
        <v xml:space="preserve"> </v>
      </c>
      <c r="BV98" s="55"/>
      <c r="BW98" s="71"/>
      <c r="BX98" s="74" t="str">
        <f t="shared" si="68"/>
        <v xml:space="preserve"> </v>
      </c>
      <c r="BY98" s="70" t="str">
        <f t="shared" si="69"/>
        <v xml:space="preserve"> </v>
      </c>
      <c r="BZ98" s="55"/>
      <c r="CA98" s="78"/>
      <c r="CB98" s="56" t="str">
        <f t="shared" si="70"/>
        <v xml:space="preserve"> </v>
      </c>
      <c r="CC98" s="70" t="str">
        <f t="shared" si="71"/>
        <v xml:space="preserve"> </v>
      </c>
      <c r="CD98" s="72"/>
      <c r="CE98" s="81"/>
      <c r="CF98" s="74" t="str">
        <f t="shared" si="72"/>
        <v xml:space="preserve"> </v>
      </c>
      <c r="CG98" s="70" t="str">
        <f t="shared" si="73"/>
        <v xml:space="preserve"> </v>
      </c>
      <c r="CH98" s="55"/>
      <c r="CI98" s="71"/>
      <c r="CJ98" s="74" t="str">
        <f t="shared" si="74"/>
        <v xml:space="preserve"> </v>
      </c>
      <c r="CK98" s="70" t="str">
        <f t="shared" si="75"/>
        <v xml:space="preserve"> </v>
      </c>
      <c r="CL98" s="55"/>
      <c r="CM98" s="110"/>
      <c r="CN98" s="56" t="str">
        <f t="shared" si="107"/>
        <v xml:space="preserve"> </v>
      </c>
      <c r="CO98" s="70" t="str">
        <f t="shared" si="108"/>
        <v xml:space="preserve"> </v>
      </c>
      <c r="CP98" s="72"/>
      <c r="CQ98" s="44"/>
      <c r="CR98" s="74" t="str">
        <f t="shared" si="109"/>
        <v xml:space="preserve"> </v>
      </c>
      <c r="CS98" s="70" t="str">
        <f t="shared" si="110"/>
        <v xml:space="preserve"> </v>
      </c>
      <c r="CT98" s="72"/>
      <c r="CU98" s="41"/>
      <c r="CV98" s="74" t="str">
        <f t="shared" si="111"/>
        <v xml:space="preserve"> </v>
      </c>
      <c r="CW98" s="72"/>
      <c r="CX98" s="44"/>
      <c r="CY98" s="74" t="str">
        <f t="shared" si="76"/>
        <v xml:space="preserve"> </v>
      </c>
      <c r="CZ98" s="70" t="str">
        <f t="shared" si="77"/>
        <v xml:space="preserve"> </v>
      </c>
      <c r="DA98" s="55"/>
      <c r="DB98" s="43"/>
      <c r="DC98" s="74" t="str">
        <f t="shared" si="78"/>
        <v xml:space="preserve"> </v>
      </c>
      <c r="DD98" s="70" t="str">
        <f t="shared" si="79"/>
        <v xml:space="preserve"> </v>
      </c>
      <c r="DE98" s="55"/>
      <c r="DF98" s="42"/>
      <c r="DG98" s="74" t="str">
        <f t="shared" si="80"/>
        <v xml:space="preserve"> </v>
      </c>
      <c r="DH98" s="70" t="str">
        <f t="shared" si="81"/>
        <v xml:space="preserve"> </v>
      </c>
      <c r="DI98" s="55"/>
      <c r="DJ98" s="42"/>
      <c r="DK98" s="56" t="str">
        <f t="shared" si="82"/>
        <v xml:space="preserve"> </v>
      </c>
      <c r="DL98" s="70" t="str">
        <f t="shared" si="83"/>
        <v xml:space="preserve"> </v>
      </c>
      <c r="DM98" s="72"/>
      <c r="DN98" s="44"/>
      <c r="DO98" s="74" t="str">
        <f t="shared" si="84"/>
        <v xml:space="preserve"> </v>
      </c>
      <c r="DP98" s="70" t="str">
        <f t="shared" si="85"/>
        <v xml:space="preserve"> </v>
      </c>
      <c r="DQ98" s="55"/>
      <c r="DR98" s="42"/>
      <c r="DS98" s="74" t="str">
        <f t="shared" si="86"/>
        <v xml:space="preserve"> </v>
      </c>
      <c r="DT98" s="70" t="str">
        <f t="shared" si="87"/>
        <v xml:space="preserve"> </v>
      </c>
    </row>
    <row r="99" spans="1:124" x14ac:dyDescent="0.25">
      <c r="A99" s="34">
        <v>42448</v>
      </c>
      <c r="B99" s="139"/>
      <c r="C99" s="70"/>
      <c r="D99" s="64">
        <v>1</v>
      </c>
      <c r="E99" s="65"/>
      <c r="F99" s="66" t="str">
        <f t="shared" si="88"/>
        <v/>
      </c>
      <c r="G99" s="70" t="str">
        <f t="shared" si="89"/>
        <v xml:space="preserve"> </v>
      </c>
      <c r="H99" s="67">
        <v>1</v>
      </c>
      <c r="I99" s="65"/>
      <c r="J99" s="66" t="str">
        <f t="shared" si="90"/>
        <v/>
      </c>
      <c r="K99" s="70" t="str">
        <f t="shared" si="91"/>
        <v xml:space="preserve"> </v>
      </c>
      <c r="L99" s="64"/>
      <c r="M99" s="68"/>
      <c r="N99" s="68"/>
      <c r="O99" s="66" t="str">
        <f t="shared" si="92"/>
        <v/>
      </c>
      <c r="P99" s="70" t="str">
        <f t="shared" si="93"/>
        <v xml:space="preserve"> </v>
      </c>
      <c r="Q99" s="64">
        <v>20</v>
      </c>
      <c r="R99" s="65"/>
      <c r="S99" s="65" t="str">
        <f t="shared" si="94"/>
        <v/>
      </c>
      <c r="T99" s="53" t="str">
        <f t="shared" si="95"/>
        <v xml:space="preserve"> </v>
      </c>
      <c r="U99" s="69"/>
      <c r="V99" s="70" t="str">
        <f t="shared" si="96"/>
        <v xml:space="preserve"> </v>
      </c>
      <c r="W99" s="137"/>
      <c r="X99" s="64">
        <v>1</v>
      </c>
      <c r="Y99" s="65"/>
      <c r="Z99" s="101" t="str">
        <f t="shared" si="97"/>
        <v/>
      </c>
      <c r="AA99" s="70" t="str">
        <f t="shared" si="98"/>
        <v xml:space="preserve"> </v>
      </c>
      <c r="AB99" s="67">
        <v>1</v>
      </c>
      <c r="AC99" s="65"/>
      <c r="AD99" s="66" t="str">
        <f t="shared" si="99"/>
        <v/>
      </c>
      <c r="AE99" s="70" t="str">
        <f t="shared" si="100"/>
        <v xml:space="preserve"> </v>
      </c>
      <c r="AF99" s="64"/>
      <c r="AG99" s="68"/>
      <c r="AH99" s="68"/>
      <c r="AI99" s="103" t="str">
        <f t="shared" si="101"/>
        <v/>
      </c>
      <c r="AJ99" s="70" t="str">
        <f t="shared" si="102"/>
        <v xml:space="preserve"> </v>
      </c>
      <c r="AK99" s="64">
        <v>20</v>
      </c>
      <c r="AL99" s="65"/>
      <c r="AM99" s="65" t="str">
        <f t="shared" si="103"/>
        <v/>
      </c>
      <c r="AN99" s="53" t="str">
        <f t="shared" si="104"/>
        <v xml:space="preserve"> </v>
      </c>
      <c r="AO99" s="104"/>
      <c r="AP99" s="70" t="str">
        <f t="shared" si="105"/>
        <v xml:space="preserve"> </v>
      </c>
      <c r="AQ99" s="152" t="str">
        <f t="shared" si="56"/>
        <v/>
      </c>
      <c r="AR99" s="148" t="str">
        <f t="shared" si="57"/>
        <v/>
      </c>
      <c r="AS99" s="148" t="str">
        <f t="shared" si="58"/>
        <v/>
      </c>
      <c r="AT99" s="149"/>
      <c r="AU99" s="64"/>
      <c r="AV99" s="68"/>
      <c r="AW99" s="68"/>
      <c r="AX99" s="106" t="str">
        <f t="shared" si="106"/>
        <v/>
      </c>
      <c r="AY99" s="80"/>
      <c r="AZ99" s="63"/>
      <c r="BA99" s="63"/>
      <c r="BB99" s="15"/>
      <c r="BC99" s="55"/>
      <c r="BD99" s="78"/>
      <c r="BE99" s="56" t="str">
        <f t="shared" si="59"/>
        <v xml:space="preserve"> </v>
      </c>
      <c r="BF99" s="70" t="str">
        <f t="shared" si="60"/>
        <v xml:space="preserve"> </v>
      </c>
      <c r="BG99" s="72"/>
      <c r="BH99" s="81"/>
      <c r="BI99" s="74" t="str">
        <f t="shared" si="61"/>
        <v xml:space="preserve"> </v>
      </c>
      <c r="BJ99" s="70" t="str">
        <f t="shared" si="62"/>
        <v xml:space="preserve"> </v>
      </c>
      <c r="BK99" s="72"/>
      <c r="BL99" s="81"/>
      <c r="BM99" s="74" t="str">
        <f t="shared" si="63"/>
        <v xml:space="preserve"> </v>
      </c>
      <c r="BN99" s="72"/>
      <c r="BO99" s="82"/>
      <c r="BP99" s="74" t="str">
        <f t="shared" si="64"/>
        <v xml:space="preserve"> </v>
      </c>
      <c r="BQ99" s="70" t="str">
        <f t="shared" si="65"/>
        <v xml:space="preserve"> </v>
      </c>
      <c r="BR99" s="55"/>
      <c r="BS99" s="83"/>
      <c r="BT99" s="74" t="str">
        <f t="shared" si="66"/>
        <v xml:space="preserve"> </v>
      </c>
      <c r="BU99" s="70" t="str">
        <f t="shared" si="67"/>
        <v xml:space="preserve"> </v>
      </c>
      <c r="BV99" s="55"/>
      <c r="BW99" s="71"/>
      <c r="BX99" s="74" t="str">
        <f t="shared" si="68"/>
        <v xml:space="preserve"> </v>
      </c>
      <c r="BY99" s="70" t="str">
        <f t="shared" si="69"/>
        <v xml:space="preserve"> </v>
      </c>
      <c r="BZ99" s="55"/>
      <c r="CA99" s="78"/>
      <c r="CB99" s="56" t="str">
        <f t="shared" si="70"/>
        <v xml:space="preserve"> </v>
      </c>
      <c r="CC99" s="70" t="str">
        <f t="shared" si="71"/>
        <v xml:space="preserve"> </v>
      </c>
      <c r="CD99" s="72"/>
      <c r="CE99" s="81"/>
      <c r="CF99" s="74" t="str">
        <f t="shared" si="72"/>
        <v xml:space="preserve"> </v>
      </c>
      <c r="CG99" s="70" t="str">
        <f t="shared" si="73"/>
        <v xml:space="preserve"> </v>
      </c>
      <c r="CH99" s="55"/>
      <c r="CI99" s="71"/>
      <c r="CJ99" s="74" t="str">
        <f t="shared" si="74"/>
        <v xml:space="preserve"> </v>
      </c>
      <c r="CK99" s="70" t="str">
        <f t="shared" si="75"/>
        <v xml:space="preserve"> </v>
      </c>
      <c r="CL99" s="55"/>
      <c r="CM99" s="110"/>
      <c r="CN99" s="56" t="str">
        <f t="shared" si="107"/>
        <v xml:space="preserve"> </v>
      </c>
      <c r="CO99" s="70" t="str">
        <f t="shared" si="108"/>
        <v xml:space="preserve"> </v>
      </c>
      <c r="CP99" s="72"/>
      <c r="CQ99" s="44"/>
      <c r="CR99" s="74" t="str">
        <f t="shared" si="109"/>
        <v xml:space="preserve"> </v>
      </c>
      <c r="CS99" s="70" t="str">
        <f t="shared" si="110"/>
        <v xml:space="preserve"> </v>
      </c>
      <c r="CT99" s="72"/>
      <c r="CU99" s="41"/>
      <c r="CV99" s="74" t="str">
        <f t="shared" si="111"/>
        <v xml:space="preserve"> </v>
      </c>
      <c r="CW99" s="72"/>
      <c r="CX99" s="44"/>
      <c r="CY99" s="74" t="str">
        <f t="shared" si="76"/>
        <v xml:space="preserve"> </v>
      </c>
      <c r="CZ99" s="70" t="str">
        <f t="shared" si="77"/>
        <v xml:space="preserve"> </v>
      </c>
      <c r="DA99" s="55"/>
      <c r="DB99" s="43"/>
      <c r="DC99" s="74" t="str">
        <f t="shared" si="78"/>
        <v xml:space="preserve"> </v>
      </c>
      <c r="DD99" s="70" t="str">
        <f t="shared" si="79"/>
        <v xml:space="preserve"> </v>
      </c>
      <c r="DE99" s="55"/>
      <c r="DF99" s="42"/>
      <c r="DG99" s="74" t="str">
        <f t="shared" si="80"/>
        <v xml:space="preserve"> </v>
      </c>
      <c r="DH99" s="70" t="str">
        <f t="shared" si="81"/>
        <v xml:space="preserve"> </v>
      </c>
      <c r="DI99" s="55"/>
      <c r="DJ99" s="42"/>
      <c r="DK99" s="56" t="str">
        <f t="shared" si="82"/>
        <v xml:space="preserve"> </v>
      </c>
      <c r="DL99" s="70" t="str">
        <f t="shared" si="83"/>
        <v xml:space="preserve"> </v>
      </c>
      <c r="DM99" s="72"/>
      <c r="DN99" s="44"/>
      <c r="DO99" s="74" t="str">
        <f t="shared" si="84"/>
        <v xml:space="preserve"> </v>
      </c>
      <c r="DP99" s="70" t="str">
        <f t="shared" si="85"/>
        <v xml:space="preserve"> </v>
      </c>
      <c r="DQ99" s="55"/>
      <c r="DR99" s="42"/>
      <c r="DS99" s="74" t="str">
        <f t="shared" si="86"/>
        <v xml:space="preserve"> </v>
      </c>
      <c r="DT99" s="70" t="str">
        <f t="shared" si="87"/>
        <v xml:space="preserve"> </v>
      </c>
    </row>
    <row r="100" spans="1:124" x14ac:dyDescent="0.25">
      <c r="A100" s="34">
        <v>42449</v>
      </c>
      <c r="B100" s="139"/>
      <c r="C100" s="70"/>
      <c r="D100" s="64">
        <v>1</v>
      </c>
      <c r="E100" s="65"/>
      <c r="F100" s="66" t="str">
        <f t="shared" si="88"/>
        <v/>
      </c>
      <c r="G100" s="70" t="str">
        <f t="shared" si="89"/>
        <v xml:space="preserve"> </v>
      </c>
      <c r="H100" s="67">
        <v>1</v>
      </c>
      <c r="I100" s="65"/>
      <c r="J100" s="66" t="str">
        <f t="shared" si="90"/>
        <v/>
      </c>
      <c r="K100" s="70" t="str">
        <f t="shared" si="91"/>
        <v xml:space="preserve"> </v>
      </c>
      <c r="L100" s="64"/>
      <c r="M100" s="68"/>
      <c r="N100" s="68"/>
      <c r="O100" s="66" t="str">
        <f t="shared" si="92"/>
        <v/>
      </c>
      <c r="P100" s="70" t="str">
        <f t="shared" si="93"/>
        <v xml:space="preserve"> </v>
      </c>
      <c r="Q100" s="64">
        <v>20</v>
      </c>
      <c r="R100" s="65"/>
      <c r="S100" s="65" t="str">
        <f t="shared" si="94"/>
        <v/>
      </c>
      <c r="T100" s="53" t="str">
        <f t="shared" si="95"/>
        <v xml:space="preserve"> </v>
      </c>
      <c r="U100" s="69"/>
      <c r="V100" s="70" t="str">
        <f t="shared" si="96"/>
        <v xml:space="preserve"> </v>
      </c>
      <c r="W100" s="137"/>
      <c r="X100" s="64">
        <v>1</v>
      </c>
      <c r="Y100" s="65"/>
      <c r="Z100" s="101" t="str">
        <f t="shared" si="97"/>
        <v/>
      </c>
      <c r="AA100" s="70" t="str">
        <f t="shared" si="98"/>
        <v xml:space="preserve"> </v>
      </c>
      <c r="AB100" s="67">
        <v>1</v>
      </c>
      <c r="AC100" s="65"/>
      <c r="AD100" s="66" t="str">
        <f t="shared" si="99"/>
        <v/>
      </c>
      <c r="AE100" s="70" t="str">
        <f t="shared" si="100"/>
        <v xml:space="preserve"> </v>
      </c>
      <c r="AF100" s="64"/>
      <c r="AG100" s="68"/>
      <c r="AH100" s="68"/>
      <c r="AI100" s="103" t="str">
        <f t="shared" si="101"/>
        <v/>
      </c>
      <c r="AJ100" s="70" t="str">
        <f t="shared" si="102"/>
        <v xml:space="preserve"> </v>
      </c>
      <c r="AK100" s="64">
        <v>20</v>
      </c>
      <c r="AL100" s="65"/>
      <c r="AM100" s="65" t="str">
        <f t="shared" si="103"/>
        <v/>
      </c>
      <c r="AN100" s="53" t="str">
        <f t="shared" si="104"/>
        <v xml:space="preserve"> </v>
      </c>
      <c r="AO100" s="104"/>
      <c r="AP100" s="70" t="str">
        <f t="shared" si="105"/>
        <v xml:space="preserve"> </v>
      </c>
      <c r="AQ100" s="152" t="str">
        <f t="shared" si="56"/>
        <v/>
      </c>
      <c r="AR100" s="148" t="str">
        <f t="shared" si="57"/>
        <v/>
      </c>
      <c r="AS100" s="148" t="str">
        <f t="shared" si="58"/>
        <v/>
      </c>
      <c r="AT100" s="149"/>
      <c r="AU100" s="64"/>
      <c r="AV100" s="68"/>
      <c r="AW100" s="68"/>
      <c r="AX100" s="106" t="str">
        <f t="shared" si="106"/>
        <v/>
      </c>
      <c r="AY100" s="80"/>
      <c r="AZ100" s="63"/>
      <c r="BA100" s="63"/>
      <c r="BB100" s="15"/>
      <c r="BC100" s="55"/>
      <c r="BD100" s="78"/>
      <c r="BE100" s="56" t="str">
        <f t="shared" si="59"/>
        <v xml:space="preserve"> </v>
      </c>
      <c r="BF100" s="70" t="str">
        <f t="shared" si="60"/>
        <v xml:space="preserve"> </v>
      </c>
      <c r="BG100" s="72"/>
      <c r="BH100" s="81"/>
      <c r="BI100" s="74" t="str">
        <f t="shared" si="61"/>
        <v xml:space="preserve"> </v>
      </c>
      <c r="BJ100" s="70" t="str">
        <f t="shared" si="62"/>
        <v xml:space="preserve"> </v>
      </c>
      <c r="BK100" s="72"/>
      <c r="BL100" s="81"/>
      <c r="BM100" s="74" t="str">
        <f t="shared" si="63"/>
        <v xml:space="preserve"> </v>
      </c>
      <c r="BN100" s="72"/>
      <c r="BO100" s="82"/>
      <c r="BP100" s="74" t="str">
        <f t="shared" si="64"/>
        <v xml:space="preserve"> </v>
      </c>
      <c r="BQ100" s="70" t="str">
        <f t="shared" si="65"/>
        <v xml:space="preserve"> </v>
      </c>
      <c r="BR100" s="55"/>
      <c r="BS100" s="83"/>
      <c r="BT100" s="74" t="str">
        <f t="shared" si="66"/>
        <v xml:space="preserve"> </v>
      </c>
      <c r="BU100" s="70" t="str">
        <f t="shared" si="67"/>
        <v xml:space="preserve"> </v>
      </c>
      <c r="BV100" s="55"/>
      <c r="BW100" s="71"/>
      <c r="BX100" s="74" t="str">
        <f t="shared" si="68"/>
        <v xml:space="preserve"> </v>
      </c>
      <c r="BY100" s="70" t="str">
        <f t="shared" si="69"/>
        <v xml:space="preserve"> </v>
      </c>
      <c r="BZ100" s="55"/>
      <c r="CA100" s="78"/>
      <c r="CB100" s="56" t="str">
        <f t="shared" si="70"/>
        <v xml:space="preserve"> </v>
      </c>
      <c r="CC100" s="70" t="str">
        <f t="shared" si="71"/>
        <v xml:space="preserve"> </v>
      </c>
      <c r="CD100" s="72"/>
      <c r="CE100" s="81"/>
      <c r="CF100" s="74" t="str">
        <f t="shared" si="72"/>
        <v xml:space="preserve"> </v>
      </c>
      <c r="CG100" s="70" t="str">
        <f t="shared" si="73"/>
        <v xml:space="preserve"> </v>
      </c>
      <c r="CH100" s="55"/>
      <c r="CI100" s="71"/>
      <c r="CJ100" s="74" t="str">
        <f t="shared" si="74"/>
        <v xml:space="preserve"> </v>
      </c>
      <c r="CK100" s="70" t="str">
        <f t="shared" si="75"/>
        <v xml:space="preserve"> </v>
      </c>
      <c r="CL100" s="55"/>
      <c r="CM100" s="110"/>
      <c r="CN100" s="56" t="str">
        <f t="shared" si="107"/>
        <v xml:space="preserve"> </v>
      </c>
      <c r="CO100" s="70" t="str">
        <f t="shared" si="108"/>
        <v xml:space="preserve"> </v>
      </c>
      <c r="CP100" s="72"/>
      <c r="CQ100" s="44"/>
      <c r="CR100" s="74" t="str">
        <f t="shared" si="109"/>
        <v xml:space="preserve"> </v>
      </c>
      <c r="CS100" s="70" t="str">
        <f t="shared" si="110"/>
        <v xml:space="preserve"> </v>
      </c>
      <c r="CT100" s="72"/>
      <c r="CU100" s="41"/>
      <c r="CV100" s="74" t="str">
        <f t="shared" si="111"/>
        <v xml:space="preserve"> </v>
      </c>
      <c r="CW100" s="72"/>
      <c r="CX100" s="44"/>
      <c r="CY100" s="74" t="str">
        <f t="shared" si="76"/>
        <v xml:space="preserve"> </v>
      </c>
      <c r="CZ100" s="70" t="str">
        <f t="shared" si="77"/>
        <v xml:space="preserve"> </v>
      </c>
      <c r="DA100" s="55"/>
      <c r="DB100" s="43"/>
      <c r="DC100" s="74" t="str">
        <f t="shared" si="78"/>
        <v xml:space="preserve"> </v>
      </c>
      <c r="DD100" s="70" t="str">
        <f t="shared" si="79"/>
        <v xml:space="preserve"> </v>
      </c>
      <c r="DE100" s="55"/>
      <c r="DF100" s="42"/>
      <c r="DG100" s="74" t="str">
        <f t="shared" si="80"/>
        <v xml:space="preserve"> </v>
      </c>
      <c r="DH100" s="70" t="str">
        <f t="shared" si="81"/>
        <v xml:space="preserve"> </v>
      </c>
      <c r="DI100" s="55"/>
      <c r="DJ100" s="42"/>
      <c r="DK100" s="56" t="str">
        <f t="shared" si="82"/>
        <v xml:space="preserve"> </v>
      </c>
      <c r="DL100" s="70" t="str">
        <f t="shared" si="83"/>
        <v xml:space="preserve"> </v>
      </c>
      <c r="DM100" s="72"/>
      <c r="DN100" s="44"/>
      <c r="DO100" s="74" t="str">
        <f t="shared" si="84"/>
        <v xml:space="preserve"> </v>
      </c>
      <c r="DP100" s="70" t="str">
        <f t="shared" si="85"/>
        <v xml:space="preserve"> </v>
      </c>
      <c r="DQ100" s="55"/>
      <c r="DR100" s="42"/>
      <c r="DS100" s="74" t="str">
        <f t="shared" si="86"/>
        <v xml:space="preserve"> </v>
      </c>
      <c r="DT100" s="70" t="str">
        <f t="shared" si="87"/>
        <v xml:space="preserve"> </v>
      </c>
    </row>
    <row r="101" spans="1:124" x14ac:dyDescent="0.25">
      <c r="A101" s="34">
        <v>42450</v>
      </c>
      <c r="B101" s="139"/>
      <c r="C101" s="70"/>
      <c r="D101" s="64">
        <v>1</v>
      </c>
      <c r="E101" s="65"/>
      <c r="F101" s="66" t="str">
        <f t="shared" si="88"/>
        <v/>
      </c>
      <c r="G101" s="70" t="str">
        <f t="shared" si="89"/>
        <v xml:space="preserve"> </v>
      </c>
      <c r="H101" s="67">
        <v>1</v>
      </c>
      <c r="I101" s="65"/>
      <c r="J101" s="66" t="str">
        <f t="shared" si="90"/>
        <v/>
      </c>
      <c r="K101" s="70" t="str">
        <f t="shared" si="91"/>
        <v xml:space="preserve"> </v>
      </c>
      <c r="L101" s="64"/>
      <c r="M101" s="68"/>
      <c r="N101" s="68"/>
      <c r="O101" s="66" t="str">
        <f t="shared" si="92"/>
        <v/>
      </c>
      <c r="P101" s="70" t="str">
        <f t="shared" si="93"/>
        <v xml:space="preserve"> </v>
      </c>
      <c r="Q101" s="64">
        <v>20</v>
      </c>
      <c r="R101" s="65"/>
      <c r="S101" s="65" t="str">
        <f t="shared" si="94"/>
        <v/>
      </c>
      <c r="T101" s="53" t="str">
        <f t="shared" si="95"/>
        <v xml:space="preserve"> </v>
      </c>
      <c r="U101" s="69"/>
      <c r="V101" s="70" t="str">
        <f t="shared" si="96"/>
        <v xml:space="preserve"> </v>
      </c>
      <c r="W101" s="137"/>
      <c r="X101" s="64">
        <v>1</v>
      </c>
      <c r="Y101" s="65"/>
      <c r="Z101" s="101" t="str">
        <f t="shared" si="97"/>
        <v/>
      </c>
      <c r="AA101" s="70" t="str">
        <f t="shared" si="98"/>
        <v xml:space="preserve"> </v>
      </c>
      <c r="AB101" s="67">
        <v>1</v>
      </c>
      <c r="AC101" s="65"/>
      <c r="AD101" s="66" t="str">
        <f t="shared" si="99"/>
        <v/>
      </c>
      <c r="AE101" s="70" t="str">
        <f t="shared" si="100"/>
        <v xml:space="preserve"> </v>
      </c>
      <c r="AF101" s="64"/>
      <c r="AG101" s="68"/>
      <c r="AH101" s="68"/>
      <c r="AI101" s="103" t="str">
        <f t="shared" si="101"/>
        <v/>
      </c>
      <c r="AJ101" s="70" t="str">
        <f t="shared" si="102"/>
        <v xml:space="preserve"> </v>
      </c>
      <c r="AK101" s="64">
        <v>20</v>
      </c>
      <c r="AL101" s="65"/>
      <c r="AM101" s="65" t="str">
        <f t="shared" si="103"/>
        <v/>
      </c>
      <c r="AN101" s="53" t="str">
        <f t="shared" si="104"/>
        <v xml:space="preserve"> </v>
      </c>
      <c r="AO101" s="104"/>
      <c r="AP101" s="70" t="str">
        <f t="shared" si="105"/>
        <v xml:space="preserve"> </v>
      </c>
      <c r="AQ101" s="152" t="str">
        <f t="shared" si="56"/>
        <v/>
      </c>
      <c r="AR101" s="148" t="str">
        <f t="shared" si="57"/>
        <v/>
      </c>
      <c r="AS101" s="148" t="str">
        <f t="shared" si="58"/>
        <v/>
      </c>
      <c r="AT101" s="149"/>
      <c r="AU101" s="64"/>
      <c r="AV101" s="68"/>
      <c r="AW101" s="68"/>
      <c r="AX101" s="106" t="str">
        <f t="shared" si="106"/>
        <v/>
      </c>
      <c r="AY101" s="80"/>
      <c r="AZ101" s="63"/>
      <c r="BA101" s="63"/>
      <c r="BB101" s="15"/>
      <c r="BC101" s="55"/>
      <c r="BD101" s="78"/>
      <c r="BE101" s="56" t="str">
        <f t="shared" si="59"/>
        <v xml:space="preserve"> </v>
      </c>
      <c r="BF101" s="70" t="str">
        <f t="shared" si="60"/>
        <v xml:space="preserve"> </v>
      </c>
      <c r="BG101" s="72"/>
      <c r="BH101" s="81"/>
      <c r="BI101" s="74" t="str">
        <f t="shared" si="61"/>
        <v xml:space="preserve"> </v>
      </c>
      <c r="BJ101" s="70" t="str">
        <f t="shared" si="62"/>
        <v xml:space="preserve"> </v>
      </c>
      <c r="BK101" s="72"/>
      <c r="BL101" s="81"/>
      <c r="BM101" s="74" t="str">
        <f t="shared" si="63"/>
        <v xml:space="preserve"> </v>
      </c>
      <c r="BN101" s="72"/>
      <c r="BO101" s="82"/>
      <c r="BP101" s="74" t="str">
        <f t="shared" si="64"/>
        <v xml:space="preserve"> </v>
      </c>
      <c r="BQ101" s="70" t="str">
        <f t="shared" si="65"/>
        <v xml:space="preserve"> </v>
      </c>
      <c r="BR101" s="55"/>
      <c r="BS101" s="83"/>
      <c r="BT101" s="74" t="str">
        <f t="shared" si="66"/>
        <v xml:space="preserve"> </v>
      </c>
      <c r="BU101" s="70" t="str">
        <f t="shared" si="67"/>
        <v xml:space="preserve"> </v>
      </c>
      <c r="BV101" s="55"/>
      <c r="BW101" s="71"/>
      <c r="BX101" s="74" t="str">
        <f t="shared" si="68"/>
        <v xml:space="preserve"> </v>
      </c>
      <c r="BY101" s="70" t="str">
        <f t="shared" si="69"/>
        <v xml:space="preserve"> </v>
      </c>
      <c r="BZ101" s="55"/>
      <c r="CA101" s="78"/>
      <c r="CB101" s="56" t="str">
        <f t="shared" si="70"/>
        <v xml:space="preserve"> </v>
      </c>
      <c r="CC101" s="70" t="str">
        <f t="shared" si="71"/>
        <v xml:space="preserve"> </v>
      </c>
      <c r="CD101" s="72"/>
      <c r="CE101" s="81"/>
      <c r="CF101" s="74" t="str">
        <f t="shared" si="72"/>
        <v xml:space="preserve"> </v>
      </c>
      <c r="CG101" s="70" t="str">
        <f t="shared" si="73"/>
        <v xml:space="preserve"> </v>
      </c>
      <c r="CH101" s="55"/>
      <c r="CI101" s="71"/>
      <c r="CJ101" s="74" t="str">
        <f t="shared" si="74"/>
        <v xml:space="preserve"> </v>
      </c>
      <c r="CK101" s="70" t="str">
        <f t="shared" si="75"/>
        <v xml:space="preserve"> </v>
      </c>
      <c r="CL101" s="55"/>
      <c r="CM101" s="110"/>
      <c r="CN101" s="56" t="str">
        <f t="shared" si="107"/>
        <v xml:space="preserve"> </v>
      </c>
      <c r="CO101" s="70" t="str">
        <f t="shared" si="108"/>
        <v xml:space="preserve"> </v>
      </c>
      <c r="CP101" s="72"/>
      <c r="CQ101" s="44"/>
      <c r="CR101" s="74" t="str">
        <f t="shared" si="109"/>
        <v xml:space="preserve"> </v>
      </c>
      <c r="CS101" s="70" t="str">
        <f t="shared" si="110"/>
        <v xml:space="preserve"> </v>
      </c>
      <c r="CT101" s="72"/>
      <c r="CU101" s="41"/>
      <c r="CV101" s="74" t="str">
        <f t="shared" si="111"/>
        <v xml:space="preserve"> </v>
      </c>
      <c r="CW101" s="72"/>
      <c r="CX101" s="44"/>
      <c r="CY101" s="74" t="str">
        <f t="shared" si="76"/>
        <v xml:space="preserve"> </v>
      </c>
      <c r="CZ101" s="70" t="str">
        <f t="shared" si="77"/>
        <v xml:space="preserve"> </v>
      </c>
      <c r="DA101" s="55"/>
      <c r="DB101" s="43"/>
      <c r="DC101" s="74" t="str">
        <f t="shared" si="78"/>
        <v xml:space="preserve"> </v>
      </c>
      <c r="DD101" s="70" t="str">
        <f t="shared" si="79"/>
        <v xml:space="preserve"> </v>
      </c>
      <c r="DE101" s="55"/>
      <c r="DF101" s="42"/>
      <c r="DG101" s="74" t="str">
        <f t="shared" si="80"/>
        <v xml:space="preserve"> </v>
      </c>
      <c r="DH101" s="70" t="str">
        <f t="shared" si="81"/>
        <v xml:space="preserve"> </v>
      </c>
      <c r="DI101" s="55"/>
      <c r="DJ101" s="42"/>
      <c r="DK101" s="56" t="str">
        <f t="shared" si="82"/>
        <v xml:space="preserve"> </v>
      </c>
      <c r="DL101" s="70" t="str">
        <f t="shared" si="83"/>
        <v xml:space="preserve"> </v>
      </c>
      <c r="DM101" s="72"/>
      <c r="DN101" s="44"/>
      <c r="DO101" s="74" t="str">
        <f t="shared" si="84"/>
        <v xml:space="preserve"> </v>
      </c>
      <c r="DP101" s="70" t="str">
        <f t="shared" si="85"/>
        <v xml:space="preserve"> </v>
      </c>
      <c r="DQ101" s="55"/>
      <c r="DR101" s="42"/>
      <c r="DS101" s="74" t="str">
        <f t="shared" si="86"/>
        <v xml:space="preserve"> </v>
      </c>
      <c r="DT101" s="70" t="str">
        <f t="shared" si="87"/>
        <v xml:space="preserve"> </v>
      </c>
    </row>
    <row r="102" spans="1:124" x14ac:dyDescent="0.25">
      <c r="A102" s="34">
        <v>42451</v>
      </c>
      <c r="B102" s="139"/>
      <c r="C102" s="70"/>
      <c r="D102" s="64">
        <v>1</v>
      </c>
      <c r="E102" s="65"/>
      <c r="F102" s="66" t="str">
        <f t="shared" si="88"/>
        <v/>
      </c>
      <c r="G102" s="70" t="str">
        <f t="shared" si="89"/>
        <v xml:space="preserve"> </v>
      </c>
      <c r="H102" s="67">
        <v>1</v>
      </c>
      <c r="I102" s="65"/>
      <c r="J102" s="66" t="str">
        <f t="shared" si="90"/>
        <v/>
      </c>
      <c r="K102" s="70" t="str">
        <f t="shared" si="91"/>
        <v xml:space="preserve"> </v>
      </c>
      <c r="L102" s="64"/>
      <c r="M102" s="68"/>
      <c r="N102" s="68"/>
      <c r="O102" s="66" t="str">
        <f t="shared" si="92"/>
        <v/>
      </c>
      <c r="P102" s="70" t="str">
        <f t="shared" si="93"/>
        <v xml:space="preserve"> </v>
      </c>
      <c r="Q102" s="64">
        <v>20</v>
      </c>
      <c r="R102" s="65"/>
      <c r="S102" s="65" t="str">
        <f t="shared" si="94"/>
        <v/>
      </c>
      <c r="T102" s="53" t="str">
        <f t="shared" si="95"/>
        <v xml:space="preserve"> </v>
      </c>
      <c r="U102" s="69"/>
      <c r="V102" s="70" t="str">
        <f t="shared" si="96"/>
        <v xml:space="preserve"> </v>
      </c>
      <c r="W102" s="137"/>
      <c r="X102" s="64">
        <v>1</v>
      </c>
      <c r="Y102" s="65"/>
      <c r="Z102" s="101" t="str">
        <f t="shared" si="97"/>
        <v/>
      </c>
      <c r="AA102" s="70" t="str">
        <f t="shared" si="98"/>
        <v xml:space="preserve"> </v>
      </c>
      <c r="AB102" s="67">
        <v>1</v>
      </c>
      <c r="AC102" s="65"/>
      <c r="AD102" s="66" t="str">
        <f t="shared" si="99"/>
        <v/>
      </c>
      <c r="AE102" s="70" t="str">
        <f t="shared" si="100"/>
        <v xml:space="preserve"> </v>
      </c>
      <c r="AF102" s="64"/>
      <c r="AG102" s="68"/>
      <c r="AH102" s="68"/>
      <c r="AI102" s="103" t="str">
        <f t="shared" si="101"/>
        <v/>
      </c>
      <c r="AJ102" s="70" t="str">
        <f t="shared" si="102"/>
        <v xml:space="preserve"> </v>
      </c>
      <c r="AK102" s="64">
        <v>20</v>
      </c>
      <c r="AL102" s="65"/>
      <c r="AM102" s="65" t="str">
        <f t="shared" si="103"/>
        <v/>
      </c>
      <c r="AN102" s="53" t="str">
        <f t="shared" si="104"/>
        <v xml:space="preserve"> </v>
      </c>
      <c r="AO102" s="104"/>
      <c r="AP102" s="70" t="str">
        <f t="shared" si="105"/>
        <v xml:space="preserve"> </v>
      </c>
      <c r="AQ102" s="152" t="str">
        <f t="shared" si="56"/>
        <v/>
      </c>
      <c r="AR102" s="148" t="str">
        <f t="shared" si="57"/>
        <v/>
      </c>
      <c r="AS102" s="148" t="str">
        <f t="shared" si="58"/>
        <v/>
      </c>
      <c r="AT102" s="149"/>
      <c r="AU102" s="64"/>
      <c r="AV102" s="68"/>
      <c r="AW102" s="68"/>
      <c r="AX102" s="106" t="str">
        <f t="shared" si="106"/>
        <v/>
      </c>
      <c r="AY102" s="80"/>
      <c r="AZ102" s="63"/>
      <c r="BA102" s="63"/>
      <c r="BB102" s="15"/>
      <c r="BC102" s="55"/>
      <c r="BD102" s="78"/>
      <c r="BE102" s="56" t="str">
        <f t="shared" si="59"/>
        <v xml:space="preserve"> </v>
      </c>
      <c r="BF102" s="70" t="str">
        <f t="shared" si="60"/>
        <v xml:space="preserve"> </v>
      </c>
      <c r="BG102" s="72"/>
      <c r="BH102" s="81"/>
      <c r="BI102" s="74" t="str">
        <f t="shared" si="61"/>
        <v xml:space="preserve"> </v>
      </c>
      <c r="BJ102" s="70" t="str">
        <f t="shared" si="62"/>
        <v xml:space="preserve"> </v>
      </c>
      <c r="BK102" s="72"/>
      <c r="BL102" s="81"/>
      <c r="BM102" s="74" t="str">
        <f t="shared" si="63"/>
        <v xml:space="preserve"> </v>
      </c>
      <c r="BN102" s="72"/>
      <c r="BO102" s="82"/>
      <c r="BP102" s="74" t="str">
        <f t="shared" si="64"/>
        <v xml:space="preserve"> </v>
      </c>
      <c r="BQ102" s="70" t="str">
        <f t="shared" si="65"/>
        <v xml:space="preserve"> </v>
      </c>
      <c r="BR102" s="55"/>
      <c r="BS102" s="83"/>
      <c r="BT102" s="74" t="str">
        <f t="shared" si="66"/>
        <v xml:space="preserve"> </v>
      </c>
      <c r="BU102" s="70" t="str">
        <f t="shared" si="67"/>
        <v xml:space="preserve"> </v>
      </c>
      <c r="BV102" s="55"/>
      <c r="BW102" s="71"/>
      <c r="BX102" s="74" t="str">
        <f t="shared" si="68"/>
        <v xml:space="preserve"> </v>
      </c>
      <c r="BY102" s="70" t="str">
        <f t="shared" si="69"/>
        <v xml:space="preserve"> </v>
      </c>
      <c r="BZ102" s="55"/>
      <c r="CA102" s="78"/>
      <c r="CB102" s="56" t="str">
        <f t="shared" si="70"/>
        <v xml:space="preserve"> </v>
      </c>
      <c r="CC102" s="70" t="str">
        <f t="shared" si="71"/>
        <v xml:space="preserve"> </v>
      </c>
      <c r="CD102" s="72"/>
      <c r="CE102" s="81"/>
      <c r="CF102" s="74" t="str">
        <f t="shared" si="72"/>
        <v xml:space="preserve"> </v>
      </c>
      <c r="CG102" s="70" t="str">
        <f t="shared" si="73"/>
        <v xml:space="preserve"> </v>
      </c>
      <c r="CH102" s="55"/>
      <c r="CI102" s="71"/>
      <c r="CJ102" s="74" t="str">
        <f t="shared" si="74"/>
        <v xml:space="preserve"> </v>
      </c>
      <c r="CK102" s="70" t="str">
        <f t="shared" si="75"/>
        <v xml:space="preserve"> </v>
      </c>
      <c r="CL102" s="55"/>
      <c r="CM102" s="110"/>
      <c r="CN102" s="56" t="str">
        <f t="shared" si="107"/>
        <v xml:space="preserve"> </v>
      </c>
      <c r="CO102" s="70" t="str">
        <f t="shared" si="108"/>
        <v xml:space="preserve"> </v>
      </c>
      <c r="CP102" s="72"/>
      <c r="CQ102" s="44"/>
      <c r="CR102" s="74" t="str">
        <f t="shared" si="109"/>
        <v xml:space="preserve"> </v>
      </c>
      <c r="CS102" s="70" t="str">
        <f t="shared" si="110"/>
        <v xml:space="preserve"> </v>
      </c>
      <c r="CT102" s="72"/>
      <c r="CU102" s="41"/>
      <c r="CV102" s="74" t="str">
        <f t="shared" si="111"/>
        <v xml:space="preserve"> </v>
      </c>
      <c r="CW102" s="72"/>
      <c r="CX102" s="44"/>
      <c r="CY102" s="74" t="str">
        <f t="shared" si="76"/>
        <v xml:space="preserve"> </v>
      </c>
      <c r="CZ102" s="70" t="str">
        <f t="shared" si="77"/>
        <v xml:space="preserve"> </v>
      </c>
      <c r="DA102" s="55"/>
      <c r="DB102" s="43"/>
      <c r="DC102" s="74" t="str">
        <f t="shared" si="78"/>
        <v xml:space="preserve"> </v>
      </c>
      <c r="DD102" s="70" t="str">
        <f t="shared" si="79"/>
        <v xml:space="preserve"> </v>
      </c>
      <c r="DE102" s="55"/>
      <c r="DF102" s="42"/>
      <c r="DG102" s="74" t="str">
        <f t="shared" si="80"/>
        <v xml:space="preserve"> </v>
      </c>
      <c r="DH102" s="70" t="str">
        <f t="shared" si="81"/>
        <v xml:space="preserve"> </v>
      </c>
      <c r="DI102" s="55"/>
      <c r="DJ102" s="42"/>
      <c r="DK102" s="56" t="str">
        <f t="shared" si="82"/>
        <v xml:space="preserve"> </v>
      </c>
      <c r="DL102" s="70" t="str">
        <f t="shared" si="83"/>
        <v xml:space="preserve"> </v>
      </c>
      <c r="DM102" s="72"/>
      <c r="DN102" s="44"/>
      <c r="DO102" s="74" t="str">
        <f t="shared" si="84"/>
        <v xml:space="preserve"> </v>
      </c>
      <c r="DP102" s="70" t="str">
        <f t="shared" si="85"/>
        <v xml:space="preserve"> </v>
      </c>
      <c r="DQ102" s="55"/>
      <c r="DR102" s="42"/>
      <c r="DS102" s="74" t="str">
        <f t="shared" si="86"/>
        <v xml:space="preserve"> </v>
      </c>
      <c r="DT102" s="70" t="str">
        <f t="shared" si="87"/>
        <v xml:space="preserve"> </v>
      </c>
    </row>
    <row r="103" spans="1:124" x14ac:dyDescent="0.25">
      <c r="A103" s="34">
        <v>42452</v>
      </c>
      <c r="B103" s="139"/>
      <c r="C103" s="70"/>
      <c r="D103" s="64">
        <v>1</v>
      </c>
      <c r="E103" s="65"/>
      <c r="F103" s="66" t="str">
        <f t="shared" si="88"/>
        <v/>
      </c>
      <c r="G103" s="70" t="str">
        <f t="shared" si="89"/>
        <v xml:space="preserve"> </v>
      </c>
      <c r="H103" s="67">
        <v>1</v>
      </c>
      <c r="I103" s="65"/>
      <c r="J103" s="66" t="str">
        <f t="shared" si="90"/>
        <v/>
      </c>
      <c r="K103" s="70" t="str">
        <f t="shared" si="91"/>
        <v xml:space="preserve"> </v>
      </c>
      <c r="L103" s="64"/>
      <c r="M103" s="68"/>
      <c r="N103" s="68"/>
      <c r="O103" s="66" t="str">
        <f t="shared" si="92"/>
        <v/>
      </c>
      <c r="P103" s="70" t="str">
        <f t="shared" si="93"/>
        <v xml:space="preserve"> </v>
      </c>
      <c r="Q103" s="64">
        <v>20</v>
      </c>
      <c r="R103" s="65"/>
      <c r="S103" s="65" t="str">
        <f t="shared" si="94"/>
        <v/>
      </c>
      <c r="T103" s="53" t="str">
        <f t="shared" si="95"/>
        <v xml:space="preserve"> </v>
      </c>
      <c r="U103" s="69"/>
      <c r="V103" s="70" t="str">
        <f t="shared" si="96"/>
        <v xml:space="preserve"> </v>
      </c>
      <c r="W103" s="137"/>
      <c r="X103" s="64">
        <v>1</v>
      </c>
      <c r="Y103" s="65"/>
      <c r="Z103" s="101" t="str">
        <f t="shared" si="97"/>
        <v/>
      </c>
      <c r="AA103" s="70" t="str">
        <f t="shared" si="98"/>
        <v xml:space="preserve"> </v>
      </c>
      <c r="AB103" s="67">
        <v>1</v>
      </c>
      <c r="AC103" s="65"/>
      <c r="AD103" s="66" t="str">
        <f t="shared" si="99"/>
        <v/>
      </c>
      <c r="AE103" s="70" t="str">
        <f t="shared" si="100"/>
        <v xml:space="preserve"> </v>
      </c>
      <c r="AF103" s="64"/>
      <c r="AG103" s="68"/>
      <c r="AH103" s="68"/>
      <c r="AI103" s="103" t="str">
        <f t="shared" si="101"/>
        <v/>
      </c>
      <c r="AJ103" s="70" t="str">
        <f t="shared" si="102"/>
        <v xml:space="preserve"> </v>
      </c>
      <c r="AK103" s="64">
        <v>20</v>
      </c>
      <c r="AL103" s="65"/>
      <c r="AM103" s="65" t="str">
        <f t="shared" si="103"/>
        <v/>
      </c>
      <c r="AN103" s="53" t="str">
        <f t="shared" si="104"/>
        <v xml:space="preserve"> </v>
      </c>
      <c r="AO103" s="104"/>
      <c r="AP103" s="70" t="str">
        <f t="shared" si="105"/>
        <v xml:space="preserve"> </v>
      </c>
      <c r="AQ103" s="152" t="str">
        <f t="shared" si="56"/>
        <v/>
      </c>
      <c r="AR103" s="148" t="str">
        <f t="shared" si="57"/>
        <v/>
      </c>
      <c r="AS103" s="148" t="str">
        <f t="shared" si="58"/>
        <v/>
      </c>
      <c r="AT103" s="149"/>
      <c r="AU103" s="64"/>
      <c r="AV103" s="68"/>
      <c r="AW103" s="68"/>
      <c r="AX103" s="106" t="str">
        <f t="shared" si="106"/>
        <v/>
      </c>
      <c r="AY103" s="80"/>
      <c r="AZ103" s="63"/>
      <c r="BA103" s="63"/>
      <c r="BB103" s="15"/>
      <c r="BC103" s="55"/>
      <c r="BD103" s="78"/>
      <c r="BE103" s="56" t="str">
        <f t="shared" si="59"/>
        <v xml:space="preserve"> </v>
      </c>
      <c r="BF103" s="70" t="str">
        <f t="shared" si="60"/>
        <v xml:space="preserve"> </v>
      </c>
      <c r="BG103" s="72"/>
      <c r="BH103" s="81"/>
      <c r="BI103" s="74" t="str">
        <f t="shared" si="61"/>
        <v xml:space="preserve"> </v>
      </c>
      <c r="BJ103" s="70" t="str">
        <f t="shared" si="62"/>
        <v xml:space="preserve"> </v>
      </c>
      <c r="BK103" s="72"/>
      <c r="BL103" s="81"/>
      <c r="BM103" s="74" t="str">
        <f t="shared" si="63"/>
        <v xml:space="preserve"> </v>
      </c>
      <c r="BN103" s="72"/>
      <c r="BO103" s="82"/>
      <c r="BP103" s="74" t="str">
        <f t="shared" si="64"/>
        <v xml:space="preserve"> </v>
      </c>
      <c r="BQ103" s="70" t="str">
        <f t="shared" si="65"/>
        <v xml:space="preserve"> </v>
      </c>
      <c r="BR103" s="55"/>
      <c r="BS103" s="83"/>
      <c r="BT103" s="74" t="str">
        <f t="shared" si="66"/>
        <v xml:space="preserve"> </v>
      </c>
      <c r="BU103" s="70" t="str">
        <f t="shared" si="67"/>
        <v xml:space="preserve"> </v>
      </c>
      <c r="BV103" s="55"/>
      <c r="BW103" s="71"/>
      <c r="BX103" s="74" t="str">
        <f t="shared" si="68"/>
        <v xml:space="preserve"> </v>
      </c>
      <c r="BY103" s="70" t="str">
        <f t="shared" si="69"/>
        <v xml:space="preserve"> </v>
      </c>
      <c r="BZ103" s="55"/>
      <c r="CA103" s="78"/>
      <c r="CB103" s="56" t="str">
        <f t="shared" si="70"/>
        <v xml:space="preserve"> </v>
      </c>
      <c r="CC103" s="70" t="str">
        <f t="shared" si="71"/>
        <v xml:space="preserve"> </v>
      </c>
      <c r="CD103" s="72"/>
      <c r="CE103" s="81"/>
      <c r="CF103" s="74" t="str">
        <f t="shared" si="72"/>
        <v xml:space="preserve"> </v>
      </c>
      <c r="CG103" s="70" t="str">
        <f t="shared" si="73"/>
        <v xml:space="preserve"> </v>
      </c>
      <c r="CH103" s="55"/>
      <c r="CI103" s="71"/>
      <c r="CJ103" s="74" t="str">
        <f t="shared" si="74"/>
        <v xml:space="preserve"> </v>
      </c>
      <c r="CK103" s="70" t="str">
        <f t="shared" si="75"/>
        <v xml:space="preserve"> </v>
      </c>
      <c r="CL103" s="55"/>
      <c r="CM103" s="110"/>
      <c r="CN103" s="56" t="str">
        <f t="shared" si="107"/>
        <v xml:space="preserve"> </v>
      </c>
      <c r="CO103" s="70" t="str">
        <f t="shared" si="108"/>
        <v xml:space="preserve"> </v>
      </c>
      <c r="CP103" s="72"/>
      <c r="CQ103" s="44"/>
      <c r="CR103" s="74" t="str">
        <f t="shared" si="109"/>
        <v xml:space="preserve"> </v>
      </c>
      <c r="CS103" s="70" t="str">
        <f t="shared" si="110"/>
        <v xml:space="preserve"> </v>
      </c>
      <c r="CT103" s="72"/>
      <c r="CU103" s="41"/>
      <c r="CV103" s="74" t="str">
        <f t="shared" si="111"/>
        <v xml:space="preserve"> </v>
      </c>
      <c r="CW103" s="72"/>
      <c r="CX103" s="44"/>
      <c r="CY103" s="74" t="str">
        <f t="shared" si="76"/>
        <v xml:space="preserve"> </v>
      </c>
      <c r="CZ103" s="70" t="str">
        <f t="shared" si="77"/>
        <v xml:space="preserve"> </v>
      </c>
      <c r="DA103" s="55"/>
      <c r="DB103" s="43"/>
      <c r="DC103" s="74" t="str">
        <f t="shared" si="78"/>
        <v xml:space="preserve"> </v>
      </c>
      <c r="DD103" s="70" t="str">
        <f t="shared" si="79"/>
        <v xml:space="preserve"> </v>
      </c>
      <c r="DE103" s="55"/>
      <c r="DF103" s="42"/>
      <c r="DG103" s="74" t="str">
        <f t="shared" si="80"/>
        <v xml:space="preserve"> </v>
      </c>
      <c r="DH103" s="70" t="str">
        <f t="shared" si="81"/>
        <v xml:space="preserve"> </v>
      </c>
      <c r="DI103" s="55"/>
      <c r="DJ103" s="42"/>
      <c r="DK103" s="56" t="str">
        <f t="shared" si="82"/>
        <v xml:space="preserve"> </v>
      </c>
      <c r="DL103" s="70" t="str">
        <f t="shared" si="83"/>
        <v xml:space="preserve"> </v>
      </c>
      <c r="DM103" s="72"/>
      <c r="DN103" s="44"/>
      <c r="DO103" s="74" t="str">
        <f t="shared" si="84"/>
        <v xml:space="preserve"> </v>
      </c>
      <c r="DP103" s="70" t="str">
        <f t="shared" si="85"/>
        <v xml:space="preserve"> </v>
      </c>
      <c r="DQ103" s="55"/>
      <c r="DR103" s="42"/>
      <c r="DS103" s="74" t="str">
        <f t="shared" si="86"/>
        <v xml:space="preserve"> </v>
      </c>
      <c r="DT103" s="70" t="str">
        <f t="shared" si="87"/>
        <v xml:space="preserve"> </v>
      </c>
    </row>
    <row r="104" spans="1:124" x14ac:dyDescent="0.25">
      <c r="A104" s="34">
        <v>42453</v>
      </c>
      <c r="B104" s="139"/>
      <c r="C104" s="70"/>
      <c r="D104" s="64">
        <v>1</v>
      </c>
      <c r="E104" s="65"/>
      <c r="F104" s="66" t="str">
        <f t="shared" si="88"/>
        <v/>
      </c>
      <c r="G104" s="70" t="str">
        <f t="shared" si="89"/>
        <v xml:space="preserve"> </v>
      </c>
      <c r="H104" s="67">
        <v>1</v>
      </c>
      <c r="I104" s="65"/>
      <c r="J104" s="66" t="str">
        <f t="shared" si="90"/>
        <v/>
      </c>
      <c r="K104" s="70" t="str">
        <f t="shared" si="91"/>
        <v xml:space="preserve"> </v>
      </c>
      <c r="L104" s="64"/>
      <c r="M104" s="68"/>
      <c r="N104" s="68"/>
      <c r="O104" s="66" t="str">
        <f t="shared" si="92"/>
        <v/>
      </c>
      <c r="P104" s="70" t="str">
        <f t="shared" si="93"/>
        <v xml:space="preserve"> </v>
      </c>
      <c r="Q104" s="64">
        <v>20</v>
      </c>
      <c r="R104" s="65"/>
      <c r="S104" s="65" t="str">
        <f t="shared" si="94"/>
        <v/>
      </c>
      <c r="T104" s="53" t="str">
        <f t="shared" si="95"/>
        <v xml:space="preserve"> </v>
      </c>
      <c r="U104" s="69"/>
      <c r="V104" s="70" t="str">
        <f t="shared" si="96"/>
        <v xml:space="preserve"> </v>
      </c>
      <c r="W104" s="137"/>
      <c r="X104" s="64">
        <v>1</v>
      </c>
      <c r="Y104" s="65"/>
      <c r="Z104" s="101" t="str">
        <f t="shared" si="97"/>
        <v/>
      </c>
      <c r="AA104" s="70" t="str">
        <f t="shared" si="98"/>
        <v xml:space="preserve"> </v>
      </c>
      <c r="AB104" s="67">
        <v>1</v>
      </c>
      <c r="AC104" s="65"/>
      <c r="AD104" s="66" t="str">
        <f t="shared" si="99"/>
        <v/>
      </c>
      <c r="AE104" s="70" t="str">
        <f t="shared" si="100"/>
        <v xml:space="preserve"> </v>
      </c>
      <c r="AF104" s="64"/>
      <c r="AG104" s="68"/>
      <c r="AH104" s="68"/>
      <c r="AI104" s="103" t="str">
        <f t="shared" si="101"/>
        <v/>
      </c>
      <c r="AJ104" s="70" t="str">
        <f t="shared" si="102"/>
        <v xml:space="preserve"> </v>
      </c>
      <c r="AK104" s="64">
        <v>20</v>
      </c>
      <c r="AL104" s="65"/>
      <c r="AM104" s="65" t="str">
        <f t="shared" si="103"/>
        <v/>
      </c>
      <c r="AN104" s="53" t="str">
        <f t="shared" si="104"/>
        <v xml:space="preserve"> </v>
      </c>
      <c r="AO104" s="104"/>
      <c r="AP104" s="70" t="str">
        <f t="shared" si="105"/>
        <v xml:space="preserve"> </v>
      </c>
      <c r="AQ104" s="152" t="str">
        <f t="shared" si="56"/>
        <v/>
      </c>
      <c r="AR104" s="148" t="str">
        <f t="shared" si="57"/>
        <v/>
      </c>
      <c r="AS104" s="148" t="str">
        <f t="shared" si="58"/>
        <v/>
      </c>
      <c r="AT104" s="149"/>
      <c r="AU104" s="64"/>
      <c r="AV104" s="68"/>
      <c r="AW104" s="68"/>
      <c r="AX104" s="106" t="str">
        <f t="shared" si="106"/>
        <v/>
      </c>
      <c r="AY104" s="80"/>
      <c r="AZ104" s="63"/>
      <c r="BA104" s="63"/>
      <c r="BB104" s="15"/>
      <c r="BC104" s="55"/>
      <c r="BD104" s="78"/>
      <c r="BE104" s="56" t="str">
        <f t="shared" si="59"/>
        <v xml:space="preserve"> </v>
      </c>
      <c r="BF104" s="70" t="str">
        <f t="shared" si="60"/>
        <v xml:space="preserve"> </v>
      </c>
      <c r="BG104" s="72"/>
      <c r="BH104" s="81"/>
      <c r="BI104" s="74" t="str">
        <f t="shared" si="61"/>
        <v xml:space="preserve"> </v>
      </c>
      <c r="BJ104" s="70" t="str">
        <f t="shared" si="62"/>
        <v xml:space="preserve"> </v>
      </c>
      <c r="BK104" s="72"/>
      <c r="BL104" s="81"/>
      <c r="BM104" s="74" t="str">
        <f t="shared" si="63"/>
        <v xml:space="preserve"> </v>
      </c>
      <c r="BN104" s="72"/>
      <c r="BO104" s="82"/>
      <c r="BP104" s="74" t="str">
        <f t="shared" si="64"/>
        <v xml:space="preserve"> </v>
      </c>
      <c r="BQ104" s="70" t="str">
        <f t="shared" si="65"/>
        <v xml:space="preserve"> </v>
      </c>
      <c r="BR104" s="55"/>
      <c r="BS104" s="83"/>
      <c r="BT104" s="74" t="str">
        <f t="shared" si="66"/>
        <v xml:space="preserve"> </v>
      </c>
      <c r="BU104" s="70" t="str">
        <f t="shared" si="67"/>
        <v xml:space="preserve"> </v>
      </c>
      <c r="BV104" s="55"/>
      <c r="BW104" s="71"/>
      <c r="BX104" s="74" t="str">
        <f t="shared" si="68"/>
        <v xml:space="preserve"> </v>
      </c>
      <c r="BY104" s="70" t="str">
        <f t="shared" si="69"/>
        <v xml:space="preserve"> </v>
      </c>
      <c r="BZ104" s="55"/>
      <c r="CA104" s="78"/>
      <c r="CB104" s="56" t="str">
        <f t="shared" si="70"/>
        <v xml:space="preserve"> </v>
      </c>
      <c r="CC104" s="70" t="str">
        <f t="shared" si="71"/>
        <v xml:space="preserve"> </v>
      </c>
      <c r="CD104" s="72"/>
      <c r="CE104" s="81"/>
      <c r="CF104" s="74" t="str">
        <f t="shared" si="72"/>
        <v xml:space="preserve"> </v>
      </c>
      <c r="CG104" s="70" t="str">
        <f t="shared" si="73"/>
        <v xml:space="preserve"> </v>
      </c>
      <c r="CH104" s="55"/>
      <c r="CI104" s="71"/>
      <c r="CJ104" s="74" t="str">
        <f t="shared" si="74"/>
        <v xml:space="preserve"> </v>
      </c>
      <c r="CK104" s="70" t="str">
        <f t="shared" si="75"/>
        <v xml:space="preserve"> </v>
      </c>
      <c r="CL104" s="55"/>
      <c r="CM104" s="110"/>
      <c r="CN104" s="56" t="str">
        <f t="shared" si="107"/>
        <v xml:space="preserve"> </v>
      </c>
      <c r="CO104" s="70" t="str">
        <f t="shared" si="108"/>
        <v xml:space="preserve"> </v>
      </c>
      <c r="CP104" s="72"/>
      <c r="CQ104" s="44"/>
      <c r="CR104" s="74" t="str">
        <f t="shared" si="109"/>
        <v xml:space="preserve"> </v>
      </c>
      <c r="CS104" s="70" t="str">
        <f t="shared" si="110"/>
        <v xml:space="preserve"> </v>
      </c>
      <c r="CT104" s="72"/>
      <c r="CU104" s="41"/>
      <c r="CV104" s="74" t="str">
        <f t="shared" si="111"/>
        <v xml:space="preserve"> </v>
      </c>
      <c r="CW104" s="72"/>
      <c r="CX104" s="44"/>
      <c r="CY104" s="74" t="str">
        <f t="shared" si="76"/>
        <v xml:space="preserve"> </v>
      </c>
      <c r="CZ104" s="70" t="str">
        <f t="shared" si="77"/>
        <v xml:space="preserve"> </v>
      </c>
      <c r="DA104" s="55"/>
      <c r="DB104" s="43"/>
      <c r="DC104" s="74" t="str">
        <f t="shared" si="78"/>
        <v xml:space="preserve"> </v>
      </c>
      <c r="DD104" s="70" t="str">
        <f t="shared" si="79"/>
        <v xml:space="preserve"> </v>
      </c>
      <c r="DE104" s="55"/>
      <c r="DF104" s="42"/>
      <c r="DG104" s="74" t="str">
        <f t="shared" si="80"/>
        <v xml:space="preserve"> </v>
      </c>
      <c r="DH104" s="70" t="str">
        <f t="shared" si="81"/>
        <v xml:space="preserve"> </v>
      </c>
      <c r="DI104" s="55"/>
      <c r="DJ104" s="42"/>
      <c r="DK104" s="56" t="str">
        <f t="shared" si="82"/>
        <v xml:space="preserve"> </v>
      </c>
      <c r="DL104" s="70" t="str">
        <f t="shared" si="83"/>
        <v xml:space="preserve"> </v>
      </c>
      <c r="DM104" s="72"/>
      <c r="DN104" s="44"/>
      <c r="DO104" s="74" t="str">
        <f t="shared" si="84"/>
        <v xml:space="preserve"> </v>
      </c>
      <c r="DP104" s="70" t="str">
        <f t="shared" si="85"/>
        <v xml:space="preserve"> </v>
      </c>
      <c r="DQ104" s="55"/>
      <c r="DR104" s="42"/>
      <c r="DS104" s="74" t="str">
        <f t="shared" si="86"/>
        <v xml:space="preserve"> </v>
      </c>
      <c r="DT104" s="70" t="str">
        <f t="shared" si="87"/>
        <v xml:space="preserve"> </v>
      </c>
    </row>
    <row r="105" spans="1:124" x14ac:dyDescent="0.25">
      <c r="A105" s="34">
        <v>42454</v>
      </c>
      <c r="B105" s="139"/>
      <c r="C105" s="70"/>
      <c r="D105" s="64">
        <v>1</v>
      </c>
      <c r="E105" s="65"/>
      <c r="F105" s="66" t="str">
        <f t="shared" si="88"/>
        <v/>
      </c>
      <c r="G105" s="70" t="str">
        <f t="shared" si="89"/>
        <v xml:space="preserve"> </v>
      </c>
      <c r="H105" s="67">
        <v>1</v>
      </c>
      <c r="I105" s="65"/>
      <c r="J105" s="66" t="str">
        <f t="shared" si="90"/>
        <v/>
      </c>
      <c r="K105" s="70" t="str">
        <f t="shared" si="91"/>
        <v xml:space="preserve"> </v>
      </c>
      <c r="L105" s="64"/>
      <c r="M105" s="68"/>
      <c r="N105" s="68"/>
      <c r="O105" s="66" t="str">
        <f t="shared" si="92"/>
        <v/>
      </c>
      <c r="P105" s="70" t="str">
        <f t="shared" si="93"/>
        <v xml:space="preserve"> </v>
      </c>
      <c r="Q105" s="64">
        <v>20</v>
      </c>
      <c r="R105" s="65"/>
      <c r="S105" s="65" t="str">
        <f t="shared" si="94"/>
        <v/>
      </c>
      <c r="T105" s="53" t="str">
        <f t="shared" si="95"/>
        <v xml:space="preserve"> </v>
      </c>
      <c r="U105" s="69"/>
      <c r="V105" s="70" t="str">
        <f t="shared" si="96"/>
        <v xml:space="preserve"> </v>
      </c>
      <c r="W105" s="137"/>
      <c r="X105" s="64">
        <v>1</v>
      </c>
      <c r="Y105" s="65"/>
      <c r="Z105" s="101" t="str">
        <f t="shared" si="97"/>
        <v/>
      </c>
      <c r="AA105" s="70" t="str">
        <f t="shared" si="98"/>
        <v xml:space="preserve"> </v>
      </c>
      <c r="AB105" s="67">
        <v>1</v>
      </c>
      <c r="AC105" s="65"/>
      <c r="AD105" s="66" t="str">
        <f t="shared" si="99"/>
        <v/>
      </c>
      <c r="AE105" s="70" t="str">
        <f t="shared" si="100"/>
        <v xml:space="preserve"> </v>
      </c>
      <c r="AF105" s="64"/>
      <c r="AG105" s="68"/>
      <c r="AH105" s="68"/>
      <c r="AI105" s="103" t="str">
        <f t="shared" si="101"/>
        <v/>
      </c>
      <c r="AJ105" s="70" t="str">
        <f t="shared" si="102"/>
        <v xml:space="preserve"> </v>
      </c>
      <c r="AK105" s="64">
        <v>20</v>
      </c>
      <c r="AL105" s="65"/>
      <c r="AM105" s="65" t="str">
        <f t="shared" si="103"/>
        <v/>
      </c>
      <c r="AN105" s="53" t="str">
        <f t="shared" si="104"/>
        <v xml:space="preserve"> </v>
      </c>
      <c r="AO105" s="104"/>
      <c r="AP105" s="70" t="str">
        <f t="shared" si="105"/>
        <v xml:space="preserve"> </v>
      </c>
      <c r="AQ105" s="152" t="str">
        <f t="shared" si="56"/>
        <v/>
      </c>
      <c r="AR105" s="148" t="str">
        <f t="shared" si="57"/>
        <v/>
      </c>
      <c r="AS105" s="148" t="str">
        <f t="shared" si="58"/>
        <v/>
      </c>
      <c r="AT105" s="149"/>
      <c r="AU105" s="64"/>
      <c r="AV105" s="68"/>
      <c r="AW105" s="68"/>
      <c r="AX105" s="106" t="str">
        <f t="shared" si="106"/>
        <v/>
      </c>
      <c r="AY105" s="80"/>
      <c r="AZ105" s="63"/>
      <c r="BA105" s="63"/>
      <c r="BB105" s="15"/>
      <c r="BC105" s="55"/>
      <c r="BD105" s="78"/>
      <c r="BE105" s="56" t="str">
        <f t="shared" si="59"/>
        <v xml:space="preserve"> </v>
      </c>
      <c r="BF105" s="70" t="str">
        <f t="shared" si="60"/>
        <v xml:space="preserve"> </v>
      </c>
      <c r="BG105" s="72"/>
      <c r="BH105" s="81"/>
      <c r="BI105" s="74" t="str">
        <f t="shared" si="61"/>
        <v xml:space="preserve"> </v>
      </c>
      <c r="BJ105" s="70" t="str">
        <f t="shared" si="62"/>
        <v xml:space="preserve"> </v>
      </c>
      <c r="BK105" s="72"/>
      <c r="BL105" s="81"/>
      <c r="BM105" s="74" t="str">
        <f t="shared" si="63"/>
        <v xml:space="preserve"> </v>
      </c>
      <c r="BN105" s="72"/>
      <c r="BO105" s="82"/>
      <c r="BP105" s="74" t="str">
        <f t="shared" si="64"/>
        <v xml:space="preserve"> </v>
      </c>
      <c r="BQ105" s="70" t="str">
        <f t="shared" si="65"/>
        <v xml:space="preserve"> </v>
      </c>
      <c r="BR105" s="55"/>
      <c r="BS105" s="83"/>
      <c r="BT105" s="74" t="str">
        <f t="shared" si="66"/>
        <v xml:space="preserve"> </v>
      </c>
      <c r="BU105" s="70" t="str">
        <f t="shared" si="67"/>
        <v xml:space="preserve"> </v>
      </c>
      <c r="BV105" s="55"/>
      <c r="BW105" s="71"/>
      <c r="BX105" s="74" t="str">
        <f t="shared" si="68"/>
        <v xml:space="preserve"> </v>
      </c>
      <c r="BY105" s="70" t="str">
        <f t="shared" si="69"/>
        <v xml:space="preserve"> </v>
      </c>
      <c r="BZ105" s="55"/>
      <c r="CA105" s="78"/>
      <c r="CB105" s="56" t="str">
        <f t="shared" si="70"/>
        <v xml:space="preserve"> </v>
      </c>
      <c r="CC105" s="70" t="str">
        <f t="shared" si="71"/>
        <v xml:space="preserve"> </v>
      </c>
      <c r="CD105" s="72"/>
      <c r="CE105" s="81"/>
      <c r="CF105" s="74" t="str">
        <f t="shared" si="72"/>
        <v xml:space="preserve"> </v>
      </c>
      <c r="CG105" s="70" t="str">
        <f t="shared" si="73"/>
        <v xml:space="preserve"> </v>
      </c>
      <c r="CH105" s="55"/>
      <c r="CI105" s="71"/>
      <c r="CJ105" s="74" t="str">
        <f t="shared" si="74"/>
        <v xml:space="preserve"> </v>
      </c>
      <c r="CK105" s="70" t="str">
        <f t="shared" si="75"/>
        <v xml:space="preserve"> </v>
      </c>
      <c r="CL105" s="55"/>
      <c r="CM105" s="110"/>
      <c r="CN105" s="56" t="str">
        <f t="shared" si="107"/>
        <v xml:space="preserve"> </v>
      </c>
      <c r="CO105" s="70" t="str">
        <f t="shared" si="108"/>
        <v xml:space="preserve"> </v>
      </c>
      <c r="CP105" s="72"/>
      <c r="CQ105" s="44"/>
      <c r="CR105" s="74" t="str">
        <f t="shared" si="109"/>
        <v xml:space="preserve"> </v>
      </c>
      <c r="CS105" s="70" t="str">
        <f t="shared" si="110"/>
        <v xml:space="preserve"> </v>
      </c>
      <c r="CT105" s="72"/>
      <c r="CU105" s="41"/>
      <c r="CV105" s="74" t="str">
        <f t="shared" si="111"/>
        <v xml:space="preserve"> </v>
      </c>
      <c r="CW105" s="72"/>
      <c r="CX105" s="44"/>
      <c r="CY105" s="74" t="str">
        <f t="shared" si="76"/>
        <v xml:space="preserve"> </v>
      </c>
      <c r="CZ105" s="70" t="str">
        <f t="shared" si="77"/>
        <v xml:space="preserve"> </v>
      </c>
      <c r="DA105" s="55"/>
      <c r="DB105" s="43"/>
      <c r="DC105" s="74" t="str">
        <f t="shared" si="78"/>
        <v xml:space="preserve"> </v>
      </c>
      <c r="DD105" s="70" t="str">
        <f t="shared" si="79"/>
        <v xml:space="preserve"> </v>
      </c>
      <c r="DE105" s="55"/>
      <c r="DF105" s="42"/>
      <c r="DG105" s="74" t="str">
        <f t="shared" si="80"/>
        <v xml:space="preserve"> </v>
      </c>
      <c r="DH105" s="70" t="str">
        <f t="shared" si="81"/>
        <v xml:space="preserve"> </v>
      </c>
      <c r="DI105" s="55"/>
      <c r="DJ105" s="42"/>
      <c r="DK105" s="56" t="str">
        <f t="shared" si="82"/>
        <v xml:space="preserve"> </v>
      </c>
      <c r="DL105" s="70" t="str">
        <f t="shared" si="83"/>
        <v xml:space="preserve"> </v>
      </c>
      <c r="DM105" s="72"/>
      <c r="DN105" s="44"/>
      <c r="DO105" s="74" t="str">
        <f t="shared" si="84"/>
        <v xml:space="preserve"> </v>
      </c>
      <c r="DP105" s="70" t="str">
        <f t="shared" si="85"/>
        <v xml:space="preserve"> </v>
      </c>
      <c r="DQ105" s="55"/>
      <c r="DR105" s="42"/>
      <c r="DS105" s="74" t="str">
        <f t="shared" si="86"/>
        <v xml:space="preserve"> </v>
      </c>
      <c r="DT105" s="70" t="str">
        <f t="shared" si="87"/>
        <v xml:space="preserve"> </v>
      </c>
    </row>
    <row r="106" spans="1:124" x14ac:dyDescent="0.25">
      <c r="A106" s="34">
        <v>42455</v>
      </c>
      <c r="B106" s="139"/>
      <c r="C106" s="70"/>
      <c r="D106" s="64">
        <v>1</v>
      </c>
      <c r="E106" s="65"/>
      <c r="F106" s="66" t="str">
        <f t="shared" si="88"/>
        <v/>
      </c>
      <c r="G106" s="70" t="str">
        <f t="shared" si="89"/>
        <v xml:space="preserve"> </v>
      </c>
      <c r="H106" s="67">
        <v>1</v>
      </c>
      <c r="I106" s="65"/>
      <c r="J106" s="66" t="str">
        <f t="shared" si="90"/>
        <v/>
      </c>
      <c r="K106" s="70" t="str">
        <f t="shared" si="91"/>
        <v xml:space="preserve"> </v>
      </c>
      <c r="L106" s="64"/>
      <c r="M106" s="68"/>
      <c r="N106" s="68"/>
      <c r="O106" s="66" t="str">
        <f t="shared" si="92"/>
        <v/>
      </c>
      <c r="P106" s="70" t="str">
        <f t="shared" si="93"/>
        <v xml:space="preserve"> </v>
      </c>
      <c r="Q106" s="64">
        <v>20</v>
      </c>
      <c r="R106" s="65"/>
      <c r="S106" s="65" t="str">
        <f t="shared" si="94"/>
        <v/>
      </c>
      <c r="T106" s="53" t="str">
        <f t="shared" si="95"/>
        <v xml:space="preserve"> </v>
      </c>
      <c r="U106" s="69"/>
      <c r="V106" s="70" t="str">
        <f t="shared" si="96"/>
        <v xml:space="preserve"> </v>
      </c>
      <c r="W106" s="137"/>
      <c r="X106" s="64">
        <v>1</v>
      </c>
      <c r="Y106" s="65"/>
      <c r="Z106" s="101" t="str">
        <f t="shared" si="97"/>
        <v/>
      </c>
      <c r="AA106" s="70" t="str">
        <f t="shared" si="98"/>
        <v xml:space="preserve"> </v>
      </c>
      <c r="AB106" s="67">
        <v>1</v>
      </c>
      <c r="AC106" s="65"/>
      <c r="AD106" s="66" t="str">
        <f t="shared" si="99"/>
        <v/>
      </c>
      <c r="AE106" s="70" t="str">
        <f t="shared" si="100"/>
        <v xml:space="preserve"> </v>
      </c>
      <c r="AF106" s="64"/>
      <c r="AG106" s="68"/>
      <c r="AH106" s="68"/>
      <c r="AI106" s="103" t="str">
        <f t="shared" si="101"/>
        <v/>
      </c>
      <c r="AJ106" s="70" t="str">
        <f t="shared" si="102"/>
        <v xml:space="preserve"> </v>
      </c>
      <c r="AK106" s="64">
        <v>20</v>
      </c>
      <c r="AL106" s="65"/>
      <c r="AM106" s="65" t="str">
        <f t="shared" si="103"/>
        <v/>
      </c>
      <c r="AN106" s="53" t="str">
        <f t="shared" si="104"/>
        <v xml:space="preserve"> </v>
      </c>
      <c r="AO106" s="104"/>
      <c r="AP106" s="70" t="str">
        <f t="shared" si="105"/>
        <v xml:space="preserve"> </v>
      </c>
      <c r="AQ106" s="152" t="str">
        <f t="shared" si="56"/>
        <v/>
      </c>
      <c r="AR106" s="148" t="str">
        <f t="shared" si="57"/>
        <v/>
      </c>
      <c r="AS106" s="148" t="str">
        <f t="shared" si="58"/>
        <v/>
      </c>
      <c r="AT106" s="149"/>
      <c r="AU106" s="64"/>
      <c r="AV106" s="68"/>
      <c r="AW106" s="68"/>
      <c r="AX106" s="106" t="str">
        <f t="shared" si="106"/>
        <v/>
      </c>
      <c r="AY106" s="80"/>
      <c r="AZ106" s="63"/>
      <c r="BA106" s="63"/>
      <c r="BB106" s="15"/>
      <c r="BC106" s="55"/>
      <c r="BD106" s="78"/>
      <c r="BE106" s="56" t="str">
        <f t="shared" si="59"/>
        <v xml:space="preserve"> </v>
      </c>
      <c r="BF106" s="70" t="str">
        <f t="shared" si="60"/>
        <v xml:space="preserve"> </v>
      </c>
      <c r="BG106" s="72"/>
      <c r="BH106" s="81"/>
      <c r="BI106" s="74" t="str">
        <f t="shared" si="61"/>
        <v xml:space="preserve"> </v>
      </c>
      <c r="BJ106" s="70" t="str">
        <f t="shared" si="62"/>
        <v xml:space="preserve"> </v>
      </c>
      <c r="BK106" s="72"/>
      <c r="BL106" s="81"/>
      <c r="BM106" s="74" t="str">
        <f t="shared" si="63"/>
        <v xml:space="preserve"> </v>
      </c>
      <c r="BN106" s="72"/>
      <c r="BO106" s="82"/>
      <c r="BP106" s="74" t="str">
        <f t="shared" si="64"/>
        <v xml:space="preserve"> </v>
      </c>
      <c r="BQ106" s="70" t="str">
        <f t="shared" si="65"/>
        <v xml:space="preserve"> </v>
      </c>
      <c r="BR106" s="55"/>
      <c r="BS106" s="83"/>
      <c r="BT106" s="74" t="str">
        <f t="shared" si="66"/>
        <v xml:space="preserve"> </v>
      </c>
      <c r="BU106" s="70" t="str">
        <f t="shared" si="67"/>
        <v xml:space="preserve"> </v>
      </c>
      <c r="BV106" s="55"/>
      <c r="BW106" s="71"/>
      <c r="BX106" s="74" t="str">
        <f t="shared" si="68"/>
        <v xml:space="preserve"> </v>
      </c>
      <c r="BY106" s="70" t="str">
        <f t="shared" si="69"/>
        <v xml:space="preserve"> </v>
      </c>
      <c r="BZ106" s="55"/>
      <c r="CA106" s="78"/>
      <c r="CB106" s="56" t="str">
        <f t="shared" si="70"/>
        <v xml:space="preserve"> </v>
      </c>
      <c r="CC106" s="70" t="str">
        <f t="shared" si="71"/>
        <v xml:space="preserve"> </v>
      </c>
      <c r="CD106" s="72"/>
      <c r="CE106" s="81"/>
      <c r="CF106" s="74" t="str">
        <f t="shared" si="72"/>
        <v xml:space="preserve"> </v>
      </c>
      <c r="CG106" s="70" t="str">
        <f t="shared" si="73"/>
        <v xml:space="preserve"> </v>
      </c>
      <c r="CH106" s="55"/>
      <c r="CI106" s="71"/>
      <c r="CJ106" s="74" t="str">
        <f t="shared" si="74"/>
        <v xml:space="preserve"> </v>
      </c>
      <c r="CK106" s="70" t="str">
        <f t="shared" si="75"/>
        <v xml:space="preserve"> </v>
      </c>
      <c r="CL106" s="55"/>
      <c r="CM106" s="110"/>
      <c r="CN106" s="56" t="str">
        <f t="shared" si="107"/>
        <v xml:space="preserve"> </v>
      </c>
      <c r="CO106" s="70" t="str">
        <f t="shared" si="108"/>
        <v xml:space="preserve"> </v>
      </c>
      <c r="CP106" s="72"/>
      <c r="CQ106" s="44"/>
      <c r="CR106" s="74" t="str">
        <f t="shared" si="109"/>
        <v xml:space="preserve"> </v>
      </c>
      <c r="CS106" s="70" t="str">
        <f t="shared" si="110"/>
        <v xml:space="preserve"> </v>
      </c>
      <c r="CT106" s="72"/>
      <c r="CU106" s="41"/>
      <c r="CV106" s="74" t="str">
        <f t="shared" si="111"/>
        <v xml:space="preserve"> </v>
      </c>
      <c r="CW106" s="72"/>
      <c r="CX106" s="44"/>
      <c r="CY106" s="74" t="str">
        <f t="shared" si="76"/>
        <v xml:space="preserve"> </v>
      </c>
      <c r="CZ106" s="70" t="str">
        <f t="shared" si="77"/>
        <v xml:space="preserve"> </v>
      </c>
      <c r="DA106" s="55"/>
      <c r="DB106" s="43"/>
      <c r="DC106" s="74" t="str">
        <f t="shared" si="78"/>
        <v xml:space="preserve"> </v>
      </c>
      <c r="DD106" s="70" t="str">
        <f t="shared" si="79"/>
        <v xml:space="preserve"> </v>
      </c>
      <c r="DE106" s="55"/>
      <c r="DF106" s="42"/>
      <c r="DG106" s="74" t="str">
        <f t="shared" si="80"/>
        <v xml:space="preserve"> </v>
      </c>
      <c r="DH106" s="70" t="str">
        <f t="shared" si="81"/>
        <v xml:space="preserve"> </v>
      </c>
      <c r="DI106" s="55"/>
      <c r="DJ106" s="42"/>
      <c r="DK106" s="56" t="str">
        <f t="shared" si="82"/>
        <v xml:space="preserve"> </v>
      </c>
      <c r="DL106" s="70" t="str">
        <f t="shared" si="83"/>
        <v xml:space="preserve"> </v>
      </c>
      <c r="DM106" s="72"/>
      <c r="DN106" s="44"/>
      <c r="DO106" s="74" t="str">
        <f t="shared" si="84"/>
        <v xml:space="preserve"> </v>
      </c>
      <c r="DP106" s="70" t="str">
        <f t="shared" si="85"/>
        <v xml:space="preserve"> </v>
      </c>
      <c r="DQ106" s="55"/>
      <c r="DR106" s="42"/>
      <c r="DS106" s="74" t="str">
        <f t="shared" si="86"/>
        <v xml:space="preserve"> </v>
      </c>
      <c r="DT106" s="70" t="str">
        <f t="shared" si="87"/>
        <v xml:space="preserve"> </v>
      </c>
    </row>
    <row r="107" spans="1:124" x14ac:dyDescent="0.25">
      <c r="A107" s="34">
        <v>42456</v>
      </c>
      <c r="B107" s="139"/>
      <c r="C107" s="70"/>
      <c r="D107" s="64">
        <v>1</v>
      </c>
      <c r="E107" s="65"/>
      <c r="F107" s="66" t="str">
        <f t="shared" si="88"/>
        <v/>
      </c>
      <c r="G107" s="70" t="str">
        <f t="shared" si="89"/>
        <v xml:space="preserve"> </v>
      </c>
      <c r="H107" s="67">
        <v>1</v>
      </c>
      <c r="I107" s="65"/>
      <c r="J107" s="66" t="str">
        <f t="shared" si="90"/>
        <v/>
      </c>
      <c r="K107" s="70" t="str">
        <f t="shared" si="91"/>
        <v xml:space="preserve"> </v>
      </c>
      <c r="L107" s="64"/>
      <c r="M107" s="68"/>
      <c r="N107" s="68"/>
      <c r="O107" s="66" t="str">
        <f t="shared" si="92"/>
        <v/>
      </c>
      <c r="P107" s="70" t="str">
        <f t="shared" si="93"/>
        <v xml:space="preserve"> </v>
      </c>
      <c r="Q107" s="64">
        <v>20</v>
      </c>
      <c r="R107" s="65"/>
      <c r="S107" s="65" t="str">
        <f t="shared" si="94"/>
        <v/>
      </c>
      <c r="T107" s="53" t="str">
        <f t="shared" si="95"/>
        <v xml:space="preserve"> </v>
      </c>
      <c r="U107" s="69"/>
      <c r="V107" s="70" t="str">
        <f t="shared" si="96"/>
        <v xml:space="preserve"> </v>
      </c>
      <c r="W107" s="137"/>
      <c r="X107" s="64">
        <v>1</v>
      </c>
      <c r="Y107" s="65"/>
      <c r="Z107" s="101" t="str">
        <f t="shared" si="97"/>
        <v/>
      </c>
      <c r="AA107" s="70" t="str">
        <f t="shared" si="98"/>
        <v xml:space="preserve"> </v>
      </c>
      <c r="AB107" s="67">
        <v>1</v>
      </c>
      <c r="AC107" s="65"/>
      <c r="AD107" s="66" t="str">
        <f t="shared" si="99"/>
        <v/>
      </c>
      <c r="AE107" s="70" t="str">
        <f t="shared" si="100"/>
        <v xml:space="preserve"> </v>
      </c>
      <c r="AF107" s="64"/>
      <c r="AG107" s="68"/>
      <c r="AH107" s="68"/>
      <c r="AI107" s="103" t="str">
        <f t="shared" si="101"/>
        <v/>
      </c>
      <c r="AJ107" s="70" t="str">
        <f t="shared" si="102"/>
        <v xml:space="preserve"> </v>
      </c>
      <c r="AK107" s="64">
        <v>20</v>
      </c>
      <c r="AL107" s="65"/>
      <c r="AM107" s="65" t="str">
        <f t="shared" si="103"/>
        <v/>
      </c>
      <c r="AN107" s="53" t="str">
        <f t="shared" si="104"/>
        <v xml:space="preserve"> </v>
      </c>
      <c r="AO107" s="104"/>
      <c r="AP107" s="70" t="str">
        <f t="shared" si="105"/>
        <v xml:space="preserve"> </v>
      </c>
      <c r="AQ107" s="152" t="str">
        <f t="shared" si="56"/>
        <v/>
      </c>
      <c r="AR107" s="148" t="str">
        <f t="shared" si="57"/>
        <v/>
      </c>
      <c r="AS107" s="148" t="str">
        <f t="shared" si="58"/>
        <v/>
      </c>
      <c r="AT107" s="149"/>
      <c r="AU107" s="64"/>
      <c r="AV107" s="68"/>
      <c r="AW107" s="68"/>
      <c r="AX107" s="106" t="str">
        <f t="shared" si="106"/>
        <v/>
      </c>
      <c r="AY107" s="80"/>
      <c r="AZ107" s="63"/>
      <c r="BA107" s="63"/>
      <c r="BB107" s="15"/>
      <c r="BC107" s="55"/>
      <c r="BD107" s="78"/>
      <c r="BE107" s="56" t="str">
        <f t="shared" si="59"/>
        <v xml:space="preserve"> </v>
      </c>
      <c r="BF107" s="70" t="str">
        <f t="shared" si="60"/>
        <v xml:space="preserve"> </v>
      </c>
      <c r="BG107" s="72"/>
      <c r="BH107" s="81"/>
      <c r="BI107" s="74" t="str">
        <f t="shared" si="61"/>
        <v xml:space="preserve"> </v>
      </c>
      <c r="BJ107" s="70" t="str">
        <f t="shared" si="62"/>
        <v xml:space="preserve"> </v>
      </c>
      <c r="BK107" s="72"/>
      <c r="BL107" s="81"/>
      <c r="BM107" s="74" t="str">
        <f t="shared" si="63"/>
        <v xml:space="preserve"> </v>
      </c>
      <c r="BN107" s="72"/>
      <c r="BO107" s="82"/>
      <c r="BP107" s="74" t="str">
        <f t="shared" si="64"/>
        <v xml:space="preserve"> </v>
      </c>
      <c r="BQ107" s="70" t="str">
        <f t="shared" si="65"/>
        <v xml:space="preserve"> </v>
      </c>
      <c r="BR107" s="55"/>
      <c r="BS107" s="83"/>
      <c r="BT107" s="74" t="str">
        <f t="shared" si="66"/>
        <v xml:space="preserve"> </v>
      </c>
      <c r="BU107" s="70" t="str">
        <f t="shared" si="67"/>
        <v xml:space="preserve"> </v>
      </c>
      <c r="BV107" s="55"/>
      <c r="BW107" s="71"/>
      <c r="BX107" s="74" t="str">
        <f t="shared" si="68"/>
        <v xml:space="preserve"> </v>
      </c>
      <c r="BY107" s="70" t="str">
        <f t="shared" si="69"/>
        <v xml:space="preserve"> </v>
      </c>
      <c r="BZ107" s="55"/>
      <c r="CA107" s="78"/>
      <c r="CB107" s="56" t="str">
        <f t="shared" si="70"/>
        <v xml:space="preserve"> </v>
      </c>
      <c r="CC107" s="70" t="str">
        <f t="shared" si="71"/>
        <v xml:space="preserve"> </v>
      </c>
      <c r="CD107" s="72"/>
      <c r="CE107" s="81"/>
      <c r="CF107" s="74" t="str">
        <f t="shared" si="72"/>
        <v xml:space="preserve"> </v>
      </c>
      <c r="CG107" s="70" t="str">
        <f t="shared" si="73"/>
        <v xml:space="preserve"> </v>
      </c>
      <c r="CH107" s="55"/>
      <c r="CI107" s="71"/>
      <c r="CJ107" s="74" t="str">
        <f t="shared" si="74"/>
        <v xml:space="preserve"> </v>
      </c>
      <c r="CK107" s="70" t="str">
        <f t="shared" si="75"/>
        <v xml:space="preserve"> </v>
      </c>
      <c r="CL107" s="55"/>
      <c r="CM107" s="110"/>
      <c r="CN107" s="56" t="str">
        <f t="shared" si="107"/>
        <v xml:space="preserve"> </v>
      </c>
      <c r="CO107" s="70" t="str">
        <f t="shared" si="108"/>
        <v xml:space="preserve"> </v>
      </c>
      <c r="CP107" s="72"/>
      <c r="CQ107" s="44"/>
      <c r="CR107" s="74" t="str">
        <f t="shared" si="109"/>
        <v xml:space="preserve"> </v>
      </c>
      <c r="CS107" s="70" t="str">
        <f t="shared" si="110"/>
        <v xml:space="preserve"> </v>
      </c>
      <c r="CT107" s="72"/>
      <c r="CU107" s="41"/>
      <c r="CV107" s="74" t="str">
        <f t="shared" si="111"/>
        <v xml:space="preserve"> </v>
      </c>
      <c r="CW107" s="72"/>
      <c r="CX107" s="44"/>
      <c r="CY107" s="74" t="str">
        <f t="shared" si="76"/>
        <v xml:space="preserve"> </v>
      </c>
      <c r="CZ107" s="70" t="str">
        <f t="shared" si="77"/>
        <v xml:space="preserve"> </v>
      </c>
      <c r="DA107" s="55"/>
      <c r="DB107" s="43"/>
      <c r="DC107" s="74" t="str">
        <f t="shared" si="78"/>
        <v xml:space="preserve"> </v>
      </c>
      <c r="DD107" s="70" t="str">
        <f t="shared" si="79"/>
        <v xml:space="preserve"> </v>
      </c>
      <c r="DE107" s="55"/>
      <c r="DF107" s="42"/>
      <c r="DG107" s="74" t="str">
        <f t="shared" si="80"/>
        <v xml:space="preserve"> </v>
      </c>
      <c r="DH107" s="70" t="str">
        <f t="shared" si="81"/>
        <v xml:space="preserve"> </v>
      </c>
      <c r="DI107" s="55"/>
      <c r="DJ107" s="42"/>
      <c r="DK107" s="56" t="str">
        <f t="shared" si="82"/>
        <v xml:space="preserve"> </v>
      </c>
      <c r="DL107" s="70" t="str">
        <f t="shared" si="83"/>
        <v xml:space="preserve"> </v>
      </c>
      <c r="DM107" s="72"/>
      <c r="DN107" s="44"/>
      <c r="DO107" s="74" t="str">
        <f t="shared" si="84"/>
        <v xml:space="preserve"> </v>
      </c>
      <c r="DP107" s="70" t="str">
        <f t="shared" si="85"/>
        <v xml:space="preserve"> </v>
      </c>
      <c r="DQ107" s="55"/>
      <c r="DR107" s="42"/>
      <c r="DS107" s="74" t="str">
        <f t="shared" si="86"/>
        <v xml:space="preserve"> </v>
      </c>
      <c r="DT107" s="70" t="str">
        <f t="shared" si="87"/>
        <v xml:space="preserve"> </v>
      </c>
    </row>
    <row r="108" spans="1:124" x14ac:dyDescent="0.25">
      <c r="A108" s="34">
        <v>42457</v>
      </c>
      <c r="B108" s="139"/>
      <c r="C108" s="70"/>
      <c r="D108" s="64">
        <v>1</v>
      </c>
      <c r="E108" s="65"/>
      <c r="F108" s="66" t="str">
        <f t="shared" si="88"/>
        <v/>
      </c>
      <c r="G108" s="70" t="str">
        <f t="shared" si="89"/>
        <v xml:space="preserve"> </v>
      </c>
      <c r="H108" s="67">
        <v>1</v>
      </c>
      <c r="I108" s="65"/>
      <c r="J108" s="66" t="str">
        <f t="shared" si="90"/>
        <v/>
      </c>
      <c r="K108" s="70" t="str">
        <f t="shared" si="91"/>
        <v xml:space="preserve"> </v>
      </c>
      <c r="L108" s="64"/>
      <c r="M108" s="68"/>
      <c r="N108" s="68"/>
      <c r="O108" s="66" t="str">
        <f t="shared" si="92"/>
        <v/>
      </c>
      <c r="P108" s="70" t="str">
        <f t="shared" si="93"/>
        <v xml:space="preserve"> </v>
      </c>
      <c r="Q108" s="64">
        <v>20</v>
      </c>
      <c r="R108" s="65"/>
      <c r="S108" s="65" t="str">
        <f t="shared" si="94"/>
        <v/>
      </c>
      <c r="T108" s="53" t="str">
        <f t="shared" si="95"/>
        <v xml:space="preserve"> </v>
      </c>
      <c r="U108" s="69"/>
      <c r="V108" s="70" t="str">
        <f t="shared" si="96"/>
        <v xml:space="preserve"> </v>
      </c>
      <c r="W108" s="137"/>
      <c r="X108" s="64">
        <v>1</v>
      </c>
      <c r="Y108" s="65"/>
      <c r="Z108" s="101" t="str">
        <f t="shared" si="97"/>
        <v/>
      </c>
      <c r="AA108" s="70" t="str">
        <f t="shared" si="98"/>
        <v xml:space="preserve"> </v>
      </c>
      <c r="AB108" s="67">
        <v>1</v>
      </c>
      <c r="AC108" s="65"/>
      <c r="AD108" s="66" t="str">
        <f t="shared" si="99"/>
        <v/>
      </c>
      <c r="AE108" s="70" t="str">
        <f t="shared" si="100"/>
        <v xml:space="preserve"> </v>
      </c>
      <c r="AF108" s="64"/>
      <c r="AG108" s="68"/>
      <c r="AH108" s="68"/>
      <c r="AI108" s="103" t="str">
        <f t="shared" si="101"/>
        <v/>
      </c>
      <c r="AJ108" s="70" t="str">
        <f t="shared" si="102"/>
        <v xml:space="preserve"> </v>
      </c>
      <c r="AK108" s="64">
        <v>20</v>
      </c>
      <c r="AL108" s="65"/>
      <c r="AM108" s="65" t="str">
        <f t="shared" si="103"/>
        <v/>
      </c>
      <c r="AN108" s="53" t="str">
        <f t="shared" si="104"/>
        <v xml:space="preserve"> </v>
      </c>
      <c r="AO108" s="104"/>
      <c r="AP108" s="70" t="str">
        <f t="shared" si="105"/>
        <v xml:space="preserve"> </v>
      </c>
      <c r="AQ108" s="152" t="str">
        <f t="shared" si="56"/>
        <v/>
      </c>
      <c r="AR108" s="148" t="str">
        <f t="shared" si="57"/>
        <v/>
      </c>
      <c r="AS108" s="148" t="str">
        <f t="shared" si="58"/>
        <v/>
      </c>
      <c r="AT108" s="149"/>
      <c r="AU108" s="64"/>
      <c r="AV108" s="68"/>
      <c r="AW108" s="68"/>
      <c r="AX108" s="106" t="str">
        <f t="shared" si="106"/>
        <v/>
      </c>
      <c r="AY108" s="80"/>
      <c r="AZ108" s="63"/>
      <c r="BA108" s="63"/>
      <c r="BB108" s="15"/>
      <c r="BC108" s="55"/>
      <c r="BD108" s="78"/>
      <c r="BE108" s="56" t="str">
        <f t="shared" si="59"/>
        <v xml:space="preserve"> </v>
      </c>
      <c r="BF108" s="70" t="str">
        <f t="shared" si="60"/>
        <v xml:space="preserve"> </v>
      </c>
      <c r="BG108" s="72"/>
      <c r="BH108" s="81"/>
      <c r="BI108" s="74" t="str">
        <f t="shared" si="61"/>
        <v xml:space="preserve"> </v>
      </c>
      <c r="BJ108" s="70" t="str">
        <f t="shared" si="62"/>
        <v xml:space="preserve"> </v>
      </c>
      <c r="BK108" s="72"/>
      <c r="BL108" s="81"/>
      <c r="BM108" s="74" t="str">
        <f t="shared" si="63"/>
        <v xml:space="preserve"> </v>
      </c>
      <c r="BN108" s="72"/>
      <c r="BO108" s="82"/>
      <c r="BP108" s="74" t="str">
        <f t="shared" si="64"/>
        <v xml:space="preserve"> </v>
      </c>
      <c r="BQ108" s="70" t="str">
        <f t="shared" si="65"/>
        <v xml:space="preserve"> </v>
      </c>
      <c r="BR108" s="55"/>
      <c r="BS108" s="83"/>
      <c r="BT108" s="74" t="str">
        <f t="shared" si="66"/>
        <v xml:space="preserve"> </v>
      </c>
      <c r="BU108" s="70" t="str">
        <f t="shared" si="67"/>
        <v xml:space="preserve"> </v>
      </c>
      <c r="BV108" s="55"/>
      <c r="BW108" s="71"/>
      <c r="BX108" s="74" t="str">
        <f t="shared" si="68"/>
        <v xml:space="preserve"> </v>
      </c>
      <c r="BY108" s="70" t="str">
        <f t="shared" si="69"/>
        <v xml:space="preserve"> </v>
      </c>
      <c r="BZ108" s="55"/>
      <c r="CA108" s="78"/>
      <c r="CB108" s="56" t="str">
        <f t="shared" si="70"/>
        <v xml:space="preserve"> </v>
      </c>
      <c r="CC108" s="70" t="str">
        <f t="shared" si="71"/>
        <v xml:space="preserve"> </v>
      </c>
      <c r="CD108" s="72"/>
      <c r="CE108" s="81"/>
      <c r="CF108" s="74" t="str">
        <f t="shared" si="72"/>
        <v xml:space="preserve"> </v>
      </c>
      <c r="CG108" s="70" t="str">
        <f t="shared" si="73"/>
        <v xml:space="preserve"> </v>
      </c>
      <c r="CH108" s="55"/>
      <c r="CI108" s="71"/>
      <c r="CJ108" s="74" t="str">
        <f t="shared" si="74"/>
        <v xml:space="preserve"> </v>
      </c>
      <c r="CK108" s="70" t="str">
        <f t="shared" si="75"/>
        <v xml:space="preserve"> </v>
      </c>
      <c r="CL108" s="55"/>
      <c r="CM108" s="110"/>
      <c r="CN108" s="56" t="str">
        <f t="shared" si="107"/>
        <v xml:space="preserve"> </v>
      </c>
      <c r="CO108" s="70" t="str">
        <f t="shared" si="108"/>
        <v xml:space="preserve"> </v>
      </c>
      <c r="CP108" s="72"/>
      <c r="CQ108" s="44"/>
      <c r="CR108" s="74" t="str">
        <f t="shared" si="109"/>
        <v xml:space="preserve"> </v>
      </c>
      <c r="CS108" s="70" t="str">
        <f t="shared" si="110"/>
        <v xml:space="preserve"> </v>
      </c>
      <c r="CT108" s="72"/>
      <c r="CU108" s="41"/>
      <c r="CV108" s="74" t="str">
        <f t="shared" si="111"/>
        <v xml:space="preserve"> </v>
      </c>
      <c r="CW108" s="72"/>
      <c r="CX108" s="44"/>
      <c r="CY108" s="74" t="str">
        <f t="shared" si="76"/>
        <v xml:space="preserve"> </v>
      </c>
      <c r="CZ108" s="70" t="str">
        <f t="shared" si="77"/>
        <v xml:space="preserve"> </v>
      </c>
      <c r="DA108" s="55"/>
      <c r="DB108" s="43"/>
      <c r="DC108" s="74" t="str">
        <f t="shared" si="78"/>
        <v xml:space="preserve"> </v>
      </c>
      <c r="DD108" s="70" t="str">
        <f t="shared" si="79"/>
        <v xml:space="preserve"> </v>
      </c>
      <c r="DE108" s="55"/>
      <c r="DF108" s="42"/>
      <c r="DG108" s="74" t="str">
        <f t="shared" si="80"/>
        <v xml:space="preserve"> </v>
      </c>
      <c r="DH108" s="70" t="str">
        <f t="shared" si="81"/>
        <v xml:space="preserve"> </v>
      </c>
      <c r="DI108" s="55"/>
      <c r="DJ108" s="42"/>
      <c r="DK108" s="56" t="str">
        <f t="shared" si="82"/>
        <v xml:space="preserve"> </v>
      </c>
      <c r="DL108" s="70" t="str">
        <f t="shared" si="83"/>
        <v xml:space="preserve"> </v>
      </c>
      <c r="DM108" s="72"/>
      <c r="DN108" s="44"/>
      <c r="DO108" s="74" t="str">
        <f t="shared" si="84"/>
        <v xml:space="preserve"> </v>
      </c>
      <c r="DP108" s="70" t="str">
        <f t="shared" si="85"/>
        <v xml:space="preserve"> </v>
      </c>
      <c r="DQ108" s="55"/>
      <c r="DR108" s="42"/>
      <c r="DS108" s="74" t="str">
        <f t="shared" si="86"/>
        <v xml:space="preserve"> </v>
      </c>
      <c r="DT108" s="70" t="str">
        <f t="shared" si="87"/>
        <v xml:space="preserve"> </v>
      </c>
    </row>
    <row r="109" spans="1:124" x14ac:dyDescent="0.25">
      <c r="A109" s="34">
        <v>42458</v>
      </c>
      <c r="B109" s="139"/>
      <c r="C109" s="70"/>
      <c r="D109" s="64">
        <v>1</v>
      </c>
      <c r="E109" s="65"/>
      <c r="F109" s="66" t="str">
        <f t="shared" si="88"/>
        <v/>
      </c>
      <c r="G109" s="70" t="str">
        <f t="shared" si="89"/>
        <v xml:space="preserve"> </v>
      </c>
      <c r="H109" s="67">
        <v>1</v>
      </c>
      <c r="I109" s="65"/>
      <c r="J109" s="66" t="str">
        <f t="shared" si="90"/>
        <v/>
      </c>
      <c r="K109" s="70" t="str">
        <f t="shared" si="91"/>
        <v xml:space="preserve"> </v>
      </c>
      <c r="L109" s="64"/>
      <c r="M109" s="68"/>
      <c r="N109" s="68"/>
      <c r="O109" s="66" t="str">
        <f t="shared" si="92"/>
        <v/>
      </c>
      <c r="P109" s="70" t="str">
        <f t="shared" si="93"/>
        <v xml:space="preserve"> </v>
      </c>
      <c r="Q109" s="64">
        <v>20</v>
      </c>
      <c r="R109" s="65"/>
      <c r="S109" s="65" t="str">
        <f t="shared" si="94"/>
        <v/>
      </c>
      <c r="T109" s="53" t="str">
        <f t="shared" si="95"/>
        <v xml:space="preserve"> </v>
      </c>
      <c r="U109" s="69"/>
      <c r="V109" s="70" t="str">
        <f t="shared" si="96"/>
        <v xml:space="preserve"> </v>
      </c>
      <c r="W109" s="137"/>
      <c r="X109" s="64">
        <v>1</v>
      </c>
      <c r="Y109" s="65"/>
      <c r="Z109" s="101" t="str">
        <f t="shared" si="97"/>
        <v/>
      </c>
      <c r="AA109" s="70" t="str">
        <f t="shared" si="98"/>
        <v xml:space="preserve"> </v>
      </c>
      <c r="AB109" s="67">
        <v>1</v>
      </c>
      <c r="AC109" s="65"/>
      <c r="AD109" s="66" t="str">
        <f t="shared" si="99"/>
        <v/>
      </c>
      <c r="AE109" s="70" t="str">
        <f t="shared" si="100"/>
        <v xml:space="preserve"> </v>
      </c>
      <c r="AF109" s="64"/>
      <c r="AG109" s="68"/>
      <c r="AH109" s="68"/>
      <c r="AI109" s="103" t="str">
        <f t="shared" si="101"/>
        <v/>
      </c>
      <c r="AJ109" s="70" t="str">
        <f t="shared" si="102"/>
        <v xml:space="preserve"> </v>
      </c>
      <c r="AK109" s="64">
        <v>20</v>
      </c>
      <c r="AL109" s="65"/>
      <c r="AM109" s="65" t="str">
        <f t="shared" si="103"/>
        <v/>
      </c>
      <c r="AN109" s="53" t="str">
        <f t="shared" si="104"/>
        <v xml:space="preserve"> </v>
      </c>
      <c r="AO109" s="104"/>
      <c r="AP109" s="70" t="str">
        <f t="shared" si="105"/>
        <v xml:space="preserve"> </v>
      </c>
      <c r="AQ109" s="152" t="str">
        <f t="shared" si="56"/>
        <v/>
      </c>
      <c r="AR109" s="148" t="str">
        <f t="shared" si="57"/>
        <v/>
      </c>
      <c r="AS109" s="148" t="str">
        <f t="shared" si="58"/>
        <v/>
      </c>
      <c r="AT109" s="149"/>
      <c r="AU109" s="64"/>
      <c r="AV109" s="68"/>
      <c r="AW109" s="68"/>
      <c r="AX109" s="106" t="str">
        <f t="shared" si="106"/>
        <v/>
      </c>
      <c r="AY109" s="80"/>
      <c r="AZ109" s="63"/>
      <c r="BA109" s="63"/>
      <c r="BB109" s="15"/>
      <c r="BC109" s="55"/>
      <c r="BD109" s="78"/>
      <c r="BE109" s="56" t="str">
        <f t="shared" si="59"/>
        <v xml:space="preserve"> </v>
      </c>
      <c r="BF109" s="70" t="str">
        <f t="shared" si="60"/>
        <v xml:space="preserve"> </v>
      </c>
      <c r="BG109" s="72"/>
      <c r="BH109" s="81"/>
      <c r="BI109" s="74" t="str">
        <f t="shared" si="61"/>
        <v xml:space="preserve"> </v>
      </c>
      <c r="BJ109" s="70" t="str">
        <f t="shared" si="62"/>
        <v xml:space="preserve"> </v>
      </c>
      <c r="BK109" s="72"/>
      <c r="BL109" s="81"/>
      <c r="BM109" s="74" t="str">
        <f t="shared" si="63"/>
        <v xml:space="preserve"> </v>
      </c>
      <c r="BN109" s="72"/>
      <c r="BO109" s="82"/>
      <c r="BP109" s="74" t="str">
        <f t="shared" si="64"/>
        <v xml:space="preserve"> </v>
      </c>
      <c r="BQ109" s="70" t="str">
        <f t="shared" si="65"/>
        <v xml:space="preserve"> </v>
      </c>
      <c r="BR109" s="55"/>
      <c r="BS109" s="83"/>
      <c r="BT109" s="74" t="str">
        <f t="shared" si="66"/>
        <v xml:space="preserve"> </v>
      </c>
      <c r="BU109" s="70" t="str">
        <f t="shared" si="67"/>
        <v xml:space="preserve"> </v>
      </c>
      <c r="BV109" s="55"/>
      <c r="BW109" s="71"/>
      <c r="BX109" s="74" t="str">
        <f t="shared" si="68"/>
        <v xml:space="preserve"> </v>
      </c>
      <c r="BY109" s="70" t="str">
        <f t="shared" si="69"/>
        <v xml:space="preserve"> </v>
      </c>
      <c r="BZ109" s="55"/>
      <c r="CA109" s="78"/>
      <c r="CB109" s="56" t="str">
        <f t="shared" si="70"/>
        <v xml:space="preserve"> </v>
      </c>
      <c r="CC109" s="70" t="str">
        <f t="shared" si="71"/>
        <v xml:space="preserve"> </v>
      </c>
      <c r="CD109" s="72"/>
      <c r="CE109" s="81"/>
      <c r="CF109" s="74" t="str">
        <f t="shared" si="72"/>
        <v xml:space="preserve"> </v>
      </c>
      <c r="CG109" s="70" t="str">
        <f t="shared" si="73"/>
        <v xml:space="preserve"> </v>
      </c>
      <c r="CH109" s="55"/>
      <c r="CI109" s="71"/>
      <c r="CJ109" s="74" t="str">
        <f t="shared" si="74"/>
        <v xml:space="preserve"> </v>
      </c>
      <c r="CK109" s="70" t="str">
        <f t="shared" si="75"/>
        <v xml:space="preserve"> </v>
      </c>
      <c r="CL109" s="55"/>
      <c r="CM109" s="110"/>
      <c r="CN109" s="56" t="str">
        <f t="shared" si="107"/>
        <v xml:space="preserve"> </v>
      </c>
      <c r="CO109" s="70" t="str">
        <f t="shared" si="108"/>
        <v xml:space="preserve"> </v>
      </c>
      <c r="CP109" s="72"/>
      <c r="CQ109" s="44"/>
      <c r="CR109" s="74" t="str">
        <f t="shared" si="109"/>
        <v xml:space="preserve"> </v>
      </c>
      <c r="CS109" s="70" t="str">
        <f t="shared" si="110"/>
        <v xml:space="preserve"> </v>
      </c>
      <c r="CT109" s="72"/>
      <c r="CU109" s="41"/>
      <c r="CV109" s="74" t="str">
        <f t="shared" si="111"/>
        <v xml:space="preserve"> </v>
      </c>
      <c r="CW109" s="72"/>
      <c r="CX109" s="44"/>
      <c r="CY109" s="74" t="str">
        <f t="shared" si="76"/>
        <v xml:space="preserve"> </v>
      </c>
      <c r="CZ109" s="70" t="str">
        <f t="shared" si="77"/>
        <v xml:space="preserve"> </v>
      </c>
      <c r="DA109" s="55"/>
      <c r="DB109" s="43"/>
      <c r="DC109" s="74" t="str">
        <f t="shared" si="78"/>
        <v xml:space="preserve"> </v>
      </c>
      <c r="DD109" s="70" t="str">
        <f t="shared" si="79"/>
        <v xml:space="preserve"> </v>
      </c>
      <c r="DE109" s="55"/>
      <c r="DF109" s="42"/>
      <c r="DG109" s="74" t="str">
        <f t="shared" si="80"/>
        <v xml:space="preserve"> </v>
      </c>
      <c r="DH109" s="70" t="str">
        <f t="shared" si="81"/>
        <v xml:space="preserve"> </v>
      </c>
      <c r="DI109" s="55"/>
      <c r="DJ109" s="42"/>
      <c r="DK109" s="56" t="str">
        <f t="shared" si="82"/>
        <v xml:space="preserve"> </v>
      </c>
      <c r="DL109" s="70" t="str">
        <f t="shared" si="83"/>
        <v xml:space="preserve"> </v>
      </c>
      <c r="DM109" s="72"/>
      <c r="DN109" s="44"/>
      <c r="DO109" s="74" t="str">
        <f t="shared" si="84"/>
        <v xml:space="preserve"> </v>
      </c>
      <c r="DP109" s="70" t="str">
        <f t="shared" si="85"/>
        <v xml:space="preserve"> </v>
      </c>
      <c r="DQ109" s="55"/>
      <c r="DR109" s="42"/>
      <c r="DS109" s="74" t="str">
        <f t="shared" si="86"/>
        <v xml:space="preserve"> </v>
      </c>
      <c r="DT109" s="70" t="str">
        <f t="shared" si="87"/>
        <v xml:space="preserve"> </v>
      </c>
    </row>
    <row r="110" spans="1:124" x14ac:dyDescent="0.25">
      <c r="A110" s="34">
        <v>42459</v>
      </c>
      <c r="B110" s="139"/>
      <c r="C110" s="70"/>
      <c r="D110" s="64">
        <v>1</v>
      </c>
      <c r="E110" s="65"/>
      <c r="F110" s="66" t="str">
        <f t="shared" si="88"/>
        <v/>
      </c>
      <c r="G110" s="70" t="str">
        <f t="shared" si="89"/>
        <v xml:space="preserve"> </v>
      </c>
      <c r="H110" s="67">
        <v>1</v>
      </c>
      <c r="I110" s="65"/>
      <c r="J110" s="66" t="str">
        <f t="shared" si="90"/>
        <v/>
      </c>
      <c r="K110" s="70" t="str">
        <f t="shared" si="91"/>
        <v xml:space="preserve"> </v>
      </c>
      <c r="L110" s="64"/>
      <c r="M110" s="68"/>
      <c r="N110" s="68"/>
      <c r="O110" s="66" t="str">
        <f t="shared" si="92"/>
        <v/>
      </c>
      <c r="P110" s="70" t="str">
        <f t="shared" si="93"/>
        <v xml:space="preserve"> </v>
      </c>
      <c r="Q110" s="64">
        <v>20</v>
      </c>
      <c r="R110" s="65"/>
      <c r="S110" s="65" t="str">
        <f t="shared" si="94"/>
        <v/>
      </c>
      <c r="T110" s="53" t="str">
        <f t="shared" si="95"/>
        <v xml:space="preserve"> </v>
      </c>
      <c r="U110" s="69"/>
      <c r="V110" s="70" t="str">
        <f t="shared" si="96"/>
        <v xml:space="preserve"> </v>
      </c>
      <c r="W110" s="137"/>
      <c r="X110" s="64">
        <v>1</v>
      </c>
      <c r="Y110" s="65"/>
      <c r="Z110" s="101" t="str">
        <f t="shared" si="97"/>
        <v/>
      </c>
      <c r="AA110" s="70" t="str">
        <f t="shared" si="98"/>
        <v xml:space="preserve"> </v>
      </c>
      <c r="AB110" s="67">
        <v>1</v>
      </c>
      <c r="AC110" s="65"/>
      <c r="AD110" s="66" t="str">
        <f t="shared" si="99"/>
        <v/>
      </c>
      <c r="AE110" s="70" t="str">
        <f t="shared" si="100"/>
        <v xml:space="preserve"> </v>
      </c>
      <c r="AF110" s="64"/>
      <c r="AG110" s="68"/>
      <c r="AH110" s="68"/>
      <c r="AI110" s="103" t="str">
        <f t="shared" si="101"/>
        <v/>
      </c>
      <c r="AJ110" s="70" t="str">
        <f t="shared" si="102"/>
        <v xml:space="preserve"> </v>
      </c>
      <c r="AK110" s="64">
        <v>20</v>
      </c>
      <c r="AL110" s="65"/>
      <c r="AM110" s="65" t="str">
        <f t="shared" si="103"/>
        <v/>
      </c>
      <c r="AN110" s="53" t="str">
        <f t="shared" si="104"/>
        <v xml:space="preserve"> </v>
      </c>
      <c r="AO110" s="104"/>
      <c r="AP110" s="70" t="str">
        <f t="shared" si="105"/>
        <v xml:space="preserve"> </v>
      </c>
      <c r="AQ110" s="152" t="str">
        <f t="shared" si="56"/>
        <v/>
      </c>
      <c r="AR110" s="148" t="str">
        <f t="shared" si="57"/>
        <v/>
      </c>
      <c r="AS110" s="148" t="str">
        <f t="shared" si="58"/>
        <v/>
      </c>
      <c r="AT110" s="149"/>
      <c r="AU110" s="64"/>
      <c r="AV110" s="68"/>
      <c r="AW110" s="68"/>
      <c r="AX110" s="106" t="str">
        <f t="shared" si="106"/>
        <v/>
      </c>
      <c r="AY110" s="80"/>
      <c r="AZ110" s="63"/>
      <c r="BA110" s="63"/>
      <c r="BB110" s="15"/>
      <c r="BC110" s="55"/>
      <c r="BD110" s="78"/>
      <c r="BE110" s="56" t="str">
        <f t="shared" si="59"/>
        <v xml:space="preserve"> </v>
      </c>
      <c r="BF110" s="70" t="str">
        <f t="shared" si="60"/>
        <v xml:space="preserve"> </v>
      </c>
      <c r="BG110" s="72"/>
      <c r="BH110" s="81"/>
      <c r="BI110" s="74" t="str">
        <f t="shared" si="61"/>
        <v xml:space="preserve"> </v>
      </c>
      <c r="BJ110" s="70" t="str">
        <f t="shared" si="62"/>
        <v xml:space="preserve"> </v>
      </c>
      <c r="BK110" s="72"/>
      <c r="BL110" s="81"/>
      <c r="BM110" s="74" t="str">
        <f t="shared" si="63"/>
        <v xml:space="preserve"> </v>
      </c>
      <c r="BN110" s="72"/>
      <c r="BO110" s="82"/>
      <c r="BP110" s="74" t="str">
        <f t="shared" si="64"/>
        <v xml:space="preserve"> </v>
      </c>
      <c r="BQ110" s="70" t="str">
        <f t="shared" si="65"/>
        <v xml:space="preserve"> </v>
      </c>
      <c r="BR110" s="55"/>
      <c r="BS110" s="83"/>
      <c r="BT110" s="74" t="str">
        <f t="shared" si="66"/>
        <v xml:space="preserve"> </v>
      </c>
      <c r="BU110" s="70" t="str">
        <f t="shared" si="67"/>
        <v xml:space="preserve"> </v>
      </c>
      <c r="BV110" s="55"/>
      <c r="BW110" s="71"/>
      <c r="BX110" s="74" t="str">
        <f t="shared" si="68"/>
        <v xml:space="preserve"> </v>
      </c>
      <c r="BY110" s="70" t="str">
        <f t="shared" si="69"/>
        <v xml:space="preserve"> </v>
      </c>
      <c r="BZ110" s="55"/>
      <c r="CA110" s="78"/>
      <c r="CB110" s="56" t="str">
        <f t="shared" si="70"/>
        <v xml:space="preserve"> </v>
      </c>
      <c r="CC110" s="70" t="str">
        <f t="shared" si="71"/>
        <v xml:space="preserve"> </v>
      </c>
      <c r="CD110" s="72"/>
      <c r="CE110" s="81"/>
      <c r="CF110" s="74" t="str">
        <f t="shared" si="72"/>
        <v xml:space="preserve"> </v>
      </c>
      <c r="CG110" s="70" t="str">
        <f t="shared" si="73"/>
        <v xml:space="preserve"> </v>
      </c>
      <c r="CH110" s="55"/>
      <c r="CI110" s="71"/>
      <c r="CJ110" s="74" t="str">
        <f t="shared" si="74"/>
        <v xml:space="preserve"> </v>
      </c>
      <c r="CK110" s="70" t="str">
        <f t="shared" si="75"/>
        <v xml:space="preserve"> </v>
      </c>
      <c r="CL110" s="55"/>
      <c r="CM110" s="110"/>
      <c r="CN110" s="56" t="str">
        <f t="shared" si="107"/>
        <v xml:space="preserve"> </v>
      </c>
      <c r="CO110" s="70" t="str">
        <f t="shared" si="108"/>
        <v xml:space="preserve"> </v>
      </c>
      <c r="CP110" s="72"/>
      <c r="CQ110" s="44"/>
      <c r="CR110" s="74" t="str">
        <f t="shared" si="109"/>
        <v xml:space="preserve"> </v>
      </c>
      <c r="CS110" s="70" t="str">
        <f t="shared" si="110"/>
        <v xml:space="preserve"> </v>
      </c>
      <c r="CT110" s="72"/>
      <c r="CU110" s="41"/>
      <c r="CV110" s="74" t="str">
        <f t="shared" si="111"/>
        <v xml:space="preserve"> </v>
      </c>
      <c r="CW110" s="72"/>
      <c r="CX110" s="44"/>
      <c r="CY110" s="74" t="str">
        <f t="shared" si="76"/>
        <v xml:space="preserve"> </v>
      </c>
      <c r="CZ110" s="70" t="str">
        <f t="shared" si="77"/>
        <v xml:space="preserve"> </v>
      </c>
      <c r="DA110" s="55"/>
      <c r="DB110" s="43"/>
      <c r="DC110" s="74" t="str">
        <f t="shared" si="78"/>
        <v xml:space="preserve"> </v>
      </c>
      <c r="DD110" s="70" t="str">
        <f t="shared" si="79"/>
        <v xml:space="preserve"> </v>
      </c>
      <c r="DE110" s="55"/>
      <c r="DF110" s="42"/>
      <c r="DG110" s="74" t="str">
        <f t="shared" si="80"/>
        <v xml:space="preserve"> </v>
      </c>
      <c r="DH110" s="70" t="str">
        <f t="shared" si="81"/>
        <v xml:space="preserve"> </v>
      </c>
      <c r="DI110" s="55"/>
      <c r="DJ110" s="42"/>
      <c r="DK110" s="56" t="str">
        <f t="shared" si="82"/>
        <v xml:space="preserve"> </v>
      </c>
      <c r="DL110" s="70" t="str">
        <f t="shared" si="83"/>
        <v xml:space="preserve"> </v>
      </c>
      <c r="DM110" s="72"/>
      <c r="DN110" s="44"/>
      <c r="DO110" s="74" t="str">
        <f t="shared" si="84"/>
        <v xml:space="preserve"> </v>
      </c>
      <c r="DP110" s="70" t="str">
        <f t="shared" si="85"/>
        <v xml:space="preserve"> </v>
      </c>
      <c r="DQ110" s="55"/>
      <c r="DR110" s="42"/>
      <c r="DS110" s="74" t="str">
        <f t="shared" si="86"/>
        <v xml:space="preserve"> </v>
      </c>
      <c r="DT110" s="70" t="str">
        <f t="shared" si="87"/>
        <v xml:space="preserve"> </v>
      </c>
    </row>
    <row r="111" spans="1:124" x14ac:dyDescent="0.25">
      <c r="A111" s="34">
        <v>42460</v>
      </c>
      <c r="B111" s="139"/>
      <c r="C111" s="70"/>
      <c r="D111" s="64">
        <v>1</v>
      </c>
      <c r="E111" s="65"/>
      <c r="F111" s="66" t="str">
        <f t="shared" si="88"/>
        <v/>
      </c>
      <c r="G111" s="70" t="str">
        <f t="shared" si="89"/>
        <v xml:space="preserve"> </v>
      </c>
      <c r="H111" s="67">
        <v>1</v>
      </c>
      <c r="I111" s="65"/>
      <c r="J111" s="66" t="str">
        <f t="shared" si="90"/>
        <v/>
      </c>
      <c r="K111" s="70" t="str">
        <f t="shared" si="91"/>
        <v xml:space="preserve"> </v>
      </c>
      <c r="L111" s="64"/>
      <c r="M111" s="68"/>
      <c r="N111" s="68"/>
      <c r="O111" s="66" t="str">
        <f t="shared" si="92"/>
        <v/>
      </c>
      <c r="P111" s="70" t="str">
        <f t="shared" si="93"/>
        <v xml:space="preserve"> </v>
      </c>
      <c r="Q111" s="64">
        <v>20</v>
      </c>
      <c r="R111" s="65"/>
      <c r="S111" s="65" t="str">
        <f t="shared" si="94"/>
        <v/>
      </c>
      <c r="T111" s="53" t="str">
        <f t="shared" si="95"/>
        <v xml:space="preserve"> </v>
      </c>
      <c r="U111" s="69"/>
      <c r="V111" s="70" t="str">
        <f t="shared" si="96"/>
        <v xml:space="preserve"> </v>
      </c>
      <c r="W111" s="137"/>
      <c r="X111" s="64">
        <v>1</v>
      </c>
      <c r="Y111" s="65"/>
      <c r="Z111" s="101" t="str">
        <f t="shared" si="97"/>
        <v/>
      </c>
      <c r="AA111" s="70" t="str">
        <f t="shared" si="98"/>
        <v xml:space="preserve"> </v>
      </c>
      <c r="AB111" s="67">
        <v>1</v>
      </c>
      <c r="AC111" s="65"/>
      <c r="AD111" s="66" t="str">
        <f t="shared" si="99"/>
        <v/>
      </c>
      <c r="AE111" s="70" t="str">
        <f t="shared" si="100"/>
        <v xml:space="preserve"> </v>
      </c>
      <c r="AF111" s="64"/>
      <c r="AG111" s="68"/>
      <c r="AH111" s="68"/>
      <c r="AI111" s="103" t="str">
        <f t="shared" si="101"/>
        <v/>
      </c>
      <c r="AJ111" s="70" t="str">
        <f t="shared" si="102"/>
        <v xml:space="preserve"> </v>
      </c>
      <c r="AK111" s="64">
        <v>20</v>
      </c>
      <c r="AL111" s="65"/>
      <c r="AM111" s="65" t="str">
        <f t="shared" si="103"/>
        <v/>
      </c>
      <c r="AN111" s="53" t="str">
        <f t="shared" si="104"/>
        <v xml:space="preserve"> </v>
      </c>
      <c r="AO111" s="104"/>
      <c r="AP111" s="70" t="str">
        <f t="shared" si="105"/>
        <v xml:space="preserve"> </v>
      </c>
      <c r="AQ111" s="152" t="str">
        <f t="shared" si="56"/>
        <v/>
      </c>
      <c r="AR111" s="148" t="str">
        <f t="shared" si="57"/>
        <v/>
      </c>
      <c r="AS111" s="148" t="str">
        <f t="shared" si="58"/>
        <v/>
      </c>
      <c r="AT111" s="149"/>
      <c r="AU111" s="64"/>
      <c r="AV111" s="68"/>
      <c r="AW111" s="68"/>
      <c r="AX111" s="106" t="str">
        <f t="shared" si="106"/>
        <v/>
      </c>
      <c r="AY111" s="80"/>
      <c r="AZ111" s="63"/>
      <c r="BA111" s="63"/>
      <c r="BB111" s="15"/>
      <c r="BC111" s="55"/>
      <c r="BD111" s="78"/>
      <c r="BE111" s="56" t="str">
        <f t="shared" si="59"/>
        <v xml:space="preserve"> </v>
      </c>
      <c r="BF111" s="70" t="str">
        <f t="shared" si="60"/>
        <v xml:space="preserve"> </v>
      </c>
      <c r="BG111" s="72"/>
      <c r="BH111" s="81"/>
      <c r="BI111" s="74" t="str">
        <f t="shared" si="61"/>
        <v xml:space="preserve"> </v>
      </c>
      <c r="BJ111" s="70" t="str">
        <f t="shared" si="62"/>
        <v xml:space="preserve"> </v>
      </c>
      <c r="BK111" s="72"/>
      <c r="BL111" s="81"/>
      <c r="BM111" s="74" t="str">
        <f t="shared" si="63"/>
        <v xml:space="preserve"> </v>
      </c>
      <c r="BN111" s="72"/>
      <c r="BO111" s="82"/>
      <c r="BP111" s="74" t="str">
        <f t="shared" si="64"/>
        <v xml:space="preserve"> </v>
      </c>
      <c r="BQ111" s="70" t="str">
        <f t="shared" si="65"/>
        <v xml:space="preserve"> </v>
      </c>
      <c r="BR111" s="55"/>
      <c r="BS111" s="83"/>
      <c r="BT111" s="74" t="str">
        <f t="shared" si="66"/>
        <v xml:space="preserve"> </v>
      </c>
      <c r="BU111" s="70" t="str">
        <f t="shared" si="67"/>
        <v xml:space="preserve"> </v>
      </c>
      <c r="BV111" s="55"/>
      <c r="BW111" s="71"/>
      <c r="BX111" s="74" t="str">
        <f t="shared" si="68"/>
        <v xml:space="preserve"> </v>
      </c>
      <c r="BY111" s="70" t="str">
        <f t="shared" si="69"/>
        <v xml:space="preserve"> </v>
      </c>
      <c r="BZ111" s="55"/>
      <c r="CA111" s="78"/>
      <c r="CB111" s="56" t="str">
        <f t="shared" si="70"/>
        <v xml:space="preserve"> </v>
      </c>
      <c r="CC111" s="70" t="str">
        <f t="shared" si="71"/>
        <v xml:space="preserve"> </v>
      </c>
      <c r="CD111" s="72"/>
      <c r="CE111" s="81"/>
      <c r="CF111" s="74" t="str">
        <f t="shared" si="72"/>
        <v xml:space="preserve"> </v>
      </c>
      <c r="CG111" s="70" t="str">
        <f t="shared" si="73"/>
        <v xml:space="preserve"> </v>
      </c>
      <c r="CH111" s="55"/>
      <c r="CI111" s="71"/>
      <c r="CJ111" s="74" t="str">
        <f t="shared" si="74"/>
        <v xml:space="preserve"> </v>
      </c>
      <c r="CK111" s="70" t="str">
        <f t="shared" si="75"/>
        <v xml:space="preserve"> </v>
      </c>
      <c r="CL111" s="55"/>
      <c r="CM111" s="110"/>
      <c r="CN111" s="56" t="str">
        <f t="shared" si="107"/>
        <v xml:space="preserve"> </v>
      </c>
      <c r="CO111" s="70" t="str">
        <f t="shared" si="108"/>
        <v xml:space="preserve"> </v>
      </c>
      <c r="CP111" s="72"/>
      <c r="CQ111" s="44"/>
      <c r="CR111" s="74" t="str">
        <f t="shared" si="109"/>
        <v xml:space="preserve"> </v>
      </c>
      <c r="CS111" s="70" t="str">
        <f t="shared" si="110"/>
        <v xml:space="preserve"> </v>
      </c>
      <c r="CT111" s="72"/>
      <c r="CU111" s="41"/>
      <c r="CV111" s="74" t="str">
        <f t="shared" si="111"/>
        <v xml:space="preserve"> </v>
      </c>
      <c r="CW111" s="72"/>
      <c r="CX111" s="44"/>
      <c r="CY111" s="74" t="str">
        <f t="shared" si="76"/>
        <v xml:space="preserve"> </v>
      </c>
      <c r="CZ111" s="70" t="str">
        <f t="shared" si="77"/>
        <v xml:space="preserve"> </v>
      </c>
      <c r="DA111" s="55"/>
      <c r="DB111" s="43"/>
      <c r="DC111" s="74" t="str">
        <f t="shared" si="78"/>
        <v xml:space="preserve"> </v>
      </c>
      <c r="DD111" s="70" t="str">
        <f t="shared" si="79"/>
        <v xml:space="preserve"> </v>
      </c>
      <c r="DE111" s="55"/>
      <c r="DF111" s="42"/>
      <c r="DG111" s="74" t="str">
        <f t="shared" si="80"/>
        <v xml:space="preserve"> </v>
      </c>
      <c r="DH111" s="70" t="str">
        <f t="shared" si="81"/>
        <v xml:space="preserve"> </v>
      </c>
      <c r="DI111" s="55"/>
      <c r="DJ111" s="42"/>
      <c r="DK111" s="56" t="str">
        <f t="shared" si="82"/>
        <v xml:space="preserve"> </v>
      </c>
      <c r="DL111" s="70" t="str">
        <f t="shared" si="83"/>
        <v xml:space="preserve"> </v>
      </c>
      <c r="DM111" s="72"/>
      <c r="DN111" s="44"/>
      <c r="DO111" s="74" t="str">
        <f t="shared" si="84"/>
        <v xml:space="preserve"> </v>
      </c>
      <c r="DP111" s="70" t="str">
        <f t="shared" si="85"/>
        <v xml:space="preserve"> </v>
      </c>
      <c r="DQ111" s="55"/>
      <c r="DR111" s="42"/>
      <c r="DS111" s="74" t="str">
        <f t="shared" si="86"/>
        <v xml:space="preserve"> </v>
      </c>
      <c r="DT111" s="70" t="str">
        <f t="shared" si="87"/>
        <v xml:space="preserve"> </v>
      </c>
    </row>
    <row r="112" spans="1:124" x14ac:dyDescent="0.25">
      <c r="A112" s="34">
        <v>42461</v>
      </c>
      <c r="B112" s="139"/>
      <c r="C112" s="70"/>
      <c r="D112" s="64">
        <v>1</v>
      </c>
      <c r="E112" s="65"/>
      <c r="F112" s="66" t="str">
        <f t="shared" si="88"/>
        <v/>
      </c>
      <c r="G112" s="70" t="str">
        <f t="shared" si="89"/>
        <v xml:space="preserve"> </v>
      </c>
      <c r="H112" s="67">
        <v>1</v>
      </c>
      <c r="I112" s="65"/>
      <c r="J112" s="66" t="str">
        <f t="shared" si="90"/>
        <v/>
      </c>
      <c r="K112" s="70" t="str">
        <f t="shared" si="91"/>
        <v xml:space="preserve"> </v>
      </c>
      <c r="L112" s="64"/>
      <c r="M112" s="68"/>
      <c r="N112" s="68"/>
      <c r="O112" s="66" t="str">
        <f t="shared" si="92"/>
        <v/>
      </c>
      <c r="P112" s="70" t="str">
        <f t="shared" si="93"/>
        <v xml:space="preserve"> </v>
      </c>
      <c r="Q112" s="64">
        <v>20</v>
      </c>
      <c r="R112" s="65"/>
      <c r="S112" s="65" t="str">
        <f t="shared" si="94"/>
        <v/>
      </c>
      <c r="T112" s="53" t="str">
        <f t="shared" si="95"/>
        <v xml:space="preserve"> </v>
      </c>
      <c r="U112" s="69"/>
      <c r="V112" s="70" t="str">
        <f t="shared" si="96"/>
        <v xml:space="preserve"> </v>
      </c>
      <c r="W112" s="137"/>
      <c r="X112" s="64">
        <v>1</v>
      </c>
      <c r="Y112" s="65"/>
      <c r="Z112" s="101" t="str">
        <f t="shared" si="97"/>
        <v/>
      </c>
      <c r="AA112" s="70" t="str">
        <f t="shared" si="98"/>
        <v xml:space="preserve"> </v>
      </c>
      <c r="AB112" s="67">
        <v>1</v>
      </c>
      <c r="AC112" s="65"/>
      <c r="AD112" s="66" t="str">
        <f t="shared" si="99"/>
        <v/>
      </c>
      <c r="AE112" s="70" t="str">
        <f t="shared" si="100"/>
        <v xml:space="preserve"> </v>
      </c>
      <c r="AF112" s="64"/>
      <c r="AG112" s="68"/>
      <c r="AH112" s="68"/>
      <c r="AI112" s="103" t="str">
        <f t="shared" si="101"/>
        <v/>
      </c>
      <c r="AJ112" s="70" t="str">
        <f t="shared" si="102"/>
        <v xml:space="preserve"> </v>
      </c>
      <c r="AK112" s="64">
        <v>20</v>
      </c>
      <c r="AL112" s="65"/>
      <c r="AM112" s="65" t="str">
        <f t="shared" si="103"/>
        <v/>
      </c>
      <c r="AN112" s="53" t="str">
        <f t="shared" si="104"/>
        <v xml:space="preserve"> </v>
      </c>
      <c r="AO112" s="104"/>
      <c r="AP112" s="70" t="str">
        <f t="shared" si="105"/>
        <v xml:space="preserve"> </v>
      </c>
      <c r="AQ112" s="152" t="str">
        <f t="shared" si="56"/>
        <v/>
      </c>
      <c r="AR112" s="148" t="str">
        <f t="shared" si="57"/>
        <v/>
      </c>
      <c r="AS112" s="148" t="str">
        <f t="shared" si="58"/>
        <v/>
      </c>
      <c r="AT112" s="149"/>
      <c r="AU112" s="64"/>
      <c r="AV112" s="68"/>
      <c r="AW112" s="68"/>
      <c r="AX112" s="106" t="str">
        <f t="shared" si="106"/>
        <v/>
      </c>
      <c r="AY112" s="80"/>
      <c r="AZ112" s="63"/>
      <c r="BA112" s="63"/>
      <c r="BB112" s="15"/>
      <c r="BC112" s="55"/>
      <c r="BD112" s="78"/>
      <c r="BE112" s="56" t="str">
        <f t="shared" si="59"/>
        <v xml:space="preserve"> </v>
      </c>
      <c r="BF112" s="70" t="str">
        <f t="shared" si="60"/>
        <v xml:space="preserve"> </v>
      </c>
      <c r="BG112" s="72"/>
      <c r="BH112" s="81"/>
      <c r="BI112" s="74" t="str">
        <f t="shared" si="61"/>
        <v xml:space="preserve"> </v>
      </c>
      <c r="BJ112" s="70" t="str">
        <f t="shared" si="62"/>
        <v xml:space="preserve"> </v>
      </c>
      <c r="BK112" s="72"/>
      <c r="BL112" s="81"/>
      <c r="BM112" s="74" t="str">
        <f t="shared" si="63"/>
        <v xml:space="preserve"> </v>
      </c>
      <c r="BN112" s="72"/>
      <c r="BO112" s="82"/>
      <c r="BP112" s="74" t="str">
        <f t="shared" si="64"/>
        <v xml:space="preserve"> </v>
      </c>
      <c r="BQ112" s="70" t="str">
        <f t="shared" si="65"/>
        <v xml:space="preserve"> </v>
      </c>
      <c r="BR112" s="55"/>
      <c r="BS112" s="83"/>
      <c r="BT112" s="74" t="str">
        <f t="shared" si="66"/>
        <v xml:space="preserve"> </v>
      </c>
      <c r="BU112" s="70" t="str">
        <f t="shared" si="67"/>
        <v xml:space="preserve"> </v>
      </c>
      <c r="BV112" s="55"/>
      <c r="BW112" s="71"/>
      <c r="BX112" s="74" t="str">
        <f t="shared" si="68"/>
        <v xml:space="preserve"> </v>
      </c>
      <c r="BY112" s="70" t="str">
        <f t="shared" si="69"/>
        <v xml:space="preserve"> </v>
      </c>
      <c r="BZ112" s="55"/>
      <c r="CA112" s="78"/>
      <c r="CB112" s="56" t="str">
        <f t="shared" si="70"/>
        <v xml:space="preserve"> </v>
      </c>
      <c r="CC112" s="70" t="str">
        <f t="shared" si="71"/>
        <v xml:space="preserve"> </v>
      </c>
      <c r="CD112" s="72"/>
      <c r="CE112" s="81"/>
      <c r="CF112" s="74" t="str">
        <f t="shared" si="72"/>
        <v xml:space="preserve"> </v>
      </c>
      <c r="CG112" s="70" t="str">
        <f t="shared" si="73"/>
        <v xml:space="preserve"> </v>
      </c>
      <c r="CH112" s="55"/>
      <c r="CI112" s="71"/>
      <c r="CJ112" s="74" t="str">
        <f t="shared" si="74"/>
        <v xml:space="preserve"> </v>
      </c>
      <c r="CK112" s="70" t="str">
        <f t="shared" si="75"/>
        <v xml:space="preserve"> </v>
      </c>
      <c r="CL112" s="55"/>
      <c r="CM112" s="110"/>
      <c r="CN112" s="56" t="str">
        <f t="shared" si="107"/>
        <v xml:space="preserve"> </v>
      </c>
      <c r="CO112" s="70" t="str">
        <f t="shared" si="108"/>
        <v xml:space="preserve"> </v>
      </c>
      <c r="CP112" s="72"/>
      <c r="CQ112" s="44"/>
      <c r="CR112" s="74" t="str">
        <f t="shared" si="109"/>
        <v xml:space="preserve"> </v>
      </c>
      <c r="CS112" s="70" t="str">
        <f t="shared" si="110"/>
        <v xml:space="preserve"> </v>
      </c>
      <c r="CT112" s="72"/>
      <c r="CU112" s="41"/>
      <c r="CV112" s="74" t="str">
        <f t="shared" si="111"/>
        <v xml:space="preserve"> </v>
      </c>
      <c r="CW112" s="72"/>
      <c r="CX112" s="44"/>
      <c r="CY112" s="74" t="str">
        <f t="shared" si="76"/>
        <v xml:space="preserve"> </v>
      </c>
      <c r="CZ112" s="70" t="str">
        <f t="shared" si="77"/>
        <v xml:space="preserve"> </v>
      </c>
      <c r="DA112" s="55"/>
      <c r="DB112" s="43"/>
      <c r="DC112" s="74" t="str">
        <f t="shared" si="78"/>
        <v xml:space="preserve"> </v>
      </c>
      <c r="DD112" s="70" t="str">
        <f t="shared" si="79"/>
        <v xml:space="preserve"> </v>
      </c>
      <c r="DE112" s="55"/>
      <c r="DF112" s="42"/>
      <c r="DG112" s="74" t="str">
        <f t="shared" si="80"/>
        <v xml:space="preserve"> </v>
      </c>
      <c r="DH112" s="70" t="str">
        <f t="shared" si="81"/>
        <v xml:space="preserve"> </v>
      </c>
      <c r="DI112" s="55"/>
      <c r="DJ112" s="42"/>
      <c r="DK112" s="56" t="str">
        <f t="shared" si="82"/>
        <v xml:space="preserve"> </v>
      </c>
      <c r="DL112" s="70" t="str">
        <f t="shared" si="83"/>
        <v xml:space="preserve"> </v>
      </c>
      <c r="DM112" s="72"/>
      <c r="DN112" s="44"/>
      <c r="DO112" s="74" t="str">
        <f t="shared" si="84"/>
        <v xml:space="preserve"> </v>
      </c>
      <c r="DP112" s="70" t="str">
        <f t="shared" si="85"/>
        <v xml:space="preserve"> </v>
      </c>
      <c r="DQ112" s="55"/>
      <c r="DR112" s="42"/>
      <c r="DS112" s="74" t="str">
        <f t="shared" si="86"/>
        <v xml:space="preserve"> </v>
      </c>
      <c r="DT112" s="70" t="str">
        <f t="shared" si="87"/>
        <v xml:space="preserve"> </v>
      </c>
    </row>
    <row r="113" spans="1:124" x14ac:dyDescent="0.25">
      <c r="A113" s="34">
        <v>42462</v>
      </c>
      <c r="B113" s="139"/>
      <c r="C113" s="70"/>
      <c r="D113" s="64">
        <v>1</v>
      </c>
      <c r="E113" s="65"/>
      <c r="F113" s="66" t="str">
        <f t="shared" si="88"/>
        <v/>
      </c>
      <c r="G113" s="70" t="str">
        <f t="shared" si="89"/>
        <v xml:space="preserve"> </v>
      </c>
      <c r="H113" s="67">
        <v>1</v>
      </c>
      <c r="I113" s="65"/>
      <c r="J113" s="66" t="str">
        <f t="shared" si="90"/>
        <v/>
      </c>
      <c r="K113" s="70" t="str">
        <f t="shared" si="91"/>
        <v xml:space="preserve"> </v>
      </c>
      <c r="L113" s="64"/>
      <c r="M113" s="68"/>
      <c r="N113" s="68"/>
      <c r="O113" s="66" t="str">
        <f t="shared" si="92"/>
        <v/>
      </c>
      <c r="P113" s="70" t="str">
        <f t="shared" si="93"/>
        <v xml:space="preserve"> </v>
      </c>
      <c r="Q113" s="64">
        <v>20</v>
      </c>
      <c r="R113" s="65"/>
      <c r="S113" s="65" t="str">
        <f t="shared" si="94"/>
        <v/>
      </c>
      <c r="T113" s="53" t="str">
        <f t="shared" si="95"/>
        <v xml:space="preserve"> </v>
      </c>
      <c r="U113" s="69"/>
      <c r="V113" s="70" t="str">
        <f t="shared" si="96"/>
        <v xml:space="preserve"> </v>
      </c>
      <c r="W113" s="137"/>
      <c r="X113" s="64">
        <v>1</v>
      </c>
      <c r="Y113" s="65"/>
      <c r="Z113" s="101" t="str">
        <f t="shared" si="97"/>
        <v/>
      </c>
      <c r="AA113" s="70" t="str">
        <f t="shared" si="98"/>
        <v xml:space="preserve"> </v>
      </c>
      <c r="AB113" s="67">
        <v>1</v>
      </c>
      <c r="AC113" s="65"/>
      <c r="AD113" s="66" t="str">
        <f t="shared" si="99"/>
        <v/>
      </c>
      <c r="AE113" s="70" t="str">
        <f t="shared" si="100"/>
        <v xml:space="preserve"> </v>
      </c>
      <c r="AF113" s="64"/>
      <c r="AG113" s="68"/>
      <c r="AH113" s="68"/>
      <c r="AI113" s="103" t="str">
        <f t="shared" si="101"/>
        <v/>
      </c>
      <c r="AJ113" s="70" t="str">
        <f t="shared" si="102"/>
        <v xml:space="preserve"> </v>
      </c>
      <c r="AK113" s="64">
        <v>20</v>
      </c>
      <c r="AL113" s="65"/>
      <c r="AM113" s="65" t="str">
        <f t="shared" si="103"/>
        <v/>
      </c>
      <c r="AN113" s="53" t="str">
        <f t="shared" si="104"/>
        <v xml:space="preserve"> </v>
      </c>
      <c r="AO113" s="104"/>
      <c r="AP113" s="70" t="str">
        <f t="shared" si="105"/>
        <v xml:space="preserve"> </v>
      </c>
      <c r="AQ113" s="152" t="str">
        <f t="shared" si="56"/>
        <v/>
      </c>
      <c r="AR113" s="148" t="str">
        <f t="shared" si="57"/>
        <v/>
      </c>
      <c r="AS113" s="148" t="str">
        <f t="shared" si="58"/>
        <v/>
      </c>
      <c r="AT113" s="149"/>
      <c r="AU113" s="64"/>
      <c r="AV113" s="68"/>
      <c r="AW113" s="68"/>
      <c r="AX113" s="106" t="str">
        <f t="shared" si="106"/>
        <v/>
      </c>
      <c r="AY113" s="80"/>
      <c r="AZ113" s="63"/>
      <c r="BA113" s="63"/>
      <c r="BB113" s="15"/>
      <c r="BC113" s="55"/>
      <c r="BD113" s="78"/>
      <c r="BE113" s="56" t="str">
        <f t="shared" si="59"/>
        <v xml:space="preserve"> </v>
      </c>
      <c r="BF113" s="70" t="str">
        <f t="shared" si="60"/>
        <v xml:space="preserve"> </v>
      </c>
      <c r="BG113" s="72"/>
      <c r="BH113" s="81"/>
      <c r="BI113" s="74" t="str">
        <f t="shared" si="61"/>
        <v xml:space="preserve"> </v>
      </c>
      <c r="BJ113" s="70" t="str">
        <f t="shared" si="62"/>
        <v xml:space="preserve"> </v>
      </c>
      <c r="BK113" s="72"/>
      <c r="BL113" s="81"/>
      <c r="BM113" s="74" t="str">
        <f t="shared" si="63"/>
        <v xml:space="preserve"> </v>
      </c>
      <c r="BN113" s="72"/>
      <c r="BO113" s="82"/>
      <c r="BP113" s="74" t="str">
        <f t="shared" si="64"/>
        <v xml:space="preserve"> </v>
      </c>
      <c r="BQ113" s="70" t="str">
        <f t="shared" si="65"/>
        <v xml:space="preserve"> </v>
      </c>
      <c r="BR113" s="55"/>
      <c r="BS113" s="83"/>
      <c r="BT113" s="74" t="str">
        <f t="shared" si="66"/>
        <v xml:space="preserve"> </v>
      </c>
      <c r="BU113" s="70" t="str">
        <f t="shared" si="67"/>
        <v xml:space="preserve"> </v>
      </c>
      <c r="BV113" s="55"/>
      <c r="BW113" s="71"/>
      <c r="BX113" s="74" t="str">
        <f t="shared" si="68"/>
        <v xml:space="preserve"> </v>
      </c>
      <c r="BY113" s="70" t="str">
        <f t="shared" si="69"/>
        <v xml:space="preserve"> </v>
      </c>
      <c r="BZ113" s="55"/>
      <c r="CA113" s="78"/>
      <c r="CB113" s="56" t="str">
        <f t="shared" si="70"/>
        <v xml:space="preserve"> </v>
      </c>
      <c r="CC113" s="70" t="str">
        <f t="shared" si="71"/>
        <v xml:space="preserve"> </v>
      </c>
      <c r="CD113" s="72"/>
      <c r="CE113" s="81"/>
      <c r="CF113" s="74" t="str">
        <f t="shared" si="72"/>
        <v xml:space="preserve"> </v>
      </c>
      <c r="CG113" s="70" t="str">
        <f t="shared" si="73"/>
        <v xml:space="preserve"> </v>
      </c>
      <c r="CH113" s="55"/>
      <c r="CI113" s="71"/>
      <c r="CJ113" s="74" t="str">
        <f t="shared" si="74"/>
        <v xml:space="preserve"> </v>
      </c>
      <c r="CK113" s="70" t="str">
        <f t="shared" si="75"/>
        <v xml:space="preserve"> </v>
      </c>
      <c r="CL113" s="55"/>
      <c r="CM113" s="110"/>
      <c r="CN113" s="56" t="str">
        <f t="shared" si="107"/>
        <v xml:space="preserve"> </v>
      </c>
      <c r="CO113" s="70" t="str">
        <f t="shared" si="108"/>
        <v xml:space="preserve"> </v>
      </c>
      <c r="CP113" s="72"/>
      <c r="CQ113" s="44"/>
      <c r="CR113" s="74" t="str">
        <f t="shared" si="109"/>
        <v xml:space="preserve"> </v>
      </c>
      <c r="CS113" s="70" t="str">
        <f t="shared" si="110"/>
        <v xml:space="preserve"> </v>
      </c>
      <c r="CT113" s="72"/>
      <c r="CU113" s="41"/>
      <c r="CV113" s="74" t="str">
        <f t="shared" si="111"/>
        <v xml:space="preserve"> </v>
      </c>
      <c r="CW113" s="72"/>
      <c r="CX113" s="44"/>
      <c r="CY113" s="74" t="str">
        <f t="shared" si="76"/>
        <v xml:space="preserve"> </v>
      </c>
      <c r="CZ113" s="70" t="str">
        <f t="shared" si="77"/>
        <v xml:space="preserve"> </v>
      </c>
      <c r="DA113" s="55"/>
      <c r="DB113" s="43"/>
      <c r="DC113" s="74" t="str">
        <f t="shared" si="78"/>
        <v xml:space="preserve"> </v>
      </c>
      <c r="DD113" s="70" t="str">
        <f t="shared" si="79"/>
        <v xml:space="preserve"> </v>
      </c>
      <c r="DE113" s="55"/>
      <c r="DF113" s="42"/>
      <c r="DG113" s="74" t="str">
        <f t="shared" si="80"/>
        <v xml:space="preserve"> </v>
      </c>
      <c r="DH113" s="70" t="str">
        <f t="shared" si="81"/>
        <v xml:space="preserve"> </v>
      </c>
      <c r="DI113" s="55"/>
      <c r="DJ113" s="42"/>
      <c r="DK113" s="56" t="str">
        <f t="shared" si="82"/>
        <v xml:space="preserve"> </v>
      </c>
      <c r="DL113" s="70" t="str">
        <f t="shared" si="83"/>
        <v xml:space="preserve"> </v>
      </c>
      <c r="DM113" s="72"/>
      <c r="DN113" s="44"/>
      <c r="DO113" s="74" t="str">
        <f t="shared" si="84"/>
        <v xml:space="preserve"> </v>
      </c>
      <c r="DP113" s="70" t="str">
        <f t="shared" si="85"/>
        <v xml:space="preserve"> </v>
      </c>
      <c r="DQ113" s="55"/>
      <c r="DR113" s="42"/>
      <c r="DS113" s="74" t="str">
        <f t="shared" si="86"/>
        <v xml:space="preserve"> </v>
      </c>
      <c r="DT113" s="70" t="str">
        <f t="shared" si="87"/>
        <v xml:space="preserve"> </v>
      </c>
    </row>
    <row r="114" spans="1:124" x14ac:dyDescent="0.25">
      <c r="A114" s="34">
        <v>42463</v>
      </c>
      <c r="B114" s="139"/>
      <c r="C114" s="70"/>
      <c r="D114" s="64">
        <v>1</v>
      </c>
      <c r="E114" s="65"/>
      <c r="F114" s="66" t="str">
        <f t="shared" si="88"/>
        <v/>
      </c>
      <c r="G114" s="70" t="str">
        <f t="shared" si="89"/>
        <v xml:space="preserve"> </v>
      </c>
      <c r="H114" s="67">
        <v>1</v>
      </c>
      <c r="I114" s="65"/>
      <c r="J114" s="66" t="str">
        <f t="shared" si="90"/>
        <v/>
      </c>
      <c r="K114" s="70" t="str">
        <f t="shared" si="91"/>
        <v xml:space="preserve"> </v>
      </c>
      <c r="L114" s="64"/>
      <c r="M114" s="68"/>
      <c r="N114" s="68"/>
      <c r="O114" s="66" t="str">
        <f t="shared" si="92"/>
        <v/>
      </c>
      <c r="P114" s="70" t="str">
        <f t="shared" si="93"/>
        <v xml:space="preserve"> </v>
      </c>
      <c r="Q114" s="64">
        <v>20</v>
      </c>
      <c r="R114" s="65"/>
      <c r="S114" s="65" t="str">
        <f t="shared" si="94"/>
        <v/>
      </c>
      <c r="T114" s="53" t="str">
        <f t="shared" si="95"/>
        <v xml:space="preserve"> </v>
      </c>
      <c r="U114" s="69"/>
      <c r="V114" s="70" t="str">
        <f t="shared" si="96"/>
        <v xml:space="preserve"> </v>
      </c>
      <c r="W114" s="137"/>
      <c r="X114" s="64">
        <v>1</v>
      </c>
      <c r="Y114" s="65"/>
      <c r="Z114" s="101" t="str">
        <f t="shared" si="97"/>
        <v/>
      </c>
      <c r="AA114" s="70" t="str">
        <f t="shared" si="98"/>
        <v xml:space="preserve"> </v>
      </c>
      <c r="AB114" s="67">
        <v>1</v>
      </c>
      <c r="AC114" s="65"/>
      <c r="AD114" s="66" t="str">
        <f t="shared" si="99"/>
        <v/>
      </c>
      <c r="AE114" s="70" t="str">
        <f t="shared" si="100"/>
        <v xml:space="preserve"> </v>
      </c>
      <c r="AF114" s="64"/>
      <c r="AG114" s="68"/>
      <c r="AH114" s="68"/>
      <c r="AI114" s="103" t="str">
        <f t="shared" si="101"/>
        <v/>
      </c>
      <c r="AJ114" s="70" t="str">
        <f t="shared" si="102"/>
        <v xml:space="preserve"> </v>
      </c>
      <c r="AK114" s="64">
        <v>20</v>
      </c>
      <c r="AL114" s="65"/>
      <c r="AM114" s="65" t="str">
        <f t="shared" si="103"/>
        <v/>
      </c>
      <c r="AN114" s="53" t="str">
        <f t="shared" si="104"/>
        <v xml:space="preserve"> </v>
      </c>
      <c r="AO114" s="104"/>
      <c r="AP114" s="70" t="str">
        <f t="shared" si="105"/>
        <v xml:space="preserve"> </v>
      </c>
      <c r="AQ114" s="152" t="str">
        <f t="shared" si="56"/>
        <v/>
      </c>
      <c r="AR114" s="148" t="str">
        <f t="shared" si="57"/>
        <v/>
      </c>
      <c r="AS114" s="148" t="str">
        <f t="shared" si="58"/>
        <v/>
      </c>
      <c r="AT114" s="149"/>
      <c r="AU114" s="64"/>
      <c r="AV114" s="68"/>
      <c r="AW114" s="68"/>
      <c r="AX114" s="106" t="str">
        <f t="shared" si="106"/>
        <v/>
      </c>
      <c r="AY114" s="80"/>
      <c r="AZ114" s="63"/>
      <c r="BA114" s="63"/>
      <c r="BB114" s="15"/>
      <c r="BC114" s="55"/>
      <c r="BD114" s="78"/>
      <c r="BE114" s="56" t="str">
        <f t="shared" si="59"/>
        <v xml:space="preserve"> </v>
      </c>
      <c r="BF114" s="70" t="str">
        <f t="shared" si="60"/>
        <v xml:space="preserve"> </v>
      </c>
      <c r="BG114" s="72"/>
      <c r="BH114" s="81"/>
      <c r="BI114" s="74" t="str">
        <f t="shared" si="61"/>
        <v xml:space="preserve"> </v>
      </c>
      <c r="BJ114" s="70" t="str">
        <f t="shared" si="62"/>
        <v xml:space="preserve"> </v>
      </c>
      <c r="BK114" s="72"/>
      <c r="BL114" s="81"/>
      <c r="BM114" s="74" t="str">
        <f t="shared" si="63"/>
        <v xml:space="preserve"> </v>
      </c>
      <c r="BN114" s="72"/>
      <c r="BO114" s="82"/>
      <c r="BP114" s="74" t="str">
        <f t="shared" si="64"/>
        <v xml:space="preserve"> </v>
      </c>
      <c r="BQ114" s="70" t="str">
        <f t="shared" si="65"/>
        <v xml:space="preserve"> </v>
      </c>
      <c r="BR114" s="55"/>
      <c r="BS114" s="83"/>
      <c r="BT114" s="74" t="str">
        <f t="shared" si="66"/>
        <v xml:space="preserve"> </v>
      </c>
      <c r="BU114" s="70" t="str">
        <f t="shared" si="67"/>
        <v xml:space="preserve"> </v>
      </c>
      <c r="BV114" s="55"/>
      <c r="BW114" s="71"/>
      <c r="BX114" s="74" t="str">
        <f t="shared" si="68"/>
        <v xml:space="preserve"> </v>
      </c>
      <c r="BY114" s="70" t="str">
        <f t="shared" si="69"/>
        <v xml:space="preserve"> </v>
      </c>
      <c r="BZ114" s="55"/>
      <c r="CA114" s="78"/>
      <c r="CB114" s="56" t="str">
        <f t="shared" si="70"/>
        <v xml:space="preserve"> </v>
      </c>
      <c r="CC114" s="70" t="str">
        <f t="shared" si="71"/>
        <v xml:space="preserve"> </v>
      </c>
      <c r="CD114" s="72"/>
      <c r="CE114" s="81"/>
      <c r="CF114" s="74" t="str">
        <f t="shared" si="72"/>
        <v xml:space="preserve"> </v>
      </c>
      <c r="CG114" s="70" t="str">
        <f t="shared" si="73"/>
        <v xml:space="preserve"> </v>
      </c>
      <c r="CH114" s="55"/>
      <c r="CI114" s="71"/>
      <c r="CJ114" s="74" t="str">
        <f t="shared" si="74"/>
        <v xml:space="preserve"> </v>
      </c>
      <c r="CK114" s="70" t="str">
        <f t="shared" si="75"/>
        <v xml:space="preserve"> </v>
      </c>
      <c r="CL114" s="55"/>
      <c r="CM114" s="110"/>
      <c r="CN114" s="56" t="str">
        <f t="shared" si="107"/>
        <v xml:space="preserve"> </v>
      </c>
      <c r="CO114" s="70" t="str">
        <f t="shared" si="108"/>
        <v xml:space="preserve"> </v>
      </c>
      <c r="CP114" s="72"/>
      <c r="CQ114" s="44"/>
      <c r="CR114" s="74" t="str">
        <f t="shared" si="109"/>
        <v xml:space="preserve"> </v>
      </c>
      <c r="CS114" s="70" t="str">
        <f t="shared" si="110"/>
        <v xml:space="preserve"> </v>
      </c>
      <c r="CT114" s="72"/>
      <c r="CU114" s="41"/>
      <c r="CV114" s="74" t="str">
        <f t="shared" si="111"/>
        <v xml:space="preserve"> </v>
      </c>
      <c r="CW114" s="72"/>
      <c r="CX114" s="44"/>
      <c r="CY114" s="74" t="str">
        <f t="shared" si="76"/>
        <v xml:space="preserve"> </v>
      </c>
      <c r="CZ114" s="70" t="str">
        <f t="shared" si="77"/>
        <v xml:space="preserve"> </v>
      </c>
      <c r="DA114" s="55"/>
      <c r="DB114" s="43"/>
      <c r="DC114" s="74" t="str">
        <f t="shared" si="78"/>
        <v xml:space="preserve"> </v>
      </c>
      <c r="DD114" s="70" t="str">
        <f t="shared" si="79"/>
        <v xml:space="preserve"> </v>
      </c>
      <c r="DE114" s="55"/>
      <c r="DF114" s="42"/>
      <c r="DG114" s="74" t="str">
        <f t="shared" si="80"/>
        <v xml:space="preserve"> </v>
      </c>
      <c r="DH114" s="70" t="str">
        <f t="shared" si="81"/>
        <v xml:space="preserve"> </v>
      </c>
      <c r="DI114" s="55"/>
      <c r="DJ114" s="42"/>
      <c r="DK114" s="56" t="str">
        <f t="shared" si="82"/>
        <v xml:space="preserve"> </v>
      </c>
      <c r="DL114" s="70" t="str">
        <f t="shared" si="83"/>
        <v xml:space="preserve"> </v>
      </c>
      <c r="DM114" s="72"/>
      <c r="DN114" s="44"/>
      <c r="DO114" s="74" t="str">
        <f t="shared" si="84"/>
        <v xml:space="preserve"> </v>
      </c>
      <c r="DP114" s="70" t="str">
        <f t="shared" si="85"/>
        <v xml:space="preserve"> </v>
      </c>
      <c r="DQ114" s="55"/>
      <c r="DR114" s="42"/>
      <c r="DS114" s="74" t="str">
        <f t="shared" si="86"/>
        <v xml:space="preserve"> </v>
      </c>
      <c r="DT114" s="70" t="str">
        <f t="shared" si="87"/>
        <v xml:space="preserve"> </v>
      </c>
    </row>
    <row r="115" spans="1:124" x14ac:dyDescent="0.25">
      <c r="A115" s="34">
        <v>42464</v>
      </c>
      <c r="B115" s="139"/>
      <c r="C115" s="70"/>
      <c r="D115" s="64">
        <v>1</v>
      </c>
      <c r="E115" s="65"/>
      <c r="F115" s="66" t="str">
        <f t="shared" si="88"/>
        <v/>
      </c>
      <c r="G115" s="70" t="str">
        <f t="shared" si="89"/>
        <v xml:space="preserve"> </v>
      </c>
      <c r="H115" s="67">
        <v>1</v>
      </c>
      <c r="I115" s="65"/>
      <c r="J115" s="66" t="str">
        <f t="shared" si="90"/>
        <v/>
      </c>
      <c r="K115" s="70" t="str">
        <f t="shared" si="91"/>
        <v xml:space="preserve"> </v>
      </c>
      <c r="L115" s="64"/>
      <c r="M115" s="68"/>
      <c r="N115" s="68"/>
      <c r="O115" s="66" t="str">
        <f t="shared" si="92"/>
        <v/>
      </c>
      <c r="P115" s="70" t="str">
        <f t="shared" si="93"/>
        <v xml:space="preserve"> </v>
      </c>
      <c r="Q115" s="64">
        <v>20</v>
      </c>
      <c r="R115" s="65"/>
      <c r="S115" s="65" t="str">
        <f t="shared" si="94"/>
        <v/>
      </c>
      <c r="T115" s="53" t="str">
        <f t="shared" si="95"/>
        <v xml:space="preserve"> </v>
      </c>
      <c r="U115" s="69"/>
      <c r="V115" s="70" t="str">
        <f t="shared" si="96"/>
        <v xml:space="preserve"> </v>
      </c>
      <c r="W115" s="137"/>
      <c r="X115" s="64">
        <v>1</v>
      </c>
      <c r="Y115" s="65"/>
      <c r="Z115" s="101" t="str">
        <f t="shared" si="97"/>
        <v/>
      </c>
      <c r="AA115" s="70" t="str">
        <f t="shared" si="98"/>
        <v xml:space="preserve"> </v>
      </c>
      <c r="AB115" s="67">
        <v>1</v>
      </c>
      <c r="AC115" s="65"/>
      <c r="AD115" s="66" t="str">
        <f t="shared" si="99"/>
        <v/>
      </c>
      <c r="AE115" s="70" t="str">
        <f t="shared" si="100"/>
        <v xml:space="preserve"> </v>
      </c>
      <c r="AF115" s="64"/>
      <c r="AG115" s="68"/>
      <c r="AH115" s="68"/>
      <c r="AI115" s="103" t="str">
        <f t="shared" si="101"/>
        <v/>
      </c>
      <c r="AJ115" s="70" t="str">
        <f t="shared" si="102"/>
        <v xml:space="preserve"> </v>
      </c>
      <c r="AK115" s="64">
        <v>20</v>
      </c>
      <c r="AL115" s="65"/>
      <c r="AM115" s="65" t="str">
        <f t="shared" si="103"/>
        <v/>
      </c>
      <c r="AN115" s="53" t="str">
        <f t="shared" si="104"/>
        <v xml:space="preserve"> </v>
      </c>
      <c r="AO115" s="104"/>
      <c r="AP115" s="70" t="str">
        <f t="shared" si="105"/>
        <v xml:space="preserve"> </v>
      </c>
      <c r="AQ115" s="152" t="str">
        <f t="shared" si="56"/>
        <v/>
      </c>
      <c r="AR115" s="148" t="str">
        <f t="shared" si="57"/>
        <v/>
      </c>
      <c r="AS115" s="148" t="str">
        <f t="shared" si="58"/>
        <v/>
      </c>
      <c r="AT115" s="149"/>
      <c r="AU115" s="64"/>
      <c r="AV115" s="68"/>
      <c r="AW115" s="68"/>
      <c r="AX115" s="106" t="str">
        <f t="shared" si="106"/>
        <v/>
      </c>
      <c r="AY115" s="80"/>
      <c r="AZ115" s="63"/>
      <c r="BA115" s="63"/>
      <c r="BB115" s="15"/>
      <c r="BC115" s="55"/>
      <c r="BD115" s="78"/>
      <c r="BE115" s="56" t="str">
        <f t="shared" si="59"/>
        <v xml:space="preserve"> </v>
      </c>
      <c r="BF115" s="70" t="str">
        <f t="shared" si="60"/>
        <v xml:space="preserve"> </v>
      </c>
      <c r="BG115" s="72"/>
      <c r="BH115" s="81"/>
      <c r="BI115" s="74" t="str">
        <f t="shared" si="61"/>
        <v xml:space="preserve"> </v>
      </c>
      <c r="BJ115" s="70" t="str">
        <f t="shared" si="62"/>
        <v xml:space="preserve"> </v>
      </c>
      <c r="BK115" s="72"/>
      <c r="BL115" s="81"/>
      <c r="BM115" s="74" t="str">
        <f t="shared" si="63"/>
        <v xml:space="preserve"> </v>
      </c>
      <c r="BN115" s="72"/>
      <c r="BO115" s="82"/>
      <c r="BP115" s="74" t="str">
        <f t="shared" si="64"/>
        <v xml:space="preserve"> </v>
      </c>
      <c r="BQ115" s="70" t="str">
        <f t="shared" si="65"/>
        <v xml:space="preserve"> </v>
      </c>
      <c r="BR115" s="55"/>
      <c r="BS115" s="83"/>
      <c r="BT115" s="74" t="str">
        <f t="shared" si="66"/>
        <v xml:space="preserve"> </v>
      </c>
      <c r="BU115" s="70" t="str">
        <f t="shared" si="67"/>
        <v xml:space="preserve"> </v>
      </c>
      <c r="BV115" s="55"/>
      <c r="BW115" s="71"/>
      <c r="BX115" s="74" t="str">
        <f t="shared" si="68"/>
        <v xml:space="preserve"> </v>
      </c>
      <c r="BY115" s="70" t="str">
        <f t="shared" si="69"/>
        <v xml:space="preserve"> </v>
      </c>
      <c r="BZ115" s="55"/>
      <c r="CA115" s="78"/>
      <c r="CB115" s="56" t="str">
        <f t="shared" si="70"/>
        <v xml:space="preserve"> </v>
      </c>
      <c r="CC115" s="70" t="str">
        <f t="shared" si="71"/>
        <v xml:space="preserve"> </v>
      </c>
      <c r="CD115" s="72"/>
      <c r="CE115" s="81"/>
      <c r="CF115" s="74" t="str">
        <f t="shared" si="72"/>
        <v xml:space="preserve"> </v>
      </c>
      <c r="CG115" s="70" t="str">
        <f t="shared" si="73"/>
        <v xml:space="preserve"> </v>
      </c>
      <c r="CH115" s="55"/>
      <c r="CI115" s="71"/>
      <c r="CJ115" s="74" t="str">
        <f t="shared" si="74"/>
        <v xml:space="preserve"> </v>
      </c>
      <c r="CK115" s="70" t="str">
        <f t="shared" si="75"/>
        <v xml:space="preserve"> </v>
      </c>
      <c r="CL115" s="55"/>
      <c r="CM115" s="110"/>
      <c r="CN115" s="56" t="str">
        <f t="shared" si="107"/>
        <v xml:space="preserve"> </v>
      </c>
      <c r="CO115" s="70" t="str">
        <f t="shared" si="108"/>
        <v xml:space="preserve"> </v>
      </c>
      <c r="CP115" s="72"/>
      <c r="CQ115" s="44"/>
      <c r="CR115" s="74" t="str">
        <f t="shared" si="109"/>
        <v xml:space="preserve"> </v>
      </c>
      <c r="CS115" s="70" t="str">
        <f t="shared" si="110"/>
        <v xml:space="preserve"> </v>
      </c>
      <c r="CT115" s="72"/>
      <c r="CU115" s="41"/>
      <c r="CV115" s="74" t="str">
        <f t="shared" si="111"/>
        <v xml:space="preserve"> </v>
      </c>
      <c r="CW115" s="72"/>
      <c r="CX115" s="44"/>
      <c r="CY115" s="74" t="str">
        <f t="shared" si="76"/>
        <v xml:space="preserve"> </v>
      </c>
      <c r="CZ115" s="70" t="str">
        <f t="shared" si="77"/>
        <v xml:space="preserve"> </v>
      </c>
      <c r="DA115" s="55"/>
      <c r="DB115" s="43"/>
      <c r="DC115" s="74" t="str">
        <f t="shared" si="78"/>
        <v xml:space="preserve"> </v>
      </c>
      <c r="DD115" s="70" t="str">
        <f t="shared" si="79"/>
        <v xml:space="preserve"> </v>
      </c>
      <c r="DE115" s="55"/>
      <c r="DF115" s="42"/>
      <c r="DG115" s="74" t="str">
        <f t="shared" si="80"/>
        <v xml:space="preserve"> </v>
      </c>
      <c r="DH115" s="70" t="str">
        <f t="shared" si="81"/>
        <v xml:space="preserve"> </v>
      </c>
      <c r="DI115" s="55"/>
      <c r="DJ115" s="42"/>
      <c r="DK115" s="56" t="str">
        <f t="shared" si="82"/>
        <v xml:space="preserve"> </v>
      </c>
      <c r="DL115" s="70" t="str">
        <f t="shared" si="83"/>
        <v xml:space="preserve"> </v>
      </c>
      <c r="DM115" s="72"/>
      <c r="DN115" s="44"/>
      <c r="DO115" s="74" t="str">
        <f t="shared" si="84"/>
        <v xml:space="preserve"> </v>
      </c>
      <c r="DP115" s="70" t="str">
        <f t="shared" si="85"/>
        <v xml:space="preserve"> </v>
      </c>
      <c r="DQ115" s="55"/>
      <c r="DR115" s="42"/>
      <c r="DS115" s="74" t="str">
        <f t="shared" si="86"/>
        <v xml:space="preserve"> </v>
      </c>
      <c r="DT115" s="70" t="str">
        <f t="shared" si="87"/>
        <v xml:space="preserve"> </v>
      </c>
    </row>
    <row r="116" spans="1:124" x14ac:dyDescent="0.25">
      <c r="A116" s="34">
        <v>42465</v>
      </c>
      <c r="B116" s="139"/>
      <c r="C116" s="70"/>
      <c r="D116" s="64">
        <v>1</v>
      </c>
      <c r="E116" s="65"/>
      <c r="F116" s="66" t="str">
        <f t="shared" si="88"/>
        <v/>
      </c>
      <c r="G116" s="70" t="str">
        <f t="shared" si="89"/>
        <v xml:space="preserve"> </v>
      </c>
      <c r="H116" s="67">
        <v>1</v>
      </c>
      <c r="I116" s="65"/>
      <c r="J116" s="66" t="str">
        <f t="shared" si="90"/>
        <v/>
      </c>
      <c r="K116" s="70" t="str">
        <f t="shared" si="91"/>
        <v xml:space="preserve"> </v>
      </c>
      <c r="L116" s="64"/>
      <c r="M116" s="68"/>
      <c r="N116" s="68"/>
      <c r="O116" s="66" t="str">
        <f t="shared" si="92"/>
        <v/>
      </c>
      <c r="P116" s="70" t="str">
        <f t="shared" si="93"/>
        <v xml:space="preserve"> </v>
      </c>
      <c r="Q116" s="64">
        <v>20</v>
      </c>
      <c r="R116" s="65"/>
      <c r="S116" s="65" t="str">
        <f t="shared" si="94"/>
        <v/>
      </c>
      <c r="T116" s="53" t="str">
        <f t="shared" si="95"/>
        <v xml:space="preserve"> </v>
      </c>
      <c r="U116" s="69"/>
      <c r="V116" s="70" t="str">
        <f t="shared" si="96"/>
        <v xml:space="preserve"> </v>
      </c>
      <c r="W116" s="137"/>
      <c r="X116" s="64">
        <v>1</v>
      </c>
      <c r="Y116" s="65"/>
      <c r="Z116" s="101" t="str">
        <f t="shared" si="97"/>
        <v/>
      </c>
      <c r="AA116" s="70" t="str">
        <f t="shared" si="98"/>
        <v xml:space="preserve"> </v>
      </c>
      <c r="AB116" s="67">
        <v>1</v>
      </c>
      <c r="AC116" s="65"/>
      <c r="AD116" s="66" t="str">
        <f t="shared" si="99"/>
        <v/>
      </c>
      <c r="AE116" s="70" t="str">
        <f t="shared" si="100"/>
        <v xml:space="preserve"> </v>
      </c>
      <c r="AF116" s="64"/>
      <c r="AG116" s="68"/>
      <c r="AH116" s="68"/>
      <c r="AI116" s="103" t="str">
        <f t="shared" si="101"/>
        <v/>
      </c>
      <c r="AJ116" s="70" t="str">
        <f t="shared" si="102"/>
        <v xml:space="preserve"> </v>
      </c>
      <c r="AK116" s="64">
        <v>20</v>
      </c>
      <c r="AL116" s="65"/>
      <c r="AM116" s="65" t="str">
        <f t="shared" si="103"/>
        <v/>
      </c>
      <c r="AN116" s="53" t="str">
        <f t="shared" si="104"/>
        <v xml:space="preserve"> </v>
      </c>
      <c r="AO116" s="104"/>
      <c r="AP116" s="70" t="str">
        <f t="shared" si="105"/>
        <v xml:space="preserve"> </v>
      </c>
      <c r="AQ116" s="152" t="str">
        <f t="shared" si="56"/>
        <v/>
      </c>
      <c r="AR116" s="148" t="str">
        <f t="shared" si="57"/>
        <v/>
      </c>
      <c r="AS116" s="148" t="str">
        <f t="shared" si="58"/>
        <v/>
      </c>
      <c r="AT116" s="149"/>
      <c r="AU116" s="64"/>
      <c r="AV116" s="68"/>
      <c r="AW116" s="68"/>
      <c r="AX116" s="106" t="str">
        <f t="shared" si="106"/>
        <v/>
      </c>
      <c r="AY116" s="80"/>
      <c r="AZ116" s="63"/>
      <c r="BA116" s="63"/>
      <c r="BB116" s="15"/>
      <c r="BC116" s="55"/>
      <c r="BD116" s="78"/>
      <c r="BE116" s="56" t="str">
        <f t="shared" si="59"/>
        <v xml:space="preserve"> </v>
      </c>
      <c r="BF116" s="70" t="str">
        <f t="shared" si="60"/>
        <v xml:space="preserve"> </v>
      </c>
      <c r="BG116" s="72"/>
      <c r="BH116" s="81"/>
      <c r="BI116" s="74" t="str">
        <f t="shared" si="61"/>
        <v xml:space="preserve"> </v>
      </c>
      <c r="BJ116" s="70" t="str">
        <f t="shared" si="62"/>
        <v xml:space="preserve"> </v>
      </c>
      <c r="BK116" s="72"/>
      <c r="BL116" s="81"/>
      <c r="BM116" s="74" t="str">
        <f t="shared" si="63"/>
        <v xml:space="preserve"> </v>
      </c>
      <c r="BN116" s="72"/>
      <c r="BO116" s="82"/>
      <c r="BP116" s="74" t="str">
        <f t="shared" si="64"/>
        <v xml:space="preserve"> </v>
      </c>
      <c r="BQ116" s="70" t="str">
        <f t="shared" si="65"/>
        <v xml:space="preserve"> </v>
      </c>
      <c r="BR116" s="55"/>
      <c r="BS116" s="83"/>
      <c r="BT116" s="74" t="str">
        <f t="shared" si="66"/>
        <v xml:space="preserve"> </v>
      </c>
      <c r="BU116" s="70" t="str">
        <f t="shared" si="67"/>
        <v xml:space="preserve"> </v>
      </c>
      <c r="BV116" s="55"/>
      <c r="BW116" s="71"/>
      <c r="BX116" s="74" t="str">
        <f t="shared" si="68"/>
        <v xml:space="preserve"> </v>
      </c>
      <c r="BY116" s="70" t="str">
        <f t="shared" si="69"/>
        <v xml:space="preserve"> </v>
      </c>
      <c r="BZ116" s="55"/>
      <c r="CA116" s="78"/>
      <c r="CB116" s="56" t="str">
        <f t="shared" si="70"/>
        <v xml:space="preserve"> </v>
      </c>
      <c r="CC116" s="70" t="str">
        <f t="shared" si="71"/>
        <v xml:space="preserve"> </v>
      </c>
      <c r="CD116" s="72"/>
      <c r="CE116" s="81"/>
      <c r="CF116" s="74" t="str">
        <f t="shared" si="72"/>
        <v xml:space="preserve"> </v>
      </c>
      <c r="CG116" s="70" t="str">
        <f t="shared" si="73"/>
        <v xml:space="preserve"> </v>
      </c>
      <c r="CH116" s="55"/>
      <c r="CI116" s="71"/>
      <c r="CJ116" s="74" t="str">
        <f t="shared" si="74"/>
        <v xml:space="preserve"> </v>
      </c>
      <c r="CK116" s="70" t="str">
        <f t="shared" si="75"/>
        <v xml:space="preserve"> </v>
      </c>
      <c r="CL116" s="55"/>
      <c r="CM116" s="110"/>
      <c r="CN116" s="56" t="str">
        <f t="shared" si="107"/>
        <v xml:space="preserve"> </v>
      </c>
      <c r="CO116" s="70" t="str">
        <f t="shared" si="108"/>
        <v xml:space="preserve"> </v>
      </c>
      <c r="CP116" s="72"/>
      <c r="CQ116" s="44"/>
      <c r="CR116" s="74" t="str">
        <f t="shared" si="109"/>
        <v xml:space="preserve"> </v>
      </c>
      <c r="CS116" s="70" t="str">
        <f t="shared" si="110"/>
        <v xml:space="preserve"> </v>
      </c>
      <c r="CT116" s="72"/>
      <c r="CU116" s="41"/>
      <c r="CV116" s="74" t="str">
        <f t="shared" si="111"/>
        <v xml:space="preserve"> </v>
      </c>
      <c r="CW116" s="72"/>
      <c r="CX116" s="44"/>
      <c r="CY116" s="74" t="str">
        <f t="shared" si="76"/>
        <v xml:space="preserve"> </v>
      </c>
      <c r="CZ116" s="70" t="str">
        <f t="shared" si="77"/>
        <v xml:space="preserve"> </v>
      </c>
      <c r="DA116" s="55"/>
      <c r="DB116" s="43"/>
      <c r="DC116" s="74" t="str">
        <f t="shared" si="78"/>
        <v xml:space="preserve"> </v>
      </c>
      <c r="DD116" s="70" t="str">
        <f t="shared" si="79"/>
        <v xml:space="preserve"> </v>
      </c>
      <c r="DE116" s="55"/>
      <c r="DF116" s="42"/>
      <c r="DG116" s="74" t="str">
        <f t="shared" si="80"/>
        <v xml:space="preserve"> </v>
      </c>
      <c r="DH116" s="70" t="str">
        <f t="shared" si="81"/>
        <v xml:space="preserve"> </v>
      </c>
      <c r="DI116" s="55"/>
      <c r="DJ116" s="42"/>
      <c r="DK116" s="56" t="str">
        <f t="shared" si="82"/>
        <v xml:space="preserve"> </v>
      </c>
      <c r="DL116" s="70" t="str">
        <f t="shared" si="83"/>
        <v xml:space="preserve"> </v>
      </c>
      <c r="DM116" s="72"/>
      <c r="DN116" s="44"/>
      <c r="DO116" s="74" t="str">
        <f t="shared" si="84"/>
        <v xml:space="preserve"> </v>
      </c>
      <c r="DP116" s="70" t="str">
        <f t="shared" si="85"/>
        <v xml:space="preserve"> </v>
      </c>
      <c r="DQ116" s="55"/>
      <c r="DR116" s="42"/>
      <c r="DS116" s="74" t="str">
        <f t="shared" si="86"/>
        <v xml:space="preserve"> </v>
      </c>
      <c r="DT116" s="70" t="str">
        <f t="shared" si="87"/>
        <v xml:space="preserve"> </v>
      </c>
    </row>
    <row r="117" spans="1:124" x14ac:dyDescent="0.25">
      <c r="A117" s="34">
        <v>42466</v>
      </c>
      <c r="B117" s="139"/>
      <c r="C117" s="70"/>
      <c r="D117" s="64">
        <v>1</v>
      </c>
      <c r="E117" s="65"/>
      <c r="F117" s="66" t="str">
        <f t="shared" si="88"/>
        <v/>
      </c>
      <c r="G117" s="70" t="str">
        <f t="shared" si="89"/>
        <v xml:space="preserve"> </v>
      </c>
      <c r="H117" s="67">
        <v>1</v>
      </c>
      <c r="I117" s="65"/>
      <c r="J117" s="66" t="str">
        <f t="shared" si="90"/>
        <v/>
      </c>
      <c r="K117" s="70" t="str">
        <f t="shared" si="91"/>
        <v xml:space="preserve"> </v>
      </c>
      <c r="L117" s="64"/>
      <c r="M117" s="68"/>
      <c r="N117" s="68"/>
      <c r="O117" s="66" t="str">
        <f t="shared" si="92"/>
        <v/>
      </c>
      <c r="P117" s="70" t="str">
        <f t="shared" si="93"/>
        <v xml:space="preserve"> </v>
      </c>
      <c r="Q117" s="64">
        <v>20</v>
      </c>
      <c r="R117" s="65"/>
      <c r="S117" s="65" t="str">
        <f t="shared" si="94"/>
        <v/>
      </c>
      <c r="T117" s="53" t="str">
        <f t="shared" si="95"/>
        <v xml:space="preserve"> </v>
      </c>
      <c r="U117" s="69"/>
      <c r="V117" s="70" t="str">
        <f t="shared" si="96"/>
        <v xml:space="preserve"> </v>
      </c>
      <c r="W117" s="137"/>
      <c r="X117" s="64">
        <v>1</v>
      </c>
      <c r="Y117" s="65"/>
      <c r="Z117" s="101" t="str">
        <f t="shared" si="97"/>
        <v/>
      </c>
      <c r="AA117" s="70" t="str">
        <f t="shared" si="98"/>
        <v xml:space="preserve"> </v>
      </c>
      <c r="AB117" s="67">
        <v>1</v>
      </c>
      <c r="AC117" s="65"/>
      <c r="AD117" s="66" t="str">
        <f t="shared" si="99"/>
        <v/>
      </c>
      <c r="AE117" s="70" t="str">
        <f t="shared" si="100"/>
        <v xml:space="preserve"> </v>
      </c>
      <c r="AF117" s="64"/>
      <c r="AG117" s="68"/>
      <c r="AH117" s="68"/>
      <c r="AI117" s="103" t="str">
        <f t="shared" si="101"/>
        <v/>
      </c>
      <c r="AJ117" s="70" t="str">
        <f t="shared" si="102"/>
        <v xml:space="preserve"> </v>
      </c>
      <c r="AK117" s="64">
        <v>20</v>
      </c>
      <c r="AL117" s="65"/>
      <c r="AM117" s="65" t="str">
        <f t="shared" si="103"/>
        <v/>
      </c>
      <c r="AN117" s="53" t="str">
        <f t="shared" si="104"/>
        <v xml:space="preserve"> </v>
      </c>
      <c r="AO117" s="104"/>
      <c r="AP117" s="70" t="str">
        <f t="shared" si="105"/>
        <v xml:space="preserve"> </v>
      </c>
      <c r="AQ117" s="152" t="str">
        <f t="shared" si="56"/>
        <v/>
      </c>
      <c r="AR117" s="148" t="str">
        <f t="shared" si="57"/>
        <v/>
      </c>
      <c r="AS117" s="148" t="str">
        <f t="shared" si="58"/>
        <v/>
      </c>
      <c r="AT117" s="149"/>
      <c r="AU117" s="64"/>
      <c r="AV117" s="68"/>
      <c r="AW117" s="68"/>
      <c r="AX117" s="106" t="str">
        <f t="shared" si="106"/>
        <v/>
      </c>
      <c r="AY117" s="80"/>
      <c r="AZ117" s="63"/>
      <c r="BA117" s="63"/>
      <c r="BB117" s="15"/>
      <c r="BC117" s="55"/>
      <c r="BD117" s="78"/>
      <c r="BE117" s="56" t="str">
        <f t="shared" si="59"/>
        <v xml:space="preserve"> </v>
      </c>
      <c r="BF117" s="70" t="str">
        <f t="shared" si="60"/>
        <v xml:space="preserve"> </v>
      </c>
      <c r="BG117" s="72"/>
      <c r="BH117" s="81"/>
      <c r="BI117" s="74" t="str">
        <f t="shared" si="61"/>
        <v xml:space="preserve"> </v>
      </c>
      <c r="BJ117" s="70" t="str">
        <f t="shared" si="62"/>
        <v xml:space="preserve"> </v>
      </c>
      <c r="BK117" s="72"/>
      <c r="BL117" s="81"/>
      <c r="BM117" s="74" t="str">
        <f t="shared" si="63"/>
        <v xml:space="preserve"> </v>
      </c>
      <c r="BN117" s="72"/>
      <c r="BO117" s="82"/>
      <c r="BP117" s="74" t="str">
        <f t="shared" si="64"/>
        <v xml:space="preserve"> </v>
      </c>
      <c r="BQ117" s="70" t="str">
        <f t="shared" si="65"/>
        <v xml:space="preserve"> </v>
      </c>
      <c r="BR117" s="55"/>
      <c r="BS117" s="83"/>
      <c r="BT117" s="74" t="str">
        <f t="shared" si="66"/>
        <v xml:space="preserve"> </v>
      </c>
      <c r="BU117" s="70" t="str">
        <f t="shared" si="67"/>
        <v xml:space="preserve"> </v>
      </c>
      <c r="BV117" s="55"/>
      <c r="BW117" s="71"/>
      <c r="BX117" s="74" t="str">
        <f t="shared" si="68"/>
        <v xml:space="preserve"> </v>
      </c>
      <c r="BY117" s="70" t="str">
        <f t="shared" si="69"/>
        <v xml:space="preserve"> </v>
      </c>
      <c r="BZ117" s="55"/>
      <c r="CA117" s="78"/>
      <c r="CB117" s="56" t="str">
        <f t="shared" si="70"/>
        <v xml:space="preserve"> </v>
      </c>
      <c r="CC117" s="70" t="str">
        <f t="shared" si="71"/>
        <v xml:space="preserve"> </v>
      </c>
      <c r="CD117" s="72"/>
      <c r="CE117" s="81"/>
      <c r="CF117" s="74" t="str">
        <f t="shared" si="72"/>
        <v xml:space="preserve"> </v>
      </c>
      <c r="CG117" s="70" t="str">
        <f t="shared" si="73"/>
        <v xml:space="preserve"> </v>
      </c>
      <c r="CH117" s="55"/>
      <c r="CI117" s="71"/>
      <c r="CJ117" s="74" t="str">
        <f t="shared" si="74"/>
        <v xml:space="preserve"> </v>
      </c>
      <c r="CK117" s="70" t="str">
        <f t="shared" si="75"/>
        <v xml:space="preserve"> </v>
      </c>
      <c r="CL117" s="55"/>
      <c r="CM117" s="110"/>
      <c r="CN117" s="56" t="str">
        <f t="shared" si="107"/>
        <v xml:space="preserve"> </v>
      </c>
      <c r="CO117" s="70" t="str">
        <f t="shared" si="108"/>
        <v xml:space="preserve"> </v>
      </c>
      <c r="CP117" s="72"/>
      <c r="CQ117" s="44"/>
      <c r="CR117" s="74" t="str">
        <f t="shared" si="109"/>
        <v xml:space="preserve"> </v>
      </c>
      <c r="CS117" s="70" t="str">
        <f t="shared" si="110"/>
        <v xml:space="preserve"> </v>
      </c>
      <c r="CT117" s="72"/>
      <c r="CU117" s="41"/>
      <c r="CV117" s="74" t="str">
        <f t="shared" si="111"/>
        <v xml:space="preserve"> </v>
      </c>
      <c r="CW117" s="72"/>
      <c r="CX117" s="44"/>
      <c r="CY117" s="74" t="str">
        <f t="shared" si="76"/>
        <v xml:space="preserve"> </v>
      </c>
      <c r="CZ117" s="70" t="str">
        <f t="shared" si="77"/>
        <v xml:space="preserve"> </v>
      </c>
      <c r="DA117" s="55"/>
      <c r="DB117" s="43"/>
      <c r="DC117" s="74" t="str">
        <f t="shared" si="78"/>
        <v xml:space="preserve"> </v>
      </c>
      <c r="DD117" s="70" t="str">
        <f t="shared" si="79"/>
        <v xml:space="preserve"> </v>
      </c>
      <c r="DE117" s="55"/>
      <c r="DF117" s="42"/>
      <c r="DG117" s="74" t="str">
        <f t="shared" si="80"/>
        <v xml:space="preserve"> </v>
      </c>
      <c r="DH117" s="70" t="str">
        <f t="shared" si="81"/>
        <v xml:space="preserve"> </v>
      </c>
      <c r="DI117" s="55"/>
      <c r="DJ117" s="42"/>
      <c r="DK117" s="56" t="str">
        <f t="shared" si="82"/>
        <v xml:space="preserve"> </v>
      </c>
      <c r="DL117" s="70" t="str">
        <f t="shared" si="83"/>
        <v xml:space="preserve"> </v>
      </c>
      <c r="DM117" s="72"/>
      <c r="DN117" s="44"/>
      <c r="DO117" s="74" t="str">
        <f t="shared" si="84"/>
        <v xml:space="preserve"> </v>
      </c>
      <c r="DP117" s="70" t="str">
        <f t="shared" si="85"/>
        <v xml:space="preserve"> </v>
      </c>
      <c r="DQ117" s="55"/>
      <c r="DR117" s="42"/>
      <c r="DS117" s="74" t="str">
        <f t="shared" si="86"/>
        <v xml:space="preserve"> </v>
      </c>
      <c r="DT117" s="70" t="str">
        <f t="shared" si="87"/>
        <v xml:space="preserve"> </v>
      </c>
    </row>
    <row r="118" spans="1:124" x14ac:dyDescent="0.25">
      <c r="A118" s="34">
        <v>42467</v>
      </c>
      <c r="B118" s="139"/>
      <c r="C118" s="70"/>
      <c r="D118" s="64">
        <v>1</v>
      </c>
      <c r="E118" s="65"/>
      <c r="F118" s="66" t="str">
        <f t="shared" si="88"/>
        <v/>
      </c>
      <c r="G118" s="70" t="str">
        <f t="shared" si="89"/>
        <v xml:space="preserve"> </v>
      </c>
      <c r="H118" s="67">
        <v>1</v>
      </c>
      <c r="I118" s="65"/>
      <c r="J118" s="66" t="str">
        <f t="shared" si="90"/>
        <v/>
      </c>
      <c r="K118" s="70" t="str">
        <f t="shared" si="91"/>
        <v xml:space="preserve"> </v>
      </c>
      <c r="L118" s="64"/>
      <c r="M118" s="68"/>
      <c r="N118" s="68"/>
      <c r="O118" s="66" t="str">
        <f t="shared" si="92"/>
        <v/>
      </c>
      <c r="P118" s="70" t="str">
        <f t="shared" si="93"/>
        <v xml:space="preserve"> </v>
      </c>
      <c r="Q118" s="64">
        <v>20</v>
      </c>
      <c r="R118" s="65"/>
      <c r="S118" s="65" t="str">
        <f t="shared" si="94"/>
        <v/>
      </c>
      <c r="T118" s="53" t="str">
        <f t="shared" si="95"/>
        <v xml:space="preserve"> </v>
      </c>
      <c r="U118" s="69"/>
      <c r="V118" s="70" t="str">
        <f t="shared" si="96"/>
        <v xml:space="preserve"> </v>
      </c>
      <c r="W118" s="137"/>
      <c r="X118" s="64">
        <v>1</v>
      </c>
      <c r="Y118" s="65"/>
      <c r="Z118" s="101" t="str">
        <f t="shared" si="97"/>
        <v/>
      </c>
      <c r="AA118" s="70" t="str">
        <f t="shared" si="98"/>
        <v xml:space="preserve"> </v>
      </c>
      <c r="AB118" s="67">
        <v>1</v>
      </c>
      <c r="AC118" s="65"/>
      <c r="AD118" s="66" t="str">
        <f t="shared" si="99"/>
        <v/>
      </c>
      <c r="AE118" s="70" t="str">
        <f t="shared" si="100"/>
        <v xml:space="preserve"> </v>
      </c>
      <c r="AF118" s="64"/>
      <c r="AG118" s="68"/>
      <c r="AH118" s="68"/>
      <c r="AI118" s="103" t="str">
        <f t="shared" si="101"/>
        <v/>
      </c>
      <c r="AJ118" s="70" t="str">
        <f t="shared" si="102"/>
        <v xml:space="preserve"> </v>
      </c>
      <c r="AK118" s="64">
        <v>20</v>
      </c>
      <c r="AL118" s="65"/>
      <c r="AM118" s="65" t="str">
        <f t="shared" si="103"/>
        <v/>
      </c>
      <c r="AN118" s="53" t="str">
        <f t="shared" si="104"/>
        <v xml:space="preserve"> </v>
      </c>
      <c r="AO118" s="104"/>
      <c r="AP118" s="70" t="str">
        <f t="shared" si="105"/>
        <v xml:space="preserve"> </v>
      </c>
      <c r="AQ118" s="152" t="str">
        <f t="shared" si="56"/>
        <v/>
      </c>
      <c r="AR118" s="148" t="str">
        <f t="shared" si="57"/>
        <v/>
      </c>
      <c r="AS118" s="148" t="str">
        <f t="shared" si="58"/>
        <v/>
      </c>
      <c r="AT118" s="149"/>
      <c r="AU118" s="64"/>
      <c r="AV118" s="68"/>
      <c r="AW118" s="68"/>
      <c r="AX118" s="106" t="str">
        <f t="shared" si="106"/>
        <v/>
      </c>
      <c r="AY118" s="80"/>
      <c r="AZ118" s="63"/>
      <c r="BA118" s="63"/>
      <c r="BB118" s="15"/>
      <c r="BC118" s="55"/>
      <c r="BD118" s="78"/>
      <c r="BE118" s="56" t="str">
        <f t="shared" si="59"/>
        <v xml:space="preserve"> </v>
      </c>
      <c r="BF118" s="70" t="str">
        <f t="shared" si="60"/>
        <v xml:space="preserve"> </v>
      </c>
      <c r="BG118" s="72"/>
      <c r="BH118" s="81"/>
      <c r="BI118" s="74" t="str">
        <f t="shared" si="61"/>
        <v xml:space="preserve"> </v>
      </c>
      <c r="BJ118" s="70" t="str">
        <f t="shared" si="62"/>
        <v xml:space="preserve"> </v>
      </c>
      <c r="BK118" s="72"/>
      <c r="BL118" s="81"/>
      <c r="BM118" s="74" t="str">
        <f t="shared" si="63"/>
        <v xml:space="preserve"> </v>
      </c>
      <c r="BN118" s="72"/>
      <c r="BO118" s="82"/>
      <c r="BP118" s="74" t="str">
        <f t="shared" si="64"/>
        <v xml:space="preserve"> </v>
      </c>
      <c r="BQ118" s="70" t="str">
        <f t="shared" si="65"/>
        <v xml:space="preserve"> </v>
      </c>
      <c r="BR118" s="55"/>
      <c r="BS118" s="83"/>
      <c r="BT118" s="74" t="str">
        <f t="shared" si="66"/>
        <v xml:space="preserve"> </v>
      </c>
      <c r="BU118" s="70" t="str">
        <f t="shared" si="67"/>
        <v xml:space="preserve"> </v>
      </c>
      <c r="BV118" s="55"/>
      <c r="BW118" s="71"/>
      <c r="BX118" s="74" t="str">
        <f t="shared" si="68"/>
        <v xml:space="preserve"> </v>
      </c>
      <c r="BY118" s="70" t="str">
        <f t="shared" si="69"/>
        <v xml:space="preserve"> </v>
      </c>
      <c r="BZ118" s="55"/>
      <c r="CA118" s="78"/>
      <c r="CB118" s="56" t="str">
        <f t="shared" si="70"/>
        <v xml:space="preserve"> </v>
      </c>
      <c r="CC118" s="70" t="str">
        <f t="shared" si="71"/>
        <v xml:space="preserve"> </v>
      </c>
      <c r="CD118" s="72"/>
      <c r="CE118" s="81"/>
      <c r="CF118" s="74" t="str">
        <f t="shared" si="72"/>
        <v xml:space="preserve"> </v>
      </c>
      <c r="CG118" s="70" t="str">
        <f t="shared" si="73"/>
        <v xml:space="preserve"> </v>
      </c>
      <c r="CH118" s="55"/>
      <c r="CI118" s="71"/>
      <c r="CJ118" s="74" t="str">
        <f t="shared" si="74"/>
        <v xml:space="preserve"> </v>
      </c>
      <c r="CK118" s="70" t="str">
        <f t="shared" si="75"/>
        <v xml:space="preserve"> </v>
      </c>
      <c r="CL118" s="55"/>
      <c r="CM118" s="110"/>
      <c r="CN118" s="56" t="str">
        <f t="shared" si="107"/>
        <v xml:space="preserve"> </v>
      </c>
      <c r="CO118" s="70" t="str">
        <f t="shared" si="108"/>
        <v xml:space="preserve"> </v>
      </c>
      <c r="CP118" s="72"/>
      <c r="CQ118" s="44"/>
      <c r="CR118" s="74" t="str">
        <f t="shared" si="109"/>
        <v xml:space="preserve"> </v>
      </c>
      <c r="CS118" s="70" t="str">
        <f t="shared" si="110"/>
        <v xml:space="preserve"> </v>
      </c>
      <c r="CT118" s="72"/>
      <c r="CU118" s="41"/>
      <c r="CV118" s="74" t="str">
        <f t="shared" si="111"/>
        <v xml:space="preserve"> </v>
      </c>
      <c r="CW118" s="72"/>
      <c r="CX118" s="44"/>
      <c r="CY118" s="74" t="str">
        <f t="shared" si="76"/>
        <v xml:space="preserve"> </v>
      </c>
      <c r="CZ118" s="70" t="str">
        <f t="shared" si="77"/>
        <v xml:space="preserve"> </v>
      </c>
      <c r="DA118" s="55"/>
      <c r="DB118" s="43"/>
      <c r="DC118" s="74" t="str">
        <f t="shared" si="78"/>
        <v xml:space="preserve"> </v>
      </c>
      <c r="DD118" s="70" t="str">
        <f t="shared" si="79"/>
        <v xml:space="preserve"> </v>
      </c>
      <c r="DE118" s="55"/>
      <c r="DF118" s="42"/>
      <c r="DG118" s="74" t="str">
        <f t="shared" si="80"/>
        <v xml:space="preserve"> </v>
      </c>
      <c r="DH118" s="70" t="str">
        <f t="shared" si="81"/>
        <v xml:space="preserve"> </v>
      </c>
      <c r="DI118" s="55"/>
      <c r="DJ118" s="42"/>
      <c r="DK118" s="56" t="str">
        <f t="shared" si="82"/>
        <v xml:space="preserve"> </v>
      </c>
      <c r="DL118" s="70" t="str">
        <f t="shared" si="83"/>
        <v xml:space="preserve"> </v>
      </c>
      <c r="DM118" s="72"/>
      <c r="DN118" s="44"/>
      <c r="DO118" s="74" t="str">
        <f t="shared" si="84"/>
        <v xml:space="preserve"> </v>
      </c>
      <c r="DP118" s="70" t="str">
        <f t="shared" si="85"/>
        <v xml:space="preserve"> </v>
      </c>
      <c r="DQ118" s="55"/>
      <c r="DR118" s="42"/>
      <c r="DS118" s="74" t="str">
        <f t="shared" si="86"/>
        <v xml:space="preserve"> </v>
      </c>
      <c r="DT118" s="70" t="str">
        <f t="shared" si="87"/>
        <v xml:space="preserve"> </v>
      </c>
    </row>
    <row r="119" spans="1:124" x14ac:dyDescent="0.25">
      <c r="A119" s="34">
        <v>42468</v>
      </c>
      <c r="B119" s="139"/>
      <c r="C119" s="70"/>
      <c r="D119" s="64">
        <v>1</v>
      </c>
      <c r="E119" s="65"/>
      <c r="F119" s="66" t="str">
        <f t="shared" si="88"/>
        <v/>
      </c>
      <c r="G119" s="70" t="str">
        <f t="shared" si="89"/>
        <v xml:space="preserve"> </v>
      </c>
      <c r="H119" s="67">
        <v>1</v>
      </c>
      <c r="I119" s="65"/>
      <c r="J119" s="66" t="str">
        <f t="shared" si="90"/>
        <v/>
      </c>
      <c r="K119" s="70" t="str">
        <f t="shared" si="91"/>
        <v xml:space="preserve"> </v>
      </c>
      <c r="L119" s="64"/>
      <c r="M119" s="68"/>
      <c r="N119" s="68"/>
      <c r="O119" s="66" t="str">
        <f t="shared" si="92"/>
        <v/>
      </c>
      <c r="P119" s="70" t="str">
        <f t="shared" si="93"/>
        <v xml:space="preserve"> </v>
      </c>
      <c r="Q119" s="64">
        <v>20</v>
      </c>
      <c r="R119" s="65"/>
      <c r="S119" s="65" t="str">
        <f t="shared" si="94"/>
        <v/>
      </c>
      <c r="T119" s="53" t="str">
        <f t="shared" si="95"/>
        <v xml:space="preserve"> </v>
      </c>
      <c r="U119" s="69"/>
      <c r="V119" s="70" t="str">
        <f t="shared" si="96"/>
        <v xml:space="preserve"> </v>
      </c>
      <c r="W119" s="137"/>
      <c r="X119" s="64">
        <v>1</v>
      </c>
      <c r="Y119" s="65"/>
      <c r="Z119" s="101" t="str">
        <f t="shared" si="97"/>
        <v/>
      </c>
      <c r="AA119" s="70" t="str">
        <f t="shared" si="98"/>
        <v xml:space="preserve"> </v>
      </c>
      <c r="AB119" s="67">
        <v>1</v>
      </c>
      <c r="AC119" s="65"/>
      <c r="AD119" s="66" t="str">
        <f t="shared" si="99"/>
        <v/>
      </c>
      <c r="AE119" s="70" t="str">
        <f t="shared" si="100"/>
        <v xml:space="preserve"> </v>
      </c>
      <c r="AF119" s="64"/>
      <c r="AG119" s="68"/>
      <c r="AH119" s="68"/>
      <c r="AI119" s="103" t="str">
        <f t="shared" si="101"/>
        <v/>
      </c>
      <c r="AJ119" s="70" t="str">
        <f t="shared" si="102"/>
        <v xml:space="preserve"> </v>
      </c>
      <c r="AK119" s="64">
        <v>20</v>
      </c>
      <c r="AL119" s="65"/>
      <c r="AM119" s="65" t="str">
        <f t="shared" si="103"/>
        <v/>
      </c>
      <c r="AN119" s="53" t="str">
        <f t="shared" si="104"/>
        <v xml:space="preserve"> </v>
      </c>
      <c r="AO119" s="104"/>
      <c r="AP119" s="70" t="str">
        <f t="shared" si="105"/>
        <v xml:space="preserve"> </v>
      </c>
      <c r="AQ119" s="152" t="str">
        <f t="shared" si="56"/>
        <v/>
      </c>
      <c r="AR119" s="148" t="str">
        <f t="shared" si="57"/>
        <v/>
      </c>
      <c r="AS119" s="148" t="str">
        <f t="shared" si="58"/>
        <v/>
      </c>
      <c r="AT119" s="149"/>
      <c r="AU119" s="64"/>
      <c r="AV119" s="68"/>
      <c r="AW119" s="68"/>
      <c r="AX119" s="106" t="str">
        <f t="shared" si="106"/>
        <v/>
      </c>
      <c r="AY119" s="80"/>
      <c r="AZ119" s="63"/>
      <c r="BA119" s="63"/>
      <c r="BB119" s="15"/>
      <c r="BC119" s="55"/>
      <c r="BD119" s="78"/>
      <c r="BE119" s="56" t="str">
        <f t="shared" si="59"/>
        <v xml:space="preserve"> </v>
      </c>
      <c r="BF119" s="70" t="str">
        <f t="shared" si="60"/>
        <v xml:space="preserve"> </v>
      </c>
      <c r="BG119" s="72"/>
      <c r="BH119" s="81"/>
      <c r="BI119" s="74" t="str">
        <f t="shared" si="61"/>
        <v xml:space="preserve"> </v>
      </c>
      <c r="BJ119" s="70" t="str">
        <f t="shared" si="62"/>
        <v xml:space="preserve"> </v>
      </c>
      <c r="BK119" s="72"/>
      <c r="BL119" s="81"/>
      <c r="BM119" s="74" t="str">
        <f t="shared" si="63"/>
        <v xml:space="preserve"> </v>
      </c>
      <c r="BN119" s="72"/>
      <c r="BO119" s="82"/>
      <c r="BP119" s="74" t="str">
        <f t="shared" si="64"/>
        <v xml:space="preserve"> </v>
      </c>
      <c r="BQ119" s="70" t="str">
        <f t="shared" si="65"/>
        <v xml:space="preserve"> </v>
      </c>
      <c r="BR119" s="55"/>
      <c r="BS119" s="83"/>
      <c r="BT119" s="74" t="str">
        <f t="shared" si="66"/>
        <v xml:space="preserve"> </v>
      </c>
      <c r="BU119" s="70" t="str">
        <f t="shared" si="67"/>
        <v xml:space="preserve"> </v>
      </c>
      <c r="BV119" s="55"/>
      <c r="BW119" s="71"/>
      <c r="BX119" s="74" t="str">
        <f t="shared" si="68"/>
        <v xml:space="preserve"> </v>
      </c>
      <c r="BY119" s="70" t="str">
        <f t="shared" si="69"/>
        <v xml:space="preserve"> </v>
      </c>
      <c r="BZ119" s="55"/>
      <c r="CA119" s="78"/>
      <c r="CB119" s="56" t="str">
        <f t="shared" si="70"/>
        <v xml:space="preserve"> </v>
      </c>
      <c r="CC119" s="70" t="str">
        <f t="shared" si="71"/>
        <v xml:space="preserve"> </v>
      </c>
      <c r="CD119" s="72"/>
      <c r="CE119" s="81"/>
      <c r="CF119" s="74" t="str">
        <f t="shared" si="72"/>
        <v xml:space="preserve"> </v>
      </c>
      <c r="CG119" s="70" t="str">
        <f t="shared" si="73"/>
        <v xml:space="preserve"> </v>
      </c>
      <c r="CH119" s="55"/>
      <c r="CI119" s="71"/>
      <c r="CJ119" s="74" t="str">
        <f t="shared" si="74"/>
        <v xml:space="preserve"> </v>
      </c>
      <c r="CK119" s="70" t="str">
        <f t="shared" si="75"/>
        <v xml:space="preserve"> </v>
      </c>
      <c r="CL119" s="55"/>
      <c r="CM119" s="110"/>
      <c r="CN119" s="56" t="str">
        <f t="shared" si="107"/>
        <v xml:space="preserve"> </v>
      </c>
      <c r="CO119" s="70" t="str">
        <f t="shared" si="108"/>
        <v xml:space="preserve"> </v>
      </c>
      <c r="CP119" s="72"/>
      <c r="CQ119" s="44"/>
      <c r="CR119" s="74" t="str">
        <f t="shared" si="109"/>
        <v xml:space="preserve"> </v>
      </c>
      <c r="CS119" s="70" t="str">
        <f t="shared" si="110"/>
        <v xml:space="preserve"> </v>
      </c>
      <c r="CT119" s="72"/>
      <c r="CU119" s="41"/>
      <c r="CV119" s="74" t="str">
        <f t="shared" si="111"/>
        <v xml:space="preserve"> </v>
      </c>
      <c r="CW119" s="72"/>
      <c r="CX119" s="44"/>
      <c r="CY119" s="74" t="str">
        <f t="shared" si="76"/>
        <v xml:space="preserve"> </v>
      </c>
      <c r="CZ119" s="70" t="str">
        <f t="shared" si="77"/>
        <v xml:space="preserve"> </v>
      </c>
      <c r="DA119" s="55"/>
      <c r="DB119" s="43"/>
      <c r="DC119" s="74" t="str">
        <f t="shared" si="78"/>
        <v xml:space="preserve"> </v>
      </c>
      <c r="DD119" s="70" t="str">
        <f t="shared" si="79"/>
        <v xml:space="preserve"> </v>
      </c>
      <c r="DE119" s="55"/>
      <c r="DF119" s="42"/>
      <c r="DG119" s="74" t="str">
        <f t="shared" si="80"/>
        <v xml:space="preserve"> </v>
      </c>
      <c r="DH119" s="70" t="str">
        <f t="shared" si="81"/>
        <v xml:space="preserve"> </v>
      </c>
      <c r="DI119" s="55"/>
      <c r="DJ119" s="42"/>
      <c r="DK119" s="56" t="str">
        <f t="shared" si="82"/>
        <v xml:space="preserve"> </v>
      </c>
      <c r="DL119" s="70" t="str">
        <f t="shared" si="83"/>
        <v xml:space="preserve"> </v>
      </c>
      <c r="DM119" s="72"/>
      <c r="DN119" s="44"/>
      <c r="DO119" s="74" t="str">
        <f t="shared" si="84"/>
        <v xml:space="preserve"> </v>
      </c>
      <c r="DP119" s="70" t="str">
        <f t="shared" si="85"/>
        <v xml:space="preserve"> </v>
      </c>
      <c r="DQ119" s="55"/>
      <c r="DR119" s="42"/>
      <c r="DS119" s="74" t="str">
        <f t="shared" si="86"/>
        <v xml:space="preserve"> </v>
      </c>
      <c r="DT119" s="70" t="str">
        <f t="shared" si="87"/>
        <v xml:space="preserve"> </v>
      </c>
    </row>
    <row r="120" spans="1:124" x14ac:dyDescent="0.25">
      <c r="A120" s="34">
        <v>42469</v>
      </c>
      <c r="B120" s="139"/>
      <c r="C120" s="70"/>
      <c r="D120" s="64">
        <v>1</v>
      </c>
      <c r="E120" s="65"/>
      <c r="F120" s="66" t="str">
        <f t="shared" si="88"/>
        <v/>
      </c>
      <c r="G120" s="70" t="str">
        <f t="shared" si="89"/>
        <v xml:space="preserve"> </v>
      </c>
      <c r="H120" s="67">
        <v>1</v>
      </c>
      <c r="I120" s="65"/>
      <c r="J120" s="66" t="str">
        <f t="shared" si="90"/>
        <v/>
      </c>
      <c r="K120" s="70" t="str">
        <f t="shared" si="91"/>
        <v xml:space="preserve"> </v>
      </c>
      <c r="L120" s="64"/>
      <c r="M120" s="68"/>
      <c r="N120" s="68"/>
      <c r="O120" s="66" t="str">
        <f t="shared" si="92"/>
        <v/>
      </c>
      <c r="P120" s="70" t="str">
        <f t="shared" si="93"/>
        <v xml:space="preserve"> </v>
      </c>
      <c r="Q120" s="64">
        <v>20</v>
      </c>
      <c r="R120" s="65"/>
      <c r="S120" s="65" t="str">
        <f t="shared" si="94"/>
        <v/>
      </c>
      <c r="T120" s="53" t="str">
        <f t="shared" si="95"/>
        <v xml:space="preserve"> </v>
      </c>
      <c r="U120" s="69"/>
      <c r="V120" s="70" t="str">
        <f t="shared" si="96"/>
        <v xml:space="preserve"> </v>
      </c>
      <c r="W120" s="137"/>
      <c r="X120" s="64">
        <v>1</v>
      </c>
      <c r="Y120" s="65"/>
      <c r="Z120" s="101" t="str">
        <f t="shared" si="97"/>
        <v/>
      </c>
      <c r="AA120" s="70" t="str">
        <f t="shared" si="98"/>
        <v xml:space="preserve"> </v>
      </c>
      <c r="AB120" s="67">
        <v>1</v>
      </c>
      <c r="AC120" s="65"/>
      <c r="AD120" s="66" t="str">
        <f t="shared" si="99"/>
        <v/>
      </c>
      <c r="AE120" s="70" t="str">
        <f t="shared" si="100"/>
        <v xml:space="preserve"> </v>
      </c>
      <c r="AF120" s="64"/>
      <c r="AG120" s="68"/>
      <c r="AH120" s="68"/>
      <c r="AI120" s="103" t="str">
        <f t="shared" si="101"/>
        <v/>
      </c>
      <c r="AJ120" s="70" t="str">
        <f t="shared" si="102"/>
        <v xml:space="preserve"> </v>
      </c>
      <c r="AK120" s="64">
        <v>20</v>
      </c>
      <c r="AL120" s="65"/>
      <c r="AM120" s="65" t="str">
        <f t="shared" si="103"/>
        <v/>
      </c>
      <c r="AN120" s="53" t="str">
        <f t="shared" si="104"/>
        <v xml:space="preserve"> </v>
      </c>
      <c r="AO120" s="104"/>
      <c r="AP120" s="70" t="str">
        <f t="shared" si="105"/>
        <v xml:space="preserve"> </v>
      </c>
      <c r="AQ120" s="152" t="str">
        <f t="shared" si="56"/>
        <v/>
      </c>
      <c r="AR120" s="148" t="str">
        <f t="shared" si="57"/>
        <v/>
      </c>
      <c r="AS120" s="148" t="str">
        <f t="shared" si="58"/>
        <v/>
      </c>
      <c r="AT120" s="149"/>
      <c r="AU120" s="64"/>
      <c r="AV120" s="68"/>
      <c r="AW120" s="68"/>
      <c r="AX120" s="106" t="str">
        <f t="shared" si="106"/>
        <v/>
      </c>
      <c r="AY120" s="80"/>
      <c r="AZ120" s="63"/>
      <c r="BA120" s="63"/>
      <c r="BB120" s="15"/>
      <c r="BC120" s="55"/>
      <c r="BD120" s="78"/>
      <c r="BE120" s="56" t="str">
        <f t="shared" si="59"/>
        <v xml:space="preserve"> </v>
      </c>
      <c r="BF120" s="70" t="str">
        <f t="shared" si="60"/>
        <v xml:space="preserve"> </v>
      </c>
      <c r="BG120" s="72"/>
      <c r="BH120" s="81"/>
      <c r="BI120" s="74" t="str">
        <f t="shared" si="61"/>
        <v xml:space="preserve"> </v>
      </c>
      <c r="BJ120" s="70" t="str">
        <f t="shared" si="62"/>
        <v xml:space="preserve"> </v>
      </c>
      <c r="BK120" s="72"/>
      <c r="BL120" s="81"/>
      <c r="BM120" s="74" t="str">
        <f t="shared" si="63"/>
        <v xml:space="preserve"> </v>
      </c>
      <c r="BN120" s="72"/>
      <c r="BO120" s="82"/>
      <c r="BP120" s="74" t="str">
        <f t="shared" si="64"/>
        <v xml:space="preserve"> </v>
      </c>
      <c r="BQ120" s="70" t="str">
        <f t="shared" si="65"/>
        <v xml:space="preserve"> </v>
      </c>
      <c r="BR120" s="55"/>
      <c r="BS120" s="83"/>
      <c r="BT120" s="74" t="str">
        <f t="shared" si="66"/>
        <v xml:space="preserve"> </v>
      </c>
      <c r="BU120" s="70" t="str">
        <f t="shared" si="67"/>
        <v xml:space="preserve"> </v>
      </c>
      <c r="BV120" s="55"/>
      <c r="BW120" s="71"/>
      <c r="BX120" s="74" t="str">
        <f t="shared" si="68"/>
        <v xml:space="preserve"> </v>
      </c>
      <c r="BY120" s="70" t="str">
        <f t="shared" si="69"/>
        <v xml:space="preserve"> </v>
      </c>
      <c r="BZ120" s="55"/>
      <c r="CA120" s="78"/>
      <c r="CB120" s="56" t="str">
        <f t="shared" si="70"/>
        <v xml:space="preserve"> </v>
      </c>
      <c r="CC120" s="70" t="str">
        <f t="shared" si="71"/>
        <v xml:space="preserve"> </v>
      </c>
      <c r="CD120" s="72"/>
      <c r="CE120" s="81"/>
      <c r="CF120" s="74" t="str">
        <f t="shared" si="72"/>
        <v xml:space="preserve"> </v>
      </c>
      <c r="CG120" s="70" t="str">
        <f t="shared" si="73"/>
        <v xml:space="preserve"> </v>
      </c>
      <c r="CH120" s="55"/>
      <c r="CI120" s="71"/>
      <c r="CJ120" s="74" t="str">
        <f t="shared" si="74"/>
        <v xml:space="preserve"> </v>
      </c>
      <c r="CK120" s="70" t="str">
        <f t="shared" si="75"/>
        <v xml:space="preserve"> </v>
      </c>
      <c r="CL120" s="55"/>
      <c r="CM120" s="110"/>
      <c r="CN120" s="56" t="str">
        <f t="shared" si="107"/>
        <v xml:space="preserve"> </v>
      </c>
      <c r="CO120" s="70" t="str">
        <f t="shared" si="108"/>
        <v xml:space="preserve"> </v>
      </c>
      <c r="CP120" s="72"/>
      <c r="CQ120" s="44"/>
      <c r="CR120" s="74" t="str">
        <f t="shared" si="109"/>
        <v xml:space="preserve"> </v>
      </c>
      <c r="CS120" s="70" t="str">
        <f t="shared" si="110"/>
        <v xml:space="preserve"> </v>
      </c>
      <c r="CT120" s="72"/>
      <c r="CU120" s="41"/>
      <c r="CV120" s="74" t="str">
        <f t="shared" si="111"/>
        <v xml:space="preserve"> </v>
      </c>
      <c r="CW120" s="72"/>
      <c r="CX120" s="44"/>
      <c r="CY120" s="74" t="str">
        <f t="shared" si="76"/>
        <v xml:space="preserve"> </v>
      </c>
      <c r="CZ120" s="70" t="str">
        <f t="shared" si="77"/>
        <v xml:space="preserve"> </v>
      </c>
      <c r="DA120" s="55"/>
      <c r="DB120" s="43"/>
      <c r="DC120" s="74" t="str">
        <f t="shared" si="78"/>
        <v xml:space="preserve"> </v>
      </c>
      <c r="DD120" s="70" t="str">
        <f t="shared" si="79"/>
        <v xml:space="preserve"> </v>
      </c>
      <c r="DE120" s="55"/>
      <c r="DF120" s="42"/>
      <c r="DG120" s="74" t="str">
        <f t="shared" si="80"/>
        <v xml:space="preserve"> </v>
      </c>
      <c r="DH120" s="70" t="str">
        <f t="shared" si="81"/>
        <v xml:space="preserve"> </v>
      </c>
      <c r="DI120" s="55"/>
      <c r="DJ120" s="42"/>
      <c r="DK120" s="56" t="str">
        <f t="shared" si="82"/>
        <v xml:space="preserve"> </v>
      </c>
      <c r="DL120" s="70" t="str">
        <f t="shared" si="83"/>
        <v xml:space="preserve"> </v>
      </c>
      <c r="DM120" s="72"/>
      <c r="DN120" s="44"/>
      <c r="DO120" s="74" t="str">
        <f t="shared" si="84"/>
        <v xml:space="preserve"> </v>
      </c>
      <c r="DP120" s="70" t="str">
        <f t="shared" si="85"/>
        <v xml:space="preserve"> </v>
      </c>
      <c r="DQ120" s="55"/>
      <c r="DR120" s="42"/>
      <c r="DS120" s="74" t="str">
        <f t="shared" si="86"/>
        <v xml:space="preserve"> </v>
      </c>
      <c r="DT120" s="70" t="str">
        <f t="shared" si="87"/>
        <v xml:space="preserve"> </v>
      </c>
    </row>
    <row r="121" spans="1:124" x14ac:dyDescent="0.25">
      <c r="A121" s="34">
        <v>42470</v>
      </c>
      <c r="B121" s="139"/>
      <c r="C121" s="70"/>
      <c r="D121" s="64">
        <v>1</v>
      </c>
      <c r="E121" s="65"/>
      <c r="F121" s="66" t="str">
        <f t="shared" si="88"/>
        <v/>
      </c>
      <c r="G121" s="70" t="str">
        <f t="shared" si="89"/>
        <v xml:space="preserve"> </v>
      </c>
      <c r="H121" s="67">
        <v>1</v>
      </c>
      <c r="I121" s="65"/>
      <c r="J121" s="66" t="str">
        <f t="shared" si="90"/>
        <v/>
      </c>
      <c r="K121" s="70" t="str">
        <f t="shared" si="91"/>
        <v xml:space="preserve"> </v>
      </c>
      <c r="L121" s="64"/>
      <c r="M121" s="68"/>
      <c r="N121" s="68"/>
      <c r="O121" s="66" t="str">
        <f t="shared" si="92"/>
        <v/>
      </c>
      <c r="P121" s="70" t="str">
        <f t="shared" si="93"/>
        <v xml:space="preserve"> </v>
      </c>
      <c r="Q121" s="64">
        <v>20</v>
      </c>
      <c r="R121" s="65"/>
      <c r="S121" s="65" t="str">
        <f t="shared" si="94"/>
        <v/>
      </c>
      <c r="T121" s="53" t="str">
        <f t="shared" si="95"/>
        <v xml:space="preserve"> </v>
      </c>
      <c r="U121" s="69"/>
      <c r="V121" s="70" t="str">
        <f t="shared" si="96"/>
        <v xml:space="preserve"> </v>
      </c>
      <c r="W121" s="137"/>
      <c r="X121" s="64">
        <v>1</v>
      </c>
      <c r="Y121" s="65"/>
      <c r="Z121" s="101" t="str">
        <f t="shared" si="97"/>
        <v/>
      </c>
      <c r="AA121" s="70" t="str">
        <f t="shared" si="98"/>
        <v xml:space="preserve"> </v>
      </c>
      <c r="AB121" s="67">
        <v>1</v>
      </c>
      <c r="AC121" s="65"/>
      <c r="AD121" s="66" t="str">
        <f t="shared" si="99"/>
        <v/>
      </c>
      <c r="AE121" s="70" t="str">
        <f t="shared" si="100"/>
        <v xml:space="preserve"> </v>
      </c>
      <c r="AF121" s="64"/>
      <c r="AG121" s="68"/>
      <c r="AH121" s="68"/>
      <c r="AI121" s="103" t="str">
        <f t="shared" si="101"/>
        <v/>
      </c>
      <c r="AJ121" s="70" t="str">
        <f t="shared" si="102"/>
        <v xml:space="preserve"> </v>
      </c>
      <c r="AK121" s="64">
        <v>20</v>
      </c>
      <c r="AL121" s="65"/>
      <c r="AM121" s="65" t="str">
        <f t="shared" si="103"/>
        <v/>
      </c>
      <c r="AN121" s="53" t="str">
        <f t="shared" si="104"/>
        <v xml:space="preserve"> </v>
      </c>
      <c r="AO121" s="104"/>
      <c r="AP121" s="70" t="str">
        <f t="shared" si="105"/>
        <v xml:space="preserve"> </v>
      </c>
      <c r="AQ121" s="152" t="str">
        <f t="shared" si="56"/>
        <v/>
      </c>
      <c r="AR121" s="148" t="str">
        <f t="shared" si="57"/>
        <v/>
      </c>
      <c r="AS121" s="148" t="str">
        <f t="shared" si="58"/>
        <v/>
      </c>
      <c r="AT121" s="149"/>
      <c r="AU121" s="64"/>
      <c r="AV121" s="68"/>
      <c r="AW121" s="68"/>
      <c r="AX121" s="106" t="str">
        <f t="shared" si="106"/>
        <v/>
      </c>
      <c r="AY121" s="80"/>
      <c r="AZ121" s="63"/>
      <c r="BA121" s="63"/>
      <c r="BB121" s="15"/>
      <c r="BC121" s="55"/>
      <c r="BD121" s="78"/>
      <c r="BE121" s="56" t="str">
        <f t="shared" si="59"/>
        <v xml:space="preserve"> </v>
      </c>
      <c r="BF121" s="70" t="str">
        <f t="shared" si="60"/>
        <v xml:space="preserve"> </v>
      </c>
      <c r="BG121" s="72"/>
      <c r="BH121" s="81"/>
      <c r="BI121" s="74" t="str">
        <f t="shared" si="61"/>
        <v xml:space="preserve"> </v>
      </c>
      <c r="BJ121" s="70" t="str">
        <f t="shared" si="62"/>
        <v xml:space="preserve"> </v>
      </c>
      <c r="BK121" s="72"/>
      <c r="BL121" s="81"/>
      <c r="BM121" s="74" t="str">
        <f t="shared" si="63"/>
        <v xml:space="preserve"> </v>
      </c>
      <c r="BN121" s="72"/>
      <c r="BO121" s="82"/>
      <c r="BP121" s="74" t="str">
        <f t="shared" si="64"/>
        <v xml:space="preserve"> </v>
      </c>
      <c r="BQ121" s="70" t="str">
        <f t="shared" si="65"/>
        <v xml:space="preserve"> </v>
      </c>
      <c r="BR121" s="55"/>
      <c r="BS121" s="83"/>
      <c r="BT121" s="74" t="str">
        <f t="shared" si="66"/>
        <v xml:space="preserve"> </v>
      </c>
      <c r="BU121" s="70" t="str">
        <f t="shared" si="67"/>
        <v xml:space="preserve"> </v>
      </c>
      <c r="BV121" s="55"/>
      <c r="BW121" s="71"/>
      <c r="BX121" s="74" t="str">
        <f t="shared" si="68"/>
        <v xml:space="preserve"> </v>
      </c>
      <c r="BY121" s="70" t="str">
        <f t="shared" si="69"/>
        <v xml:space="preserve"> </v>
      </c>
      <c r="BZ121" s="55"/>
      <c r="CA121" s="78"/>
      <c r="CB121" s="56" t="str">
        <f t="shared" si="70"/>
        <v xml:space="preserve"> </v>
      </c>
      <c r="CC121" s="70" t="str">
        <f t="shared" si="71"/>
        <v xml:space="preserve"> </v>
      </c>
      <c r="CD121" s="72"/>
      <c r="CE121" s="81"/>
      <c r="CF121" s="74" t="str">
        <f t="shared" si="72"/>
        <v xml:space="preserve"> </v>
      </c>
      <c r="CG121" s="70" t="str">
        <f t="shared" si="73"/>
        <v xml:space="preserve"> </v>
      </c>
      <c r="CH121" s="55"/>
      <c r="CI121" s="71"/>
      <c r="CJ121" s="74" t="str">
        <f t="shared" si="74"/>
        <v xml:space="preserve"> </v>
      </c>
      <c r="CK121" s="70" t="str">
        <f t="shared" si="75"/>
        <v xml:space="preserve"> </v>
      </c>
      <c r="CL121" s="55"/>
      <c r="CM121" s="110"/>
      <c r="CN121" s="56" t="str">
        <f t="shared" si="107"/>
        <v xml:space="preserve"> </v>
      </c>
      <c r="CO121" s="70" t="str">
        <f t="shared" si="108"/>
        <v xml:space="preserve"> </v>
      </c>
      <c r="CP121" s="72"/>
      <c r="CQ121" s="44"/>
      <c r="CR121" s="74" t="str">
        <f t="shared" si="109"/>
        <v xml:space="preserve"> </v>
      </c>
      <c r="CS121" s="70" t="str">
        <f t="shared" si="110"/>
        <v xml:space="preserve"> </v>
      </c>
      <c r="CT121" s="72"/>
      <c r="CU121" s="41"/>
      <c r="CV121" s="74" t="str">
        <f t="shared" si="111"/>
        <v xml:space="preserve"> </v>
      </c>
      <c r="CW121" s="72"/>
      <c r="CX121" s="44"/>
      <c r="CY121" s="74" t="str">
        <f t="shared" si="76"/>
        <v xml:space="preserve"> </v>
      </c>
      <c r="CZ121" s="70" t="str">
        <f t="shared" si="77"/>
        <v xml:space="preserve"> </v>
      </c>
      <c r="DA121" s="55"/>
      <c r="DB121" s="43"/>
      <c r="DC121" s="74" t="str">
        <f t="shared" si="78"/>
        <v xml:space="preserve"> </v>
      </c>
      <c r="DD121" s="70" t="str">
        <f t="shared" si="79"/>
        <v xml:space="preserve"> </v>
      </c>
      <c r="DE121" s="55"/>
      <c r="DF121" s="42"/>
      <c r="DG121" s="74" t="str">
        <f t="shared" si="80"/>
        <v xml:space="preserve"> </v>
      </c>
      <c r="DH121" s="70" t="str">
        <f t="shared" si="81"/>
        <v xml:space="preserve"> </v>
      </c>
      <c r="DI121" s="55"/>
      <c r="DJ121" s="42"/>
      <c r="DK121" s="56" t="str">
        <f t="shared" si="82"/>
        <v xml:space="preserve"> </v>
      </c>
      <c r="DL121" s="70" t="str">
        <f t="shared" si="83"/>
        <v xml:space="preserve"> </v>
      </c>
      <c r="DM121" s="72"/>
      <c r="DN121" s="44"/>
      <c r="DO121" s="74" t="str">
        <f t="shared" si="84"/>
        <v xml:space="preserve"> </v>
      </c>
      <c r="DP121" s="70" t="str">
        <f t="shared" si="85"/>
        <v xml:space="preserve"> </v>
      </c>
      <c r="DQ121" s="55"/>
      <c r="DR121" s="42"/>
      <c r="DS121" s="74" t="str">
        <f t="shared" si="86"/>
        <v xml:space="preserve"> </v>
      </c>
      <c r="DT121" s="70" t="str">
        <f t="shared" si="87"/>
        <v xml:space="preserve"> </v>
      </c>
    </row>
    <row r="122" spans="1:124" x14ac:dyDescent="0.25">
      <c r="A122" s="34">
        <v>42471</v>
      </c>
      <c r="B122" s="139"/>
      <c r="C122" s="70"/>
      <c r="D122" s="64">
        <v>1</v>
      </c>
      <c r="E122" s="65"/>
      <c r="F122" s="66" t="str">
        <f t="shared" si="88"/>
        <v/>
      </c>
      <c r="G122" s="70" t="str">
        <f t="shared" si="89"/>
        <v xml:space="preserve"> </v>
      </c>
      <c r="H122" s="67">
        <v>1</v>
      </c>
      <c r="I122" s="65"/>
      <c r="J122" s="66" t="str">
        <f t="shared" si="90"/>
        <v/>
      </c>
      <c r="K122" s="70" t="str">
        <f t="shared" si="91"/>
        <v xml:space="preserve"> </v>
      </c>
      <c r="L122" s="64"/>
      <c r="M122" s="68"/>
      <c r="N122" s="68"/>
      <c r="O122" s="66" t="str">
        <f t="shared" si="92"/>
        <v/>
      </c>
      <c r="P122" s="70" t="str">
        <f t="shared" si="93"/>
        <v xml:space="preserve"> </v>
      </c>
      <c r="Q122" s="64">
        <v>20</v>
      </c>
      <c r="R122" s="65"/>
      <c r="S122" s="65" t="str">
        <f t="shared" si="94"/>
        <v/>
      </c>
      <c r="T122" s="53" t="str">
        <f t="shared" si="95"/>
        <v xml:space="preserve"> </v>
      </c>
      <c r="U122" s="69"/>
      <c r="V122" s="70" t="str">
        <f t="shared" si="96"/>
        <v xml:space="preserve"> </v>
      </c>
      <c r="W122" s="137"/>
      <c r="X122" s="64">
        <v>1</v>
      </c>
      <c r="Y122" s="65"/>
      <c r="Z122" s="101" t="str">
        <f t="shared" si="97"/>
        <v/>
      </c>
      <c r="AA122" s="70" t="str">
        <f t="shared" si="98"/>
        <v xml:space="preserve"> </v>
      </c>
      <c r="AB122" s="67">
        <v>1</v>
      </c>
      <c r="AC122" s="65"/>
      <c r="AD122" s="66" t="str">
        <f t="shared" si="99"/>
        <v/>
      </c>
      <c r="AE122" s="70" t="str">
        <f t="shared" si="100"/>
        <v xml:space="preserve"> </v>
      </c>
      <c r="AF122" s="64"/>
      <c r="AG122" s="68"/>
      <c r="AH122" s="68"/>
      <c r="AI122" s="103" t="str">
        <f t="shared" si="101"/>
        <v/>
      </c>
      <c r="AJ122" s="70" t="str">
        <f t="shared" si="102"/>
        <v xml:space="preserve"> </v>
      </c>
      <c r="AK122" s="64">
        <v>20</v>
      </c>
      <c r="AL122" s="65"/>
      <c r="AM122" s="65" t="str">
        <f t="shared" si="103"/>
        <v/>
      </c>
      <c r="AN122" s="53" t="str">
        <f t="shared" si="104"/>
        <v xml:space="preserve"> </v>
      </c>
      <c r="AO122" s="104"/>
      <c r="AP122" s="70" t="str">
        <f t="shared" si="105"/>
        <v xml:space="preserve"> </v>
      </c>
      <c r="AQ122" s="152" t="str">
        <f t="shared" si="56"/>
        <v/>
      </c>
      <c r="AR122" s="148" t="str">
        <f t="shared" si="57"/>
        <v/>
      </c>
      <c r="AS122" s="148" t="str">
        <f t="shared" si="58"/>
        <v/>
      </c>
      <c r="AT122" s="149"/>
      <c r="AU122" s="64"/>
      <c r="AV122" s="68"/>
      <c r="AW122" s="68"/>
      <c r="AX122" s="106" t="str">
        <f t="shared" si="106"/>
        <v/>
      </c>
      <c r="AY122" s="80"/>
      <c r="AZ122" s="63"/>
      <c r="BA122" s="63"/>
      <c r="BB122" s="15"/>
      <c r="BC122" s="55"/>
      <c r="BD122" s="78"/>
      <c r="BE122" s="56" t="str">
        <f t="shared" si="59"/>
        <v xml:space="preserve"> </v>
      </c>
      <c r="BF122" s="70" t="str">
        <f t="shared" si="60"/>
        <v xml:space="preserve"> </v>
      </c>
      <c r="BG122" s="72"/>
      <c r="BH122" s="81"/>
      <c r="BI122" s="74" t="str">
        <f t="shared" si="61"/>
        <v xml:space="preserve"> </v>
      </c>
      <c r="BJ122" s="70" t="str">
        <f t="shared" si="62"/>
        <v xml:space="preserve"> </v>
      </c>
      <c r="BK122" s="72"/>
      <c r="BL122" s="81"/>
      <c r="BM122" s="74" t="str">
        <f t="shared" si="63"/>
        <v xml:space="preserve"> </v>
      </c>
      <c r="BN122" s="72"/>
      <c r="BO122" s="82"/>
      <c r="BP122" s="74" t="str">
        <f t="shared" si="64"/>
        <v xml:space="preserve"> </v>
      </c>
      <c r="BQ122" s="70" t="str">
        <f t="shared" si="65"/>
        <v xml:space="preserve"> </v>
      </c>
      <c r="BR122" s="55"/>
      <c r="BS122" s="83"/>
      <c r="BT122" s="74" t="str">
        <f t="shared" si="66"/>
        <v xml:space="preserve"> </v>
      </c>
      <c r="BU122" s="70" t="str">
        <f t="shared" si="67"/>
        <v xml:space="preserve"> </v>
      </c>
      <c r="BV122" s="55"/>
      <c r="BW122" s="71"/>
      <c r="BX122" s="74" t="str">
        <f t="shared" si="68"/>
        <v xml:space="preserve"> </v>
      </c>
      <c r="BY122" s="70" t="str">
        <f t="shared" si="69"/>
        <v xml:space="preserve"> </v>
      </c>
      <c r="BZ122" s="55"/>
      <c r="CA122" s="78"/>
      <c r="CB122" s="56" t="str">
        <f t="shared" si="70"/>
        <v xml:space="preserve"> </v>
      </c>
      <c r="CC122" s="70" t="str">
        <f t="shared" si="71"/>
        <v xml:space="preserve"> </v>
      </c>
      <c r="CD122" s="72"/>
      <c r="CE122" s="81"/>
      <c r="CF122" s="74" t="str">
        <f t="shared" si="72"/>
        <v xml:space="preserve"> </v>
      </c>
      <c r="CG122" s="70" t="str">
        <f t="shared" si="73"/>
        <v xml:space="preserve"> </v>
      </c>
      <c r="CH122" s="55"/>
      <c r="CI122" s="71"/>
      <c r="CJ122" s="74" t="str">
        <f t="shared" si="74"/>
        <v xml:space="preserve"> </v>
      </c>
      <c r="CK122" s="70" t="str">
        <f t="shared" si="75"/>
        <v xml:space="preserve"> </v>
      </c>
      <c r="CL122" s="55"/>
      <c r="CM122" s="110"/>
      <c r="CN122" s="56" t="str">
        <f t="shared" si="107"/>
        <v xml:space="preserve"> </v>
      </c>
      <c r="CO122" s="70" t="str">
        <f t="shared" si="108"/>
        <v xml:space="preserve"> </v>
      </c>
      <c r="CP122" s="72"/>
      <c r="CQ122" s="44"/>
      <c r="CR122" s="74" t="str">
        <f t="shared" si="109"/>
        <v xml:space="preserve"> </v>
      </c>
      <c r="CS122" s="70" t="str">
        <f t="shared" si="110"/>
        <v xml:space="preserve"> </v>
      </c>
      <c r="CT122" s="72"/>
      <c r="CU122" s="41"/>
      <c r="CV122" s="74" t="str">
        <f t="shared" si="111"/>
        <v xml:space="preserve"> </v>
      </c>
      <c r="CW122" s="72"/>
      <c r="CX122" s="44"/>
      <c r="CY122" s="74" t="str">
        <f t="shared" si="76"/>
        <v xml:space="preserve"> </v>
      </c>
      <c r="CZ122" s="70" t="str">
        <f t="shared" si="77"/>
        <v xml:space="preserve"> </v>
      </c>
      <c r="DA122" s="55"/>
      <c r="DB122" s="43"/>
      <c r="DC122" s="74" t="str">
        <f t="shared" si="78"/>
        <v xml:space="preserve"> </v>
      </c>
      <c r="DD122" s="70" t="str">
        <f t="shared" si="79"/>
        <v xml:space="preserve"> </v>
      </c>
      <c r="DE122" s="55"/>
      <c r="DF122" s="42"/>
      <c r="DG122" s="74" t="str">
        <f t="shared" si="80"/>
        <v xml:space="preserve"> </v>
      </c>
      <c r="DH122" s="70" t="str">
        <f t="shared" si="81"/>
        <v xml:space="preserve"> </v>
      </c>
      <c r="DI122" s="55"/>
      <c r="DJ122" s="42"/>
      <c r="DK122" s="56" t="str">
        <f t="shared" si="82"/>
        <v xml:space="preserve"> </v>
      </c>
      <c r="DL122" s="70" t="str">
        <f t="shared" si="83"/>
        <v xml:space="preserve"> </v>
      </c>
      <c r="DM122" s="72"/>
      <c r="DN122" s="44"/>
      <c r="DO122" s="74" t="str">
        <f t="shared" si="84"/>
        <v xml:space="preserve"> </v>
      </c>
      <c r="DP122" s="70" t="str">
        <f t="shared" si="85"/>
        <v xml:space="preserve"> </v>
      </c>
      <c r="DQ122" s="55"/>
      <c r="DR122" s="42"/>
      <c r="DS122" s="74" t="str">
        <f t="shared" si="86"/>
        <v xml:space="preserve"> </v>
      </c>
      <c r="DT122" s="70" t="str">
        <f t="shared" si="87"/>
        <v xml:space="preserve"> </v>
      </c>
    </row>
    <row r="123" spans="1:124" x14ac:dyDescent="0.25">
      <c r="A123" s="34">
        <v>42472</v>
      </c>
      <c r="B123" s="139"/>
      <c r="C123" s="70"/>
      <c r="D123" s="64">
        <v>1</v>
      </c>
      <c r="E123" s="65"/>
      <c r="F123" s="66" t="str">
        <f t="shared" si="88"/>
        <v/>
      </c>
      <c r="G123" s="70" t="str">
        <f t="shared" si="89"/>
        <v xml:space="preserve"> </v>
      </c>
      <c r="H123" s="67">
        <v>1</v>
      </c>
      <c r="I123" s="65"/>
      <c r="J123" s="66" t="str">
        <f t="shared" si="90"/>
        <v/>
      </c>
      <c r="K123" s="70" t="str">
        <f t="shared" si="91"/>
        <v xml:space="preserve"> </v>
      </c>
      <c r="L123" s="64"/>
      <c r="M123" s="68"/>
      <c r="N123" s="68"/>
      <c r="O123" s="66" t="str">
        <f t="shared" si="92"/>
        <v/>
      </c>
      <c r="P123" s="70" t="str">
        <f t="shared" si="93"/>
        <v xml:space="preserve"> </v>
      </c>
      <c r="Q123" s="64">
        <v>20</v>
      </c>
      <c r="R123" s="65"/>
      <c r="S123" s="65" t="str">
        <f t="shared" si="94"/>
        <v/>
      </c>
      <c r="T123" s="53" t="str">
        <f t="shared" si="95"/>
        <v xml:space="preserve"> </v>
      </c>
      <c r="U123" s="69"/>
      <c r="V123" s="70" t="str">
        <f t="shared" si="96"/>
        <v xml:space="preserve"> </v>
      </c>
      <c r="W123" s="137"/>
      <c r="X123" s="64">
        <v>1</v>
      </c>
      <c r="Y123" s="65"/>
      <c r="Z123" s="101" t="str">
        <f t="shared" si="97"/>
        <v/>
      </c>
      <c r="AA123" s="70" t="str">
        <f t="shared" si="98"/>
        <v xml:space="preserve"> </v>
      </c>
      <c r="AB123" s="67">
        <v>1</v>
      </c>
      <c r="AC123" s="65"/>
      <c r="AD123" s="66" t="str">
        <f t="shared" si="99"/>
        <v/>
      </c>
      <c r="AE123" s="70" t="str">
        <f t="shared" si="100"/>
        <v xml:space="preserve"> </v>
      </c>
      <c r="AF123" s="64"/>
      <c r="AG123" s="68"/>
      <c r="AH123" s="68"/>
      <c r="AI123" s="103" t="str">
        <f t="shared" si="101"/>
        <v/>
      </c>
      <c r="AJ123" s="70" t="str">
        <f t="shared" si="102"/>
        <v xml:space="preserve"> </v>
      </c>
      <c r="AK123" s="64">
        <v>20</v>
      </c>
      <c r="AL123" s="65"/>
      <c r="AM123" s="65" t="str">
        <f t="shared" si="103"/>
        <v/>
      </c>
      <c r="AN123" s="53" t="str">
        <f t="shared" si="104"/>
        <v xml:space="preserve"> </v>
      </c>
      <c r="AO123" s="104"/>
      <c r="AP123" s="70" t="str">
        <f t="shared" si="105"/>
        <v xml:space="preserve"> </v>
      </c>
      <c r="AQ123" s="152" t="str">
        <f t="shared" si="56"/>
        <v/>
      </c>
      <c r="AR123" s="148" t="str">
        <f t="shared" si="57"/>
        <v/>
      </c>
      <c r="AS123" s="148" t="str">
        <f t="shared" si="58"/>
        <v/>
      </c>
      <c r="AT123" s="149"/>
      <c r="AU123" s="64"/>
      <c r="AV123" s="68"/>
      <c r="AW123" s="68"/>
      <c r="AX123" s="106" t="str">
        <f t="shared" si="106"/>
        <v/>
      </c>
      <c r="AY123" s="80"/>
      <c r="AZ123" s="63"/>
      <c r="BA123" s="63"/>
      <c r="BB123" s="15"/>
      <c r="BC123" s="55"/>
      <c r="BD123" s="78"/>
      <c r="BE123" s="56" t="str">
        <f t="shared" si="59"/>
        <v xml:space="preserve"> </v>
      </c>
      <c r="BF123" s="70" t="str">
        <f t="shared" si="60"/>
        <v xml:space="preserve"> </v>
      </c>
      <c r="BG123" s="72"/>
      <c r="BH123" s="81"/>
      <c r="BI123" s="74" t="str">
        <f t="shared" si="61"/>
        <v xml:space="preserve"> </v>
      </c>
      <c r="BJ123" s="70" t="str">
        <f t="shared" si="62"/>
        <v xml:space="preserve"> </v>
      </c>
      <c r="BK123" s="72"/>
      <c r="BL123" s="81"/>
      <c r="BM123" s="74" t="str">
        <f t="shared" si="63"/>
        <v xml:space="preserve"> </v>
      </c>
      <c r="BN123" s="72"/>
      <c r="BO123" s="82"/>
      <c r="BP123" s="74" t="str">
        <f t="shared" si="64"/>
        <v xml:space="preserve"> </v>
      </c>
      <c r="BQ123" s="70" t="str">
        <f t="shared" si="65"/>
        <v xml:space="preserve"> </v>
      </c>
      <c r="BR123" s="55"/>
      <c r="BS123" s="83"/>
      <c r="BT123" s="74" t="str">
        <f t="shared" si="66"/>
        <v xml:space="preserve"> </v>
      </c>
      <c r="BU123" s="70" t="str">
        <f t="shared" si="67"/>
        <v xml:space="preserve"> </v>
      </c>
      <c r="BV123" s="55"/>
      <c r="BW123" s="71"/>
      <c r="BX123" s="74" t="str">
        <f t="shared" si="68"/>
        <v xml:space="preserve"> </v>
      </c>
      <c r="BY123" s="70" t="str">
        <f t="shared" si="69"/>
        <v xml:space="preserve"> </v>
      </c>
      <c r="BZ123" s="55"/>
      <c r="CA123" s="78"/>
      <c r="CB123" s="56" t="str">
        <f t="shared" si="70"/>
        <v xml:space="preserve"> </v>
      </c>
      <c r="CC123" s="70" t="str">
        <f t="shared" si="71"/>
        <v xml:space="preserve"> </v>
      </c>
      <c r="CD123" s="72"/>
      <c r="CE123" s="81"/>
      <c r="CF123" s="74" t="str">
        <f t="shared" si="72"/>
        <v xml:space="preserve"> </v>
      </c>
      <c r="CG123" s="70" t="str">
        <f t="shared" si="73"/>
        <v xml:space="preserve"> </v>
      </c>
      <c r="CH123" s="55"/>
      <c r="CI123" s="71"/>
      <c r="CJ123" s="74" t="str">
        <f t="shared" si="74"/>
        <v xml:space="preserve"> </v>
      </c>
      <c r="CK123" s="70" t="str">
        <f t="shared" si="75"/>
        <v xml:space="preserve"> </v>
      </c>
      <c r="CL123" s="55"/>
      <c r="CM123" s="110"/>
      <c r="CN123" s="56" t="str">
        <f t="shared" si="107"/>
        <v xml:space="preserve"> </v>
      </c>
      <c r="CO123" s="70" t="str">
        <f t="shared" si="108"/>
        <v xml:space="preserve"> </v>
      </c>
      <c r="CP123" s="72"/>
      <c r="CQ123" s="44"/>
      <c r="CR123" s="74" t="str">
        <f t="shared" si="109"/>
        <v xml:space="preserve"> </v>
      </c>
      <c r="CS123" s="70" t="str">
        <f t="shared" si="110"/>
        <v xml:space="preserve"> </v>
      </c>
      <c r="CT123" s="72"/>
      <c r="CU123" s="41"/>
      <c r="CV123" s="74" t="str">
        <f t="shared" si="111"/>
        <v xml:space="preserve"> </v>
      </c>
      <c r="CW123" s="72"/>
      <c r="CX123" s="44"/>
      <c r="CY123" s="74" t="str">
        <f t="shared" si="76"/>
        <v xml:space="preserve"> </v>
      </c>
      <c r="CZ123" s="70" t="str">
        <f t="shared" si="77"/>
        <v xml:space="preserve"> </v>
      </c>
      <c r="DA123" s="55"/>
      <c r="DB123" s="43"/>
      <c r="DC123" s="74" t="str">
        <f t="shared" si="78"/>
        <v xml:space="preserve"> </v>
      </c>
      <c r="DD123" s="70" t="str">
        <f t="shared" si="79"/>
        <v xml:space="preserve"> </v>
      </c>
      <c r="DE123" s="55"/>
      <c r="DF123" s="42"/>
      <c r="DG123" s="74" t="str">
        <f t="shared" si="80"/>
        <v xml:space="preserve"> </v>
      </c>
      <c r="DH123" s="70" t="str">
        <f t="shared" si="81"/>
        <v xml:space="preserve"> </v>
      </c>
      <c r="DI123" s="55"/>
      <c r="DJ123" s="42"/>
      <c r="DK123" s="56" t="str">
        <f t="shared" si="82"/>
        <v xml:space="preserve"> </v>
      </c>
      <c r="DL123" s="70" t="str">
        <f t="shared" si="83"/>
        <v xml:space="preserve"> </v>
      </c>
      <c r="DM123" s="72"/>
      <c r="DN123" s="44"/>
      <c r="DO123" s="74" t="str">
        <f t="shared" si="84"/>
        <v xml:space="preserve"> </v>
      </c>
      <c r="DP123" s="70" t="str">
        <f t="shared" si="85"/>
        <v xml:space="preserve"> </v>
      </c>
      <c r="DQ123" s="55"/>
      <c r="DR123" s="42"/>
      <c r="DS123" s="74" t="str">
        <f t="shared" si="86"/>
        <v xml:space="preserve"> </v>
      </c>
      <c r="DT123" s="70" t="str">
        <f t="shared" si="87"/>
        <v xml:space="preserve"> </v>
      </c>
    </row>
    <row r="124" spans="1:124" x14ac:dyDescent="0.25">
      <c r="A124" s="34">
        <v>42473</v>
      </c>
      <c r="B124" s="139"/>
      <c r="C124" s="70"/>
      <c r="D124" s="64">
        <v>1</v>
      </c>
      <c r="E124" s="65"/>
      <c r="F124" s="66" t="str">
        <f t="shared" si="88"/>
        <v/>
      </c>
      <c r="G124" s="70" t="str">
        <f t="shared" si="89"/>
        <v xml:space="preserve"> </v>
      </c>
      <c r="H124" s="67">
        <v>1</v>
      </c>
      <c r="I124" s="65"/>
      <c r="J124" s="66" t="str">
        <f t="shared" si="90"/>
        <v/>
      </c>
      <c r="K124" s="70" t="str">
        <f t="shared" si="91"/>
        <v xml:space="preserve"> </v>
      </c>
      <c r="L124" s="64"/>
      <c r="M124" s="68"/>
      <c r="N124" s="68"/>
      <c r="O124" s="66" t="str">
        <f t="shared" si="92"/>
        <v/>
      </c>
      <c r="P124" s="70" t="str">
        <f t="shared" si="93"/>
        <v xml:space="preserve"> </v>
      </c>
      <c r="Q124" s="64">
        <v>20</v>
      </c>
      <c r="R124" s="65"/>
      <c r="S124" s="65" t="str">
        <f t="shared" si="94"/>
        <v/>
      </c>
      <c r="T124" s="53" t="str">
        <f t="shared" si="95"/>
        <v xml:space="preserve"> </v>
      </c>
      <c r="U124" s="69"/>
      <c r="V124" s="70" t="str">
        <f t="shared" si="96"/>
        <v xml:space="preserve"> </v>
      </c>
      <c r="W124" s="137"/>
      <c r="X124" s="64">
        <v>1</v>
      </c>
      <c r="Y124" s="65"/>
      <c r="Z124" s="101" t="str">
        <f t="shared" si="97"/>
        <v/>
      </c>
      <c r="AA124" s="70" t="str">
        <f t="shared" si="98"/>
        <v xml:space="preserve"> </v>
      </c>
      <c r="AB124" s="67">
        <v>1</v>
      </c>
      <c r="AC124" s="65"/>
      <c r="AD124" s="66" t="str">
        <f t="shared" si="99"/>
        <v/>
      </c>
      <c r="AE124" s="70" t="str">
        <f t="shared" si="100"/>
        <v xml:space="preserve"> </v>
      </c>
      <c r="AF124" s="64"/>
      <c r="AG124" s="68"/>
      <c r="AH124" s="68"/>
      <c r="AI124" s="103" t="str">
        <f t="shared" si="101"/>
        <v/>
      </c>
      <c r="AJ124" s="70" t="str">
        <f t="shared" si="102"/>
        <v xml:space="preserve"> </v>
      </c>
      <c r="AK124" s="64">
        <v>20</v>
      </c>
      <c r="AL124" s="65"/>
      <c r="AM124" s="65" t="str">
        <f t="shared" si="103"/>
        <v/>
      </c>
      <c r="AN124" s="53" t="str">
        <f t="shared" si="104"/>
        <v xml:space="preserve"> </v>
      </c>
      <c r="AO124" s="104"/>
      <c r="AP124" s="70" t="str">
        <f t="shared" si="105"/>
        <v xml:space="preserve"> </v>
      </c>
      <c r="AQ124" s="152" t="str">
        <f t="shared" si="56"/>
        <v/>
      </c>
      <c r="AR124" s="148" t="str">
        <f t="shared" si="57"/>
        <v/>
      </c>
      <c r="AS124" s="148" t="str">
        <f t="shared" si="58"/>
        <v/>
      </c>
      <c r="AT124" s="149"/>
      <c r="AU124" s="64"/>
      <c r="AV124" s="68"/>
      <c r="AW124" s="68"/>
      <c r="AX124" s="106" t="str">
        <f t="shared" si="106"/>
        <v/>
      </c>
      <c r="AY124" s="80"/>
      <c r="AZ124" s="63"/>
      <c r="BA124" s="63"/>
      <c r="BB124" s="15"/>
      <c r="BC124" s="55"/>
      <c r="BD124" s="78"/>
      <c r="BE124" s="56" t="str">
        <f t="shared" si="59"/>
        <v xml:space="preserve"> </v>
      </c>
      <c r="BF124" s="70" t="str">
        <f t="shared" si="60"/>
        <v xml:space="preserve"> </v>
      </c>
      <c r="BG124" s="72"/>
      <c r="BH124" s="81"/>
      <c r="BI124" s="74" t="str">
        <f t="shared" si="61"/>
        <v xml:space="preserve"> </v>
      </c>
      <c r="BJ124" s="70" t="str">
        <f t="shared" si="62"/>
        <v xml:space="preserve"> </v>
      </c>
      <c r="BK124" s="72"/>
      <c r="BL124" s="81"/>
      <c r="BM124" s="74" t="str">
        <f t="shared" si="63"/>
        <v xml:space="preserve"> </v>
      </c>
      <c r="BN124" s="72"/>
      <c r="BO124" s="82"/>
      <c r="BP124" s="74" t="str">
        <f t="shared" si="64"/>
        <v xml:space="preserve"> </v>
      </c>
      <c r="BQ124" s="70" t="str">
        <f t="shared" si="65"/>
        <v xml:space="preserve"> </v>
      </c>
      <c r="BR124" s="55"/>
      <c r="BS124" s="83"/>
      <c r="BT124" s="74" t="str">
        <f t="shared" si="66"/>
        <v xml:space="preserve"> </v>
      </c>
      <c r="BU124" s="70" t="str">
        <f t="shared" si="67"/>
        <v xml:space="preserve"> </v>
      </c>
      <c r="BV124" s="55"/>
      <c r="BW124" s="71"/>
      <c r="BX124" s="74" t="str">
        <f t="shared" si="68"/>
        <v xml:space="preserve"> </v>
      </c>
      <c r="BY124" s="70" t="str">
        <f t="shared" si="69"/>
        <v xml:space="preserve"> </v>
      </c>
      <c r="BZ124" s="55"/>
      <c r="CA124" s="78"/>
      <c r="CB124" s="56" t="str">
        <f t="shared" si="70"/>
        <v xml:space="preserve"> </v>
      </c>
      <c r="CC124" s="70" t="str">
        <f t="shared" si="71"/>
        <v xml:space="preserve"> </v>
      </c>
      <c r="CD124" s="72"/>
      <c r="CE124" s="81"/>
      <c r="CF124" s="74" t="str">
        <f t="shared" si="72"/>
        <v xml:space="preserve"> </v>
      </c>
      <c r="CG124" s="70" t="str">
        <f t="shared" si="73"/>
        <v xml:space="preserve"> </v>
      </c>
      <c r="CH124" s="55"/>
      <c r="CI124" s="71"/>
      <c r="CJ124" s="74" t="str">
        <f t="shared" si="74"/>
        <v xml:space="preserve"> </v>
      </c>
      <c r="CK124" s="70" t="str">
        <f t="shared" si="75"/>
        <v xml:space="preserve"> </v>
      </c>
      <c r="CL124" s="55"/>
      <c r="CM124" s="110"/>
      <c r="CN124" s="56" t="str">
        <f t="shared" si="107"/>
        <v xml:space="preserve"> </v>
      </c>
      <c r="CO124" s="70" t="str">
        <f t="shared" si="108"/>
        <v xml:space="preserve"> </v>
      </c>
      <c r="CP124" s="72"/>
      <c r="CQ124" s="44"/>
      <c r="CR124" s="74" t="str">
        <f t="shared" si="109"/>
        <v xml:space="preserve"> </v>
      </c>
      <c r="CS124" s="70" t="str">
        <f t="shared" si="110"/>
        <v xml:space="preserve"> </v>
      </c>
      <c r="CT124" s="72"/>
      <c r="CU124" s="41"/>
      <c r="CV124" s="74" t="str">
        <f t="shared" si="111"/>
        <v xml:space="preserve"> </v>
      </c>
      <c r="CW124" s="72"/>
      <c r="CX124" s="44"/>
      <c r="CY124" s="74" t="str">
        <f t="shared" si="76"/>
        <v xml:space="preserve"> </v>
      </c>
      <c r="CZ124" s="70" t="str">
        <f t="shared" si="77"/>
        <v xml:space="preserve"> </v>
      </c>
      <c r="DA124" s="55"/>
      <c r="DB124" s="43"/>
      <c r="DC124" s="74" t="str">
        <f t="shared" si="78"/>
        <v xml:space="preserve"> </v>
      </c>
      <c r="DD124" s="70" t="str">
        <f t="shared" si="79"/>
        <v xml:space="preserve"> </v>
      </c>
      <c r="DE124" s="55"/>
      <c r="DF124" s="42"/>
      <c r="DG124" s="74" t="str">
        <f t="shared" si="80"/>
        <v xml:space="preserve"> </v>
      </c>
      <c r="DH124" s="70" t="str">
        <f t="shared" si="81"/>
        <v xml:space="preserve"> </v>
      </c>
      <c r="DI124" s="55"/>
      <c r="DJ124" s="42"/>
      <c r="DK124" s="56" t="str">
        <f t="shared" si="82"/>
        <v xml:space="preserve"> </v>
      </c>
      <c r="DL124" s="70" t="str">
        <f t="shared" si="83"/>
        <v xml:space="preserve"> </v>
      </c>
      <c r="DM124" s="72"/>
      <c r="DN124" s="44"/>
      <c r="DO124" s="74" t="str">
        <f t="shared" si="84"/>
        <v xml:space="preserve"> </v>
      </c>
      <c r="DP124" s="70" t="str">
        <f t="shared" si="85"/>
        <v xml:space="preserve"> </v>
      </c>
      <c r="DQ124" s="55"/>
      <c r="DR124" s="42"/>
      <c r="DS124" s="74" t="str">
        <f t="shared" si="86"/>
        <v xml:space="preserve"> </v>
      </c>
      <c r="DT124" s="70" t="str">
        <f t="shared" si="87"/>
        <v xml:space="preserve"> </v>
      </c>
    </row>
    <row r="125" spans="1:124" x14ac:dyDescent="0.25">
      <c r="A125" s="34">
        <v>42474</v>
      </c>
      <c r="B125" s="139"/>
      <c r="C125" s="70"/>
      <c r="D125" s="64">
        <v>1</v>
      </c>
      <c r="E125" s="65"/>
      <c r="F125" s="66" t="str">
        <f t="shared" si="88"/>
        <v/>
      </c>
      <c r="G125" s="70" t="str">
        <f t="shared" si="89"/>
        <v xml:space="preserve"> </v>
      </c>
      <c r="H125" s="67">
        <v>1</v>
      </c>
      <c r="I125" s="65"/>
      <c r="J125" s="66" t="str">
        <f t="shared" si="90"/>
        <v/>
      </c>
      <c r="K125" s="70" t="str">
        <f t="shared" si="91"/>
        <v xml:space="preserve"> </v>
      </c>
      <c r="L125" s="64"/>
      <c r="M125" s="68"/>
      <c r="N125" s="68"/>
      <c r="O125" s="66" t="str">
        <f t="shared" si="92"/>
        <v/>
      </c>
      <c r="P125" s="70" t="str">
        <f t="shared" si="93"/>
        <v xml:space="preserve"> </v>
      </c>
      <c r="Q125" s="64">
        <v>20</v>
      </c>
      <c r="R125" s="65"/>
      <c r="S125" s="65" t="str">
        <f t="shared" si="94"/>
        <v/>
      </c>
      <c r="T125" s="53" t="str">
        <f t="shared" si="95"/>
        <v xml:space="preserve"> </v>
      </c>
      <c r="U125" s="69"/>
      <c r="V125" s="70" t="str">
        <f t="shared" si="96"/>
        <v xml:space="preserve"> </v>
      </c>
      <c r="W125" s="137"/>
      <c r="X125" s="64">
        <v>1</v>
      </c>
      <c r="Y125" s="65"/>
      <c r="Z125" s="101" t="str">
        <f t="shared" si="97"/>
        <v/>
      </c>
      <c r="AA125" s="70" t="str">
        <f t="shared" si="98"/>
        <v xml:space="preserve"> </v>
      </c>
      <c r="AB125" s="67">
        <v>1</v>
      </c>
      <c r="AC125" s="65"/>
      <c r="AD125" s="66" t="str">
        <f t="shared" si="99"/>
        <v/>
      </c>
      <c r="AE125" s="70" t="str">
        <f t="shared" si="100"/>
        <v xml:space="preserve"> </v>
      </c>
      <c r="AF125" s="64"/>
      <c r="AG125" s="68"/>
      <c r="AH125" s="68"/>
      <c r="AI125" s="103" t="str">
        <f t="shared" si="101"/>
        <v/>
      </c>
      <c r="AJ125" s="70" t="str">
        <f t="shared" si="102"/>
        <v xml:space="preserve"> </v>
      </c>
      <c r="AK125" s="64">
        <v>20</v>
      </c>
      <c r="AL125" s="65"/>
      <c r="AM125" s="65" t="str">
        <f t="shared" si="103"/>
        <v/>
      </c>
      <c r="AN125" s="53" t="str">
        <f t="shared" si="104"/>
        <v xml:space="preserve"> </v>
      </c>
      <c r="AO125" s="104"/>
      <c r="AP125" s="70" t="str">
        <f t="shared" si="105"/>
        <v xml:space="preserve"> </v>
      </c>
      <c r="AQ125" s="152" t="str">
        <f t="shared" si="56"/>
        <v/>
      </c>
      <c r="AR125" s="148" t="str">
        <f t="shared" si="57"/>
        <v/>
      </c>
      <c r="AS125" s="148" t="str">
        <f t="shared" si="58"/>
        <v/>
      </c>
      <c r="AT125" s="149"/>
      <c r="AU125" s="64"/>
      <c r="AV125" s="68"/>
      <c r="AW125" s="68"/>
      <c r="AX125" s="106" t="str">
        <f t="shared" si="106"/>
        <v/>
      </c>
      <c r="AY125" s="80"/>
      <c r="AZ125" s="63"/>
      <c r="BA125" s="63"/>
      <c r="BB125" s="15"/>
      <c r="BC125" s="55"/>
      <c r="BD125" s="78"/>
      <c r="BE125" s="56" t="str">
        <f t="shared" si="59"/>
        <v xml:space="preserve"> </v>
      </c>
      <c r="BF125" s="70" t="str">
        <f t="shared" si="60"/>
        <v xml:space="preserve"> </v>
      </c>
      <c r="BG125" s="72"/>
      <c r="BH125" s="81"/>
      <c r="BI125" s="74" t="str">
        <f t="shared" si="61"/>
        <v xml:space="preserve"> </v>
      </c>
      <c r="BJ125" s="70" t="str">
        <f t="shared" si="62"/>
        <v xml:space="preserve"> </v>
      </c>
      <c r="BK125" s="72"/>
      <c r="BL125" s="81"/>
      <c r="BM125" s="74" t="str">
        <f t="shared" si="63"/>
        <v xml:space="preserve"> </v>
      </c>
      <c r="BN125" s="72"/>
      <c r="BO125" s="82"/>
      <c r="BP125" s="74" t="str">
        <f t="shared" si="64"/>
        <v xml:space="preserve"> </v>
      </c>
      <c r="BQ125" s="70" t="str">
        <f t="shared" si="65"/>
        <v xml:space="preserve"> </v>
      </c>
      <c r="BR125" s="55"/>
      <c r="BS125" s="83"/>
      <c r="BT125" s="74" t="str">
        <f t="shared" si="66"/>
        <v xml:space="preserve"> </v>
      </c>
      <c r="BU125" s="70" t="str">
        <f t="shared" si="67"/>
        <v xml:space="preserve"> </v>
      </c>
      <c r="BV125" s="55"/>
      <c r="BW125" s="71"/>
      <c r="BX125" s="74" t="str">
        <f t="shared" si="68"/>
        <v xml:space="preserve"> </v>
      </c>
      <c r="BY125" s="70" t="str">
        <f t="shared" si="69"/>
        <v xml:space="preserve"> </v>
      </c>
      <c r="BZ125" s="55"/>
      <c r="CA125" s="78"/>
      <c r="CB125" s="56" t="str">
        <f t="shared" si="70"/>
        <v xml:space="preserve"> </v>
      </c>
      <c r="CC125" s="70" t="str">
        <f t="shared" si="71"/>
        <v xml:space="preserve"> </v>
      </c>
      <c r="CD125" s="72"/>
      <c r="CE125" s="81"/>
      <c r="CF125" s="74" t="str">
        <f t="shared" si="72"/>
        <v xml:space="preserve"> </v>
      </c>
      <c r="CG125" s="70" t="str">
        <f t="shared" si="73"/>
        <v xml:space="preserve"> </v>
      </c>
      <c r="CH125" s="55"/>
      <c r="CI125" s="71"/>
      <c r="CJ125" s="74" t="str">
        <f t="shared" si="74"/>
        <v xml:space="preserve"> </v>
      </c>
      <c r="CK125" s="70" t="str">
        <f t="shared" si="75"/>
        <v xml:space="preserve"> </v>
      </c>
      <c r="CL125" s="55"/>
      <c r="CM125" s="110"/>
      <c r="CN125" s="56" t="str">
        <f t="shared" si="107"/>
        <v xml:space="preserve"> </v>
      </c>
      <c r="CO125" s="70" t="str">
        <f t="shared" si="108"/>
        <v xml:space="preserve"> </v>
      </c>
      <c r="CP125" s="72"/>
      <c r="CQ125" s="44"/>
      <c r="CR125" s="74" t="str">
        <f t="shared" si="109"/>
        <v xml:space="preserve"> </v>
      </c>
      <c r="CS125" s="70" t="str">
        <f t="shared" si="110"/>
        <v xml:space="preserve"> </v>
      </c>
      <c r="CT125" s="72"/>
      <c r="CU125" s="41"/>
      <c r="CV125" s="74" t="str">
        <f t="shared" si="111"/>
        <v xml:space="preserve"> </v>
      </c>
      <c r="CW125" s="72"/>
      <c r="CX125" s="44"/>
      <c r="CY125" s="74" t="str">
        <f t="shared" si="76"/>
        <v xml:space="preserve"> </v>
      </c>
      <c r="CZ125" s="70" t="str">
        <f t="shared" si="77"/>
        <v xml:space="preserve"> </v>
      </c>
      <c r="DA125" s="55"/>
      <c r="DB125" s="43"/>
      <c r="DC125" s="74" t="str">
        <f t="shared" si="78"/>
        <v xml:space="preserve"> </v>
      </c>
      <c r="DD125" s="70" t="str">
        <f t="shared" si="79"/>
        <v xml:space="preserve"> </v>
      </c>
      <c r="DE125" s="55"/>
      <c r="DF125" s="42"/>
      <c r="DG125" s="74" t="str">
        <f t="shared" si="80"/>
        <v xml:space="preserve"> </v>
      </c>
      <c r="DH125" s="70" t="str">
        <f t="shared" si="81"/>
        <v xml:space="preserve"> </v>
      </c>
      <c r="DI125" s="55"/>
      <c r="DJ125" s="42"/>
      <c r="DK125" s="56" t="str">
        <f t="shared" si="82"/>
        <v xml:space="preserve"> </v>
      </c>
      <c r="DL125" s="70" t="str">
        <f t="shared" si="83"/>
        <v xml:space="preserve"> </v>
      </c>
      <c r="DM125" s="72"/>
      <c r="DN125" s="44"/>
      <c r="DO125" s="74" t="str">
        <f t="shared" si="84"/>
        <v xml:space="preserve"> </v>
      </c>
      <c r="DP125" s="70" t="str">
        <f t="shared" si="85"/>
        <v xml:space="preserve"> </v>
      </c>
      <c r="DQ125" s="55"/>
      <c r="DR125" s="42"/>
      <c r="DS125" s="74" t="str">
        <f t="shared" si="86"/>
        <v xml:space="preserve"> </v>
      </c>
      <c r="DT125" s="70" t="str">
        <f t="shared" si="87"/>
        <v xml:space="preserve"> </v>
      </c>
    </row>
    <row r="126" spans="1:124" x14ac:dyDescent="0.25">
      <c r="A126" s="34">
        <v>42475</v>
      </c>
      <c r="B126" s="139"/>
      <c r="C126" s="70"/>
      <c r="D126" s="64">
        <v>1</v>
      </c>
      <c r="E126" s="65"/>
      <c r="F126" s="66" t="str">
        <f t="shared" si="88"/>
        <v/>
      </c>
      <c r="G126" s="70" t="str">
        <f t="shared" si="89"/>
        <v xml:space="preserve"> </v>
      </c>
      <c r="H126" s="67">
        <v>1</v>
      </c>
      <c r="I126" s="65"/>
      <c r="J126" s="66" t="str">
        <f t="shared" si="90"/>
        <v/>
      </c>
      <c r="K126" s="70" t="str">
        <f t="shared" si="91"/>
        <v xml:space="preserve"> </v>
      </c>
      <c r="L126" s="64"/>
      <c r="M126" s="68"/>
      <c r="N126" s="68"/>
      <c r="O126" s="66" t="str">
        <f t="shared" si="92"/>
        <v/>
      </c>
      <c r="P126" s="70" t="str">
        <f t="shared" si="93"/>
        <v xml:space="preserve"> </v>
      </c>
      <c r="Q126" s="64">
        <v>20</v>
      </c>
      <c r="R126" s="65"/>
      <c r="S126" s="65" t="str">
        <f t="shared" si="94"/>
        <v/>
      </c>
      <c r="T126" s="53" t="str">
        <f t="shared" si="95"/>
        <v xml:space="preserve"> </v>
      </c>
      <c r="U126" s="69"/>
      <c r="V126" s="70" t="str">
        <f t="shared" si="96"/>
        <v xml:space="preserve"> </v>
      </c>
      <c r="W126" s="137"/>
      <c r="X126" s="64">
        <v>1</v>
      </c>
      <c r="Y126" s="65"/>
      <c r="Z126" s="101" t="str">
        <f t="shared" si="97"/>
        <v/>
      </c>
      <c r="AA126" s="70" t="str">
        <f t="shared" si="98"/>
        <v xml:space="preserve"> </v>
      </c>
      <c r="AB126" s="67">
        <v>1</v>
      </c>
      <c r="AC126" s="65"/>
      <c r="AD126" s="66" t="str">
        <f t="shared" si="99"/>
        <v/>
      </c>
      <c r="AE126" s="70" t="str">
        <f t="shared" si="100"/>
        <v xml:space="preserve"> </v>
      </c>
      <c r="AF126" s="64"/>
      <c r="AG126" s="68"/>
      <c r="AH126" s="68"/>
      <c r="AI126" s="103" t="str">
        <f t="shared" si="101"/>
        <v/>
      </c>
      <c r="AJ126" s="70" t="str">
        <f t="shared" si="102"/>
        <v xml:space="preserve"> </v>
      </c>
      <c r="AK126" s="64">
        <v>20</v>
      </c>
      <c r="AL126" s="65"/>
      <c r="AM126" s="65" t="str">
        <f t="shared" si="103"/>
        <v/>
      </c>
      <c r="AN126" s="53" t="str">
        <f t="shared" si="104"/>
        <v xml:space="preserve"> </v>
      </c>
      <c r="AO126" s="104"/>
      <c r="AP126" s="70" t="str">
        <f t="shared" si="105"/>
        <v xml:space="preserve"> </v>
      </c>
      <c r="AQ126" s="152" t="str">
        <f t="shared" si="56"/>
        <v/>
      </c>
      <c r="AR126" s="148" t="str">
        <f t="shared" si="57"/>
        <v/>
      </c>
      <c r="AS126" s="148" t="str">
        <f t="shared" si="58"/>
        <v/>
      </c>
      <c r="AT126" s="149"/>
      <c r="AU126" s="64"/>
      <c r="AV126" s="68"/>
      <c r="AW126" s="68"/>
      <c r="AX126" s="106" t="str">
        <f t="shared" si="106"/>
        <v/>
      </c>
      <c r="AY126" s="80"/>
      <c r="AZ126" s="63"/>
      <c r="BA126" s="63"/>
      <c r="BB126" s="15"/>
      <c r="BC126" s="55"/>
      <c r="BD126" s="78"/>
      <c r="BE126" s="56" t="str">
        <f t="shared" si="59"/>
        <v xml:space="preserve"> </v>
      </c>
      <c r="BF126" s="70" t="str">
        <f t="shared" si="60"/>
        <v xml:space="preserve"> </v>
      </c>
      <c r="BG126" s="72"/>
      <c r="BH126" s="81"/>
      <c r="BI126" s="74" t="str">
        <f t="shared" si="61"/>
        <v xml:space="preserve"> </v>
      </c>
      <c r="BJ126" s="70" t="str">
        <f t="shared" si="62"/>
        <v xml:space="preserve"> </v>
      </c>
      <c r="BK126" s="72"/>
      <c r="BL126" s="81"/>
      <c r="BM126" s="74" t="str">
        <f t="shared" si="63"/>
        <v xml:space="preserve"> </v>
      </c>
      <c r="BN126" s="72"/>
      <c r="BO126" s="82"/>
      <c r="BP126" s="74" t="str">
        <f t="shared" si="64"/>
        <v xml:space="preserve"> </v>
      </c>
      <c r="BQ126" s="70" t="str">
        <f t="shared" si="65"/>
        <v xml:space="preserve"> </v>
      </c>
      <c r="BR126" s="55"/>
      <c r="BS126" s="83"/>
      <c r="BT126" s="74" t="str">
        <f t="shared" si="66"/>
        <v xml:space="preserve"> </v>
      </c>
      <c r="BU126" s="70" t="str">
        <f t="shared" si="67"/>
        <v xml:space="preserve"> </v>
      </c>
      <c r="BV126" s="55"/>
      <c r="BW126" s="71"/>
      <c r="BX126" s="74" t="str">
        <f t="shared" si="68"/>
        <v xml:space="preserve"> </v>
      </c>
      <c r="BY126" s="70" t="str">
        <f t="shared" si="69"/>
        <v xml:space="preserve"> </v>
      </c>
      <c r="BZ126" s="55"/>
      <c r="CA126" s="78"/>
      <c r="CB126" s="56" t="str">
        <f t="shared" si="70"/>
        <v xml:space="preserve"> </v>
      </c>
      <c r="CC126" s="70" t="str">
        <f t="shared" si="71"/>
        <v xml:space="preserve"> </v>
      </c>
      <c r="CD126" s="72"/>
      <c r="CE126" s="81"/>
      <c r="CF126" s="74" t="str">
        <f t="shared" si="72"/>
        <v xml:space="preserve"> </v>
      </c>
      <c r="CG126" s="70" t="str">
        <f t="shared" si="73"/>
        <v xml:space="preserve"> </v>
      </c>
      <c r="CH126" s="55"/>
      <c r="CI126" s="71"/>
      <c r="CJ126" s="74" t="str">
        <f t="shared" si="74"/>
        <v xml:space="preserve"> </v>
      </c>
      <c r="CK126" s="70" t="str">
        <f t="shared" si="75"/>
        <v xml:space="preserve"> </v>
      </c>
      <c r="CL126" s="55"/>
      <c r="CM126" s="110"/>
      <c r="CN126" s="56" t="str">
        <f t="shared" si="107"/>
        <v xml:space="preserve"> </v>
      </c>
      <c r="CO126" s="70" t="str">
        <f t="shared" si="108"/>
        <v xml:space="preserve"> </v>
      </c>
      <c r="CP126" s="72"/>
      <c r="CQ126" s="44"/>
      <c r="CR126" s="74" t="str">
        <f t="shared" si="109"/>
        <v xml:space="preserve"> </v>
      </c>
      <c r="CS126" s="70" t="str">
        <f t="shared" si="110"/>
        <v xml:space="preserve"> </v>
      </c>
      <c r="CT126" s="72"/>
      <c r="CU126" s="41"/>
      <c r="CV126" s="74" t="str">
        <f t="shared" si="111"/>
        <v xml:space="preserve"> </v>
      </c>
      <c r="CW126" s="72"/>
      <c r="CX126" s="44"/>
      <c r="CY126" s="74" t="str">
        <f t="shared" si="76"/>
        <v xml:space="preserve"> </v>
      </c>
      <c r="CZ126" s="70" t="str">
        <f t="shared" si="77"/>
        <v xml:space="preserve"> </v>
      </c>
      <c r="DA126" s="55"/>
      <c r="DB126" s="43"/>
      <c r="DC126" s="74" t="str">
        <f t="shared" si="78"/>
        <v xml:space="preserve"> </v>
      </c>
      <c r="DD126" s="70" t="str">
        <f t="shared" si="79"/>
        <v xml:space="preserve"> </v>
      </c>
      <c r="DE126" s="55"/>
      <c r="DF126" s="42"/>
      <c r="DG126" s="74" t="str">
        <f t="shared" si="80"/>
        <v xml:space="preserve"> </v>
      </c>
      <c r="DH126" s="70" t="str">
        <f t="shared" si="81"/>
        <v xml:space="preserve"> </v>
      </c>
      <c r="DI126" s="55"/>
      <c r="DJ126" s="42"/>
      <c r="DK126" s="56" t="str">
        <f t="shared" si="82"/>
        <v xml:space="preserve"> </v>
      </c>
      <c r="DL126" s="70" t="str">
        <f t="shared" si="83"/>
        <v xml:space="preserve"> </v>
      </c>
      <c r="DM126" s="72"/>
      <c r="DN126" s="44"/>
      <c r="DO126" s="74" t="str">
        <f t="shared" si="84"/>
        <v xml:space="preserve"> </v>
      </c>
      <c r="DP126" s="70" t="str">
        <f t="shared" si="85"/>
        <v xml:space="preserve"> </v>
      </c>
      <c r="DQ126" s="55"/>
      <c r="DR126" s="42"/>
      <c r="DS126" s="74" t="str">
        <f t="shared" si="86"/>
        <v xml:space="preserve"> </v>
      </c>
      <c r="DT126" s="70" t="str">
        <f t="shared" si="87"/>
        <v xml:space="preserve"> </v>
      </c>
    </row>
    <row r="127" spans="1:124" x14ac:dyDescent="0.25">
      <c r="A127" s="34">
        <v>42476</v>
      </c>
      <c r="B127" s="139"/>
      <c r="C127" s="70"/>
      <c r="D127" s="64">
        <v>1</v>
      </c>
      <c r="E127" s="65"/>
      <c r="F127" s="66" t="str">
        <f t="shared" si="88"/>
        <v/>
      </c>
      <c r="G127" s="70" t="str">
        <f t="shared" si="89"/>
        <v xml:space="preserve"> </v>
      </c>
      <c r="H127" s="67">
        <v>1</v>
      </c>
      <c r="I127" s="65"/>
      <c r="J127" s="66" t="str">
        <f t="shared" si="90"/>
        <v/>
      </c>
      <c r="K127" s="70" t="str">
        <f t="shared" si="91"/>
        <v xml:space="preserve"> </v>
      </c>
      <c r="L127" s="64"/>
      <c r="M127" s="68"/>
      <c r="N127" s="68"/>
      <c r="O127" s="66" t="str">
        <f t="shared" si="92"/>
        <v/>
      </c>
      <c r="P127" s="70" t="str">
        <f t="shared" si="93"/>
        <v xml:space="preserve"> </v>
      </c>
      <c r="Q127" s="64">
        <v>20</v>
      </c>
      <c r="R127" s="65"/>
      <c r="S127" s="65" t="str">
        <f t="shared" si="94"/>
        <v/>
      </c>
      <c r="T127" s="53" t="str">
        <f t="shared" si="95"/>
        <v xml:space="preserve"> </v>
      </c>
      <c r="U127" s="69"/>
      <c r="V127" s="70" t="str">
        <f t="shared" si="96"/>
        <v xml:space="preserve"> </v>
      </c>
      <c r="W127" s="137"/>
      <c r="X127" s="64">
        <v>1</v>
      </c>
      <c r="Y127" s="65"/>
      <c r="Z127" s="101" t="str">
        <f t="shared" si="97"/>
        <v/>
      </c>
      <c r="AA127" s="70" t="str">
        <f t="shared" si="98"/>
        <v xml:space="preserve"> </v>
      </c>
      <c r="AB127" s="67">
        <v>1</v>
      </c>
      <c r="AC127" s="65"/>
      <c r="AD127" s="66" t="str">
        <f t="shared" si="99"/>
        <v/>
      </c>
      <c r="AE127" s="70" t="str">
        <f t="shared" si="100"/>
        <v xml:space="preserve"> </v>
      </c>
      <c r="AF127" s="64"/>
      <c r="AG127" s="68"/>
      <c r="AH127" s="68"/>
      <c r="AI127" s="103" t="str">
        <f t="shared" si="101"/>
        <v/>
      </c>
      <c r="AJ127" s="70" t="str">
        <f t="shared" si="102"/>
        <v xml:space="preserve"> </v>
      </c>
      <c r="AK127" s="64">
        <v>20</v>
      </c>
      <c r="AL127" s="65"/>
      <c r="AM127" s="65" t="str">
        <f t="shared" si="103"/>
        <v/>
      </c>
      <c r="AN127" s="53" t="str">
        <f t="shared" si="104"/>
        <v xml:space="preserve"> </v>
      </c>
      <c r="AO127" s="104"/>
      <c r="AP127" s="70" t="str">
        <f t="shared" si="105"/>
        <v xml:space="preserve"> </v>
      </c>
      <c r="AQ127" s="152" t="str">
        <f t="shared" si="56"/>
        <v/>
      </c>
      <c r="AR127" s="148" t="str">
        <f t="shared" si="57"/>
        <v/>
      </c>
      <c r="AS127" s="148" t="str">
        <f t="shared" si="58"/>
        <v/>
      </c>
      <c r="AT127" s="149"/>
      <c r="AU127" s="64"/>
      <c r="AV127" s="68"/>
      <c r="AW127" s="68"/>
      <c r="AX127" s="106" t="str">
        <f t="shared" si="106"/>
        <v/>
      </c>
      <c r="AY127" s="80"/>
      <c r="AZ127" s="63"/>
      <c r="BA127" s="63"/>
      <c r="BB127" s="15"/>
      <c r="BC127" s="55"/>
      <c r="BD127" s="78"/>
      <c r="BE127" s="56" t="str">
        <f t="shared" si="59"/>
        <v xml:space="preserve"> </v>
      </c>
      <c r="BF127" s="70" t="str">
        <f t="shared" si="60"/>
        <v xml:space="preserve"> </v>
      </c>
      <c r="BG127" s="72"/>
      <c r="BH127" s="81"/>
      <c r="BI127" s="74" t="str">
        <f t="shared" si="61"/>
        <v xml:space="preserve"> </v>
      </c>
      <c r="BJ127" s="70" t="str">
        <f t="shared" si="62"/>
        <v xml:space="preserve"> </v>
      </c>
      <c r="BK127" s="72"/>
      <c r="BL127" s="81"/>
      <c r="BM127" s="74" t="str">
        <f t="shared" si="63"/>
        <v xml:space="preserve"> </v>
      </c>
      <c r="BN127" s="72"/>
      <c r="BO127" s="82"/>
      <c r="BP127" s="74" t="str">
        <f t="shared" si="64"/>
        <v xml:space="preserve"> </v>
      </c>
      <c r="BQ127" s="70" t="str">
        <f t="shared" si="65"/>
        <v xml:space="preserve"> </v>
      </c>
      <c r="BR127" s="55"/>
      <c r="BS127" s="83"/>
      <c r="BT127" s="74" t="str">
        <f t="shared" si="66"/>
        <v xml:space="preserve"> </v>
      </c>
      <c r="BU127" s="70" t="str">
        <f t="shared" si="67"/>
        <v xml:space="preserve"> </v>
      </c>
      <c r="BV127" s="55"/>
      <c r="BW127" s="71"/>
      <c r="BX127" s="74" t="str">
        <f t="shared" si="68"/>
        <v xml:space="preserve"> </v>
      </c>
      <c r="BY127" s="70" t="str">
        <f t="shared" si="69"/>
        <v xml:space="preserve"> </v>
      </c>
      <c r="BZ127" s="55"/>
      <c r="CA127" s="78"/>
      <c r="CB127" s="56" t="str">
        <f t="shared" si="70"/>
        <v xml:space="preserve"> </v>
      </c>
      <c r="CC127" s="70" t="str">
        <f t="shared" si="71"/>
        <v xml:space="preserve"> </v>
      </c>
      <c r="CD127" s="72"/>
      <c r="CE127" s="81"/>
      <c r="CF127" s="74" t="str">
        <f t="shared" si="72"/>
        <v xml:space="preserve"> </v>
      </c>
      <c r="CG127" s="70" t="str">
        <f t="shared" si="73"/>
        <v xml:space="preserve"> </v>
      </c>
      <c r="CH127" s="55"/>
      <c r="CI127" s="71"/>
      <c r="CJ127" s="74" t="str">
        <f t="shared" si="74"/>
        <v xml:space="preserve"> </v>
      </c>
      <c r="CK127" s="70" t="str">
        <f t="shared" si="75"/>
        <v xml:space="preserve"> </v>
      </c>
      <c r="CL127" s="55"/>
      <c r="CM127" s="110"/>
      <c r="CN127" s="56" t="str">
        <f t="shared" si="107"/>
        <v xml:space="preserve"> </v>
      </c>
      <c r="CO127" s="70" t="str">
        <f t="shared" si="108"/>
        <v xml:space="preserve"> </v>
      </c>
      <c r="CP127" s="72"/>
      <c r="CQ127" s="44"/>
      <c r="CR127" s="74" t="str">
        <f t="shared" si="109"/>
        <v xml:space="preserve"> </v>
      </c>
      <c r="CS127" s="70" t="str">
        <f t="shared" si="110"/>
        <v xml:space="preserve"> </v>
      </c>
      <c r="CT127" s="72"/>
      <c r="CU127" s="41"/>
      <c r="CV127" s="74" t="str">
        <f t="shared" si="111"/>
        <v xml:space="preserve"> </v>
      </c>
      <c r="CW127" s="72"/>
      <c r="CX127" s="44"/>
      <c r="CY127" s="74" t="str">
        <f t="shared" si="76"/>
        <v xml:space="preserve"> </v>
      </c>
      <c r="CZ127" s="70" t="str">
        <f t="shared" si="77"/>
        <v xml:space="preserve"> </v>
      </c>
      <c r="DA127" s="55"/>
      <c r="DB127" s="43"/>
      <c r="DC127" s="74" t="str">
        <f t="shared" si="78"/>
        <v xml:space="preserve"> </v>
      </c>
      <c r="DD127" s="70" t="str">
        <f t="shared" si="79"/>
        <v xml:space="preserve"> </v>
      </c>
      <c r="DE127" s="55"/>
      <c r="DF127" s="42"/>
      <c r="DG127" s="74" t="str">
        <f t="shared" si="80"/>
        <v xml:space="preserve"> </v>
      </c>
      <c r="DH127" s="70" t="str">
        <f t="shared" si="81"/>
        <v xml:space="preserve"> </v>
      </c>
      <c r="DI127" s="55"/>
      <c r="DJ127" s="42"/>
      <c r="DK127" s="56" t="str">
        <f t="shared" si="82"/>
        <v xml:space="preserve"> </v>
      </c>
      <c r="DL127" s="70" t="str">
        <f t="shared" si="83"/>
        <v xml:space="preserve"> </v>
      </c>
      <c r="DM127" s="72"/>
      <c r="DN127" s="44"/>
      <c r="DO127" s="74" t="str">
        <f t="shared" si="84"/>
        <v xml:space="preserve"> </v>
      </c>
      <c r="DP127" s="70" t="str">
        <f t="shared" si="85"/>
        <v xml:space="preserve"> </v>
      </c>
      <c r="DQ127" s="55"/>
      <c r="DR127" s="42"/>
      <c r="DS127" s="74" t="str">
        <f t="shared" si="86"/>
        <v xml:space="preserve"> </v>
      </c>
      <c r="DT127" s="70" t="str">
        <f t="shared" si="87"/>
        <v xml:space="preserve"> </v>
      </c>
    </row>
    <row r="128" spans="1:124" x14ac:dyDescent="0.25">
      <c r="A128" s="34">
        <v>42477</v>
      </c>
      <c r="B128" s="139"/>
      <c r="C128" s="70"/>
      <c r="D128" s="64">
        <v>1</v>
      </c>
      <c r="E128" s="65"/>
      <c r="F128" s="66" t="str">
        <f t="shared" si="88"/>
        <v/>
      </c>
      <c r="G128" s="70" t="str">
        <f t="shared" si="89"/>
        <v xml:space="preserve"> </v>
      </c>
      <c r="H128" s="67">
        <v>1</v>
      </c>
      <c r="I128" s="65"/>
      <c r="J128" s="66" t="str">
        <f t="shared" si="90"/>
        <v/>
      </c>
      <c r="K128" s="70" t="str">
        <f t="shared" si="91"/>
        <v xml:space="preserve"> </v>
      </c>
      <c r="L128" s="64"/>
      <c r="M128" s="68"/>
      <c r="N128" s="68"/>
      <c r="O128" s="66" t="str">
        <f t="shared" si="92"/>
        <v/>
      </c>
      <c r="P128" s="70" t="str">
        <f t="shared" si="93"/>
        <v xml:space="preserve"> </v>
      </c>
      <c r="Q128" s="64">
        <v>20</v>
      </c>
      <c r="R128" s="65"/>
      <c r="S128" s="65" t="str">
        <f t="shared" si="94"/>
        <v/>
      </c>
      <c r="T128" s="53" t="str">
        <f t="shared" si="95"/>
        <v xml:space="preserve"> </v>
      </c>
      <c r="U128" s="69"/>
      <c r="V128" s="70" t="str">
        <f t="shared" si="96"/>
        <v xml:space="preserve"> </v>
      </c>
      <c r="W128" s="137"/>
      <c r="X128" s="64">
        <v>1</v>
      </c>
      <c r="Y128" s="65"/>
      <c r="Z128" s="101" t="str">
        <f t="shared" si="97"/>
        <v/>
      </c>
      <c r="AA128" s="70" t="str">
        <f t="shared" si="98"/>
        <v xml:space="preserve"> </v>
      </c>
      <c r="AB128" s="67">
        <v>1</v>
      </c>
      <c r="AC128" s="65"/>
      <c r="AD128" s="66" t="str">
        <f t="shared" si="99"/>
        <v/>
      </c>
      <c r="AE128" s="70" t="str">
        <f t="shared" si="100"/>
        <v xml:space="preserve"> </v>
      </c>
      <c r="AF128" s="64"/>
      <c r="AG128" s="68"/>
      <c r="AH128" s="68"/>
      <c r="AI128" s="103" t="str">
        <f t="shared" si="101"/>
        <v/>
      </c>
      <c r="AJ128" s="70" t="str">
        <f t="shared" si="102"/>
        <v xml:space="preserve"> </v>
      </c>
      <c r="AK128" s="64">
        <v>20</v>
      </c>
      <c r="AL128" s="65"/>
      <c r="AM128" s="65" t="str">
        <f t="shared" si="103"/>
        <v/>
      </c>
      <c r="AN128" s="53" t="str">
        <f t="shared" si="104"/>
        <v xml:space="preserve"> </v>
      </c>
      <c r="AO128" s="104"/>
      <c r="AP128" s="70" t="str">
        <f t="shared" si="105"/>
        <v xml:space="preserve"> </v>
      </c>
      <c r="AQ128" s="152" t="str">
        <f t="shared" si="56"/>
        <v/>
      </c>
      <c r="AR128" s="148" t="str">
        <f t="shared" si="57"/>
        <v/>
      </c>
      <c r="AS128" s="148" t="str">
        <f t="shared" si="58"/>
        <v/>
      </c>
      <c r="AT128" s="149"/>
      <c r="AU128" s="64"/>
      <c r="AV128" s="68"/>
      <c r="AW128" s="68"/>
      <c r="AX128" s="106" t="str">
        <f t="shared" si="106"/>
        <v/>
      </c>
      <c r="AY128" s="80"/>
      <c r="AZ128" s="63"/>
      <c r="BA128" s="63"/>
      <c r="BB128" s="15"/>
      <c r="BC128" s="55"/>
      <c r="BD128" s="78"/>
      <c r="BE128" s="56" t="str">
        <f t="shared" si="59"/>
        <v xml:space="preserve"> </v>
      </c>
      <c r="BF128" s="70" t="str">
        <f t="shared" si="60"/>
        <v xml:space="preserve"> </v>
      </c>
      <c r="BG128" s="72"/>
      <c r="BH128" s="81"/>
      <c r="BI128" s="74" t="str">
        <f t="shared" si="61"/>
        <v xml:space="preserve"> </v>
      </c>
      <c r="BJ128" s="70" t="str">
        <f t="shared" si="62"/>
        <v xml:space="preserve"> </v>
      </c>
      <c r="BK128" s="72"/>
      <c r="BL128" s="81"/>
      <c r="BM128" s="74" t="str">
        <f t="shared" si="63"/>
        <v xml:space="preserve"> </v>
      </c>
      <c r="BN128" s="72"/>
      <c r="BO128" s="82"/>
      <c r="BP128" s="74" t="str">
        <f t="shared" si="64"/>
        <v xml:space="preserve"> </v>
      </c>
      <c r="BQ128" s="70" t="str">
        <f t="shared" si="65"/>
        <v xml:space="preserve"> </v>
      </c>
      <c r="BR128" s="55"/>
      <c r="BS128" s="83"/>
      <c r="BT128" s="74" t="str">
        <f t="shared" si="66"/>
        <v xml:space="preserve"> </v>
      </c>
      <c r="BU128" s="70" t="str">
        <f t="shared" si="67"/>
        <v xml:space="preserve"> </v>
      </c>
      <c r="BV128" s="55"/>
      <c r="BW128" s="71"/>
      <c r="BX128" s="74" t="str">
        <f t="shared" si="68"/>
        <v xml:space="preserve"> </v>
      </c>
      <c r="BY128" s="70" t="str">
        <f t="shared" si="69"/>
        <v xml:space="preserve"> </v>
      </c>
      <c r="BZ128" s="55"/>
      <c r="CA128" s="78"/>
      <c r="CB128" s="56" t="str">
        <f t="shared" si="70"/>
        <v xml:space="preserve"> </v>
      </c>
      <c r="CC128" s="70" t="str">
        <f t="shared" si="71"/>
        <v xml:space="preserve"> </v>
      </c>
      <c r="CD128" s="72"/>
      <c r="CE128" s="81"/>
      <c r="CF128" s="74" t="str">
        <f t="shared" si="72"/>
        <v xml:space="preserve"> </v>
      </c>
      <c r="CG128" s="70" t="str">
        <f t="shared" si="73"/>
        <v xml:space="preserve"> </v>
      </c>
      <c r="CH128" s="55"/>
      <c r="CI128" s="71"/>
      <c r="CJ128" s="74" t="str">
        <f t="shared" si="74"/>
        <v xml:space="preserve"> </v>
      </c>
      <c r="CK128" s="70" t="str">
        <f t="shared" si="75"/>
        <v xml:space="preserve"> </v>
      </c>
      <c r="CL128" s="55"/>
      <c r="CM128" s="110"/>
      <c r="CN128" s="56" t="str">
        <f t="shared" si="107"/>
        <v xml:space="preserve"> </v>
      </c>
      <c r="CO128" s="70" t="str">
        <f t="shared" si="108"/>
        <v xml:space="preserve"> </v>
      </c>
      <c r="CP128" s="72"/>
      <c r="CQ128" s="44"/>
      <c r="CR128" s="74" t="str">
        <f t="shared" si="109"/>
        <v xml:space="preserve"> </v>
      </c>
      <c r="CS128" s="70" t="str">
        <f t="shared" si="110"/>
        <v xml:space="preserve"> </v>
      </c>
      <c r="CT128" s="72"/>
      <c r="CU128" s="41"/>
      <c r="CV128" s="74" t="str">
        <f t="shared" si="111"/>
        <v xml:space="preserve"> </v>
      </c>
      <c r="CW128" s="72"/>
      <c r="CX128" s="44"/>
      <c r="CY128" s="74" t="str">
        <f t="shared" si="76"/>
        <v xml:space="preserve"> </v>
      </c>
      <c r="CZ128" s="70" t="str">
        <f t="shared" si="77"/>
        <v xml:space="preserve"> </v>
      </c>
      <c r="DA128" s="55"/>
      <c r="DB128" s="43"/>
      <c r="DC128" s="74" t="str">
        <f t="shared" si="78"/>
        <v xml:space="preserve"> </v>
      </c>
      <c r="DD128" s="70" t="str">
        <f t="shared" si="79"/>
        <v xml:space="preserve"> </v>
      </c>
      <c r="DE128" s="55"/>
      <c r="DF128" s="42"/>
      <c r="DG128" s="74" t="str">
        <f t="shared" si="80"/>
        <v xml:space="preserve"> </v>
      </c>
      <c r="DH128" s="70" t="str">
        <f t="shared" si="81"/>
        <v xml:space="preserve"> </v>
      </c>
      <c r="DI128" s="55"/>
      <c r="DJ128" s="42"/>
      <c r="DK128" s="56" t="str">
        <f t="shared" si="82"/>
        <v xml:space="preserve"> </v>
      </c>
      <c r="DL128" s="70" t="str">
        <f t="shared" si="83"/>
        <v xml:space="preserve"> </v>
      </c>
      <c r="DM128" s="72"/>
      <c r="DN128" s="44"/>
      <c r="DO128" s="74" t="str">
        <f t="shared" si="84"/>
        <v xml:space="preserve"> </v>
      </c>
      <c r="DP128" s="70" t="str">
        <f t="shared" si="85"/>
        <v xml:space="preserve"> </v>
      </c>
      <c r="DQ128" s="55"/>
      <c r="DR128" s="42"/>
      <c r="DS128" s="74" t="str">
        <f t="shared" si="86"/>
        <v xml:space="preserve"> </v>
      </c>
      <c r="DT128" s="70" t="str">
        <f t="shared" si="87"/>
        <v xml:space="preserve"> </v>
      </c>
    </row>
    <row r="129" spans="1:124" x14ac:dyDescent="0.25">
      <c r="A129" s="34">
        <v>42478</v>
      </c>
      <c r="B129" s="139"/>
      <c r="C129" s="70"/>
      <c r="D129" s="64">
        <v>1</v>
      </c>
      <c r="E129" s="65"/>
      <c r="F129" s="66" t="str">
        <f t="shared" si="88"/>
        <v/>
      </c>
      <c r="G129" s="70" t="str">
        <f t="shared" si="89"/>
        <v xml:space="preserve"> </v>
      </c>
      <c r="H129" s="67">
        <v>1</v>
      </c>
      <c r="I129" s="65"/>
      <c r="J129" s="66" t="str">
        <f t="shared" si="90"/>
        <v/>
      </c>
      <c r="K129" s="70" t="str">
        <f t="shared" si="91"/>
        <v xml:space="preserve"> </v>
      </c>
      <c r="L129" s="64"/>
      <c r="M129" s="68"/>
      <c r="N129" s="68"/>
      <c r="O129" s="66" t="str">
        <f t="shared" si="92"/>
        <v/>
      </c>
      <c r="P129" s="70" t="str">
        <f t="shared" si="93"/>
        <v xml:space="preserve"> </v>
      </c>
      <c r="Q129" s="64">
        <v>20</v>
      </c>
      <c r="R129" s="65"/>
      <c r="S129" s="65" t="str">
        <f t="shared" si="94"/>
        <v/>
      </c>
      <c r="T129" s="53" t="str">
        <f t="shared" si="95"/>
        <v xml:space="preserve"> </v>
      </c>
      <c r="U129" s="69"/>
      <c r="V129" s="70" t="str">
        <f t="shared" si="96"/>
        <v xml:space="preserve"> </v>
      </c>
      <c r="W129" s="137"/>
      <c r="X129" s="64">
        <v>1</v>
      </c>
      <c r="Y129" s="65"/>
      <c r="Z129" s="101" t="str">
        <f t="shared" si="97"/>
        <v/>
      </c>
      <c r="AA129" s="70" t="str">
        <f t="shared" si="98"/>
        <v xml:space="preserve"> </v>
      </c>
      <c r="AB129" s="67">
        <v>1</v>
      </c>
      <c r="AC129" s="65"/>
      <c r="AD129" s="66" t="str">
        <f t="shared" si="99"/>
        <v/>
      </c>
      <c r="AE129" s="70" t="str">
        <f t="shared" si="100"/>
        <v xml:space="preserve"> </v>
      </c>
      <c r="AF129" s="64"/>
      <c r="AG129" s="68"/>
      <c r="AH129" s="68"/>
      <c r="AI129" s="103" t="str">
        <f t="shared" si="101"/>
        <v/>
      </c>
      <c r="AJ129" s="70" t="str">
        <f t="shared" si="102"/>
        <v xml:space="preserve"> </v>
      </c>
      <c r="AK129" s="64">
        <v>20</v>
      </c>
      <c r="AL129" s="65"/>
      <c r="AM129" s="65" t="str">
        <f t="shared" si="103"/>
        <v/>
      </c>
      <c r="AN129" s="53" t="str">
        <f t="shared" si="104"/>
        <v xml:space="preserve"> </v>
      </c>
      <c r="AO129" s="104"/>
      <c r="AP129" s="70" t="str">
        <f t="shared" si="105"/>
        <v xml:space="preserve"> </v>
      </c>
      <c r="AQ129" s="152" t="str">
        <f t="shared" si="56"/>
        <v/>
      </c>
      <c r="AR129" s="148" t="str">
        <f t="shared" si="57"/>
        <v/>
      </c>
      <c r="AS129" s="148" t="str">
        <f t="shared" si="58"/>
        <v/>
      </c>
      <c r="AT129" s="149"/>
      <c r="AU129" s="64"/>
      <c r="AV129" s="68"/>
      <c r="AW129" s="68"/>
      <c r="AX129" s="106" t="str">
        <f t="shared" si="106"/>
        <v/>
      </c>
      <c r="AY129" s="80"/>
      <c r="AZ129" s="63"/>
      <c r="BA129" s="63"/>
      <c r="BB129" s="15"/>
      <c r="BC129" s="55"/>
      <c r="BD129" s="78"/>
      <c r="BE129" s="56" t="str">
        <f t="shared" si="59"/>
        <v xml:space="preserve"> </v>
      </c>
      <c r="BF129" s="70" t="str">
        <f t="shared" si="60"/>
        <v xml:space="preserve"> </v>
      </c>
      <c r="BG129" s="72"/>
      <c r="BH129" s="81"/>
      <c r="BI129" s="74" t="str">
        <f t="shared" si="61"/>
        <v xml:space="preserve"> </v>
      </c>
      <c r="BJ129" s="70" t="str">
        <f t="shared" si="62"/>
        <v xml:space="preserve"> </v>
      </c>
      <c r="BK129" s="72"/>
      <c r="BL129" s="81"/>
      <c r="BM129" s="74" t="str">
        <f t="shared" si="63"/>
        <v xml:space="preserve"> </v>
      </c>
      <c r="BN129" s="72"/>
      <c r="BO129" s="82"/>
      <c r="BP129" s="74" t="str">
        <f t="shared" si="64"/>
        <v xml:space="preserve"> </v>
      </c>
      <c r="BQ129" s="70" t="str">
        <f t="shared" si="65"/>
        <v xml:space="preserve"> </v>
      </c>
      <c r="BR129" s="55"/>
      <c r="BS129" s="83"/>
      <c r="BT129" s="74" t="str">
        <f t="shared" si="66"/>
        <v xml:space="preserve"> </v>
      </c>
      <c r="BU129" s="70" t="str">
        <f t="shared" si="67"/>
        <v xml:space="preserve"> </v>
      </c>
      <c r="BV129" s="55"/>
      <c r="BW129" s="71"/>
      <c r="BX129" s="74" t="str">
        <f t="shared" si="68"/>
        <v xml:space="preserve"> </v>
      </c>
      <c r="BY129" s="70" t="str">
        <f t="shared" si="69"/>
        <v xml:space="preserve"> </v>
      </c>
      <c r="BZ129" s="55"/>
      <c r="CA129" s="78"/>
      <c r="CB129" s="56" t="str">
        <f t="shared" si="70"/>
        <v xml:space="preserve"> </v>
      </c>
      <c r="CC129" s="70" t="str">
        <f t="shared" si="71"/>
        <v xml:space="preserve"> </v>
      </c>
      <c r="CD129" s="72"/>
      <c r="CE129" s="81"/>
      <c r="CF129" s="74" t="str">
        <f t="shared" si="72"/>
        <v xml:space="preserve"> </v>
      </c>
      <c r="CG129" s="70" t="str">
        <f t="shared" si="73"/>
        <v xml:space="preserve"> </v>
      </c>
      <c r="CH129" s="55"/>
      <c r="CI129" s="71"/>
      <c r="CJ129" s="74" t="str">
        <f t="shared" si="74"/>
        <v xml:space="preserve"> </v>
      </c>
      <c r="CK129" s="70" t="str">
        <f t="shared" si="75"/>
        <v xml:space="preserve"> </v>
      </c>
      <c r="CL129" s="55"/>
      <c r="CM129" s="110"/>
      <c r="CN129" s="56" t="str">
        <f t="shared" si="107"/>
        <v xml:space="preserve"> </v>
      </c>
      <c r="CO129" s="70" t="str">
        <f t="shared" si="108"/>
        <v xml:space="preserve"> </v>
      </c>
      <c r="CP129" s="72"/>
      <c r="CQ129" s="44"/>
      <c r="CR129" s="74" t="str">
        <f t="shared" si="109"/>
        <v xml:space="preserve"> </v>
      </c>
      <c r="CS129" s="70" t="str">
        <f t="shared" si="110"/>
        <v xml:space="preserve"> </v>
      </c>
      <c r="CT129" s="72"/>
      <c r="CU129" s="41"/>
      <c r="CV129" s="74" t="str">
        <f t="shared" si="111"/>
        <v xml:space="preserve"> </v>
      </c>
      <c r="CW129" s="72"/>
      <c r="CX129" s="44"/>
      <c r="CY129" s="74" t="str">
        <f t="shared" si="76"/>
        <v xml:space="preserve"> </v>
      </c>
      <c r="CZ129" s="70" t="str">
        <f t="shared" si="77"/>
        <v xml:space="preserve"> </v>
      </c>
      <c r="DA129" s="55"/>
      <c r="DB129" s="43"/>
      <c r="DC129" s="74" t="str">
        <f t="shared" si="78"/>
        <v xml:space="preserve"> </v>
      </c>
      <c r="DD129" s="70" t="str">
        <f t="shared" si="79"/>
        <v xml:space="preserve"> </v>
      </c>
      <c r="DE129" s="55"/>
      <c r="DF129" s="42"/>
      <c r="DG129" s="74" t="str">
        <f t="shared" si="80"/>
        <v xml:space="preserve"> </v>
      </c>
      <c r="DH129" s="70" t="str">
        <f t="shared" si="81"/>
        <v xml:space="preserve"> </v>
      </c>
      <c r="DI129" s="55"/>
      <c r="DJ129" s="42"/>
      <c r="DK129" s="56" t="str">
        <f t="shared" si="82"/>
        <v xml:space="preserve"> </v>
      </c>
      <c r="DL129" s="70" t="str">
        <f t="shared" si="83"/>
        <v xml:space="preserve"> </v>
      </c>
      <c r="DM129" s="72"/>
      <c r="DN129" s="44"/>
      <c r="DO129" s="74" t="str">
        <f t="shared" si="84"/>
        <v xml:space="preserve"> </v>
      </c>
      <c r="DP129" s="70" t="str">
        <f t="shared" si="85"/>
        <v xml:space="preserve"> </v>
      </c>
      <c r="DQ129" s="55"/>
      <c r="DR129" s="42"/>
      <c r="DS129" s="74" t="str">
        <f t="shared" si="86"/>
        <v xml:space="preserve"> </v>
      </c>
      <c r="DT129" s="70" t="str">
        <f t="shared" si="87"/>
        <v xml:space="preserve"> </v>
      </c>
    </row>
    <row r="130" spans="1:124" x14ac:dyDescent="0.25">
      <c r="A130" s="34">
        <v>42479</v>
      </c>
      <c r="B130" s="139"/>
      <c r="C130" s="70"/>
      <c r="D130" s="64">
        <v>1</v>
      </c>
      <c r="E130" s="65"/>
      <c r="F130" s="66" t="str">
        <f t="shared" si="88"/>
        <v/>
      </c>
      <c r="G130" s="70" t="str">
        <f t="shared" si="89"/>
        <v xml:space="preserve"> </v>
      </c>
      <c r="H130" s="67">
        <v>1</v>
      </c>
      <c r="I130" s="65"/>
      <c r="J130" s="66" t="str">
        <f t="shared" si="90"/>
        <v/>
      </c>
      <c r="K130" s="70" t="str">
        <f t="shared" si="91"/>
        <v xml:space="preserve"> </v>
      </c>
      <c r="L130" s="64"/>
      <c r="M130" s="68"/>
      <c r="N130" s="68"/>
      <c r="O130" s="66" t="str">
        <f t="shared" si="92"/>
        <v/>
      </c>
      <c r="P130" s="70" t="str">
        <f t="shared" si="93"/>
        <v xml:space="preserve"> </v>
      </c>
      <c r="Q130" s="64">
        <v>20</v>
      </c>
      <c r="R130" s="65"/>
      <c r="S130" s="65" t="str">
        <f t="shared" si="94"/>
        <v/>
      </c>
      <c r="T130" s="53" t="str">
        <f t="shared" si="95"/>
        <v xml:space="preserve"> </v>
      </c>
      <c r="U130" s="69"/>
      <c r="V130" s="70" t="str">
        <f t="shared" si="96"/>
        <v xml:space="preserve"> </v>
      </c>
      <c r="W130" s="137"/>
      <c r="X130" s="64">
        <v>1</v>
      </c>
      <c r="Y130" s="65"/>
      <c r="Z130" s="101" t="str">
        <f t="shared" si="97"/>
        <v/>
      </c>
      <c r="AA130" s="70" t="str">
        <f t="shared" si="98"/>
        <v xml:space="preserve"> </v>
      </c>
      <c r="AB130" s="67">
        <v>1</v>
      </c>
      <c r="AC130" s="65"/>
      <c r="AD130" s="66" t="str">
        <f t="shared" si="99"/>
        <v/>
      </c>
      <c r="AE130" s="70" t="str">
        <f t="shared" si="100"/>
        <v xml:space="preserve"> </v>
      </c>
      <c r="AF130" s="64"/>
      <c r="AG130" s="68"/>
      <c r="AH130" s="68"/>
      <c r="AI130" s="103" t="str">
        <f t="shared" si="101"/>
        <v/>
      </c>
      <c r="AJ130" s="70" t="str">
        <f t="shared" si="102"/>
        <v xml:space="preserve"> </v>
      </c>
      <c r="AK130" s="64">
        <v>20</v>
      </c>
      <c r="AL130" s="65"/>
      <c r="AM130" s="65" t="str">
        <f t="shared" si="103"/>
        <v/>
      </c>
      <c r="AN130" s="53" t="str">
        <f t="shared" si="104"/>
        <v xml:space="preserve"> </v>
      </c>
      <c r="AO130" s="104"/>
      <c r="AP130" s="70" t="str">
        <f t="shared" si="105"/>
        <v xml:space="preserve"> </v>
      </c>
      <c r="AQ130" s="152" t="str">
        <f t="shared" si="56"/>
        <v/>
      </c>
      <c r="AR130" s="148" t="str">
        <f t="shared" si="57"/>
        <v/>
      </c>
      <c r="AS130" s="148" t="str">
        <f t="shared" si="58"/>
        <v/>
      </c>
      <c r="AT130" s="149"/>
      <c r="AU130" s="64"/>
      <c r="AV130" s="68"/>
      <c r="AW130" s="68"/>
      <c r="AX130" s="106" t="str">
        <f t="shared" si="106"/>
        <v/>
      </c>
      <c r="AY130" s="80"/>
      <c r="AZ130" s="63"/>
      <c r="BA130" s="63"/>
      <c r="BB130" s="15"/>
      <c r="BC130" s="55"/>
      <c r="BD130" s="78"/>
      <c r="BE130" s="56" t="str">
        <f t="shared" si="59"/>
        <v xml:space="preserve"> </v>
      </c>
      <c r="BF130" s="70" t="str">
        <f t="shared" si="60"/>
        <v xml:space="preserve"> </v>
      </c>
      <c r="BG130" s="72"/>
      <c r="BH130" s="81"/>
      <c r="BI130" s="74" t="str">
        <f t="shared" si="61"/>
        <v xml:space="preserve"> </v>
      </c>
      <c r="BJ130" s="70" t="str">
        <f t="shared" si="62"/>
        <v xml:space="preserve"> </v>
      </c>
      <c r="BK130" s="72"/>
      <c r="BL130" s="81"/>
      <c r="BM130" s="74" t="str">
        <f t="shared" si="63"/>
        <v xml:space="preserve"> </v>
      </c>
      <c r="BN130" s="72"/>
      <c r="BO130" s="82"/>
      <c r="BP130" s="74" t="str">
        <f t="shared" si="64"/>
        <v xml:space="preserve"> </v>
      </c>
      <c r="BQ130" s="70" t="str">
        <f t="shared" si="65"/>
        <v xml:space="preserve"> </v>
      </c>
      <c r="BR130" s="55"/>
      <c r="BS130" s="83"/>
      <c r="BT130" s="74" t="str">
        <f t="shared" si="66"/>
        <v xml:space="preserve"> </v>
      </c>
      <c r="BU130" s="70" t="str">
        <f t="shared" si="67"/>
        <v xml:space="preserve"> </v>
      </c>
      <c r="BV130" s="55"/>
      <c r="BW130" s="71"/>
      <c r="BX130" s="74" t="str">
        <f t="shared" si="68"/>
        <v xml:space="preserve"> </v>
      </c>
      <c r="BY130" s="70" t="str">
        <f t="shared" si="69"/>
        <v xml:space="preserve"> </v>
      </c>
      <c r="BZ130" s="55"/>
      <c r="CA130" s="78"/>
      <c r="CB130" s="56" t="str">
        <f t="shared" si="70"/>
        <v xml:space="preserve"> </v>
      </c>
      <c r="CC130" s="70" t="str">
        <f t="shared" si="71"/>
        <v xml:space="preserve"> </v>
      </c>
      <c r="CD130" s="72"/>
      <c r="CE130" s="81"/>
      <c r="CF130" s="74" t="str">
        <f t="shared" si="72"/>
        <v xml:space="preserve"> </v>
      </c>
      <c r="CG130" s="70" t="str">
        <f t="shared" si="73"/>
        <v xml:space="preserve"> </v>
      </c>
      <c r="CH130" s="55"/>
      <c r="CI130" s="71"/>
      <c r="CJ130" s="74" t="str">
        <f t="shared" si="74"/>
        <v xml:space="preserve"> </v>
      </c>
      <c r="CK130" s="70" t="str">
        <f t="shared" si="75"/>
        <v xml:space="preserve"> </v>
      </c>
      <c r="CL130" s="55"/>
      <c r="CM130" s="110"/>
      <c r="CN130" s="56" t="str">
        <f t="shared" si="107"/>
        <v xml:space="preserve"> </v>
      </c>
      <c r="CO130" s="70" t="str">
        <f t="shared" si="108"/>
        <v xml:space="preserve"> </v>
      </c>
      <c r="CP130" s="72"/>
      <c r="CQ130" s="44"/>
      <c r="CR130" s="74" t="str">
        <f t="shared" si="109"/>
        <v xml:space="preserve"> </v>
      </c>
      <c r="CS130" s="70" t="str">
        <f t="shared" si="110"/>
        <v xml:space="preserve"> </v>
      </c>
      <c r="CT130" s="72"/>
      <c r="CU130" s="41"/>
      <c r="CV130" s="74" t="str">
        <f t="shared" si="111"/>
        <v xml:space="preserve"> </v>
      </c>
      <c r="CW130" s="72"/>
      <c r="CX130" s="44"/>
      <c r="CY130" s="74" t="str">
        <f t="shared" si="76"/>
        <v xml:space="preserve"> </v>
      </c>
      <c r="CZ130" s="70" t="str">
        <f t="shared" si="77"/>
        <v xml:space="preserve"> </v>
      </c>
      <c r="DA130" s="55"/>
      <c r="DB130" s="43"/>
      <c r="DC130" s="74" t="str">
        <f t="shared" si="78"/>
        <v xml:space="preserve"> </v>
      </c>
      <c r="DD130" s="70" t="str">
        <f t="shared" si="79"/>
        <v xml:space="preserve"> </v>
      </c>
      <c r="DE130" s="55"/>
      <c r="DF130" s="42"/>
      <c r="DG130" s="74" t="str">
        <f t="shared" si="80"/>
        <v xml:space="preserve"> </v>
      </c>
      <c r="DH130" s="70" t="str">
        <f t="shared" si="81"/>
        <v xml:space="preserve"> </v>
      </c>
      <c r="DI130" s="55"/>
      <c r="DJ130" s="42"/>
      <c r="DK130" s="56" t="str">
        <f t="shared" si="82"/>
        <v xml:space="preserve"> </v>
      </c>
      <c r="DL130" s="70" t="str">
        <f t="shared" si="83"/>
        <v xml:space="preserve"> </v>
      </c>
      <c r="DM130" s="72"/>
      <c r="DN130" s="44"/>
      <c r="DO130" s="74" t="str">
        <f t="shared" si="84"/>
        <v xml:space="preserve"> </v>
      </c>
      <c r="DP130" s="70" t="str">
        <f t="shared" si="85"/>
        <v xml:space="preserve"> </v>
      </c>
      <c r="DQ130" s="55"/>
      <c r="DR130" s="42"/>
      <c r="DS130" s="74" t="str">
        <f t="shared" si="86"/>
        <v xml:space="preserve"> </v>
      </c>
      <c r="DT130" s="70" t="str">
        <f t="shared" si="87"/>
        <v xml:space="preserve"> </v>
      </c>
    </row>
    <row r="131" spans="1:124" x14ac:dyDescent="0.25">
      <c r="A131" s="34">
        <v>42480</v>
      </c>
      <c r="B131" s="139"/>
      <c r="C131" s="70"/>
      <c r="D131" s="64">
        <v>1</v>
      </c>
      <c r="E131" s="65"/>
      <c r="F131" s="66" t="str">
        <f t="shared" si="88"/>
        <v/>
      </c>
      <c r="G131" s="70" t="str">
        <f t="shared" si="89"/>
        <v xml:space="preserve"> </v>
      </c>
      <c r="H131" s="67">
        <v>1</v>
      </c>
      <c r="I131" s="65"/>
      <c r="J131" s="66" t="str">
        <f t="shared" si="90"/>
        <v/>
      </c>
      <c r="K131" s="70" t="str">
        <f t="shared" si="91"/>
        <v xml:space="preserve"> </v>
      </c>
      <c r="L131" s="64"/>
      <c r="M131" s="68"/>
      <c r="N131" s="68"/>
      <c r="O131" s="66" t="str">
        <f t="shared" si="92"/>
        <v/>
      </c>
      <c r="P131" s="70" t="str">
        <f t="shared" si="93"/>
        <v xml:space="preserve"> </v>
      </c>
      <c r="Q131" s="64">
        <v>20</v>
      </c>
      <c r="R131" s="65"/>
      <c r="S131" s="65" t="str">
        <f t="shared" si="94"/>
        <v/>
      </c>
      <c r="T131" s="53" t="str">
        <f t="shared" si="95"/>
        <v xml:space="preserve"> </v>
      </c>
      <c r="U131" s="69"/>
      <c r="V131" s="70" t="str">
        <f t="shared" si="96"/>
        <v xml:space="preserve"> </v>
      </c>
      <c r="W131" s="137"/>
      <c r="X131" s="64">
        <v>1</v>
      </c>
      <c r="Y131" s="65"/>
      <c r="Z131" s="101" t="str">
        <f t="shared" si="97"/>
        <v/>
      </c>
      <c r="AA131" s="70" t="str">
        <f t="shared" si="98"/>
        <v xml:space="preserve"> </v>
      </c>
      <c r="AB131" s="67">
        <v>1</v>
      </c>
      <c r="AC131" s="65"/>
      <c r="AD131" s="66" t="str">
        <f t="shared" si="99"/>
        <v/>
      </c>
      <c r="AE131" s="70" t="str">
        <f t="shared" si="100"/>
        <v xml:space="preserve"> </v>
      </c>
      <c r="AF131" s="64"/>
      <c r="AG131" s="68"/>
      <c r="AH131" s="68"/>
      <c r="AI131" s="103" t="str">
        <f t="shared" si="101"/>
        <v/>
      </c>
      <c r="AJ131" s="70" t="str">
        <f t="shared" si="102"/>
        <v xml:space="preserve"> </v>
      </c>
      <c r="AK131" s="64">
        <v>20</v>
      </c>
      <c r="AL131" s="65"/>
      <c r="AM131" s="65" t="str">
        <f t="shared" si="103"/>
        <v/>
      </c>
      <c r="AN131" s="53" t="str">
        <f t="shared" si="104"/>
        <v xml:space="preserve"> </v>
      </c>
      <c r="AO131" s="104"/>
      <c r="AP131" s="70" t="str">
        <f t="shared" si="105"/>
        <v xml:space="preserve"> </v>
      </c>
      <c r="AQ131" s="152" t="str">
        <f t="shared" si="56"/>
        <v/>
      </c>
      <c r="AR131" s="148" t="str">
        <f t="shared" si="57"/>
        <v/>
      </c>
      <c r="AS131" s="148" t="str">
        <f t="shared" si="58"/>
        <v/>
      </c>
      <c r="AT131" s="149"/>
      <c r="AU131" s="64"/>
      <c r="AV131" s="68"/>
      <c r="AW131" s="68"/>
      <c r="AX131" s="106" t="str">
        <f t="shared" si="106"/>
        <v/>
      </c>
      <c r="AY131" s="80"/>
      <c r="AZ131" s="63"/>
      <c r="BA131" s="63"/>
      <c r="BB131" s="15"/>
      <c r="BC131" s="55"/>
      <c r="BD131" s="78"/>
      <c r="BE131" s="56" t="str">
        <f t="shared" si="59"/>
        <v xml:space="preserve"> </v>
      </c>
      <c r="BF131" s="70" t="str">
        <f t="shared" si="60"/>
        <v xml:space="preserve"> </v>
      </c>
      <c r="BG131" s="72"/>
      <c r="BH131" s="81"/>
      <c r="BI131" s="74" t="str">
        <f t="shared" si="61"/>
        <v xml:space="preserve"> </v>
      </c>
      <c r="BJ131" s="70" t="str">
        <f t="shared" si="62"/>
        <v xml:space="preserve"> </v>
      </c>
      <c r="BK131" s="72"/>
      <c r="BL131" s="81"/>
      <c r="BM131" s="74" t="str">
        <f t="shared" si="63"/>
        <v xml:space="preserve"> </v>
      </c>
      <c r="BN131" s="72"/>
      <c r="BO131" s="82"/>
      <c r="BP131" s="74" t="str">
        <f t="shared" si="64"/>
        <v xml:space="preserve"> </v>
      </c>
      <c r="BQ131" s="70" t="str">
        <f t="shared" si="65"/>
        <v xml:space="preserve"> </v>
      </c>
      <c r="BR131" s="55"/>
      <c r="BS131" s="83"/>
      <c r="BT131" s="74" t="str">
        <f t="shared" si="66"/>
        <v xml:space="preserve"> </v>
      </c>
      <c r="BU131" s="70" t="str">
        <f t="shared" si="67"/>
        <v xml:space="preserve"> </v>
      </c>
      <c r="BV131" s="55"/>
      <c r="BW131" s="71"/>
      <c r="BX131" s="74" t="str">
        <f t="shared" si="68"/>
        <v xml:space="preserve"> </v>
      </c>
      <c r="BY131" s="70" t="str">
        <f t="shared" si="69"/>
        <v xml:space="preserve"> </v>
      </c>
      <c r="BZ131" s="55"/>
      <c r="CA131" s="78"/>
      <c r="CB131" s="56" t="str">
        <f t="shared" si="70"/>
        <v xml:space="preserve"> </v>
      </c>
      <c r="CC131" s="70" t="str">
        <f t="shared" si="71"/>
        <v xml:space="preserve"> </v>
      </c>
      <c r="CD131" s="72"/>
      <c r="CE131" s="81"/>
      <c r="CF131" s="74" t="str">
        <f t="shared" si="72"/>
        <v xml:space="preserve"> </v>
      </c>
      <c r="CG131" s="70" t="str">
        <f t="shared" si="73"/>
        <v xml:space="preserve"> </v>
      </c>
      <c r="CH131" s="55"/>
      <c r="CI131" s="71"/>
      <c r="CJ131" s="74" t="str">
        <f t="shared" si="74"/>
        <v xml:space="preserve"> </v>
      </c>
      <c r="CK131" s="70" t="str">
        <f t="shared" si="75"/>
        <v xml:space="preserve"> </v>
      </c>
      <c r="CL131" s="55"/>
      <c r="CM131" s="110"/>
      <c r="CN131" s="56" t="str">
        <f t="shared" si="107"/>
        <v xml:space="preserve"> </v>
      </c>
      <c r="CO131" s="70" t="str">
        <f t="shared" si="108"/>
        <v xml:space="preserve"> </v>
      </c>
      <c r="CP131" s="72"/>
      <c r="CQ131" s="44"/>
      <c r="CR131" s="74" t="str">
        <f t="shared" si="109"/>
        <v xml:space="preserve"> </v>
      </c>
      <c r="CS131" s="70" t="str">
        <f t="shared" si="110"/>
        <v xml:space="preserve"> </v>
      </c>
      <c r="CT131" s="72"/>
      <c r="CU131" s="41"/>
      <c r="CV131" s="74" t="str">
        <f t="shared" si="111"/>
        <v xml:space="preserve"> </v>
      </c>
      <c r="CW131" s="72"/>
      <c r="CX131" s="44"/>
      <c r="CY131" s="74" t="str">
        <f t="shared" si="76"/>
        <v xml:space="preserve"> </v>
      </c>
      <c r="CZ131" s="70" t="str">
        <f t="shared" si="77"/>
        <v xml:space="preserve"> </v>
      </c>
      <c r="DA131" s="55"/>
      <c r="DB131" s="43"/>
      <c r="DC131" s="74" t="str">
        <f t="shared" si="78"/>
        <v xml:space="preserve"> </v>
      </c>
      <c r="DD131" s="70" t="str">
        <f t="shared" si="79"/>
        <v xml:space="preserve"> </v>
      </c>
      <c r="DE131" s="55"/>
      <c r="DF131" s="42"/>
      <c r="DG131" s="74" t="str">
        <f t="shared" si="80"/>
        <v xml:space="preserve"> </v>
      </c>
      <c r="DH131" s="70" t="str">
        <f t="shared" si="81"/>
        <v xml:space="preserve"> </v>
      </c>
      <c r="DI131" s="55"/>
      <c r="DJ131" s="42"/>
      <c r="DK131" s="56" t="str">
        <f t="shared" si="82"/>
        <v xml:space="preserve"> </v>
      </c>
      <c r="DL131" s="70" t="str">
        <f t="shared" si="83"/>
        <v xml:space="preserve"> </v>
      </c>
      <c r="DM131" s="72"/>
      <c r="DN131" s="44"/>
      <c r="DO131" s="74" t="str">
        <f t="shared" si="84"/>
        <v xml:space="preserve"> </v>
      </c>
      <c r="DP131" s="70" t="str">
        <f t="shared" si="85"/>
        <v xml:space="preserve"> </v>
      </c>
      <c r="DQ131" s="55"/>
      <c r="DR131" s="42"/>
      <c r="DS131" s="74" t="str">
        <f t="shared" si="86"/>
        <v xml:space="preserve"> </v>
      </c>
      <c r="DT131" s="70" t="str">
        <f t="shared" si="87"/>
        <v xml:space="preserve"> </v>
      </c>
    </row>
    <row r="132" spans="1:124" x14ac:dyDescent="0.25">
      <c r="A132" s="34">
        <v>42481</v>
      </c>
      <c r="B132" s="139"/>
      <c r="C132" s="70"/>
      <c r="D132" s="64">
        <v>1</v>
      </c>
      <c r="E132" s="65"/>
      <c r="F132" s="66" t="str">
        <f t="shared" si="88"/>
        <v/>
      </c>
      <c r="G132" s="70" t="str">
        <f t="shared" si="89"/>
        <v xml:space="preserve"> </v>
      </c>
      <c r="H132" s="67">
        <v>1</v>
      </c>
      <c r="I132" s="65"/>
      <c r="J132" s="66" t="str">
        <f t="shared" si="90"/>
        <v/>
      </c>
      <c r="K132" s="70" t="str">
        <f t="shared" si="91"/>
        <v xml:space="preserve"> </v>
      </c>
      <c r="L132" s="64"/>
      <c r="M132" s="68"/>
      <c r="N132" s="68"/>
      <c r="O132" s="66" t="str">
        <f t="shared" si="92"/>
        <v/>
      </c>
      <c r="P132" s="70" t="str">
        <f t="shared" si="93"/>
        <v xml:space="preserve"> </v>
      </c>
      <c r="Q132" s="64">
        <v>20</v>
      </c>
      <c r="R132" s="65"/>
      <c r="S132" s="65" t="str">
        <f t="shared" si="94"/>
        <v/>
      </c>
      <c r="T132" s="53" t="str">
        <f t="shared" si="95"/>
        <v xml:space="preserve"> </v>
      </c>
      <c r="U132" s="69"/>
      <c r="V132" s="70" t="str">
        <f t="shared" si="96"/>
        <v xml:space="preserve"> </v>
      </c>
      <c r="W132" s="137"/>
      <c r="X132" s="64">
        <v>1</v>
      </c>
      <c r="Y132" s="65"/>
      <c r="Z132" s="101" t="str">
        <f t="shared" si="97"/>
        <v/>
      </c>
      <c r="AA132" s="70" t="str">
        <f t="shared" si="98"/>
        <v xml:space="preserve"> </v>
      </c>
      <c r="AB132" s="67">
        <v>1</v>
      </c>
      <c r="AC132" s="65"/>
      <c r="AD132" s="66" t="str">
        <f t="shared" si="99"/>
        <v/>
      </c>
      <c r="AE132" s="70" t="str">
        <f t="shared" si="100"/>
        <v xml:space="preserve"> </v>
      </c>
      <c r="AF132" s="64"/>
      <c r="AG132" s="68"/>
      <c r="AH132" s="68"/>
      <c r="AI132" s="103" t="str">
        <f t="shared" si="101"/>
        <v/>
      </c>
      <c r="AJ132" s="70" t="str">
        <f t="shared" si="102"/>
        <v xml:space="preserve"> </v>
      </c>
      <c r="AK132" s="64">
        <v>20</v>
      </c>
      <c r="AL132" s="65"/>
      <c r="AM132" s="65" t="str">
        <f t="shared" si="103"/>
        <v/>
      </c>
      <c r="AN132" s="53" t="str">
        <f t="shared" si="104"/>
        <v xml:space="preserve"> </v>
      </c>
      <c r="AO132" s="104"/>
      <c r="AP132" s="70" t="str">
        <f t="shared" si="105"/>
        <v xml:space="preserve"> </v>
      </c>
      <c r="AQ132" s="152" t="str">
        <f t="shared" si="56"/>
        <v/>
      </c>
      <c r="AR132" s="148" t="str">
        <f t="shared" si="57"/>
        <v/>
      </c>
      <c r="AS132" s="148" t="str">
        <f t="shared" si="58"/>
        <v/>
      </c>
      <c r="AT132" s="149"/>
      <c r="AU132" s="64"/>
      <c r="AV132" s="68"/>
      <c r="AW132" s="68"/>
      <c r="AX132" s="106" t="str">
        <f t="shared" si="106"/>
        <v/>
      </c>
      <c r="AY132" s="80"/>
      <c r="AZ132" s="63"/>
      <c r="BA132" s="63"/>
      <c r="BB132" s="15"/>
      <c r="BC132" s="55"/>
      <c r="BD132" s="78"/>
      <c r="BE132" s="56" t="str">
        <f t="shared" si="59"/>
        <v xml:space="preserve"> </v>
      </c>
      <c r="BF132" s="70" t="str">
        <f t="shared" si="60"/>
        <v xml:space="preserve"> </v>
      </c>
      <c r="BG132" s="72"/>
      <c r="BH132" s="81"/>
      <c r="BI132" s="74" t="str">
        <f t="shared" si="61"/>
        <v xml:space="preserve"> </v>
      </c>
      <c r="BJ132" s="70" t="str">
        <f t="shared" si="62"/>
        <v xml:space="preserve"> </v>
      </c>
      <c r="BK132" s="72"/>
      <c r="BL132" s="81"/>
      <c r="BM132" s="74" t="str">
        <f t="shared" si="63"/>
        <v xml:space="preserve"> </v>
      </c>
      <c r="BN132" s="72"/>
      <c r="BO132" s="82"/>
      <c r="BP132" s="74" t="str">
        <f t="shared" si="64"/>
        <v xml:space="preserve"> </v>
      </c>
      <c r="BQ132" s="70" t="str">
        <f t="shared" si="65"/>
        <v xml:space="preserve"> </v>
      </c>
      <c r="BR132" s="55"/>
      <c r="BS132" s="83"/>
      <c r="BT132" s="74" t="str">
        <f t="shared" si="66"/>
        <v xml:space="preserve"> </v>
      </c>
      <c r="BU132" s="70" t="str">
        <f t="shared" si="67"/>
        <v xml:space="preserve"> </v>
      </c>
      <c r="BV132" s="55"/>
      <c r="BW132" s="71"/>
      <c r="BX132" s="74" t="str">
        <f t="shared" si="68"/>
        <v xml:space="preserve"> </v>
      </c>
      <c r="BY132" s="70" t="str">
        <f t="shared" si="69"/>
        <v xml:space="preserve"> </v>
      </c>
      <c r="BZ132" s="55"/>
      <c r="CA132" s="78"/>
      <c r="CB132" s="56" t="str">
        <f t="shared" si="70"/>
        <v xml:space="preserve"> </v>
      </c>
      <c r="CC132" s="70" t="str">
        <f t="shared" si="71"/>
        <v xml:space="preserve"> </v>
      </c>
      <c r="CD132" s="72"/>
      <c r="CE132" s="81"/>
      <c r="CF132" s="74" t="str">
        <f t="shared" si="72"/>
        <v xml:space="preserve"> </v>
      </c>
      <c r="CG132" s="70" t="str">
        <f t="shared" si="73"/>
        <v xml:space="preserve"> </v>
      </c>
      <c r="CH132" s="55"/>
      <c r="CI132" s="71"/>
      <c r="CJ132" s="74" t="str">
        <f t="shared" si="74"/>
        <v xml:space="preserve"> </v>
      </c>
      <c r="CK132" s="70" t="str">
        <f t="shared" si="75"/>
        <v xml:space="preserve"> </v>
      </c>
      <c r="CL132" s="55"/>
      <c r="CM132" s="110"/>
      <c r="CN132" s="56" t="str">
        <f t="shared" si="107"/>
        <v xml:space="preserve"> </v>
      </c>
      <c r="CO132" s="70" t="str">
        <f t="shared" si="108"/>
        <v xml:space="preserve"> </v>
      </c>
      <c r="CP132" s="72"/>
      <c r="CQ132" s="44"/>
      <c r="CR132" s="74" t="str">
        <f t="shared" si="109"/>
        <v xml:space="preserve"> </v>
      </c>
      <c r="CS132" s="70" t="str">
        <f t="shared" si="110"/>
        <v xml:space="preserve"> </v>
      </c>
      <c r="CT132" s="72"/>
      <c r="CU132" s="41"/>
      <c r="CV132" s="74" t="str">
        <f t="shared" si="111"/>
        <v xml:space="preserve"> </v>
      </c>
      <c r="CW132" s="72"/>
      <c r="CX132" s="44"/>
      <c r="CY132" s="74" t="str">
        <f t="shared" si="76"/>
        <v xml:space="preserve"> </v>
      </c>
      <c r="CZ132" s="70" t="str">
        <f t="shared" si="77"/>
        <v xml:space="preserve"> </v>
      </c>
      <c r="DA132" s="55"/>
      <c r="DB132" s="43"/>
      <c r="DC132" s="74" t="str">
        <f t="shared" si="78"/>
        <v xml:space="preserve"> </v>
      </c>
      <c r="DD132" s="70" t="str">
        <f t="shared" si="79"/>
        <v xml:space="preserve"> </v>
      </c>
      <c r="DE132" s="55"/>
      <c r="DF132" s="42"/>
      <c r="DG132" s="74" t="str">
        <f t="shared" si="80"/>
        <v xml:space="preserve"> </v>
      </c>
      <c r="DH132" s="70" t="str">
        <f t="shared" si="81"/>
        <v xml:space="preserve"> </v>
      </c>
      <c r="DI132" s="55"/>
      <c r="DJ132" s="42"/>
      <c r="DK132" s="56" t="str">
        <f t="shared" si="82"/>
        <v xml:space="preserve"> </v>
      </c>
      <c r="DL132" s="70" t="str">
        <f t="shared" si="83"/>
        <v xml:space="preserve"> </v>
      </c>
      <c r="DM132" s="72"/>
      <c r="DN132" s="44"/>
      <c r="DO132" s="74" t="str">
        <f t="shared" si="84"/>
        <v xml:space="preserve"> </v>
      </c>
      <c r="DP132" s="70" t="str">
        <f t="shared" si="85"/>
        <v xml:space="preserve"> </v>
      </c>
      <c r="DQ132" s="55"/>
      <c r="DR132" s="42"/>
      <c r="DS132" s="74" t="str">
        <f t="shared" si="86"/>
        <v xml:space="preserve"> </v>
      </c>
      <c r="DT132" s="70" t="str">
        <f t="shared" si="87"/>
        <v xml:space="preserve"> </v>
      </c>
    </row>
    <row r="133" spans="1:124" x14ac:dyDescent="0.25">
      <c r="A133" s="34">
        <v>42482</v>
      </c>
      <c r="B133" s="139"/>
      <c r="C133" s="70"/>
      <c r="D133" s="64">
        <v>1</v>
      </c>
      <c r="E133" s="65"/>
      <c r="F133" s="66" t="str">
        <f t="shared" si="88"/>
        <v/>
      </c>
      <c r="G133" s="70" t="str">
        <f t="shared" si="89"/>
        <v xml:space="preserve"> </v>
      </c>
      <c r="H133" s="67">
        <v>1</v>
      </c>
      <c r="I133" s="65"/>
      <c r="J133" s="66" t="str">
        <f t="shared" si="90"/>
        <v/>
      </c>
      <c r="K133" s="70" t="str">
        <f t="shared" si="91"/>
        <v xml:space="preserve"> </v>
      </c>
      <c r="L133" s="64"/>
      <c r="M133" s="68"/>
      <c r="N133" s="68"/>
      <c r="O133" s="66" t="str">
        <f t="shared" si="92"/>
        <v/>
      </c>
      <c r="P133" s="70" t="str">
        <f t="shared" si="93"/>
        <v xml:space="preserve"> </v>
      </c>
      <c r="Q133" s="64">
        <v>20</v>
      </c>
      <c r="R133" s="65"/>
      <c r="S133" s="65" t="str">
        <f t="shared" si="94"/>
        <v/>
      </c>
      <c r="T133" s="53" t="str">
        <f t="shared" si="95"/>
        <v xml:space="preserve"> </v>
      </c>
      <c r="U133" s="69"/>
      <c r="V133" s="70" t="str">
        <f t="shared" si="96"/>
        <v xml:space="preserve"> </v>
      </c>
      <c r="W133" s="137"/>
      <c r="X133" s="64">
        <v>1</v>
      </c>
      <c r="Y133" s="65"/>
      <c r="Z133" s="101" t="str">
        <f t="shared" si="97"/>
        <v/>
      </c>
      <c r="AA133" s="70" t="str">
        <f t="shared" si="98"/>
        <v xml:space="preserve"> </v>
      </c>
      <c r="AB133" s="67">
        <v>1</v>
      </c>
      <c r="AC133" s="65"/>
      <c r="AD133" s="66" t="str">
        <f t="shared" si="99"/>
        <v/>
      </c>
      <c r="AE133" s="70" t="str">
        <f t="shared" si="100"/>
        <v xml:space="preserve"> </v>
      </c>
      <c r="AF133" s="64"/>
      <c r="AG133" s="68"/>
      <c r="AH133" s="68"/>
      <c r="AI133" s="103" t="str">
        <f t="shared" si="101"/>
        <v/>
      </c>
      <c r="AJ133" s="70" t="str">
        <f t="shared" si="102"/>
        <v xml:space="preserve"> </v>
      </c>
      <c r="AK133" s="64">
        <v>20</v>
      </c>
      <c r="AL133" s="65"/>
      <c r="AM133" s="65" t="str">
        <f t="shared" si="103"/>
        <v/>
      </c>
      <c r="AN133" s="53" t="str">
        <f t="shared" si="104"/>
        <v xml:space="preserve"> </v>
      </c>
      <c r="AO133" s="104"/>
      <c r="AP133" s="70" t="str">
        <f t="shared" si="105"/>
        <v xml:space="preserve"> </v>
      </c>
      <c r="AQ133" s="152" t="str">
        <f t="shared" si="56"/>
        <v/>
      </c>
      <c r="AR133" s="148" t="str">
        <f t="shared" si="57"/>
        <v/>
      </c>
      <c r="AS133" s="148" t="str">
        <f t="shared" si="58"/>
        <v/>
      </c>
      <c r="AT133" s="149"/>
      <c r="AU133" s="64"/>
      <c r="AV133" s="68"/>
      <c r="AW133" s="68"/>
      <c r="AX133" s="106" t="str">
        <f t="shared" si="106"/>
        <v/>
      </c>
      <c r="AY133" s="80"/>
      <c r="AZ133" s="63"/>
      <c r="BA133" s="63"/>
      <c r="BB133" s="15"/>
      <c r="BC133" s="55"/>
      <c r="BD133" s="78"/>
      <c r="BE133" s="56" t="str">
        <f t="shared" si="59"/>
        <v xml:space="preserve"> </v>
      </c>
      <c r="BF133" s="70" t="str">
        <f t="shared" si="60"/>
        <v xml:space="preserve"> </v>
      </c>
      <c r="BG133" s="72"/>
      <c r="BH133" s="81"/>
      <c r="BI133" s="74" t="str">
        <f t="shared" si="61"/>
        <v xml:space="preserve"> </v>
      </c>
      <c r="BJ133" s="70" t="str">
        <f t="shared" si="62"/>
        <v xml:space="preserve"> </v>
      </c>
      <c r="BK133" s="72"/>
      <c r="BL133" s="81"/>
      <c r="BM133" s="74" t="str">
        <f t="shared" si="63"/>
        <v xml:space="preserve"> </v>
      </c>
      <c r="BN133" s="72"/>
      <c r="BO133" s="82"/>
      <c r="BP133" s="74" t="str">
        <f t="shared" si="64"/>
        <v xml:space="preserve"> </v>
      </c>
      <c r="BQ133" s="70" t="str">
        <f t="shared" si="65"/>
        <v xml:space="preserve"> </v>
      </c>
      <c r="BR133" s="55"/>
      <c r="BS133" s="83"/>
      <c r="BT133" s="74" t="str">
        <f t="shared" si="66"/>
        <v xml:space="preserve"> </v>
      </c>
      <c r="BU133" s="70" t="str">
        <f t="shared" si="67"/>
        <v xml:space="preserve"> </v>
      </c>
      <c r="BV133" s="55"/>
      <c r="BW133" s="71"/>
      <c r="BX133" s="74" t="str">
        <f t="shared" si="68"/>
        <v xml:space="preserve"> </v>
      </c>
      <c r="BY133" s="70" t="str">
        <f t="shared" si="69"/>
        <v xml:space="preserve"> </v>
      </c>
      <c r="BZ133" s="55"/>
      <c r="CA133" s="78"/>
      <c r="CB133" s="56" t="str">
        <f t="shared" si="70"/>
        <v xml:space="preserve"> </v>
      </c>
      <c r="CC133" s="70" t="str">
        <f t="shared" si="71"/>
        <v xml:space="preserve"> </v>
      </c>
      <c r="CD133" s="72"/>
      <c r="CE133" s="81"/>
      <c r="CF133" s="74" t="str">
        <f t="shared" si="72"/>
        <v xml:space="preserve"> </v>
      </c>
      <c r="CG133" s="70" t="str">
        <f t="shared" si="73"/>
        <v xml:space="preserve"> </v>
      </c>
      <c r="CH133" s="55"/>
      <c r="CI133" s="71"/>
      <c r="CJ133" s="74" t="str">
        <f t="shared" si="74"/>
        <v xml:space="preserve"> </v>
      </c>
      <c r="CK133" s="70" t="str">
        <f t="shared" si="75"/>
        <v xml:space="preserve"> </v>
      </c>
      <c r="CL133" s="55"/>
      <c r="CM133" s="110"/>
      <c r="CN133" s="56" t="str">
        <f t="shared" si="107"/>
        <v xml:space="preserve"> </v>
      </c>
      <c r="CO133" s="70" t="str">
        <f t="shared" si="108"/>
        <v xml:space="preserve"> </v>
      </c>
      <c r="CP133" s="72"/>
      <c r="CQ133" s="44"/>
      <c r="CR133" s="74" t="str">
        <f t="shared" si="109"/>
        <v xml:space="preserve"> </v>
      </c>
      <c r="CS133" s="70" t="str">
        <f t="shared" si="110"/>
        <v xml:space="preserve"> </v>
      </c>
      <c r="CT133" s="72"/>
      <c r="CU133" s="41"/>
      <c r="CV133" s="74" t="str">
        <f t="shared" si="111"/>
        <v xml:space="preserve"> </v>
      </c>
      <c r="CW133" s="72"/>
      <c r="CX133" s="44"/>
      <c r="CY133" s="74" t="str">
        <f t="shared" si="76"/>
        <v xml:space="preserve"> </v>
      </c>
      <c r="CZ133" s="70" t="str">
        <f t="shared" si="77"/>
        <v xml:space="preserve"> </v>
      </c>
      <c r="DA133" s="55"/>
      <c r="DB133" s="43"/>
      <c r="DC133" s="74" t="str">
        <f t="shared" si="78"/>
        <v xml:space="preserve"> </v>
      </c>
      <c r="DD133" s="70" t="str">
        <f t="shared" si="79"/>
        <v xml:space="preserve"> </v>
      </c>
      <c r="DE133" s="55"/>
      <c r="DF133" s="42"/>
      <c r="DG133" s="74" t="str">
        <f t="shared" si="80"/>
        <v xml:space="preserve"> </v>
      </c>
      <c r="DH133" s="70" t="str">
        <f t="shared" si="81"/>
        <v xml:space="preserve"> </v>
      </c>
      <c r="DI133" s="55"/>
      <c r="DJ133" s="42"/>
      <c r="DK133" s="56" t="str">
        <f t="shared" si="82"/>
        <v xml:space="preserve"> </v>
      </c>
      <c r="DL133" s="70" t="str">
        <f t="shared" si="83"/>
        <v xml:space="preserve"> </v>
      </c>
      <c r="DM133" s="72"/>
      <c r="DN133" s="44"/>
      <c r="DO133" s="74" t="str">
        <f t="shared" si="84"/>
        <v xml:space="preserve"> </v>
      </c>
      <c r="DP133" s="70" t="str">
        <f t="shared" si="85"/>
        <v xml:space="preserve"> </v>
      </c>
      <c r="DQ133" s="55"/>
      <c r="DR133" s="42"/>
      <c r="DS133" s="74" t="str">
        <f t="shared" si="86"/>
        <v xml:space="preserve"> </v>
      </c>
      <c r="DT133" s="70" t="str">
        <f t="shared" si="87"/>
        <v xml:space="preserve"> </v>
      </c>
    </row>
    <row r="134" spans="1:124" x14ac:dyDescent="0.25">
      <c r="A134" s="34">
        <v>42483</v>
      </c>
      <c r="B134" s="139"/>
      <c r="C134" s="70"/>
      <c r="D134" s="64">
        <v>1</v>
      </c>
      <c r="E134" s="65"/>
      <c r="F134" s="66" t="str">
        <f t="shared" si="88"/>
        <v/>
      </c>
      <c r="G134" s="70" t="str">
        <f t="shared" si="89"/>
        <v xml:space="preserve"> </v>
      </c>
      <c r="H134" s="67">
        <v>1</v>
      </c>
      <c r="I134" s="65"/>
      <c r="J134" s="66" t="str">
        <f t="shared" si="90"/>
        <v/>
      </c>
      <c r="K134" s="70" t="str">
        <f t="shared" si="91"/>
        <v xml:space="preserve"> </v>
      </c>
      <c r="L134" s="64"/>
      <c r="M134" s="68"/>
      <c r="N134" s="68"/>
      <c r="O134" s="66" t="str">
        <f t="shared" si="92"/>
        <v/>
      </c>
      <c r="P134" s="70" t="str">
        <f t="shared" si="93"/>
        <v xml:space="preserve"> </v>
      </c>
      <c r="Q134" s="64">
        <v>20</v>
      </c>
      <c r="R134" s="65"/>
      <c r="S134" s="65" t="str">
        <f t="shared" si="94"/>
        <v/>
      </c>
      <c r="T134" s="53" t="str">
        <f t="shared" si="95"/>
        <v xml:space="preserve"> </v>
      </c>
      <c r="U134" s="69"/>
      <c r="V134" s="70" t="str">
        <f t="shared" si="96"/>
        <v xml:space="preserve"> </v>
      </c>
      <c r="W134" s="137"/>
      <c r="X134" s="64">
        <v>1</v>
      </c>
      <c r="Y134" s="65"/>
      <c r="Z134" s="101" t="str">
        <f t="shared" si="97"/>
        <v/>
      </c>
      <c r="AA134" s="70" t="str">
        <f t="shared" si="98"/>
        <v xml:space="preserve"> </v>
      </c>
      <c r="AB134" s="67">
        <v>1</v>
      </c>
      <c r="AC134" s="65"/>
      <c r="AD134" s="66" t="str">
        <f t="shared" si="99"/>
        <v/>
      </c>
      <c r="AE134" s="70" t="str">
        <f t="shared" si="100"/>
        <v xml:space="preserve"> </v>
      </c>
      <c r="AF134" s="64"/>
      <c r="AG134" s="68"/>
      <c r="AH134" s="68"/>
      <c r="AI134" s="103" t="str">
        <f t="shared" si="101"/>
        <v/>
      </c>
      <c r="AJ134" s="70" t="str">
        <f t="shared" si="102"/>
        <v xml:space="preserve"> </v>
      </c>
      <c r="AK134" s="64">
        <v>20</v>
      </c>
      <c r="AL134" s="65"/>
      <c r="AM134" s="65" t="str">
        <f t="shared" si="103"/>
        <v/>
      </c>
      <c r="AN134" s="53" t="str">
        <f t="shared" si="104"/>
        <v xml:space="preserve"> </v>
      </c>
      <c r="AO134" s="104"/>
      <c r="AP134" s="70" t="str">
        <f t="shared" si="105"/>
        <v xml:space="preserve"> </v>
      </c>
      <c r="AQ134" s="152" t="str">
        <f t="shared" si="56"/>
        <v/>
      </c>
      <c r="AR134" s="148" t="str">
        <f t="shared" si="57"/>
        <v/>
      </c>
      <c r="AS134" s="148" t="str">
        <f t="shared" si="58"/>
        <v/>
      </c>
      <c r="AT134" s="149"/>
      <c r="AU134" s="64"/>
      <c r="AV134" s="68"/>
      <c r="AW134" s="68"/>
      <c r="AX134" s="106" t="str">
        <f t="shared" si="106"/>
        <v/>
      </c>
      <c r="AY134" s="80"/>
      <c r="AZ134" s="63"/>
      <c r="BA134" s="63"/>
      <c r="BB134" s="15"/>
      <c r="BC134" s="55"/>
      <c r="BD134" s="78"/>
      <c r="BE134" s="56" t="str">
        <f t="shared" si="59"/>
        <v xml:space="preserve"> </v>
      </c>
      <c r="BF134" s="70" t="str">
        <f t="shared" si="60"/>
        <v xml:space="preserve"> </v>
      </c>
      <c r="BG134" s="72"/>
      <c r="BH134" s="81"/>
      <c r="BI134" s="74" t="str">
        <f t="shared" si="61"/>
        <v xml:space="preserve"> </v>
      </c>
      <c r="BJ134" s="70" t="str">
        <f t="shared" si="62"/>
        <v xml:space="preserve"> </v>
      </c>
      <c r="BK134" s="72"/>
      <c r="BL134" s="81"/>
      <c r="BM134" s="74" t="str">
        <f t="shared" si="63"/>
        <v xml:space="preserve"> </v>
      </c>
      <c r="BN134" s="72"/>
      <c r="BO134" s="82"/>
      <c r="BP134" s="74" t="str">
        <f t="shared" si="64"/>
        <v xml:space="preserve"> </v>
      </c>
      <c r="BQ134" s="70" t="str">
        <f t="shared" si="65"/>
        <v xml:space="preserve"> </v>
      </c>
      <c r="BR134" s="55"/>
      <c r="BS134" s="83"/>
      <c r="BT134" s="74" t="str">
        <f t="shared" si="66"/>
        <v xml:space="preserve"> </v>
      </c>
      <c r="BU134" s="70" t="str">
        <f t="shared" si="67"/>
        <v xml:space="preserve"> </v>
      </c>
      <c r="BV134" s="55"/>
      <c r="BW134" s="71"/>
      <c r="BX134" s="74" t="str">
        <f t="shared" si="68"/>
        <v xml:space="preserve"> </v>
      </c>
      <c r="BY134" s="70" t="str">
        <f t="shared" si="69"/>
        <v xml:space="preserve"> </v>
      </c>
      <c r="BZ134" s="55"/>
      <c r="CA134" s="78"/>
      <c r="CB134" s="56" t="str">
        <f t="shared" si="70"/>
        <v xml:space="preserve"> </v>
      </c>
      <c r="CC134" s="70" t="str">
        <f t="shared" si="71"/>
        <v xml:space="preserve"> </v>
      </c>
      <c r="CD134" s="72"/>
      <c r="CE134" s="81"/>
      <c r="CF134" s="74" t="str">
        <f t="shared" si="72"/>
        <v xml:space="preserve"> </v>
      </c>
      <c r="CG134" s="70" t="str">
        <f t="shared" si="73"/>
        <v xml:space="preserve"> </v>
      </c>
      <c r="CH134" s="55"/>
      <c r="CI134" s="71"/>
      <c r="CJ134" s="74" t="str">
        <f t="shared" si="74"/>
        <v xml:space="preserve"> </v>
      </c>
      <c r="CK134" s="70" t="str">
        <f t="shared" si="75"/>
        <v xml:space="preserve"> </v>
      </c>
      <c r="CL134" s="55"/>
      <c r="CM134" s="110"/>
      <c r="CN134" s="56" t="str">
        <f t="shared" si="107"/>
        <v xml:space="preserve"> </v>
      </c>
      <c r="CO134" s="70" t="str">
        <f t="shared" si="108"/>
        <v xml:space="preserve"> </v>
      </c>
      <c r="CP134" s="72"/>
      <c r="CQ134" s="44"/>
      <c r="CR134" s="74" t="str">
        <f t="shared" si="109"/>
        <v xml:space="preserve"> </v>
      </c>
      <c r="CS134" s="70" t="str">
        <f t="shared" si="110"/>
        <v xml:space="preserve"> </v>
      </c>
      <c r="CT134" s="72"/>
      <c r="CU134" s="41"/>
      <c r="CV134" s="74" t="str">
        <f t="shared" si="111"/>
        <v xml:space="preserve"> </v>
      </c>
      <c r="CW134" s="72"/>
      <c r="CX134" s="44"/>
      <c r="CY134" s="74" t="str">
        <f t="shared" si="76"/>
        <v xml:space="preserve"> </v>
      </c>
      <c r="CZ134" s="70" t="str">
        <f t="shared" si="77"/>
        <v xml:space="preserve"> </v>
      </c>
      <c r="DA134" s="55"/>
      <c r="DB134" s="43"/>
      <c r="DC134" s="74" t="str">
        <f t="shared" si="78"/>
        <v xml:space="preserve"> </v>
      </c>
      <c r="DD134" s="70" t="str">
        <f t="shared" si="79"/>
        <v xml:space="preserve"> </v>
      </c>
      <c r="DE134" s="55"/>
      <c r="DF134" s="42"/>
      <c r="DG134" s="74" t="str">
        <f t="shared" si="80"/>
        <v xml:space="preserve"> </v>
      </c>
      <c r="DH134" s="70" t="str">
        <f t="shared" si="81"/>
        <v xml:space="preserve"> </v>
      </c>
      <c r="DI134" s="55"/>
      <c r="DJ134" s="42"/>
      <c r="DK134" s="56" t="str">
        <f t="shared" si="82"/>
        <v xml:space="preserve"> </v>
      </c>
      <c r="DL134" s="70" t="str">
        <f t="shared" si="83"/>
        <v xml:space="preserve"> </v>
      </c>
      <c r="DM134" s="72"/>
      <c r="DN134" s="44"/>
      <c r="DO134" s="74" t="str">
        <f t="shared" si="84"/>
        <v xml:space="preserve"> </v>
      </c>
      <c r="DP134" s="70" t="str">
        <f t="shared" si="85"/>
        <v xml:space="preserve"> </v>
      </c>
      <c r="DQ134" s="55"/>
      <c r="DR134" s="42"/>
      <c r="DS134" s="74" t="str">
        <f t="shared" si="86"/>
        <v xml:space="preserve"> </v>
      </c>
      <c r="DT134" s="70" t="str">
        <f t="shared" si="87"/>
        <v xml:space="preserve"> </v>
      </c>
    </row>
    <row r="135" spans="1:124" x14ac:dyDescent="0.25">
      <c r="A135" s="34">
        <v>42484</v>
      </c>
      <c r="B135" s="139"/>
      <c r="C135" s="70"/>
      <c r="D135" s="64">
        <v>1</v>
      </c>
      <c r="E135" s="65"/>
      <c r="F135" s="66" t="str">
        <f t="shared" si="88"/>
        <v/>
      </c>
      <c r="G135" s="70" t="str">
        <f t="shared" si="89"/>
        <v xml:space="preserve"> </v>
      </c>
      <c r="H135" s="67">
        <v>1</v>
      </c>
      <c r="I135" s="65"/>
      <c r="J135" s="66" t="str">
        <f t="shared" si="90"/>
        <v/>
      </c>
      <c r="K135" s="70" t="str">
        <f t="shared" si="91"/>
        <v xml:space="preserve"> </v>
      </c>
      <c r="L135" s="64"/>
      <c r="M135" s="68"/>
      <c r="N135" s="68"/>
      <c r="O135" s="66" t="str">
        <f t="shared" si="92"/>
        <v/>
      </c>
      <c r="P135" s="70" t="str">
        <f t="shared" si="93"/>
        <v xml:space="preserve"> </v>
      </c>
      <c r="Q135" s="64">
        <v>20</v>
      </c>
      <c r="R135" s="65"/>
      <c r="S135" s="65" t="str">
        <f t="shared" si="94"/>
        <v/>
      </c>
      <c r="T135" s="53" t="str">
        <f t="shared" si="95"/>
        <v xml:space="preserve"> </v>
      </c>
      <c r="U135" s="69"/>
      <c r="V135" s="70" t="str">
        <f t="shared" si="96"/>
        <v xml:space="preserve"> </v>
      </c>
      <c r="W135" s="137"/>
      <c r="X135" s="64">
        <v>1</v>
      </c>
      <c r="Y135" s="65"/>
      <c r="Z135" s="101" t="str">
        <f t="shared" si="97"/>
        <v/>
      </c>
      <c r="AA135" s="70" t="str">
        <f t="shared" si="98"/>
        <v xml:space="preserve"> </v>
      </c>
      <c r="AB135" s="67">
        <v>1</v>
      </c>
      <c r="AC135" s="65"/>
      <c r="AD135" s="66" t="str">
        <f t="shared" si="99"/>
        <v/>
      </c>
      <c r="AE135" s="70" t="str">
        <f t="shared" si="100"/>
        <v xml:space="preserve"> </v>
      </c>
      <c r="AF135" s="64"/>
      <c r="AG135" s="68"/>
      <c r="AH135" s="68"/>
      <c r="AI135" s="103" t="str">
        <f t="shared" si="101"/>
        <v/>
      </c>
      <c r="AJ135" s="70" t="str">
        <f t="shared" si="102"/>
        <v xml:space="preserve"> </v>
      </c>
      <c r="AK135" s="64">
        <v>20</v>
      </c>
      <c r="AL135" s="65"/>
      <c r="AM135" s="65" t="str">
        <f t="shared" si="103"/>
        <v/>
      </c>
      <c r="AN135" s="53" t="str">
        <f t="shared" si="104"/>
        <v xml:space="preserve"> </v>
      </c>
      <c r="AO135" s="104"/>
      <c r="AP135" s="70" t="str">
        <f t="shared" si="105"/>
        <v xml:space="preserve"> </v>
      </c>
      <c r="AQ135" s="152" t="str">
        <f t="shared" si="56"/>
        <v/>
      </c>
      <c r="AR135" s="148" t="str">
        <f t="shared" si="57"/>
        <v/>
      </c>
      <c r="AS135" s="148" t="str">
        <f t="shared" si="58"/>
        <v/>
      </c>
      <c r="AT135" s="149"/>
      <c r="AU135" s="64"/>
      <c r="AV135" s="68"/>
      <c r="AW135" s="68"/>
      <c r="AX135" s="106" t="str">
        <f t="shared" si="106"/>
        <v/>
      </c>
      <c r="AY135" s="80"/>
      <c r="AZ135" s="63"/>
      <c r="BA135" s="63"/>
      <c r="BB135" s="15"/>
      <c r="BC135" s="55"/>
      <c r="BD135" s="78"/>
      <c r="BE135" s="56" t="str">
        <f t="shared" si="59"/>
        <v xml:space="preserve"> </v>
      </c>
      <c r="BF135" s="70" t="str">
        <f t="shared" si="60"/>
        <v xml:space="preserve"> </v>
      </c>
      <c r="BG135" s="72"/>
      <c r="BH135" s="81"/>
      <c r="BI135" s="74" t="str">
        <f t="shared" si="61"/>
        <v xml:space="preserve"> </v>
      </c>
      <c r="BJ135" s="70" t="str">
        <f t="shared" si="62"/>
        <v xml:space="preserve"> </v>
      </c>
      <c r="BK135" s="72"/>
      <c r="BL135" s="81"/>
      <c r="BM135" s="74" t="str">
        <f t="shared" si="63"/>
        <v xml:space="preserve"> </v>
      </c>
      <c r="BN135" s="72"/>
      <c r="BO135" s="82"/>
      <c r="BP135" s="74" t="str">
        <f t="shared" si="64"/>
        <v xml:space="preserve"> </v>
      </c>
      <c r="BQ135" s="70" t="str">
        <f t="shared" si="65"/>
        <v xml:space="preserve"> </v>
      </c>
      <c r="BR135" s="55"/>
      <c r="BS135" s="83"/>
      <c r="BT135" s="74" t="str">
        <f t="shared" si="66"/>
        <v xml:space="preserve"> </v>
      </c>
      <c r="BU135" s="70" t="str">
        <f t="shared" si="67"/>
        <v xml:space="preserve"> </v>
      </c>
      <c r="BV135" s="55"/>
      <c r="BW135" s="71"/>
      <c r="BX135" s="74" t="str">
        <f t="shared" si="68"/>
        <v xml:space="preserve"> </v>
      </c>
      <c r="BY135" s="70" t="str">
        <f t="shared" si="69"/>
        <v xml:space="preserve"> </v>
      </c>
      <c r="BZ135" s="55"/>
      <c r="CA135" s="78"/>
      <c r="CB135" s="56" t="str">
        <f t="shared" si="70"/>
        <v xml:space="preserve"> </v>
      </c>
      <c r="CC135" s="70" t="str">
        <f t="shared" si="71"/>
        <v xml:space="preserve"> </v>
      </c>
      <c r="CD135" s="72"/>
      <c r="CE135" s="81"/>
      <c r="CF135" s="74" t="str">
        <f t="shared" si="72"/>
        <v xml:space="preserve"> </v>
      </c>
      <c r="CG135" s="70" t="str">
        <f t="shared" si="73"/>
        <v xml:space="preserve"> </v>
      </c>
      <c r="CH135" s="55"/>
      <c r="CI135" s="71"/>
      <c r="CJ135" s="74" t="str">
        <f t="shared" si="74"/>
        <v xml:space="preserve"> </v>
      </c>
      <c r="CK135" s="70" t="str">
        <f t="shared" si="75"/>
        <v xml:space="preserve"> </v>
      </c>
      <c r="CL135" s="55"/>
      <c r="CM135" s="110"/>
      <c r="CN135" s="56" t="str">
        <f t="shared" si="107"/>
        <v xml:space="preserve"> </v>
      </c>
      <c r="CO135" s="70" t="str">
        <f t="shared" si="108"/>
        <v xml:space="preserve"> </v>
      </c>
      <c r="CP135" s="72"/>
      <c r="CQ135" s="44"/>
      <c r="CR135" s="74" t="str">
        <f t="shared" si="109"/>
        <v xml:space="preserve"> </v>
      </c>
      <c r="CS135" s="70" t="str">
        <f t="shared" si="110"/>
        <v xml:space="preserve"> </v>
      </c>
      <c r="CT135" s="72"/>
      <c r="CU135" s="41"/>
      <c r="CV135" s="74" t="str">
        <f t="shared" si="111"/>
        <v xml:space="preserve"> </v>
      </c>
      <c r="CW135" s="72"/>
      <c r="CX135" s="44"/>
      <c r="CY135" s="74" t="str">
        <f t="shared" si="76"/>
        <v xml:space="preserve"> </v>
      </c>
      <c r="CZ135" s="70" t="str">
        <f t="shared" si="77"/>
        <v xml:space="preserve"> </v>
      </c>
      <c r="DA135" s="55"/>
      <c r="DB135" s="43"/>
      <c r="DC135" s="74" t="str">
        <f t="shared" si="78"/>
        <v xml:space="preserve"> </v>
      </c>
      <c r="DD135" s="70" t="str">
        <f t="shared" si="79"/>
        <v xml:space="preserve"> </v>
      </c>
      <c r="DE135" s="55"/>
      <c r="DF135" s="42"/>
      <c r="DG135" s="74" t="str">
        <f t="shared" si="80"/>
        <v xml:space="preserve"> </v>
      </c>
      <c r="DH135" s="70" t="str">
        <f t="shared" si="81"/>
        <v xml:space="preserve"> </v>
      </c>
      <c r="DI135" s="55"/>
      <c r="DJ135" s="42"/>
      <c r="DK135" s="56" t="str">
        <f t="shared" si="82"/>
        <v xml:space="preserve"> </v>
      </c>
      <c r="DL135" s="70" t="str">
        <f t="shared" si="83"/>
        <v xml:space="preserve"> </v>
      </c>
      <c r="DM135" s="72"/>
      <c r="DN135" s="44"/>
      <c r="DO135" s="74" t="str">
        <f t="shared" si="84"/>
        <v xml:space="preserve"> </v>
      </c>
      <c r="DP135" s="70" t="str">
        <f t="shared" si="85"/>
        <v xml:space="preserve"> </v>
      </c>
      <c r="DQ135" s="55"/>
      <c r="DR135" s="42"/>
      <c r="DS135" s="74" t="str">
        <f t="shared" si="86"/>
        <v xml:space="preserve"> </v>
      </c>
      <c r="DT135" s="70" t="str">
        <f t="shared" si="87"/>
        <v xml:space="preserve"> </v>
      </c>
    </row>
    <row r="136" spans="1:124" x14ac:dyDescent="0.25">
      <c r="A136" s="34">
        <v>42485</v>
      </c>
      <c r="B136" s="139"/>
      <c r="C136" s="70"/>
      <c r="D136" s="64">
        <v>1</v>
      </c>
      <c r="E136" s="65"/>
      <c r="F136" s="66" t="str">
        <f t="shared" si="88"/>
        <v/>
      </c>
      <c r="G136" s="70" t="str">
        <f t="shared" si="89"/>
        <v xml:space="preserve"> </v>
      </c>
      <c r="H136" s="67">
        <v>1</v>
      </c>
      <c r="I136" s="65"/>
      <c r="J136" s="66" t="str">
        <f t="shared" si="90"/>
        <v/>
      </c>
      <c r="K136" s="70" t="str">
        <f t="shared" si="91"/>
        <v xml:space="preserve"> </v>
      </c>
      <c r="L136" s="64"/>
      <c r="M136" s="68"/>
      <c r="N136" s="68"/>
      <c r="O136" s="66" t="str">
        <f t="shared" si="92"/>
        <v/>
      </c>
      <c r="P136" s="70" t="str">
        <f t="shared" si="93"/>
        <v xml:space="preserve"> </v>
      </c>
      <c r="Q136" s="64">
        <v>20</v>
      </c>
      <c r="R136" s="65"/>
      <c r="S136" s="65" t="str">
        <f t="shared" si="94"/>
        <v/>
      </c>
      <c r="T136" s="53" t="str">
        <f t="shared" si="95"/>
        <v xml:space="preserve"> </v>
      </c>
      <c r="U136" s="69"/>
      <c r="V136" s="70" t="str">
        <f t="shared" si="96"/>
        <v xml:space="preserve"> </v>
      </c>
      <c r="W136" s="137"/>
      <c r="X136" s="64">
        <v>1</v>
      </c>
      <c r="Y136" s="65"/>
      <c r="Z136" s="101" t="str">
        <f t="shared" si="97"/>
        <v/>
      </c>
      <c r="AA136" s="70" t="str">
        <f t="shared" si="98"/>
        <v xml:space="preserve"> </v>
      </c>
      <c r="AB136" s="67">
        <v>1</v>
      </c>
      <c r="AC136" s="65"/>
      <c r="AD136" s="66" t="str">
        <f t="shared" si="99"/>
        <v/>
      </c>
      <c r="AE136" s="70" t="str">
        <f t="shared" si="100"/>
        <v xml:space="preserve"> </v>
      </c>
      <c r="AF136" s="64"/>
      <c r="AG136" s="68"/>
      <c r="AH136" s="68"/>
      <c r="AI136" s="103" t="str">
        <f t="shared" si="101"/>
        <v/>
      </c>
      <c r="AJ136" s="70" t="str">
        <f t="shared" si="102"/>
        <v xml:space="preserve"> </v>
      </c>
      <c r="AK136" s="64">
        <v>20</v>
      </c>
      <c r="AL136" s="65"/>
      <c r="AM136" s="65" t="str">
        <f t="shared" si="103"/>
        <v/>
      </c>
      <c r="AN136" s="53" t="str">
        <f t="shared" si="104"/>
        <v xml:space="preserve"> </v>
      </c>
      <c r="AO136" s="104"/>
      <c r="AP136" s="70" t="str">
        <f t="shared" si="105"/>
        <v xml:space="preserve"> </v>
      </c>
      <c r="AQ136" s="152" t="str">
        <f t="shared" si="56"/>
        <v/>
      </c>
      <c r="AR136" s="148" t="str">
        <f t="shared" si="57"/>
        <v/>
      </c>
      <c r="AS136" s="148" t="str">
        <f t="shared" si="58"/>
        <v/>
      </c>
      <c r="AT136" s="149"/>
      <c r="AU136" s="64"/>
      <c r="AV136" s="68"/>
      <c r="AW136" s="68"/>
      <c r="AX136" s="106" t="str">
        <f t="shared" si="106"/>
        <v/>
      </c>
      <c r="AY136" s="80"/>
      <c r="AZ136" s="63"/>
      <c r="BA136" s="63"/>
      <c r="BB136" s="15"/>
      <c r="BC136" s="55"/>
      <c r="BD136" s="78"/>
      <c r="BE136" s="56" t="str">
        <f t="shared" si="59"/>
        <v xml:space="preserve"> </v>
      </c>
      <c r="BF136" s="70" t="str">
        <f t="shared" si="60"/>
        <v xml:space="preserve"> </v>
      </c>
      <c r="BG136" s="72"/>
      <c r="BH136" s="81"/>
      <c r="BI136" s="74" t="str">
        <f t="shared" si="61"/>
        <v xml:space="preserve"> </v>
      </c>
      <c r="BJ136" s="70" t="str">
        <f t="shared" si="62"/>
        <v xml:space="preserve"> </v>
      </c>
      <c r="BK136" s="72"/>
      <c r="BL136" s="81"/>
      <c r="BM136" s="74" t="str">
        <f t="shared" si="63"/>
        <v xml:space="preserve"> </v>
      </c>
      <c r="BN136" s="72"/>
      <c r="BO136" s="82"/>
      <c r="BP136" s="74" t="str">
        <f t="shared" si="64"/>
        <v xml:space="preserve"> </v>
      </c>
      <c r="BQ136" s="70" t="str">
        <f t="shared" si="65"/>
        <v xml:space="preserve"> </v>
      </c>
      <c r="BR136" s="55"/>
      <c r="BS136" s="83"/>
      <c r="BT136" s="74" t="str">
        <f t="shared" si="66"/>
        <v xml:space="preserve"> </v>
      </c>
      <c r="BU136" s="70" t="str">
        <f t="shared" si="67"/>
        <v xml:space="preserve"> </v>
      </c>
      <c r="BV136" s="55"/>
      <c r="BW136" s="71"/>
      <c r="BX136" s="74" t="str">
        <f t="shared" si="68"/>
        <v xml:space="preserve"> </v>
      </c>
      <c r="BY136" s="70" t="str">
        <f t="shared" si="69"/>
        <v xml:space="preserve"> </v>
      </c>
      <c r="BZ136" s="55"/>
      <c r="CA136" s="78"/>
      <c r="CB136" s="56" t="str">
        <f t="shared" si="70"/>
        <v xml:space="preserve"> </v>
      </c>
      <c r="CC136" s="70" t="str">
        <f t="shared" si="71"/>
        <v xml:space="preserve"> </v>
      </c>
      <c r="CD136" s="72"/>
      <c r="CE136" s="81"/>
      <c r="CF136" s="74" t="str">
        <f t="shared" si="72"/>
        <v xml:space="preserve"> </v>
      </c>
      <c r="CG136" s="70" t="str">
        <f t="shared" si="73"/>
        <v xml:space="preserve"> </v>
      </c>
      <c r="CH136" s="55"/>
      <c r="CI136" s="71"/>
      <c r="CJ136" s="74" t="str">
        <f t="shared" si="74"/>
        <v xml:space="preserve"> </v>
      </c>
      <c r="CK136" s="70" t="str">
        <f t="shared" si="75"/>
        <v xml:space="preserve"> </v>
      </c>
      <c r="CL136" s="55"/>
      <c r="CM136" s="110"/>
      <c r="CN136" s="56" t="str">
        <f t="shared" si="107"/>
        <v xml:space="preserve"> </v>
      </c>
      <c r="CO136" s="70" t="str">
        <f t="shared" si="108"/>
        <v xml:space="preserve"> </v>
      </c>
      <c r="CP136" s="72"/>
      <c r="CQ136" s="44"/>
      <c r="CR136" s="74" t="str">
        <f t="shared" si="109"/>
        <v xml:space="preserve"> </v>
      </c>
      <c r="CS136" s="70" t="str">
        <f t="shared" si="110"/>
        <v xml:space="preserve"> </v>
      </c>
      <c r="CT136" s="72"/>
      <c r="CU136" s="41"/>
      <c r="CV136" s="74" t="str">
        <f t="shared" si="111"/>
        <v xml:space="preserve"> </v>
      </c>
      <c r="CW136" s="72"/>
      <c r="CX136" s="44"/>
      <c r="CY136" s="74" t="str">
        <f t="shared" si="76"/>
        <v xml:space="preserve"> </v>
      </c>
      <c r="CZ136" s="70" t="str">
        <f t="shared" si="77"/>
        <v xml:space="preserve"> </v>
      </c>
      <c r="DA136" s="55"/>
      <c r="DB136" s="43"/>
      <c r="DC136" s="74" t="str">
        <f t="shared" si="78"/>
        <v xml:space="preserve"> </v>
      </c>
      <c r="DD136" s="70" t="str">
        <f t="shared" si="79"/>
        <v xml:space="preserve"> </v>
      </c>
      <c r="DE136" s="55"/>
      <c r="DF136" s="42"/>
      <c r="DG136" s="74" t="str">
        <f t="shared" si="80"/>
        <v xml:space="preserve"> </v>
      </c>
      <c r="DH136" s="70" t="str">
        <f t="shared" si="81"/>
        <v xml:space="preserve"> </v>
      </c>
      <c r="DI136" s="55"/>
      <c r="DJ136" s="42"/>
      <c r="DK136" s="56" t="str">
        <f t="shared" si="82"/>
        <v xml:space="preserve"> </v>
      </c>
      <c r="DL136" s="70" t="str">
        <f t="shared" si="83"/>
        <v xml:space="preserve"> </v>
      </c>
      <c r="DM136" s="72"/>
      <c r="DN136" s="44"/>
      <c r="DO136" s="74" t="str">
        <f t="shared" si="84"/>
        <v xml:space="preserve"> </v>
      </c>
      <c r="DP136" s="70" t="str">
        <f t="shared" si="85"/>
        <v xml:space="preserve"> </v>
      </c>
      <c r="DQ136" s="55"/>
      <c r="DR136" s="42"/>
      <c r="DS136" s="74" t="str">
        <f t="shared" si="86"/>
        <v xml:space="preserve"> </v>
      </c>
      <c r="DT136" s="70" t="str">
        <f t="shared" si="87"/>
        <v xml:space="preserve"> </v>
      </c>
    </row>
    <row r="137" spans="1:124" x14ac:dyDescent="0.25">
      <c r="A137" s="34">
        <v>42486</v>
      </c>
      <c r="B137" s="139"/>
      <c r="C137" s="70"/>
      <c r="D137" s="64">
        <v>1</v>
      </c>
      <c r="E137" s="65"/>
      <c r="F137" s="66" t="str">
        <f t="shared" si="88"/>
        <v/>
      </c>
      <c r="G137" s="70" t="str">
        <f t="shared" si="89"/>
        <v xml:space="preserve"> </v>
      </c>
      <c r="H137" s="67">
        <v>1</v>
      </c>
      <c r="I137" s="65"/>
      <c r="J137" s="66" t="str">
        <f t="shared" si="90"/>
        <v/>
      </c>
      <c r="K137" s="70" t="str">
        <f t="shared" si="91"/>
        <v xml:space="preserve"> </v>
      </c>
      <c r="L137" s="64"/>
      <c r="M137" s="68"/>
      <c r="N137" s="68"/>
      <c r="O137" s="66" t="str">
        <f t="shared" si="92"/>
        <v/>
      </c>
      <c r="P137" s="70" t="str">
        <f t="shared" si="93"/>
        <v xml:space="preserve"> </v>
      </c>
      <c r="Q137" s="64">
        <v>20</v>
      </c>
      <c r="R137" s="65"/>
      <c r="S137" s="65" t="str">
        <f t="shared" si="94"/>
        <v/>
      </c>
      <c r="T137" s="53" t="str">
        <f t="shared" si="95"/>
        <v xml:space="preserve"> </v>
      </c>
      <c r="U137" s="69"/>
      <c r="V137" s="70" t="str">
        <f t="shared" si="96"/>
        <v xml:space="preserve"> </v>
      </c>
      <c r="W137" s="137"/>
      <c r="X137" s="64">
        <v>1</v>
      </c>
      <c r="Y137" s="65"/>
      <c r="Z137" s="101" t="str">
        <f t="shared" si="97"/>
        <v/>
      </c>
      <c r="AA137" s="70" t="str">
        <f t="shared" si="98"/>
        <v xml:space="preserve"> </v>
      </c>
      <c r="AB137" s="67">
        <v>1</v>
      </c>
      <c r="AC137" s="65"/>
      <c r="AD137" s="66" t="str">
        <f t="shared" si="99"/>
        <v/>
      </c>
      <c r="AE137" s="70" t="str">
        <f t="shared" si="100"/>
        <v xml:space="preserve"> </v>
      </c>
      <c r="AF137" s="64"/>
      <c r="AG137" s="68"/>
      <c r="AH137" s="68"/>
      <c r="AI137" s="103" t="str">
        <f t="shared" si="101"/>
        <v/>
      </c>
      <c r="AJ137" s="70" t="str">
        <f t="shared" si="102"/>
        <v xml:space="preserve"> </v>
      </c>
      <c r="AK137" s="64">
        <v>20</v>
      </c>
      <c r="AL137" s="65"/>
      <c r="AM137" s="65" t="str">
        <f t="shared" si="103"/>
        <v/>
      </c>
      <c r="AN137" s="53" t="str">
        <f t="shared" si="104"/>
        <v xml:space="preserve"> </v>
      </c>
      <c r="AO137" s="104"/>
      <c r="AP137" s="70" t="str">
        <f t="shared" si="105"/>
        <v xml:space="preserve"> </v>
      </c>
      <c r="AQ137" s="152" t="str">
        <f t="shared" si="56"/>
        <v/>
      </c>
      <c r="AR137" s="148" t="str">
        <f t="shared" si="57"/>
        <v/>
      </c>
      <c r="AS137" s="148" t="str">
        <f t="shared" si="58"/>
        <v/>
      </c>
      <c r="AT137" s="149"/>
      <c r="AU137" s="64"/>
      <c r="AV137" s="68"/>
      <c r="AW137" s="68"/>
      <c r="AX137" s="106" t="str">
        <f t="shared" si="106"/>
        <v/>
      </c>
      <c r="AY137" s="80"/>
      <c r="AZ137" s="63"/>
      <c r="BA137" s="63"/>
      <c r="BB137" s="15"/>
      <c r="BC137" s="55"/>
      <c r="BD137" s="78"/>
      <c r="BE137" s="56" t="str">
        <f t="shared" si="59"/>
        <v xml:space="preserve"> </v>
      </c>
      <c r="BF137" s="70" t="str">
        <f t="shared" si="60"/>
        <v xml:space="preserve"> </v>
      </c>
      <c r="BG137" s="72"/>
      <c r="BH137" s="81"/>
      <c r="BI137" s="74" t="str">
        <f t="shared" si="61"/>
        <v xml:space="preserve"> </v>
      </c>
      <c r="BJ137" s="70" t="str">
        <f t="shared" si="62"/>
        <v xml:space="preserve"> </v>
      </c>
      <c r="BK137" s="72"/>
      <c r="BL137" s="81"/>
      <c r="BM137" s="74" t="str">
        <f t="shared" si="63"/>
        <v xml:space="preserve"> </v>
      </c>
      <c r="BN137" s="72"/>
      <c r="BO137" s="82"/>
      <c r="BP137" s="74" t="str">
        <f t="shared" si="64"/>
        <v xml:space="preserve"> </v>
      </c>
      <c r="BQ137" s="70" t="str">
        <f t="shared" si="65"/>
        <v xml:space="preserve"> </v>
      </c>
      <c r="BR137" s="55"/>
      <c r="BS137" s="83"/>
      <c r="BT137" s="74" t="str">
        <f t="shared" si="66"/>
        <v xml:space="preserve"> </v>
      </c>
      <c r="BU137" s="70" t="str">
        <f t="shared" si="67"/>
        <v xml:space="preserve"> </v>
      </c>
      <c r="BV137" s="55"/>
      <c r="BW137" s="71"/>
      <c r="BX137" s="74" t="str">
        <f t="shared" si="68"/>
        <v xml:space="preserve"> </v>
      </c>
      <c r="BY137" s="70" t="str">
        <f t="shared" si="69"/>
        <v xml:space="preserve"> </v>
      </c>
      <c r="BZ137" s="55"/>
      <c r="CA137" s="78"/>
      <c r="CB137" s="56" t="str">
        <f t="shared" si="70"/>
        <v xml:space="preserve"> </v>
      </c>
      <c r="CC137" s="70" t="str">
        <f t="shared" si="71"/>
        <v xml:space="preserve"> </v>
      </c>
      <c r="CD137" s="72"/>
      <c r="CE137" s="81"/>
      <c r="CF137" s="74" t="str">
        <f t="shared" si="72"/>
        <v xml:space="preserve"> </v>
      </c>
      <c r="CG137" s="70" t="str">
        <f t="shared" si="73"/>
        <v xml:space="preserve"> </v>
      </c>
      <c r="CH137" s="55"/>
      <c r="CI137" s="71"/>
      <c r="CJ137" s="74" t="str">
        <f t="shared" si="74"/>
        <v xml:space="preserve"> </v>
      </c>
      <c r="CK137" s="70" t="str">
        <f t="shared" si="75"/>
        <v xml:space="preserve"> </v>
      </c>
      <c r="CL137" s="55"/>
      <c r="CM137" s="110"/>
      <c r="CN137" s="56" t="str">
        <f t="shared" si="107"/>
        <v xml:space="preserve"> </v>
      </c>
      <c r="CO137" s="70" t="str">
        <f t="shared" si="108"/>
        <v xml:space="preserve"> </v>
      </c>
      <c r="CP137" s="72"/>
      <c r="CQ137" s="44"/>
      <c r="CR137" s="74" t="str">
        <f t="shared" si="109"/>
        <v xml:space="preserve"> </v>
      </c>
      <c r="CS137" s="70" t="str">
        <f t="shared" si="110"/>
        <v xml:space="preserve"> </v>
      </c>
      <c r="CT137" s="72"/>
      <c r="CU137" s="41"/>
      <c r="CV137" s="74" t="str">
        <f t="shared" si="111"/>
        <v xml:space="preserve"> </v>
      </c>
      <c r="CW137" s="72"/>
      <c r="CX137" s="44"/>
      <c r="CY137" s="74" t="str">
        <f t="shared" si="76"/>
        <v xml:space="preserve"> </v>
      </c>
      <c r="CZ137" s="70" t="str">
        <f t="shared" si="77"/>
        <v xml:space="preserve"> </v>
      </c>
      <c r="DA137" s="55"/>
      <c r="DB137" s="43"/>
      <c r="DC137" s="74" t="str">
        <f t="shared" si="78"/>
        <v xml:space="preserve"> </v>
      </c>
      <c r="DD137" s="70" t="str">
        <f t="shared" si="79"/>
        <v xml:space="preserve"> </v>
      </c>
      <c r="DE137" s="55"/>
      <c r="DF137" s="42"/>
      <c r="DG137" s="74" t="str">
        <f t="shared" si="80"/>
        <v xml:space="preserve"> </v>
      </c>
      <c r="DH137" s="70" t="str">
        <f t="shared" si="81"/>
        <v xml:space="preserve"> </v>
      </c>
      <c r="DI137" s="55"/>
      <c r="DJ137" s="42"/>
      <c r="DK137" s="56" t="str">
        <f t="shared" si="82"/>
        <v xml:space="preserve"> </v>
      </c>
      <c r="DL137" s="70" t="str">
        <f t="shared" si="83"/>
        <v xml:space="preserve"> </v>
      </c>
      <c r="DM137" s="72"/>
      <c r="DN137" s="44"/>
      <c r="DO137" s="74" t="str">
        <f t="shared" si="84"/>
        <v xml:space="preserve"> </v>
      </c>
      <c r="DP137" s="70" t="str">
        <f t="shared" si="85"/>
        <v xml:space="preserve"> </v>
      </c>
      <c r="DQ137" s="55"/>
      <c r="DR137" s="42"/>
      <c r="DS137" s="74" t="str">
        <f t="shared" si="86"/>
        <v xml:space="preserve"> </v>
      </c>
      <c r="DT137" s="70" t="str">
        <f t="shared" si="87"/>
        <v xml:space="preserve"> </v>
      </c>
    </row>
    <row r="138" spans="1:124" x14ac:dyDescent="0.25">
      <c r="A138" s="34">
        <v>42487</v>
      </c>
      <c r="B138" s="139"/>
      <c r="C138" s="70"/>
      <c r="D138" s="64">
        <v>1</v>
      </c>
      <c r="E138" s="65"/>
      <c r="F138" s="66" t="str">
        <f t="shared" si="88"/>
        <v/>
      </c>
      <c r="G138" s="70" t="str">
        <f t="shared" si="89"/>
        <v xml:space="preserve"> </v>
      </c>
      <c r="H138" s="67">
        <v>1</v>
      </c>
      <c r="I138" s="65"/>
      <c r="J138" s="66" t="str">
        <f t="shared" si="90"/>
        <v/>
      </c>
      <c r="K138" s="70" t="str">
        <f t="shared" si="91"/>
        <v xml:space="preserve"> </v>
      </c>
      <c r="L138" s="64"/>
      <c r="M138" s="68"/>
      <c r="N138" s="68"/>
      <c r="O138" s="66" t="str">
        <f t="shared" si="92"/>
        <v/>
      </c>
      <c r="P138" s="70" t="str">
        <f t="shared" si="93"/>
        <v xml:space="preserve"> </v>
      </c>
      <c r="Q138" s="64">
        <v>20</v>
      </c>
      <c r="R138" s="65"/>
      <c r="S138" s="65" t="str">
        <f t="shared" si="94"/>
        <v/>
      </c>
      <c r="T138" s="53" t="str">
        <f t="shared" si="95"/>
        <v xml:space="preserve"> </v>
      </c>
      <c r="U138" s="69"/>
      <c r="V138" s="70" t="str">
        <f t="shared" si="96"/>
        <v xml:space="preserve"> </v>
      </c>
      <c r="W138" s="137"/>
      <c r="X138" s="64">
        <v>1</v>
      </c>
      <c r="Y138" s="65"/>
      <c r="Z138" s="101" t="str">
        <f t="shared" si="97"/>
        <v/>
      </c>
      <c r="AA138" s="70" t="str">
        <f t="shared" si="98"/>
        <v xml:space="preserve"> </v>
      </c>
      <c r="AB138" s="67">
        <v>1</v>
      </c>
      <c r="AC138" s="65"/>
      <c r="AD138" s="66" t="str">
        <f t="shared" si="99"/>
        <v/>
      </c>
      <c r="AE138" s="70" t="str">
        <f t="shared" si="100"/>
        <v xml:space="preserve"> </v>
      </c>
      <c r="AF138" s="64"/>
      <c r="AG138" s="68"/>
      <c r="AH138" s="68"/>
      <c r="AI138" s="103" t="str">
        <f t="shared" si="101"/>
        <v/>
      </c>
      <c r="AJ138" s="70" t="str">
        <f t="shared" si="102"/>
        <v xml:space="preserve"> </v>
      </c>
      <c r="AK138" s="64">
        <v>20</v>
      </c>
      <c r="AL138" s="65"/>
      <c r="AM138" s="65" t="str">
        <f t="shared" si="103"/>
        <v/>
      </c>
      <c r="AN138" s="53" t="str">
        <f t="shared" si="104"/>
        <v xml:space="preserve"> </v>
      </c>
      <c r="AO138" s="104"/>
      <c r="AP138" s="70" t="str">
        <f t="shared" si="105"/>
        <v xml:space="preserve"> </v>
      </c>
      <c r="AQ138" s="152" t="str">
        <f t="shared" si="56"/>
        <v/>
      </c>
      <c r="AR138" s="148" t="str">
        <f t="shared" si="57"/>
        <v/>
      </c>
      <c r="AS138" s="148" t="str">
        <f t="shared" si="58"/>
        <v/>
      </c>
      <c r="AT138" s="149"/>
      <c r="AU138" s="64"/>
      <c r="AV138" s="68"/>
      <c r="AW138" s="68"/>
      <c r="AX138" s="106" t="str">
        <f t="shared" si="106"/>
        <v/>
      </c>
      <c r="AY138" s="80"/>
      <c r="AZ138" s="63"/>
      <c r="BA138" s="63"/>
      <c r="BB138" s="15"/>
      <c r="BC138" s="55"/>
      <c r="BD138" s="78"/>
      <c r="BE138" s="56" t="str">
        <f t="shared" si="59"/>
        <v xml:space="preserve"> </v>
      </c>
      <c r="BF138" s="70" t="str">
        <f t="shared" si="60"/>
        <v xml:space="preserve"> </v>
      </c>
      <c r="BG138" s="72"/>
      <c r="BH138" s="81"/>
      <c r="BI138" s="74" t="str">
        <f t="shared" si="61"/>
        <v xml:space="preserve"> </v>
      </c>
      <c r="BJ138" s="70" t="str">
        <f t="shared" si="62"/>
        <v xml:space="preserve"> </v>
      </c>
      <c r="BK138" s="72"/>
      <c r="BL138" s="81"/>
      <c r="BM138" s="74" t="str">
        <f t="shared" si="63"/>
        <v xml:space="preserve"> </v>
      </c>
      <c r="BN138" s="72"/>
      <c r="BO138" s="82"/>
      <c r="BP138" s="74" t="str">
        <f t="shared" si="64"/>
        <v xml:space="preserve"> </v>
      </c>
      <c r="BQ138" s="70" t="str">
        <f t="shared" si="65"/>
        <v xml:space="preserve"> </v>
      </c>
      <c r="BR138" s="55"/>
      <c r="BS138" s="83"/>
      <c r="BT138" s="74" t="str">
        <f t="shared" si="66"/>
        <v xml:space="preserve"> </v>
      </c>
      <c r="BU138" s="70" t="str">
        <f t="shared" si="67"/>
        <v xml:space="preserve"> </v>
      </c>
      <c r="BV138" s="55"/>
      <c r="BW138" s="71"/>
      <c r="BX138" s="74" t="str">
        <f t="shared" si="68"/>
        <v xml:space="preserve"> </v>
      </c>
      <c r="BY138" s="70" t="str">
        <f t="shared" si="69"/>
        <v xml:space="preserve"> </v>
      </c>
      <c r="BZ138" s="55"/>
      <c r="CA138" s="78"/>
      <c r="CB138" s="56" t="str">
        <f t="shared" si="70"/>
        <v xml:space="preserve"> </v>
      </c>
      <c r="CC138" s="70" t="str">
        <f t="shared" si="71"/>
        <v xml:space="preserve"> </v>
      </c>
      <c r="CD138" s="72"/>
      <c r="CE138" s="81"/>
      <c r="CF138" s="74" t="str">
        <f t="shared" si="72"/>
        <v xml:space="preserve"> </v>
      </c>
      <c r="CG138" s="70" t="str">
        <f t="shared" si="73"/>
        <v xml:space="preserve"> </v>
      </c>
      <c r="CH138" s="55"/>
      <c r="CI138" s="71"/>
      <c r="CJ138" s="74" t="str">
        <f t="shared" si="74"/>
        <v xml:space="preserve"> </v>
      </c>
      <c r="CK138" s="70" t="str">
        <f t="shared" si="75"/>
        <v xml:space="preserve"> </v>
      </c>
      <c r="CL138" s="55"/>
      <c r="CM138" s="110"/>
      <c r="CN138" s="56" t="str">
        <f t="shared" si="107"/>
        <v xml:space="preserve"> </v>
      </c>
      <c r="CO138" s="70" t="str">
        <f t="shared" si="108"/>
        <v xml:space="preserve"> </v>
      </c>
      <c r="CP138" s="72"/>
      <c r="CQ138" s="44"/>
      <c r="CR138" s="74" t="str">
        <f t="shared" si="109"/>
        <v xml:space="preserve"> </v>
      </c>
      <c r="CS138" s="70" t="str">
        <f t="shared" si="110"/>
        <v xml:space="preserve"> </v>
      </c>
      <c r="CT138" s="72"/>
      <c r="CU138" s="41"/>
      <c r="CV138" s="74" t="str">
        <f t="shared" si="111"/>
        <v xml:space="preserve"> </v>
      </c>
      <c r="CW138" s="72"/>
      <c r="CX138" s="44"/>
      <c r="CY138" s="74" t="str">
        <f t="shared" si="76"/>
        <v xml:space="preserve"> </v>
      </c>
      <c r="CZ138" s="70" t="str">
        <f t="shared" si="77"/>
        <v xml:space="preserve"> </v>
      </c>
      <c r="DA138" s="55"/>
      <c r="DB138" s="43"/>
      <c r="DC138" s="74" t="str">
        <f t="shared" si="78"/>
        <v xml:space="preserve"> </v>
      </c>
      <c r="DD138" s="70" t="str">
        <f t="shared" si="79"/>
        <v xml:space="preserve"> </v>
      </c>
      <c r="DE138" s="55"/>
      <c r="DF138" s="42"/>
      <c r="DG138" s="74" t="str">
        <f t="shared" si="80"/>
        <v xml:space="preserve"> </v>
      </c>
      <c r="DH138" s="70" t="str">
        <f t="shared" si="81"/>
        <v xml:space="preserve"> </v>
      </c>
      <c r="DI138" s="55"/>
      <c r="DJ138" s="42"/>
      <c r="DK138" s="56" t="str">
        <f t="shared" si="82"/>
        <v xml:space="preserve"> </v>
      </c>
      <c r="DL138" s="70" t="str">
        <f t="shared" si="83"/>
        <v xml:space="preserve"> </v>
      </c>
      <c r="DM138" s="72"/>
      <c r="DN138" s="44"/>
      <c r="DO138" s="74" t="str">
        <f t="shared" si="84"/>
        <v xml:space="preserve"> </v>
      </c>
      <c r="DP138" s="70" t="str">
        <f t="shared" si="85"/>
        <v xml:space="preserve"> </v>
      </c>
      <c r="DQ138" s="55"/>
      <c r="DR138" s="42"/>
      <c r="DS138" s="74" t="str">
        <f t="shared" si="86"/>
        <v xml:space="preserve"> </v>
      </c>
      <c r="DT138" s="70" t="str">
        <f t="shared" si="87"/>
        <v xml:space="preserve"> </v>
      </c>
    </row>
    <row r="139" spans="1:124" x14ac:dyDescent="0.25">
      <c r="A139" s="34">
        <v>42488</v>
      </c>
      <c r="B139" s="139"/>
      <c r="C139" s="70"/>
      <c r="D139" s="64">
        <v>1</v>
      </c>
      <c r="E139" s="65"/>
      <c r="F139" s="66" t="str">
        <f t="shared" si="88"/>
        <v/>
      </c>
      <c r="G139" s="70" t="str">
        <f t="shared" si="89"/>
        <v xml:space="preserve"> </v>
      </c>
      <c r="H139" s="67">
        <v>1</v>
      </c>
      <c r="I139" s="65"/>
      <c r="J139" s="66" t="str">
        <f t="shared" si="90"/>
        <v/>
      </c>
      <c r="K139" s="70" t="str">
        <f t="shared" si="91"/>
        <v xml:space="preserve"> </v>
      </c>
      <c r="L139" s="64"/>
      <c r="M139" s="68"/>
      <c r="N139" s="68"/>
      <c r="O139" s="66" t="str">
        <f t="shared" si="92"/>
        <v/>
      </c>
      <c r="P139" s="70" t="str">
        <f t="shared" si="93"/>
        <v xml:space="preserve"> </v>
      </c>
      <c r="Q139" s="64">
        <v>20</v>
      </c>
      <c r="R139" s="65"/>
      <c r="S139" s="65" t="str">
        <f t="shared" si="94"/>
        <v/>
      </c>
      <c r="T139" s="53" t="str">
        <f t="shared" si="95"/>
        <v xml:space="preserve"> </v>
      </c>
      <c r="U139" s="69"/>
      <c r="V139" s="70" t="str">
        <f t="shared" si="96"/>
        <v xml:space="preserve"> </v>
      </c>
      <c r="W139" s="137"/>
      <c r="X139" s="64">
        <v>1</v>
      </c>
      <c r="Y139" s="65"/>
      <c r="Z139" s="101" t="str">
        <f t="shared" si="97"/>
        <v/>
      </c>
      <c r="AA139" s="70" t="str">
        <f t="shared" si="98"/>
        <v xml:space="preserve"> </v>
      </c>
      <c r="AB139" s="67">
        <v>1</v>
      </c>
      <c r="AC139" s="65"/>
      <c r="AD139" s="66" t="str">
        <f t="shared" si="99"/>
        <v/>
      </c>
      <c r="AE139" s="70" t="str">
        <f t="shared" si="100"/>
        <v xml:space="preserve"> </v>
      </c>
      <c r="AF139" s="64"/>
      <c r="AG139" s="68"/>
      <c r="AH139" s="68"/>
      <c r="AI139" s="103" t="str">
        <f t="shared" si="101"/>
        <v/>
      </c>
      <c r="AJ139" s="70" t="str">
        <f t="shared" si="102"/>
        <v xml:space="preserve"> </v>
      </c>
      <c r="AK139" s="64">
        <v>20</v>
      </c>
      <c r="AL139" s="65"/>
      <c r="AM139" s="65" t="str">
        <f t="shared" si="103"/>
        <v/>
      </c>
      <c r="AN139" s="53" t="str">
        <f t="shared" si="104"/>
        <v xml:space="preserve"> </v>
      </c>
      <c r="AO139" s="104"/>
      <c r="AP139" s="70" t="str">
        <f t="shared" si="105"/>
        <v xml:space="preserve"> </v>
      </c>
      <c r="AQ139" s="152" t="str">
        <f t="shared" si="56"/>
        <v/>
      </c>
      <c r="AR139" s="148" t="str">
        <f t="shared" si="57"/>
        <v/>
      </c>
      <c r="AS139" s="148" t="str">
        <f t="shared" si="58"/>
        <v/>
      </c>
      <c r="AT139" s="149"/>
      <c r="AU139" s="64"/>
      <c r="AV139" s="68"/>
      <c r="AW139" s="68"/>
      <c r="AX139" s="106" t="str">
        <f t="shared" si="106"/>
        <v/>
      </c>
      <c r="AY139" s="80"/>
      <c r="AZ139" s="63"/>
      <c r="BA139" s="63"/>
      <c r="BB139" s="15"/>
      <c r="BC139" s="55"/>
      <c r="BD139" s="78"/>
      <c r="BE139" s="56" t="str">
        <f t="shared" si="59"/>
        <v xml:space="preserve"> </v>
      </c>
      <c r="BF139" s="70" t="str">
        <f t="shared" si="60"/>
        <v xml:space="preserve"> </v>
      </c>
      <c r="BG139" s="72"/>
      <c r="BH139" s="81"/>
      <c r="BI139" s="74" t="str">
        <f t="shared" si="61"/>
        <v xml:space="preserve"> </v>
      </c>
      <c r="BJ139" s="70" t="str">
        <f t="shared" si="62"/>
        <v xml:space="preserve"> </v>
      </c>
      <c r="BK139" s="72"/>
      <c r="BL139" s="81"/>
      <c r="BM139" s="74" t="str">
        <f t="shared" si="63"/>
        <v xml:space="preserve"> </v>
      </c>
      <c r="BN139" s="72"/>
      <c r="BO139" s="82"/>
      <c r="BP139" s="74" t="str">
        <f t="shared" si="64"/>
        <v xml:space="preserve"> </v>
      </c>
      <c r="BQ139" s="70" t="str">
        <f t="shared" si="65"/>
        <v xml:space="preserve"> </v>
      </c>
      <c r="BR139" s="55"/>
      <c r="BS139" s="83"/>
      <c r="BT139" s="74" t="str">
        <f t="shared" si="66"/>
        <v xml:space="preserve"> </v>
      </c>
      <c r="BU139" s="70" t="str">
        <f t="shared" si="67"/>
        <v xml:space="preserve"> </v>
      </c>
      <c r="BV139" s="55"/>
      <c r="BW139" s="71"/>
      <c r="BX139" s="74" t="str">
        <f t="shared" si="68"/>
        <v xml:space="preserve"> </v>
      </c>
      <c r="BY139" s="70" t="str">
        <f t="shared" si="69"/>
        <v xml:space="preserve"> </v>
      </c>
      <c r="BZ139" s="55"/>
      <c r="CA139" s="78"/>
      <c r="CB139" s="56" t="str">
        <f t="shared" si="70"/>
        <v xml:space="preserve"> </v>
      </c>
      <c r="CC139" s="70" t="str">
        <f t="shared" si="71"/>
        <v xml:space="preserve"> </v>
      </c>
      <c r="CD139" s="72"/>
      <c r="CE139" s="81"/>
      <c r="CF139" s="74" t="str">
        <f t="shared" si="72"/>
        <v xml:space="preserve"> </v>
      </c>
      <c r="CG139" s="70" t="str">
        <f t="shared" si="73"/>
        <v xml:space="preserve"> </v>
      </c>
      <c r="CH139" s="55"/>
      <c r="CI139" s="71"/>
      <c r="CJ139" s="74" t="str">
        <f t="shared" si="74"/>
        <v xml:space="preserve"> </v>
      </c>
      <c r="CK139" s="70" t="str">
        <f t="shared" si="75"/>
        <v xml:space="preserve"> </v>
      </c>
      <c r="CL139" s="55"/>
      <c r="CM139" s="110"/>
      <c r="CN139" s="56" t="str">
        <f t="shared" si="107"/>
        <v xml:space="preserve"> </v>
      </c>
      <c r="CO139" s="70" t="str">
        <f t="shared" si="108"/>
        <v xml:space="preserve"> </v>
      </c>
      <c r="CP139" s="72"/>
      <c r="CQ139" s="44"/>
      <c r="CR139" s="74" t="str">
        <f t="shared" si="109"/>
        <v xml:space="preserve"> </v>
      </c>
      <c r="CS139" s="70" t="str">
        <f t="shared" si="110"/>
        <v xml:space="preserve"> </v>
      </c>
      <c r="CT139" s="72"/>
      <c r="CU139" s="41"/>
      <c r="CV139" s="74" t="str">
        <f t="shared" si="111"/>
        <v xml:space="preserve"> </v>
      </c>
      <c r="CW139" s="72"/>
      <c r="CX139" s="44"/>
      <c r="CY139" s="74" t="str">
        <f t="shared" si="76"/>
        <v xml:space="preserve"> </v>
      </c>
      <c r="CZ139" s="70" t="str">
        <f t="shared" si="77"/>
        <v xml:space="preserve"> </v>
      </c>
      <c r="DA139" s="55"/>
      <c r="DB139" s="43"/>
      <c r="DC139" s="74" t="str">
        <f t="shared" si="78"/>
        <v xml:space="preserve"> </v>
      </c>
      <c r="DD139" s="70" t="str">
        <f t="shared" si="79"/>
        <v xml:space="preserve"> </v>
      </c>
      <c r="DE139" s="55"/>
      <c r="DF139" s="42"/>
      <c r="DG139" s="74" t="str">
        <f t="shared" si="80"/>
        <v xml:space="preserve"> </v>
      </c>
      <c r="DH139" s="70" t="str">
        <f t="shared" si="81"/>
        <v xml:space="preserve"> </v>
      </c>
      <c r="DI139" s="55"/>
      <c r="DJ139" s="42"/>
      <c r="DK139" s="56" t="str">
        <f t="shared" si="82"/>
        <v xml:space="preserve"> </v>
      </c>
      <c r="DL139" s="70" t="str">
        <f t="shared" si="83"/>
        <v xml:space="preserve"> </v>
      </c>
      <c r="DM139" s="72"/>
      <c r="DN139" s="44"/>
      <c r="DO139" s="74" t="str">
        <f t="shared" si="84"/>
        <v xml:space="preserve"> </v>
      </c>
      <c r="DP139" s="70" t="str">
        <f t="shared" si="85"/>
        <v xml:space="preserve"> </v>
      </c>
      <c r="DQ139" s="55"/>
      <c r="DR139" s="42"/>
      <c r="DS139" s="74" t="str">
        <f t="shared" si="86"/>
        <v xml:space="preserve"> </v>
      </c>
      <c r="DT139" s="70" t="str">
        <f t="shared" si="87"/>
        <v xml:space="preserve"> </v>
      </c>
    </row>
    <row r="140" spans="1:124" x14ac:dyDescent="0.25">
      <c r="A140" s="34">
        <v>42489</v>
      </c>
      <c r="B140" s="139"/>
      <c r="C140" s="70"/>
      <c r="D140" s="64">
        <v>1</v>
      </c>
      <c r="E140" s="65"/>
      <c r="F140" s="66" t="str">
        <f t="shared" si="88"/>
        <v/>
      </c>
      <c r="G140" s="70" t="str">
        <f t="shared" si="89"/>
        <v xml:space="preserve"> </v>
      </c>
      <c r="H140" s="67">
        <v>1</v>
      </c>
      <c r="I140" s="65"/>
      <c r="J140" s="66" t="str">
        <f t="shared" si="90"/>
        <v/>
      </c>
      <c r="K140" s="70" t="str">
        <f t="shared" si="91"/>
        <v xml:space="preserve"> </v>
      </c>
      <c r="L140" s="64"/>
      <c r="M140" s="68"/>
      <c r="N140" s="68"/>
      <c r="O140" s="66" t="str">
        <f t="shared" si="92"/>
        <v/>
      </c>
      <c r="P140" s="70" t="str">
        <f t="shared" si="93"/>
        <v xml:space="preserve"> </v>
      </c>
      <c r="Q140" s="64">
        <v>20</v>
      </c>
      <c r="R140" s="65"/>
      <c r="S140" s="65" t="str">
        <f t="shared" si="94"/>
        <v/>
      </c>
      <c r="T140" s="53" t="str">
        <f t="shared" si="95"/>
        <v xml:space="preserve"> </v>
      </c>
      <c r="U140" s="69"/>
      <c r="V140" s="70" t="str">
        <f t="shared" si="96"/>
        <v xml:space="preserve"> </v>
      </c>
      <c r="W140" s="137"/>
      <c r="X140" s="64">
        <v>1</v>
      </c>
      <c r="Y140" s="65"/>
      <c r="Z140" s="101" t="str">
        <f t="shared" si="97"/>
        <v/>
      </c>
      <c r="AA140" s="70" t="str">
        <f t="shared" si="98"/>
        <v xml:space="preserve"> </v>
      </c>
      <c r="AB140" s="67">
        <v>1</v>
      </c>
      <c r="AC140" s="65"/>
      <c r="AD140" s="66" t="str">
        <f t="shared" si="99"/>
        <v/>
      </c>
      <c r="AE140" s="70" t="str">
        <f t="shared" si="100"/>
        <v xml:space="preserve"> </v>
      </c>
      <c r="AF140" s="64"/>
      <c r="AG140" s="68"/>
      <c r="AH140" s="68"/>
      <c r="AI140" s="103" t="str">
        <f t="shared" si="101"/>
        <v/>
      </c>
      <c r="AJ140" s="70" t="str">
        <f t="shared" si="102"/>
        <v xml:space="preserve"> </v>
      </c>
      <c r="AK140" s="64">
        <v>20</v>
      </c>
      <c r="AL140" s="65"/>
      <c r="AM140" s="65" t="str">
        <f t="shared" si="103"/>
        <v/>
      </c>
      <c r="AN140" s="53" t="str">
        <f t="shared" si="104"/>
        <v xml:space="preserve"> </v>
      </c>
      <c r="AO140" s="104"/>
      <c r="AP140" s="70" t="str">
        <f t="shared" si="105"/>
        <v xml:space="preserve"> </v>
      </c>
      <c r="AQ140" s="152" t="str">
        <f t="shared" si="56"/>
        <v/>
      </c>
      <c r="AR140" s="148" t="str">
        <f t="shared" si="57"/>
        <v/>
      </c>
      <c r="AS140" s="148" t="str">
        <f t="shared" si="58"/>
        <v/>
      </c>
      <c r="AT140" s="149"/>
      <c r="AU140" s="64"/>
      <c r="AV140" s="68"/>
      <c r="AW140" s="68"/>
      <c r="AX140" s="106" t="str">
        <f t="shared" si="106"/>
        <v/>
      </c>
      <c r="AY140" s="80"/>
      <c r="AZ140" s="63"/>
      <c r="BA140" s="63"/>
      <c r="BB140" s="15"/>
      <c r="BC140" s="55"/>
      <c r="BD140" s="78"/>
      <c r="BE140" s="56" t="str">
        <f t="shared" si="59"/>
        <v xml:space="preserve"> </v>
      </c>
      <c r="BF140" s="70" t="str">
        <f t="shared" si="60"/>
        <v xml:space="preserve"> </v>
      </c>
      <c r="BG140" s="72"/>
      <c r="BH140" s="81"/>
      <c r="BI140" s="74" t="str">
        <f t="shared" si="61"/>
        <v xml:space="preserve"> </v>
      </c>
      <c r="BJ140" s="70" t="str">
        <f t="shared" si="62"/>
        <v xml:space="preserve"> </v>
      </c>
      <c r="BK140" s="72"/>
      <c r="BL140" s="81"/>
      <c r="BM140" s="74" t="str">
        <f t="shared" si="63"/>
        <v xml:space="preserve"> </v>
      </c>
      <c r="BN140" s="72"/>
      <c r="BO140" s="82"/>
      <c r="BP140" s="74" t="str">
        <f t="shared" si="64"/>
        <v xml:space="preserve"> </v>
      </c>
      <c r="BQ140" s="70" t="str">
        <f t="shared" si="65"/>
        <v xml:space="preserve"> </v>
      </c>
      <c r="BR140" s="55"/>
      <c r="BS140" s="83"/>
      <c r="BT140" s="74" t="str">
        <f t="shared" si="66"/>
        <v xml:space="preserve"> </v>
      </c>
      <c r="BU140" s="70" t="str">
        <f t="shared" si="67"/>
        <v xml:space="preserve"> </v>
      </c>
      <c r="BV140" s="55"/>
      <c r="BW140" s="71"/>
      <c r="BX140" s="74" t="str">
        <f t="shared" si="68"/>
        <v xml:space="preserve"> </v>
      </c>
      <c r="BY140" s="70" t="str">
        <f t="shared" si="69"/>
        <v xml:space="preserve"> </v>
      </c>
      <c r="BZ140" s="55"/>
      <c r="CA140" s="78"/>
      <c r="CB140" s="56" t="str">
        <f t="shared" si="70"/>
        <v xml:space="preserve"> </v>
      </c>
      <c r="CC140" s="70" t="str">
        <f t="shared" si="71"/>
        <v xml:space="preserve"> </v>
      </c>
      <c r="CD140" s="72"/>
      <c r="CE140" s="81"/>
      <c r="CF140" s="74" t="str">
        <f t="shared" si="72"/>
        <v xml:space="preserve"> </v>
      </c>
      <c r="CG140" s="70" t="str">
        <f t="shared" si="73"/>
        <v xml:space="preserve"> </v>
      </c>
      <c r="CH140" s="55"/>
      <c r="CI140" s="71"/>
      <c r="CJ140" s="74" t="str">
        <f t="shared" si="74"/>
        <v xml:space="preserve"> </v>
      </c>
      <c r="CK140" s="70" t="str">
        <f t="shared" si="75"/>
        <v xml:space="preserve"> </v>
      </c>
      <c r="CL140" s="55"/>
      <c r="CM140" s="110"/>
      <c r="CN140" s="56" t="str">
        <f t="shared" si="107"/>
        <v xml:space="preserve"> </v>
      </c>
      <c r="CO140" s="70" t="str">
        <f t="shared" si="108"/>
        <v xml:space="preserve"> </v>
      </c>
      <c r="CP140" s="72"/>
      <c r="CQ140" s="44"/>
      <c r="CR140" s="74" t="str">
        <f t="shared" si="109"/>
        <v xml:space="preserve"> </v>
      </c>
      <c r="CS140" s="70" t="str">
        <f t="shared" si="110"/>
        <v xml:space="preserve"> </v>
      </c>
      <c r="CT140" s="72"/>
      <c r="CU140" s="41"/>
      <c r="CV140" s="74" t="str">
        <f t="shared" si="111"/>
        <v xml:space="preserve"> </v>
      </c>
      <c r="CW140" s="72"/>
      <c r="CX140" s="44"/>
      <c r="CY140" s="74" t="str">
        <f t="shared" si="76"/>
        <v xml:space="preserve"> </v>
      </c>
      <c r="CZ140" s="70" t="str">
        <f t="shared" si="77"/>
        <v xml:space="preserve"> </v>
      </c>
      <c r="DA140" s="55"/>
      <c r="DB140" s="43"/>
      <c r="DC140" s="74" t="str">
        <f t="shared" si="78"/>
        <v xml:space="preserve"> </v>
      </c>
      <c r="DD140" s="70" t="str">
        <f t="shared" si="79"/>
        <v xml:space="preserve"> </v>
      </c>
      <c r="DE140" s="55"/>
      <c r="DF140" s="42"/>
      <c r="DG140" s="74" t="str">
        <f t="shared" si="80"/>
        <v xml:space="preserve"> </v>
      </c>
      <c r="DH140" s="70" t="str">
        <f t="shared" si="81"/>
        <v xml:space="preserve"> </v>
      </c>
      <c r="DI140" s="55"/>
      <c r="DJ140" s="42"/>
      <c r="DK140" s="56" t="str">
        <f t="shared" si="82"/>
        <v xml:space="preserve"> </v>
      </c>
      <c r="DL140" s="70" t="str">
        <f t="shared" si="83"/>
        <v xml:space="preserve"> </v>
      </c>
      <c r="DM140" s="72"/>
      <c r="DN140" s="44"/>
      <c r="DO140" s="74" t="str">
        <f t="shared" si="84"/>
        <v xml:space="preserve"> </v>
      </c>
      <c r="DP140" s="70" t="str">
        <f t="shared" si="85"/>
        <v xml:space="preserve"> </v>
      </c>
      <c r="DQ140" s="55"/>
      <c r="DR140" s="42"/>
      <c r="DS140" s="74" t="str">
        <f t="shared" si="86"/>
        <v xml:space="preserve"> </v>
      </c>
      <c r="DT140" s="70" t="str">
        <f t="shared" si="87"/>
        <v xml:space="preserve"> </v>
      </c>
    </row>
    <row r="141" spans="1:124" x14ac:dyDescent="0.25">
      <c r="A141" s="34">
        <v>42490</v>
      </c>
      <c r="B141" s="139"/>
      <c r="C141" s="70"/>
      <c r="D141" s="64">
        <v>1</v>
      </c>
      <c r="E141" s="65"/>
      <c r="F141" s="66" t="str">
        <f t="shared" si="88"/>
        <v/>
      </c>
      <c r="G141" s="70" t="str">
        <f t="shared" si="89"/>
        <v xml:space="preserve"> </v>
      </c>
      <c r="H141" s="67">
        <v>1</v>
      </c>
      <c r="I141" s="65"/>
      <c r="J141" s="66" t="str">
        <f t="shared" si="90"/>
        <v/>
      </c>
      <c r="K141" s="70" t="str">
        <f t="shared" si="91"/>
        <v xml:space="preserve"> </v>
      </c>
      <c r="L141" s="64"/>
      <c r="M141" s="68"/>
      <c r="N141" s="68"/>
      <c r="O141" s="66" t="str">
        <f t="shared" si="92"/>
        <v/>
      </c>
      <c r="P141" s="70" t="str">
        <f t="shared" si="93"/>
        <v xml:space="preserve"> </v>
      </c>
      <c r="Q141" s="64">
        <v>20</v>
      </c>
      <c r="R141" s="65"/>
      <c r="S141" s="65" t="str">
        <f t="shared" si="94"/>
        <v/>
      </c>
      <c r="T141" s="53" t="str">
        <f t="shared" si="95"/>
        <v xml:space="preserve"> </v>
      </c>
      <c r="U141" s="69"/>
      <c r="V141" s="70" t="str">
        <f t="shared" si="96"/>
        <v xml:space="preserve"> </v>
      </c>
      <c r="W141" s="137"/>
      <c r="X141" s="64">
        <v>1</v>
      </c>
      <c r="Y141" s="65"/>
      <c r="Z141" s="101" t="str">
        <f t="shared" si="97"/>
        <v/>
      </c>
      <c r="AA141" s="70" t="str">
        <f t="shared" si="98"/>
        <v xml:space="preserve"> </v>
      </c>
      <c r="AB141" s="67">
        <v>1</v>
      </c>
      <c r="AC141" s="65"/>
      <c r="AD141" s="66" t="str">
        <f t="shared" si="99"/>
        <v/>
      </c>
      <c r="AE141" s="70" t="str">
        <f t="shared" si="100"/>
        <v xml:space="preserve"> </v>
      </c>
      <c r="AF141" s="64"/>
      <c r="AG141" s="68"/>
      <c r="AH141" s="68"/>
      <c r="AI141" s="103" t="str">
        <f t="shared" si="101"/>
        <v/>
      </c>
      <c r="AJ141" s="70" t="str">
        <f t="shared" si="102"/>
        <v xml:space="preserve"> </v>
      </c>
      <c r="AK141" s="64">
        <v>20</v>
      </c>
      <c r="AL141" s="65"/>
      <c r="AM141" s="65" t="str">
        <f t="shared" si="103"/>
        <v/>
      </c>
      <c r="AN141" s="53" t="str">
        <f t="shared" si="104"/>
        <v xml:space="preserve"> </v>
      </c>
      <c r="AO141" s="104"/>
      <c r="AP141" s="70" t="str">
        <f t="shared" si="105"/>
        <v xml:space="preserve"> </v>
      </c>
      <c r="AQ141" s="152" t="str">
        <f t="shared" si="56"/>
        <v/>
      </c>
      <c r="AR141" s="148" t="str">
        <f t="shared" si="57"/>
        <v/>
      </c>
      <c r="AS141" s="148" t="str">
        <f t="shared" si="58"/>
        <v/>
      </c>
      <c r="AT141" s="149"/>
      <c r="AU141" s="64"/>
      <c r="AV141" s="68"/>
      <c r="AW141" s="68"/>
      <c r="AX141" s="106" t="str">
        <f t="shared" si="106"/>
        <v/>
      </c>
      <c r="AY141" s="80"/>
      <c r="AZ141" s="63"/>
      <c r="BA141" s="63"/>
      <c r="BB141" s="15"/>
      <c r="BC141" s="55"/>
      <c r="BD141" s="78"/>
      <c r="BE141" s="56" t="str">
        <f t="shared" si="59"/>
        <v xml:space="preserve"> </v>
      </c>
      <c r="BF141" s="70" t="str">
        <f t="shared" si="60"/>
        <v xml:space="preserve"> </v>
      </c>
      <c r="BG141" s="72"/>
      <c r="BH141" s="81"/>
      <c r="BI141" s="74" t="str">
        <f t="shared" si="61"/>
        <v xml:space="preserve"> </v>
      </c>
      <c r="BJ141" s="70" t="str">
        <f t="shared" si="62"/>
        <v xml:space="preserve"> </v>
      </c>
      <c r="BK141" s="72"/>
      <c r="BL141" s="81"/>
      <c r="BM141" s="74" t="str">
        <f t="shared" si="63"/>
        <v xml:space="preserve"> </v>
      </c>
      <c r="BN141" s="72"/>
      <c r="BO141" s="82"/>
      <c r="BP141" s="74" t="str">
        <f t="shared" si="64"/>
        <v xml:space="preserve"> </v>
      </c>
      <c r="BQ141" s="70" t="str">
        <f t="shared" si="65"/>
        <v xml:space="preserve"> </v>
      </c>
      <c r="BR141" s="55"/>
      <c r="BS141" s="83"/>
      <c r="BT141" s="74" t="str">
        <f t="shared" si="66"/>
        <v xml:space="preserve"> </v>
      </c>
      <c r="BU141" s="70" t="str">
        <f t="shared" si="67"/>
        <v xml:space="preserve"> </v>
      </c>
      <c r="BV141" s="55"/>
      <c r="BW141" s="71"/>
      <c r="BX141" s="74" t="str">
        <f t="shared" si="68"/>
        <v xml:space="preserve"> </v>
      </c>
      <c r="BY141" s="70" t="str">
        <f t="shared" si="69"/>
        <v xml:space="preserve"> </v>
      </c>
      <c r="BZ141" s="55"/>
      <c r="CA141" s="78"/>
      <c r="CB141" s="56" t="str">
        <f t="shared" si="70"/>
        <v xml:space="preserve"> </v>
      </c>
      <c r="CC141" s="70" t="str">
        <f t="shared" si="71"/>
        <v xml:space="preserve"> </v>
      </c>
      <c r="CD141" s="72"/>
      <c r="CE141" s="81"/>
      <c r="CF141" s="74" t="str">
        <f t="shared" si="72"/>
        <v xml:space="preserve"> </v>
      </c>
      <c r="CG141" s="70" t="str">
        <f t="shared" si="73"/>
        <v xml:space="preserve"> </v>
      </c>
      <c r="CH141" s="55"/>
      <c r="CI141" s="71"/>
      <c r="CJ141" s="74" t="str">
        <f t="shared" si="74"/>
        <v xml:space="preserve"> </v>
      </c>
      <c r="CK141" s="70" t="str">
        <f t="shared" si="75"/>
        <v xml:space="preserve"> </v>
      </c>
      <c r="CL141" s="55"/>
      <c r="CM141" s="110"/>
      <c r="CN141" s="56" t="str">
        <f t="shared" si="107"/>
        <v xml:space="preserve"> </v>
      </c>
      <c r="CO141" s="70" t="str">
        <f t="shared" si="108"/>
        <v xml:space="preserve"> </v>
      </c>
      <c r="CP141" s="72"/>
      <c r="CQ141" s="44"/>
      <c r="CR141" s="74" t="str">
        <f t="shared" si="109"/>
        <v xml:space="preserve"> </v>
      </c>
      <c r="CS141" s="70" t="str">
        <f t="shared" si="110"/>
        <v xml:space="preserve"> </v>
      </c>
      <c r="CT141" s="72"/>
      <c r="CU141" s="41"/>
      <c r="CV141" s="74" t="str">
        <f t="shared" si="111"/>
        <v xml:space="preserve"> </v>
      </c>
      <c r="CW141" s="72"/>
      <c r="CX141" s="44"/>
      <c r="CY141" s="74" t="str">
        <f t="shared" si="76"/>
        <v xml:space="preserve"> </v>
      </c>
      <c r="CZ141" s="70" t="str">
        <f t="shared" si="77"/>
        <v xml:space="preserve"> </v>
      </c>
      <c r="DA141" s="55"/>
      <c r="DB141" s="43"/>
      <c r="DC141" s="74" t="str">
        <f t="shared" si="78"/>
        <v xml:space="preserve"> </v>
      </c>
      <c r="DD141" s="70" t="str">
        <f t="shared" si="79"/>
        <v xml:space="preserve"> </v>
      </c>
      <c r="DE141" s="55"/>
      <c r="DF141" s="42"/>
      <c r="DG141" s="74" t="str">
        <f t="shared" si="80"/>
        <v xml:space="preserve"> </v>
      </c>
      <c r="DH141" s="70" t="str">
        <f t="shared" si="81"/>
        <v xml:space="preserve"> </v>
      </c>
      <c r="DI141" s="55"/>
      <c r="DJ141" s="42"/>
      <c r="DK141" s="56" t="str">
        <f t="shared" si="82"/>
        <v xml:space="preserve"> </v>
      </c>
      <c r="DL141" s="70" t="str">
        <f t="shared" si="83"/>
        <v xml:space="preserve"> </v>
      </c>
      <c r="DM141" s="72"/>
      <c r="DN141" s="44"/>
      <c r="DO141" s="74" t="str">
        <f t="shared" si="84"/>
        <v xml:space="preserve"> </v>
      </c>
      <c r="DP141" s="70" t="str">
        <f t="shared" si="85"/>
        <v xml:space="preserve"> </v>
      </c>
      <c r="DQ141" s="55"/>
      <c r="DR141" s="42"/>
      <c r="DS141" s="74" t="str">
        <f t="shared" si="86"/>
        <v xml:space="preserve"> </v>
      </c>
      <c r="DT141" s="70" t="str">
        <f t="shared" si="87"/>
        <v xml:space="preserve"> </v>
      </c>
    </row>
    <row r="142" spans="1:124" x14ac:dyDescent="0.25">
      <c r="A142" s="34">
        <v>42491</v>
      </c>
      <c r="B142" s="139"/>
      <c r="C142" s="70"/>
      <c r="D142" s="64">
        <v>1</v>
      </c>
      <c r="E142" s="65"/>
      <c r="F142" s="66" t="str">
        <f t="shared" si="88"/>
        <v/>
      </c>
      <c r="G142" s="70" t="str">
        <f t="shared" si="89"/>
        <v xml:space="preserve"> </v>
      </c>
      <c r="H142" s="67">
        <v>1</v>
      </c>
      <c r="I142" s="65"/>
      <c r="J142" s="66" t="str">
        <f t="shared" si="90"/>
        <v/>
      </c>
      <c r="K142" s="70" t="str">
        <f t="shared" si="91"/>
        <v xml:space="preserve"> </v>
      </c>
      <c r="L142" s="64"/>
      <c r="M142" s="68"/>
      <c r="N142" s="68"/>
      <c r="O142" s="66" t="str">
        <f t="shared" si="92"/>
        <v/>
      </c>
      <c r="P142" s="70" t="str">
        <f t="shared" si="93"/>
        <v xml:space="preserve"> </v>
      </c>
      <c r="Q142" s="64">
        <v>20</v>
      </c>
      <c r="R142" s="65"/>
      <c r="S142" s="65" t="str">
        <f t="shared" si="94"/>
        <v/>
      </c>
      <c r="T142" s="53" t="str">
        <f t="shared" si="95"/>
        <v xml:space="preserve"> </v>
      </c>
      <c r="U142" s="69"/>
      <c r="V142" s="70" t="str">
        <f t="shared" si="96"/>
        <v xml:space="preserve"> </v>
      </c>
      <c r="W142" s="137"/>
      <c r="X142" s="64">
        <v>1</v>
      </c>
      <c r="Y142" s="65"/>
      <c r="Z142" s="101" t="str">
        <f t="shared" si="97"/>
        <v/>
      </c>
      <c r="AA142" s="70" t="str">
        <f t="shared" si="98"/>
        <v xml:space="preserve"> </v>
      </c>
      <c r="AB142" s="67">
        <v>1</v>
      </c>
      <c r="AC142" s="65"/>
      <c r="AD142" s="66" t="str">
        <f t="shared" si="99"/>
        <v/>
      </c>
      <c r="AE142" s="70" t="str">
        <f t="shared" si="100"/>
        <v xml:space="preserve"> </v>
      </c>
      <c r="AF142" s="64"/>
      <c r="AG142" s="68"/>
      <c r="AH142" s="68"/>
      <c r="AI142" s="103" t="str">
        <f t="shared" si="101"/>
        <v/>
      </c>
      <c r="AJ142" s="70" t="str">
        <f t="shared" si="102"/>
        <v xml:space="preserve"> </v>
      </c>
      <c r="AK142" s="64">
        <v>20</v>
      </c>
      <c r="AL142" s="65"/>
      <c r="AM142" s="65" t="str">
        <f t="shared" si="103"/>
        <v/>
      </c>
      <c r="AN142" s="53" t="str">
        <f t="shared" si="104"/>
        <v xml:space="preserve"> </v>
      </c>
      <c r="AO142" s="104"/>
      <c r="AP142" s="70" t="str">
        <f t="shared" si="105"/>
        <v xml:space="preserve"> </v>
      </c>
      <c r="AQ142" s="152" t="str">
        <f t="shared" si="56"/>
        <v/>
      </c>
      <c r="AR142" s="148" t="str">
        <f t="shared" si="57"/>
        <v/>
      </c>
      <c r="AS142" s="148" t="str">
        <f t="shared" si="58"/>
        <v/>
      </c>
      <c r="AT142" s="149"/>
      <c r="AU142" s="64"/>
      <c r="AV142" s="68"/>
      <c r="AW142" s="68"/>
      <c r="AX142" s="106" t="str">
        <f t="shared" si="106"/>
        <v/>
      </c>
      <c r="AY142" s="80"/>
      <c r="AZ142" s="63"/>
      <c r="BA142" s="63"/>
      <c r="BB142" s="15"/>
      <c r="BC142" s="55"/>
      <c r="BD142" s="78"/>
      <c r="BE142" s="56" t="str">
        <f t="shared" si="59"/>
        <v xml:space="preserve"> </v>
      </c>
      <c r="BF142" s="70" t="str">
        <f t="shared" si="60"/>
        <v xml:space="preserve"> </v>
      </c>
      <c r="BG142" s="72"/>
      <c r="BH142" s="81"/>
      <c r="BI142" s="74" t="str">
        <f t="shared" si="61"/>
        <v xml:space="preserve"> </v>
      </c>
      <c r="BJ142" s="70" t="str">
        <f t="shared" si="62"/>
        <v xml:space="preserve"> </v>
      </c>
      <c r="BK142" s="72"/>
      <c r="BL142" s="81"/>
      <c r="BM142" s="74" t="str">
        <f t="shared" si="63"/>
        <v xml:space="preserve"> </v>
      </c>
      <c r="BN142" s="72"/>
      <c r="BO142" s="82"/>
      <c r="BP142" s="74" t="str">
        <f t="shared" si="64"/>
        <v xml:space="preserve"> </v>
      </c>
      <c r="BQ142" s="70" t="str">
        <f t="shared" si="65"/>
        <v xml:space="preserve"> </v>
      </c>
      <c r="BR142" s="55"/>
      <c r="BS142" s="83"/>
      <c r="BT142" s="74" t="str">
        <f t="shared" si="66"/>
        <v xml:space="preserve"> </v>
      </c>
      <c r="BU142" s="70" t="str">
        <f t="shared" si="67"/>
        <v xml:space="preserve"> </v>
      </c>
      <c r="BV142" s="55"/>
      <c r="BW142" s="71"/>
      <c r="BX142" s="74" t="str">
        <f t="shared" si="68"/>
        <v xml:space="preserve"> </v>
      </c>
      <c r="BY142" s="70" t="str">
        <f t="shared" si="69"/>
        <v xml:space="preserve"> </v>
      </c>
      <c r="BZ142" s="55"/>
      <c r="CA142" s="78"/>
      <c r="CB142" s="56" t="str">
        <f t="shared" si="70"/>
        <v xml:space="preserve"> </v>
      </c>
      <c r="CC142" s="70" t="str">
        <f t="shared" si="71"/>
        <v xml:space="preserve"> </v>
      </c>
      <c r="CD142" s="72"/>
      <c r="CE142" s="81"/>
      <c r="CF142" s="74" t="str">
        <f t="shared" si="72"/>
        <v xml:space="preserve"> </v>
      </c>
      <c r="CG142" s="70" t="str">
        <f t="shared" si="73"/>
        <v xml:space="preserve"> </v>
      </c>
      <c r="CH142" s="55"/>
      <c r="CI142" s="71"/>
      <c r="CJ142" s="74" t="str">
        <f t="shared" si="74"/>
        <v xml:space="preserve"> </v>
      </c>
      <c r="CK142" s="70" t="str">
        <f t="shared" si="75"/>
        <v xml:space="preserve"> </v>
      </c>
      <c r="CL142" s="55"/>
      <c r="CM142" s="110"/>
      <c r="CN142" s="56" t="str">
        <f t="shared" si="107"/>
        <v xml:space="preserve"> </v>
      </c>
      <c r="CO142" s="70" t="str">
        <f t="shared" si="108"/>
        <v xml:space="preserve"> </v>
      </c>
      <c r="CP142" s="72"/>
      <c r="CQ142" s="44"/>
      <c r="CR142" s="74" t="str">
        <f t="shared" si="109"/>
        <v xml:space="preserve"> </v>
      </c>
      <c r="CS142" s="70" t="str">
        <f t="shared" si="110"/>
        <v xml:space="preserve"> </v>
      </c>
      <c r="CT142" s="72"/>
      <c r="CU142" s="41"/>
      <c r="CV142" s="74" t="str">
        <f t="shared" si="111"/>
        <v xml:space="preserve"> </v>
      </c>
      <c r="CW142" s="72"/>
      <c r="CX142" s="44"/>
      <c r="CY142" s="74" t="str">
        <f t="shared" si="76"/>
        <v xml:space="preserve"> </v>
      </c>
      <c r="CZ142" s="70" t="str">
        <f t="shared" si="77"/>
        <v xml:space="preserve"> </v>
      </c>
      <c r="DA142" s="55"/>
      <c r="DB142" s="43"/>
      <c r="DC142" s="74" t="str">
        <f t="shared" si="78"/>
        <v xml:space="preserve"> </v>
      </c>
      <c r="DD142" s="70" t="str">
        <f t="shared" si="79"/>
        <v xml:space="preserve"> </v>
      </c>
      <c r="DE142" s="55"/>
      <c r="DF142" s="42"/>
      <c r="DG142" s="74" t="str">
        <f t="shared" si="80"/>
        <v xml:space="preserve"> </v>
      </c>
      <c r="DH142" s="70" t="str">
        <f t="shared" si="81"/>
        <v xml:space="preserve"> </v>
      </c>
      <c r="DI142" s="55"/>
      <c r="DJ142" s="42"/>
      <c r="DK142" s="56" t="str">
        <f t="shared" si="82"/>
        <v xml:space="preserve"> </v>
      </c>
      <c r="DL142" s="70" t="str">
        <f t="shared" si="83"/>
        <v xml:space="preserve"> </v>
      </c>
      <c r="DM142" s="72"/>
      <c r="DN142" s="44"/>
      <c r="DO142" s="74" t="str">
        <f t="shared" si="84"/>
        <v xml:space="preserve"> </v>
      </c>
      <c r="DP142" s="70" t="str">
        <f t="shared" si="85"/>
        <v xml:space="preserve"> </v>
      </c>
      <c r="DQ142" s="55"/>
      <c r="DR142" s="42"/>
      <c r="DS142" s="74" t="str">
        <f t="shared" si="86"/>
        <v xml:space="preserve"> </v>
      </c>
      <c r="DT142" s="70" t="str">
        <f t="shared" si="87"/>
        <v xml:space="preserve"> </v>
      </c>
    </row>
    <row r="143" spans="1:124" x14ac:dyDescent="0.25">
      <c r="A143" s="34">
        <v>42492</v>
      </c>
      <c r="B143" s="139"/>
      <c r="C143" s="70"/>
      <c r="D143" s="64">
        <v>1</v>
      </c>
      <c r="E143" s="65"/>
      <c r="F143" s="66" t="str">
        <f t="shared" si="88"/>
        <v/>
      </c>
      <c r="G143" s="70" t="str">
        <f t="shared" si="89"/>
        <v xml:space="preserve"> </v>
      </c>
      <c r="H143" s="67">
        <v>1</v>
      </c>
      <c r="I143" s="65"/>
      <c r="J143" s="66" t="str">
        <f t="shared" si="90"/>
        <v/>
      </c>
      <c r="K143" s="70" t="str">
        <f t="shared" si="91"/>
        <v xml:space="preserve"> </v>
      </c>
      <c r="L143" s="64"/>
      <c r="M143" s="68"/>
      <c r="N143" s="68"/>
      <c r="O143" s="66" t="str">
        <f t="shared" si="92"/>
        <v/>
      </c>
      <c r="P143" s="70" t="str">
        <f t="shared" si="93"/>
        <v xml:space="preserve"> </v>
      </c>
      <c r="Q143" s="64">
        <v>20</v>
      </c>
      <c r="R143" s="65"/>
      <c r="S143" s="65" t="str">
        <f t="shared" si="94"/>
        <v/>
      </c>
      <c r="T143" s="53" t="str">
        <f t="shared" si="95"/>
        <v xml:space="preserve"> </v>
      </c>
      <c r="U143" s="69"/>
      <c r="V143" s="70" t="str">
        <f t="shared" si="96"/>
        <v xml:space="preserve"> </v>
      </c>
      <c r="W143" s="137"/>
      <c r="X143" s="64">
        <v>1</v>
      </c>
      <c r="Y143" s="65"/>
      <c r="Z143" s="101" t="str">
        <f t="shared" si="97"/>
        <v/>
      </c>
      <c r="AA143" s="70" t="str">
        <f t="shared" si="98"/>
        <v xml:space="preserve"> </v>
      </c>
      <c r="AB143" s="67">
        <v>1</v>
      </c>
      <c r="AC143" s="65"/>
      <c r="AD143" s="66" t="str">
        <f t="shared" si="99"/>
        <v/>
      </c>
      <c r="AE143" s="70" t="str">
        <f t="shared" si="100"/>
        <v xml:space="preserve"> </v>
      </c>
      <c r="AF143" s="64"/>
      <c r="AG143" s="68"/>
      <c r="AH143" s="68"/>
      <c r="AI143" s="103" t="str">
        <f t="shared" si="101"/>
        <v/>
      </c>
      <c r="AJ143" s="70" t="str">
        <f t="shared" si="102"/>
        <v xml:space="preserve"> </v>
      </c>
      <c r="AK143" s="64">
        <v>20</v>
      </c>
      <c r="AL143" s="65"/>
      <c r="AM143" s="65" t="str">
        <f t="shared" si="103"/>
        <v/>
      </c>
      <c r="AN143" s="53" t="str">
        <f t="shared" si="104"/>
        <v xml:space="preserve"> </v>
      </c>
      <c r="AO143" s="104"/>
      <c r="AP143" s="70" t="str">
        <f t="shared" si="105"/>
        <v xml:space="preserve"> </v>
      </c>
      <c r="AQ143" s="152" t="str">
        <f t="shared" si="56"/>
        <v/>
      </c>
      <c r="AR143" s="148" t="str">
        <f t="shared" si="57"/>
        <v/>
      </c>
      <c r="AS143" s="148" t="str">
        <f t="shared" si="58"/>
        <v/>
      </c>
      <c r="AT143" s="149"/>
      <c r="AU143" s="64"/>
      <c r="AV143" s="68"/>
      <c r="AW143" s="68"/>
      <c r="AX143" s="106" t="str">
        <f t="shared" si="106"/>
        <v/>
      </c>
      <c r="AY143" s="80"/>
      <c r="AZ143" s="63"/>
      <c r="BA143" s="63"/>
      <c r="BB143" s="15"/>
      <c r="BC143" s="55"/>
      <c r="BD143" s="78"/>
      <c r="BE143" s="56" t="str">
        <f t="shared" si="59"/>
        <v xml:space="preserve"> </v>
      </c>
      <c r="BF143" s="70" t="str">
        <f t="shared" si="60"/>
        <v xml:space="preserve"> </v>
      </c>
      <c r="BG143" s="72"/>
      <c r="BH143" s="81"/>
      <c r="BI143" s="74" t="str">
        <f t="shared" si="61"/>
        <v xml:space="preserve"> </v>
      </c>
      <c r="BJ143" s="70" t="str">
        <f t="shared" si="62"/>
        <v xml:space="preserve"> </v>
      </c>
      <c r="BK143" s="72"/>
      <c r="BL143" s="81"/>
      <c r="BM143" s="74" t="str">
        <f t="shared" si="63"/>
        <v xml:space="preserve"> </v>
      </c>
      <c r="BN143" s="72"/>
      <c r="BO143" s="82"/>
      <c r="BP143" s="74" t="str">
        <f t="shared" si="64"/>
        <v xml:space="preserve"> </v>
      </c>
      <c r="BQ143" s="70" t="str">
        <f t="shared" si="65"/>
        <v xml:space="preserve"> </v>
      </c>
      <c r="BR143" s="55"/>
      <c r="BS143" s="83"/>
      <c r="BT143" s="74" t="str">
        <f t="shared" si="66"/>
        <v xml:space="preserve"> </v>
      </c>
      <c r="BU143" s="70" t="str">
        <f t="shared" si="67"/>
        <v xml:space="preserve"> </v>
      </c>
      <c r="BV143" s="55"/>
      <c r="BW143" s="71"/>
      <c r="BX143" s="74" t="str">
        <f t="shared" si="68"/>
        <v xml:space="preserve"> </v>
      </c>
      <c r="BY143" s="70" t="str">
        <f t="shared" si="69"/>
        <v xml:space="preserve"> </v>
      </c>
      <c r="BZ143" s="55"/>
      <c r="CA143" s="78"/>
      <c r="CB143" s="56" t="str">
        <f t="shared" si="70"/>
        <v xml:space="preserve"> </v>
      </c>
      <c r="CC143" s="70" t="str">
        <f t="shared" si="71"/>
        <v xml:space="preserve"> </v>
      </c>
      <c r="CD143" s="72"/>
      <c r="CE143" s="81"/>
      <c r="CF143" s="74" t="str">
        <f t="shared" si="72"/>
        <v xml:space="preserve"> </v>
      </c>
      <c r="CG143" s="70" t="str">
        <f t="shared" si="73"/>
        <v xml:space="preserve"> </v>
      </c>
      <c r="CH143" s="55"/>
      <c r="CI143" s="71"/>
      <c r="CJ143" s="74" t="str">
        <f t="shared" si="74"/>
        <v xml:space="preserve"> </v>
      </c>
      <c r="CK143" s="70" t="str">
        <f t="shared" si="75"/>
        <v xml:space="preserve"> </v>
      </c>
      <c r="CL143" s="55"/>
      <c r="CM143" s="110"/>
      <c r="CN143" s="56" t="str">
        <f t="shared" si="107"/>
        <v xml:space="preserve"> </v>
      </c>
      <c r="CO143" s="70" t="str">
        <f t="shared" si="108"/>
        <v xml:space="preserve"> </v>
      </c>
      <c r="CP143" s="72"/>
      <c r="CQ143" s="44"/>
      <c r="CR143" s="74" t="str">
        <f t="shared" si="109"/>
        <v xml:space="preserve"> </v>
      </c>
      <c r="CS143" s="70" t="str">
        <f t="shared" si="110"/>
        <v xml:space="preserve"> </v>
      </c>
      <c r="CT143" s="72"/>
      <c r="CU143" s="41"/>
      <c r="CV143" s="74" t="str">
        <f t="shared" si="111"/>
        <v xml:space="preserve"> </v>
      </c>
      <c r="CW143" s="72"/>
      <c r="CX143" s="44"/>
      <c r="CY143" s="74" t="str">
        <f t="shared" si="76"/>
        <v xml:space="preserve"> </v>
      </c>
      <c r="CZ143" s="70" t="str">
        <f t="shared" si="77"/>
        <v xml:space="preserve"> </v>
      </c>
      <c r="DA143" s="55"/>
      <c r="DB143" s="43"/>
      <c r="DC143" s="74" t="str">
        <f t="shared" si="78"/>
        <v xml:space="preserve"> </v>
      </c>
      <c r="DD143" s="70" t="str">
        <f t="shared" si="79"/>
        <v xml:space="preserve"> </v>
      </c>
      <c r="DE143" s="55"/>
      <c r="DF143" s="42"/>
      <c r="DG143" s="74" t="str">
        <f t="shared" si="80"/>
        <v xml:space="preserve"> </v>
      </c>
      <c r="DH143" s="70" t="str">
        <f t="shared" si="81"/>
        <v xml:space="preserve"> </v>
      </c>
      <c r="DI143" s="55"/>
      <c r="DJ143" s="42"/>
      <c r="DK143" s="56" t="str">
        <f t="shared" si="82"/>
        <v xml:space="preserve"> </v>
      </c>
      <c r="DL143" s="70" t="str">
        <f t="shared" si="83"/>
        <v xml:space="preserve"> </v>
      </c>
      <c r="DM143" s="72"/>
      <c r="DN143" s="44"/>
      <c r="DO143" s="74" t="str">
        <f t="shared" si="84"/>
        <v xml:space="preserve"> </v>
      </c>
      <c r="DP143" s="70" t="str">
        <f t="shared" si="85"/>
        <v xml:space="preserve"> </v>
      </c>
      <c r="DQ143" s="55"/>
      <c r="DR143" s="42"/>
      <c r="DS143" s="74" t="str">
        <f t="shared" si="86"/>
        <v xml:space="preserve"> </v>
      </c>
      <c r="DT143" s="70" t="str">
        <f t="shared" si="87"/>
        <v xml:space="preserve"> </v>
      </c>
    </row>
    <row r="144" spans="1:124" x14ac:dyDescent="0.25">
      <c r="A144" s="34">
        <v>42493</v>
      </c>
      <c r="B144" s="139"/>
      <c r="C144" s="70"/>
      <c r="D144" s="64">
        <v>1</v>
      </c>
      <c r="E144" s="65"/>
      <c r="F144" s="66" t="str">
        <f t="shared" si="88"/>
        <v/>
      </c>
      <c r="G144" s="70" t="str">
        <f t="shared" si="89"/>
        <v xml:space="preserve"> </v>
      </c>
      <c r="H144" s="67">
        <v>1</v>
      </c>
      <c r="I144" s="65"/>
      <c r="J144" s="66" t="str">
        <f t="shared" si="90"/>
        <v/>
      </c>
      <c r="K144" s="70" t="str">
        <f t="shared" si="91"/>
        <v xml:space="preserve"> </v>
      </c>
      <c r="L144" s="64"/>
      <c r="M144" s="68"/>
      <c r="N144" s="68"/>
      <c r="O144" s="66" t="str">
        <f t="shared" si="92"/>
        <v/>
      </c>
      <c r="P144" s="70" t="str">
        <f t="shared" si="93"/>
        <v xml:space="preserve"> </v>
      </c>
      <c r="Q144" s="64">
        <v>20</v>
      </c>
      <c r="R144" s="65"/>
      <c r="S144" s="65" t="str">
        <f t="shared" si="94"/>
        <v/>
      </c>
      <c r="T144" s="53" t="str">
        <f t="shared" si="95"/>
        <v xml:space="preserve"> </v>
      </c>
      <c r="U144" s="69"/>
      <c r="V144" s="70" t="str">
        <f t="shared" si="96"/>
        <v xml:space="preserve"> </v>
      </c>
      <c r="W144" s="137"/>
      <c r="X144" s="64">
        <v>1</v>
      </c>
      <c r="Y144" s="65"/>
      <c r="Z144" s="101" t="str">
        <f t="shared" si="97"/>
        <v/>
      </c>
      <c r="AA144" s="70" t="str">
        <f t="shared" si="98"/>
        <v xml:space="preserve"> </v>
      </c>
      <c r="AB144" s="67">
        <v>1</v>
      </c>
      <c r="AC144" s="65"/>
      <c r="AD144" s="66" t="str">
        <f t="shared" si="99"/>
        <v/>
      </c>
      <c r="AE144" s="70" t="str">
        <f t="shared" si="100"/>
        <v xml:space="preserve"> </v>
      </c>
      <c r="AF144" s="64"/>
      <c r="AG144" s="68"/>
      <c r="AH144" s="68"/>
      <c r="AI144" s="103" t="str">
        <f t="shared" si="101"/>
        <v/>
      </c>
      <c r="AJ144" s="70" t="str">
        <f t="shared" si="102"/>
        <v xml:space="preserve"> </v>
      </c>
      <c r="AK144" s="64">
        <v>20</v>
      </c>
      <c r="AL144" s="65"/>
      <c r="AM144" s="65" t="str">
        <f t="shared" si="103"/>
        <v/>
      </c>
      <c r="AN144" s="53" t="str">
        <f t="shared" si="104"/>
        <v xml:space="preserve"> </v>
      </c>
      <c r="AO144" s="104"/>
      <c r="AP144" s="70" t="str">
        <f t="shared" si="105"/>
        <v xml:space="preserve"> </v>
      </c>
      <c r="AQ144" s="152" t="str">
        <f t="shared" si="56"/>
        <v/>
      </c>
      <c r="AR144" s="148" t="str">
        <f t="shared" si="57"/>
        <v/>
      </c>
      <c r="AS144" s="148" t="str">
        <f t="shared" si="58"/>
        <v/>
      </c>
      <c r="AT144" s="149"/>
      <c r="AU144" s="64"/>
      <c r="AV144" s="68"/>
      <c r="AW144" s="68"/>
      <c r="AX144" s="106" t="str">
        <f t="shared" si="106"/>
        <v/>
      </c>
      <c r="AY144" s="80"/>
      <c r="AZ144" s="63"/>
      <c r="BA144" s="63"/>
      <c r="BB144" s="15"/>
      <c r="BC144" s="55"/>
      <c r="BD144" s="78"/>
      <c r="BE144" s="56" t="str">
        <f t="shared" si="59"/>
        <v xml:space="preserve"> </v>
      </c>
      <c r="BF144" s="70" t="str">
        <f t="shared" si="60"/>
        <v xml:space="preserve"> </v>
      </c>
      <c r="BG144" s="72"/>
      <c r="BH144" s="81"/>
      <c r="BI144" s="74" t="str">
        <f t="shared" si="61"/>
        <v xml:space="preserve"> </v>
      </c>
      <c r="BJ144" s="70" t="str">
        <f t="shared" si="62"/>
        <v xml:space="preserve"> </v>
      </c>
      <c r="BK144" s="72"/>
      <c r="BL144" s="81"/>
      <c r="BM144" s="74" t="str">
        <f t="shared" si="63"/>
        <v xml:space="preserve"> </v>
      </c>
      <c r="BN144" s="72"/>
      <c r="BO144" s="82"/>
      <c r="BP144" s="74" t="str">
        <f t="shared" si="64"/>
        <v xml:space="preserve"> </v>
      </c>
      <c r="BQ144" s="70" t="str">
        <f t="shared" si="65"/>
        <v xml:space="preserve"> </v>
      </c>
      <c r="BR144" s="55"/>
      <c r="BS144" s="83"/>
      <c r="BT144" s="74" t="str">
        <f t="shared" si="66"/>
        <v xml:space="preserve"> </v>
      </c>
      <c r="BU144" s="70" t="str">
        <f t="shared" si="67"/>
        <v xml:space="preserve"> </v>
      </c>
      <c r="BV144" s="55"/>
      <c r="BW144" s="71"/>
      <c r="BX144" s="74" t="str">
        <f t="shared" si="68"/>
        <v xml:space="preserve"> </v>
      </c>
      <c r="BY144" s="70" t="str">
        <f t="shared" si="69"/>
        <v xml:space="preserve"> </v>
      </c>
      <c r="BZ144" s="55"/>
      <c r="CA144" s="78"/>
      <c r="CB144" s="56" t="str">
        <f t="shared" si="70"/>
        <v xml:space="preserve"> </v>
      </c>
      <c r="CC144" s="70" t="str">
        <f t="shared" si="71"/>
        <v xml:space="preserve"> </v>
      </c>
      <c r="CD144" s="72"/>
      <c r="CE144" s="81"/>
      <c r="CF144" s="74" t="str">
        <f t="shared" si="72"/>
        <v xml:space="preserve"> </v>
      </c>
      <c r="CG144" s="70" t="str">
        <f t="shared" si="73"/>
        <v xml:space="preserve"> </v>
      </c>
      <c r="CH144" s="55"/>
      <c r="CI144" s="71"/>
      <c r="CJ144" s="74" t="str">
        <f t="shared" si="74"/>
        <v xml:space="preserve"> </v>
      </c>
      <c r="CK144" s="70" t="str">
        <f t="shared" si="75"/>
        <v xml:space="preserve"> </v>
      </c>
      <c r="CL144" s="55"/>
      <c r="CM144" s="110"/>
      <c r="CN144" s="56" t="str">
        <f t="shared" si="107"/>
        <v xml:space="preserve"> </v>
      </c>
      <c r="CO144" s="70" t="str">
        <f t="shared" si="108"/>
        <v xml:space="preserve"> </v>
      </c>
      <c r="CP144" s="72"/>
      <c r="CQ144" s="44"/>
      <c r="CR144" s="74" t="str">
        <f t="shared" si="109"/>
        <v xml:space="preserve"> </v>
      </c>
      <c r="CS144" s="70" t="str">
        <f t="shared" si="110"/>
        <v xml:space="preserve"> </v>
      </c>
      <c r="CT144" s="72"/>
      <c r="CU144" s="41"/>
      <c r="CV144" s="74" t="str">
        <f t="shared" si="111"/>
        <v xml:space="preserve"> </v>
      </c>
      <c r="CW144" s="72"/>
      <c r="CX144" s="44"/>
      <c r="CY144" s="74" t="str">
        <f t="shared" si="76"/>
        <v xml:space="preserve"> </v>
      </c>
      <c r="CZ144" s="70" t="str">
        <f t="shared" si="77"/>
        <v xml:space="preserve"> </v>
      </c>
      <c r="DA144" s="55"/>
      <c r="DB144" s="43"/>
      <c r="DC144" s="74" t="str">
        <f t="shared" si="78"/>
        <v xml:space="preserve"> </v>
      </c>
      <c r="DD144" s="70" t="str">
        <f t="shared" si="79"/>
        <v xml:space="preserve"> </v>
      </c>
      <c r="DE144" s="55"/>
      <c r="DF144" s="42"/>
      <c r="DG144" s="74" t="str">
        <f t="shared" si="80"/>
        <v xml:space="preserve"> </v>
      </c>
      <c r="DH144" s="70" t="str">
        <f t="shared" si="81"/>
        <v xml:space="preserve"> </v>
      </c>
      <c r="DI144" s="55"/>
      <c r="DJ144" s="42"/>
      <c r="DK144" s="56" t="str">
        <f t="shared" si="82"/>
        <v xml:space="preserve"> </v>
      </c>
      <c r="DL144" s="70" t="str">
        <f t="shared" si="83"/>
        <v xml:space="preserve"> </v>
      </c>
      <c r="DM144" s="72"/>
      <c r="DN144" s="44"/>
      <c r="DO144" s="74" t="str">
        <f t="shared" si="84"/>
        <v xml:space="preserve"> </v>
      </c>
      <c r="DP144" s="70" t="str">
        <f t="shared" si="85"/>
        <v xml:space="preserve"> </v>
      </c>
      <c r="DQ144" s="55"/>
      <c r="DR144" s="42"/>
      <c r="DS144" s="74" t="str">
        <f t="shared" si="86"/>
        <v xml:space="preserve"> </v>
      </c>
      <c r="DT144" s="70" t="str">
        <f t="shared" si="87"/>
        <v xml:space="preserve"> </v>
      </c>
    </row>
    <row r="145" spans="1:124" x14ac:dyDescent="0.25">
      <c r="A145" s="34">
        <v>42494</v>
      </c>
      <c r="B145" s="139"/>
      <c r="C145" s="70"/>
      <c r="D145" s="64">
        <v>1</v>
      </c>
      <c r="E145" s="65"/>
      <c r="F145" s="66" t="str">
        <f t="shared" si="88"/>
        <v/>
      </c>
      <c r="G145" s="70" t="str">
        <f t="shared" si="89"/>
        <v xml:space="preserve"> </v>
      </c>
      <c r="H145" s="67">
        <v>1</v>
      </c>
      <c r="I145" s="65"/>
      <c r="J145" s="66" t="str">
        <f t="shared" si="90"/>
        <v/>
      </c>
      <c r="K145" s="70" t="str">
        <f t="shared" si="91"/>
        <v xml:space="preserve"> </v>
      </c>
      <c r="L145" s="64"/>
      <c r="M145" s="68"/>
      <c r="N145" s="68"/>
      <c r="O145" s="66" t="str">
        <f t="shared" si="92"/>
        <v/>
      </c>
      <c r="P145" s="70" t="str">
        <f t="shared" si="93"/>
        <v xml:space="preserve"> </v>
      </c>
      <c r="Q145" s="64">
        <v>20</v>
      </c>
      <c r="R145" s="65"/>
      <c r="S145" s="65" t="str">
        <f t="shared" si="94"/>
        <v/>
      </c>
      <c r="T145" s="53" t="str">
        <f t="shared" si="95"/>
        <v xml:space="preserve"> </v>
      </c>
      <c r="U145" s="69"/>
      <c r="V145" s="70" t="str">
        <f t="shared" si="96"/>
        <v xml:space="preserve"> </v>
      </c>
      <c r="W145" s="137"/>
      <c r="X145" s="64">
        <v>1</v>
      </c>
      <c r="Y145" s="65"/>
      <c r="Z145" s="101" t="str">
        <f t="shared" si="97"/>
        <v/>
      </c>
      <c r="AA145" s="70" t="str">
        <f t="shared" si="98"/>
        <v xml:space="preserve"> </v>
      </c>
      <c r="AB145" s="67">
        <v>1</v>
      </c>
      <c r="AC145" s="65"/>
      <c r="AD145" s="66" t="str">
        <f t="shared" si="99"/>
        <v/>
      </c>
      <c r="AE145" s="70" t="str">
        <f t="shared" si="100"/>
        <v xml:space="preserve"> </v>
      </c>
      <c r="AF145" s="64"/>
      <c r="AG145" s="68"/>
      <c r="AH145" s="68"/>
      <c r="AI145" s="103" t="str">
        <f t="shared" si="101"/>
        <v/>
      </c>
      <c r="AJ145" s="70" t="str">
        <f t="shared" si="102"/>
        <v xml:space="preserve"> </v>
      </c>
      <c r="AK145" s="64">
        <v>20</v>
      </c>
      <c r="AL145" s="65"/>
      <c r="AM145" s="65" t="str">
        <f t="shared" si="103"/>
        <v/>
      </c>
      <c r="AN145" s="53" t="str">
        <f t="shared" si="104"/>
        <v xml:space="preserve"> </v>
      </c>
      <c r="AO145" s="104"/>
      <c r="AP145" s="70" t="str">
        <f t="shared" si="105"/>
        <v xml:space="preserve"> </v>
      </c>
      <c r="AQ145" s="152" t="str">
        <f t="shared" si="56"/>
        <v/>
      </c>
      <c r="AR145" s="148" t="str">
        <f t="shared" si="57"/>
        <v/>
      </c>
      <c r="AS145" s="148" t="str">
        <f t="shared" si="58"/>
        <v/>
      </c>
      <c r="AT145" s="149"/>
      <c r="AU145" s="64"/>
      <c r="AV145" s="68"/>
      <c r="AW145" s="68"/>
      <c r="AX145" s="106" t="str">
        <f t="shared" si="106"/>
        <v/>
      </c>
      <c r="AY145" s="80"/>
      <c r="AZ145" s="63"/>
      <c r="BA145" s="63"/>
      <c r="BB145" s="15"/>
      <c r="BC145" s="55"/>
      <c r="BD145" s="78"/>
      <c r="BE145" s="56" t="str">
        <f t="shared" si="59"/>
        <v xml:space="preserve"> </v>
      </c>
      <c r="BF145" s="70" t="str">
        <f t="shared" si="60"/>
        <v xml:space="preserve"> </v>
      </c>
      <c r="BG145" s="72"/>
      <c r="BH145" s="81"/>
      <c r="BI145" s="74" t="str">
        <f t="shared" si="61"/>
        <v xml:space="preserve"> </v>
      </c>
      <c r="BJ145" s="70" t="str">
        <f t="shared" si="62"/>
        <v xml:space="preserve"> </v>
      </c>
      <c r="BK145" s="72"/>
      <c r="BL145" s="81"/>
      <c r="BM145" s="74" t="str">
        <f t="shared" si="63"/>
        <v xml:space="preserve"> </v>
      </c>
      <c r="BN145" s="72"/>
      <c r="BO145" s="82"/>
      <c r="BP145" s="74" t="str">
        <f t="shared" si="64"/>
        <v xml:space="preserve"> </v>
      </c>
      <c r="BQ145" s="70" t="str">
        <f t="shared" si="65"/>
        <v xml:space="preserve"> </v>
      </c>
      <c r="BR145" s="55"/>
      <c r="BS145" s="83"/>
      <c r="BT145" s="74" t="str">
        <f t="shared" si="66"/>
        <v xml:space="preserve"> </v>
      </c>
      <c r="BU145" s="70" t="str">
        <f t="shared" si="67"/>
        <v xml:space="preserve"> </v>
      </c>
      <c r="BV145" s="55"/>
      <c r="BW145" s="71"/>
      <c r="BX145" s="74" t="str">
        <f t="shared" si="68"/>
        <v xml:space="preserve"> </v>
      </c>
      <c r="BY145" s="70" t="str">
        <f t="shared" si="69"/>
        <v xml:space="preserve"> </v>
      </c>
      <c r="BZ145" s="55"/>
      <c r="CA145" s="78"/>
      <c r="CB145" s="56" t="str">
        <f t="shared" si="70"/>
        <v xml:space="preserve"> </v>
      </c>
      <c r="CC145" s="70" t="str">
        <f t="shared" si="71"/>
        <v xml:space="preserve"> </v>
      </c>
      <c r="CD145" s="72"/>
      <c r="CE145" s="81"/>
      <c r="CF145" s="74" t="str">
        <f t="shared" si="72"/>
        <v xml:space="preserve"> </v>
      </c>
      <c r="CG145" s="70" t="str">
        <f t="shared" si="73"/>
        <v xml:space="preserve"> </v>
      </c>
      <c r="CH145" s="55"/>
      <c r="CI145" s="71"/>
      <c r="CJ145" s="74" t="str">
        <f t="shared" si="74"/>
        <v xml:space="preserve"> </v>
      </c>
      <c r="CK145" s="70" t="str">
        <f t="shared" si="75"/>
        <v xml:space="preserve"> </v>
      </c>
      <c r="CL145" s="55"/>
      <c r="CM145" s="110"/>
      <c r="CN145" s="56" t="str">
        <f t="shared" si="107"/>
        <v xml:space="preserve"> </v>
      </c>
      <c r="CO145" s="70" t="str">
        <f t="shared" si="108"/>
        <v xml:space="preserve"> </v>
      </c>
      <c r="CP145" s="72"/>
      <c r="CQ145" s="44"/>
      <c r="CR145" s="74" t="str">
        <f t="shared" si="109"/>
        <v xml:space="preserve"> </v>
      </c>
      <c r="CS145" s="70" t="str">
        <f t="shared" si="110"/>
        <v xml:space="preserve"> </v>
      </c>
      <c r="CT145" s="72"/>
      <c r="CU145" s="41"/>
      <c r="CV145" s="74" t="str">
        <f t="shared" si="111"/>
        <v xml:space="preserve"> </v>
      </c>
      <c r="CW145" s="72"/>
      <c r="CX145" s="44"/>
      <c r="CY145" s="74" t="str">
        <f t="shared" si="76"/>
        <v xml:space="preserve"> </v>
      </c>
      <c r="CZ145" s="70" t="str">
        <f t="shared" si="77"/>
        <v xml:space="preserve"> </v>
      </c>
      <c r="DA145" s="55"/>
      <c r="DB145" s="43"/>
      <c r="DC145" s="74" t="str">
        <f t="shared" si="78"/>
        <v xml:space="preserve"> </v>
      </c>
      <c r="DD145" s="70" t="str">
        <f t="shared" si="79"/>
        <v xml:space="preserve"> </v>
      </c>
      <c r="DE145" s="55"/>
      <c r="DF145" s="42"/>
      <c r="DG145" s="74" t="str">
        <f t="shared" si="80"/>
        <v xml:space="preserve"> </v>
      </c>
      <c r="DH145" s="70" t="str">
        <f t="shared" si="81"/>
        <v xml:space="preserve"> </v>
      </c>
      <c r="DI145" s="55"/>
      <c r="DJ145" s="42"/>
      <c r="DK145" s="56" t="str">
        <f t="shared" si="82"/>
        <v xml:space="preserve"> </v>
      </c>
      <c r="DL145" s="70" t="str">
        <f t="shared" si="83"/>
        <v xml:space="preserve"> </v>
      </c>
      <c r="DM145" s="72"/>
      <c r="DN145" s="44"/>
      <c r="DO145" s="74" t="str">
        <f t="shared" si="84"/>
        <v xml:space="preserve"> </v>
      </c>
      <c r="DP145" s="70" t="str">
        <f t="shared" si="85"/>
        <v xml:space="preserve"> </v>
      </c>
      <c r="DQ145" s="55"/>
      <c r="DR145" s="42"/>
      <c r="DS145" s="74" t="str">
        <f t="shared" si="86"/>
        <v xml:space="preserve"> </v>
      </c>
      <c r="DT145" s="70" t="str">
        <f t="shared" si="87"/>
        <v xml:space="preserve"> </v>
      </c>
    </row>
    <row r="146" spans="1:124" x14ac:dyDescent="0.25">
      <c r="A146" s="34">
        <v>42495</v>
      </c>
      <c r="B146" s="139"/>
      <c r="C146" s="70"/>
      <c r="D146" s="64">
        <v>1</v>
      </c>
      <c r="E146" s="65"/>
      <c r="F146" s="66" t="str">
        <f t="shared" si="88"/>
        <v/>
      </c>
      <c r="G146" s="70" t="str">
        <f t="shared" si="89"/>
        <v xml:space="preserve"> </v>
      </c>
      <c r="H146" s="67">
        <v>1</v>
      </c>
      <c r="I146" s="65"/>
      <c r="J146" s="66" t="str">
        <f t="shared" si="90"/>
        <v/>
      </c>
      <c r="K146" s="70" t="str">
        <f t="shared" si="91"/>
        <v xml:space="preserve"> </v>
      </c>
      <c r="L146" s="64"/>
      <c r="M146" s="68"/>
      <c r="N146" s="68"/>
      <c r="O146" s="66" t="str">
        <f t="shared" si="92"/>
        <v/>
      </c>
      <c r="P146" s="70" t="str">
        <f t="shared" si="93"/>
        <v xml:space="preserve"> </v>
      </c>
      <c r="Q146" s="64">
        <v>20</v>
      </c>
      <c r="R146" s="65"/>
      <c r="S146" s="65" t="str">
        <f t="shared" si="94"/>
        <v/>
      </c>
      <c r="T146" s="53" t="str">
        <f t="shared" si="95"/>
        <v xml:space="preserve"> </v>
      </c>
      <c r="U146" s="69"/>
      <c r="V146" s="70" t="str">
        <f t="shared" si="96"/>
        <v xml:space="preserve"> </v>
      </c>
      <c r="W146" s="137"/>
      <c r="X146" s="64">
        <v>1</v>
      </c>
      <c r="Y146" s="65"/>
      <c r="Z146" s="101" t="str">
        <f t="shared" si="97"/>
        <v/>
      </c>
      <c r="AA146" s="70" t="str">
        <f t="shared" si="98"/>
        <v xml:space="preserve"> </v>
      </c>
      <c r="AB146" s="67">
        <v>1</v>
      </c>
      <c r="AC146" s="65"/>
      <c r="AD146" s="66" t="str">
        <f t="shared" si="99"/>
        <v/>
      </c>
      <c r="AE146" s="70" t="str">
        <f t="shared" si="100"/>
        <v xml:space="preserve"> </v>
      </c>
      <c r="AF146" s="64"/>
      <c r="AG146" s="68"/>
      <c r="AH146" s="68"/>
      <c r="AI146" s="103" t="str">
        <f t="shared" si="101"/>
        <v/>
      </c>
      <c r="AJ146" s="70" t="str">
        <f t="shared" si="102"/>
        <v xml:space="preserve"> </v>
      </c>
      <c r="AK146" s="64">
        <v>20</v>
      </c>
      <c r="AL146" s="65"/>
      <c r="AM146" s="65" t="str">
        <f t="shared" si="103"/>
        <v/>
      </c>
      <c r="AN146" s="53" t="str">
        <f t="shared" si="104"/>
        <v xml:space="preserve"> </v>
      </c>
      <c r="AO146" s="104"/>
      <c r="AP146" s="70" t="str">
        <f t="shared" si="105"/>
        <v xml:space="preserve"> </v>
      </c>
      <c r="AQ146" s="152" t="str">
        <f t="shared" si="56"/>
        <v/>
      </c>
      <c r="AR146" s="148" t="str">
        <f t="shared" si="57"/>
        <v/>
      </c>
      <c r="AS146" s="148" t="str">
        <f t="shared" si="58"/>
        <v/>
      </c>
      <c r="AT146" s="149"/>
      <c r="AU146" s="64"/>
      <c r="AV146" s="68"/>
      <c r="AW146" s="68"/>
      <c r="AX146" s="106" t="str">
        <f t="shared" si="106"/>
        <v/>
      </c>
      <c r="AY146" s="80"/>
      <c r="AZ146" s="63"/>
      <c r="BA146" s="63"/>
      <c r="BB146" s="15"/>
      <c r="BC146" s="55"/>
      <c r="BD146" s="78"/>
      <c r="BE146" s="56" t="str">
        <f t="shared" si="59"/>
        <v xml:space="preserve"> </v>
      </c>
      <c r="BF146" s="70" t="str">
        <f t="shared" si="60"/>
        <v xml:space="preserve"> </v>
      </c>
      <c r="BG146" s="72"/>
      <c r="BH146" s="81"/>
      <c r="BI146" s="74" t="str">
        <f t="shared" si="61"/>
        <v xml:space="preserve"> </v>
      </c>
      <c r="BJ146" s="70" t="str">
        <f t="shared" si="62"/>
        <v xml:space="preserve"> </v>
      </c>
      <c r="BK146" s="72"/>
      <c r="BL146" s="81"/>
      <c r="BM146" s="74" t="str">
        <f t="shared" si="63"/>
        <v xml:space="preserve"> </v>
      </c>
      <c r="BN146" s="72"/>
      <c r="BO146" s="82"/>
      <c r="BP146" s="74" t="str">
        <f t="shared" si="64"/>
        <v xml:space="preserve"> </v>
      </c>
      <c r="BQ146" s="70" t="str">
        <f t="shared" si="65"/>
        <v xml:space="preserve"> </v>
      </c>
      <c r="BR146" s="55"/>
      <c r="BS146" s="83"/>
      <c r="BT146" s="74" t="str">
        <f t="shared" si="66"/>
        <v xml:space="preserve"> </v>
      </c>
      <c r="BU146" s="70" t="str">
        <f t="shared" si="67"/>
        <v xml:space="preserve"> </v>
      </c>
      <c r="BV146" s="55"/>
      <c r="BW146" s="71"/>
      <c r="BX146" s="74" t="str">
        <f t="shared" si="68"/>
        <v xml:space="preserve"> </v>
      </c>
      <c r="BY146" s="70" t="str">
        <f t="shared" si="69"/>
        <v xml:space="preserve"> </v>
      </c>
      <c r="BZ146" s="55"/>
      <c r="CA146" s="78"/>
      <c r="CB146" s="56" t="str">
        <f t="shared" si="70"/>
        <v xml:space="preserve"> </v>
      </c>
      <c r="CC146" s="70" t="str">
        <f t="shared" si="71"/>
        <v xml:space="preserve"> </v>
      </c>
      <c r="CD146" s="72"/>
      <c r="CE146" s="81"/>
      <c r="CF146" s="74" t="str">
        <f t="shared" si="72"/>
        <v xml:space="preserve"> </v>
      </c>
      <c r="CG146" s="70" t="str">
        <f t="shared" si="73"/>
        <v xml:space="preserve"> </v>
      </c>
      <c r="CH146" s="55"/>
      <c r="CI146" s="71"/>
      <c r="CJ146" s="74" t="str">
        <f t="shared" si="74"/>
        <v xml:space="preserve"> </v>
      </c>
      <c r="CK146" s="70" t="str">
        <f t="shared" si="75"/>
        <v xml:space="preserve"> </v>
      </c>
      <c r="CL146" s="55"/>
      <c r="CM146" s="110"/>
      <c r="CN146" s="56" t="str">
        <f t="shared" si="107"/>
        <v xml:space="preserve"> </v>
      </c>
      <c r="CO146" s="70" t="str">
        <f t="shared" si="108"/>
        <v xml:space="preserve"> </v>
      </c>
      <c r="CP146" s="72"/>
      <c r="CQ146" s="44"/>
      <c r="CR146" s="74" t="str">
        <f t="shared" si="109"/>
        <v xml:space="preserve"> </v>
      </c>
      <c r="CS146" s="70" t="str">
        <f t="shared" si="110"/>
        <v xml:space="preserve"> </v>
      </c>
      <c r="CT146" s="72"/>
      <c r="CU146" s="41"/>
      <c r="CV146" s="74" t="str">
        <f t="shared" si="111"/>
        <v xml:space="preserve"> </v>
      </c>
      <c r="CW146" s="72"/>
      <c r="CX146" s="44"/>
      <c r="CY146" s="74" t="str">
        <f t="shared" si="76"/>
        <v xml:space="preserve"> </v>
      </c>
      <c r="CZ146" s="70" t="str">
        <f t="shared" si="77"/>
        <v xml:space="preserve"> </v>
      </c>
      <c r="DA146" s="55"/>
      <c r="DB146" s="43"/>
      <c r="DC146" s="74" t="str">
        <f t="shared" si="78"/>
        <v xml:space="preserve"> </v>
      </c>
      <c r="DD146" s="70" t="str">
        <f t="shared" si="79"/>
        <v xml:space="preserve"> </v>
      </c>
      <c r="DE146" s="55"/>
      <c r="DF146" s="42"/>
      <c r="DG146" s="74" t="str">
        <f t="shared" si="80"/>
        <v xml:space="preserve"> </v>
      </c>
      <c r="DH146" s="70" t="str">
        <f t="shared" si="81"/>
        <v xml:space="preserve"> </v>
      </c>
      <c r="DI146" s="55"/>
      <c r="DJ146" s="42"/>
      <c r="DK146" s="56" t="str">
        <f t="shared" si="82"/>
        <v xml:space="preserve"> </v>
      </c>
      <c r="DL146" s="70" t="str">
        <f t="shared" si="83"/>
        <v xml:space="preserve"> </v>
      </c>
      <c r="DM146" s="72"/>
      <c r="DN146" s="44"/>
      <c r="DO146" s="74" t="str">
        <f t="shared" si="84"/>
        <v xml:space="preserve"> </v>
      </c>
      <c r="DP146" s="70" t="str">
        <f t="shared" si="85"/>
        <v xml:space="preserve"> </v>
      </c>
      <c r="DQ146" s="55"/>
      <c r="DR146" s="42"/>
      <c r="DS146" s="74" t="str">
        <f t="shared" si="86"/>
        <v xml:space="preserve"> </v>
      </c>
      <c r="DT146" s="70" t="str">
        <f t="shared" si="87"/>
        <v xml:space="preserve"> </v>
      </c>
    </row>
    <row r="147" spans="1:124" x14ac:dyDescent="0.25">
      <c r="A147" s="34">
        <v>42496</v>
      </c>
      <c r="B147" s="139"/>
      <c r="C147" s="70"/>
      <c r="D147" s="64">
        <v>1</v>
      </c>
      <c r="E147" s="65"/>
      <c r="F147" s="66" t="str">
        <f t="shared" si="88"/>
        <v/>
      </c>
      <c r="G147" s="70" t="str">
        <f t="shared" si="89"/>
        <v xml:space="preserve"> </v>
      </c>
      <c r="H147" s="67">
        <v>1</v>
      </c>
      <c r="I147" s="65"/>
      <c r="J147" s="66" t="str">
        <f t="shared" si="90"/>
        <v/>
      </c>
      <c r="K147" s="70" t="str">
        <f t="shared" si="91"/>
        <v xml:space="preserve"> </v>
      </c>
      <c r="L147" s="64"/>
      <c r="M147" s="68"/>
      <c r="N147" s="68"/>
      <c r="O147" s="66" t="str">
        <f t="shared" si="92"/>
        <v/>
      </c>
      <c r="P147" s="70" t="str">
        <f t="shared" si="93"/>
        <v xml:space="preserve"> </v>
      </c>
      <c r="Q147" s="64">
        <v>20</v>
      </c>
      <c r="R147" s="65"/>
      <c r="S147" s="65" t="str">
        <f t="shared" si="94"/>
        <v/>
      </c>
      <c r="T147" s="53" t="str">
        <f t="shared" si="95"/>
        <v xml:space="preserve"> </v>
      </c>
      <c r="U147" s="69"/>
      <c r="V147" s="70" t="str">
        <f t="shared" si="96"/>
        <v xml:space="preserve"> </v>
      </c>
      <c r="W147" s="137"/>
      <c r="X147" s="64">
        <v>1</v>
      </c>
      <c r="Y147" s="65"/>
      <c r="Z147" s="101" t="str">
        <f t="shared" si="97"/>
        <v/>
      </c>
      <c r="AA147" s="70" t="str">
        <f t="shared" si="98"/>
        <v xml:space="preserve"> </v>
      </c>
      <c r="AB147" s="67">
        <v>1</v>
      </c>
      <c r="AC147" s="65"/>
      <c r="AD147" s="66" t="str">
        <f t="shared" si="99"/>
        <v/>
      </c>
      <c r="AE147" s="70" t="str">
        <f t="shared" si="100"/>
        <v xml:space="preserve"> </v>
      </c>
      <c r="AF147" s="64"/>
      <c r="AG147" s="68"/>
      <c r="AH147" s="68"/>
      <c r="AI147" s="103" t="str">
        <f t="shared" si="101"/>
        <v/>
      </c>
      <c r="AJ147" s="70" t="str">
        <f t="shared" si="102"/>
        <v xml:space="preserve"> </v>
      </c>
      <c r="AK147" s="64">
        <v>20</v>
      </c>
      <c r="AL147" s="65"/>
      <c r="AM147" s="65" t="str">
        <f t="shared" si="103"/>
        <v/>
      </c>
      <c r="AN147" s="53" t="str">
        <f t="shared" si="104"/>
        <v xml:space="preserve"> </v>
      </c>
      <c r="AO147" s="104"/>
      <c r="AP147" s="70" t="str">
        <f t="shared" si="105"/>
        <v xml:space="preserve"> </v>
      </c>
      <c r="AQ147" s="152" t="str">
        <f t="shared" si="56"/>
        <v/>
      </c>
      <c r="AR147" s="148" t="str">
        <f t="shared" si="57"/>
        <v/>
      </c>
      <c r="AS147" s="148" t="str">
        <f t="shared" si="58"/>
        <v/>
      </c>
      <c r="AT147" s="149"/>
      <c r="AU147" s="64"/>
      <c r="AV147" s="68"/>
      <c r="AW147" s="68"/>
      <c r="AX147" s="106" t="str">
        <f t="shared" si="106"/>
        <v/>
      </c>
      <c r="AY147" s="80"/>
      <c r="AZ147" s="63"/>
      <c r="BA147" s="63"/>
      <c r="BB147" s="15"/>
      <c r="BC147" s="55"/>
      <c r="BD147" s="78"/>
      <c r="BE147" s="56" t="str">
        <f t="shared" si="59"/>
        <v xml:space="preserve"> </v>
      </c>
      <c r="BF147" s="70" t="str">
        <f t="shared" si="60"/>
        <v xml:space="preserve"> </v>
      </c>
      <c r="BG147" s="72"/>
      <c r="BH147" s="81"/>
      <c r="BI147" s="74" t="str">
        <f t="shared" si="61"/>
        <v xml:space="preserve"> </v>
      </c>
      <c r="BJ147" s="70" t="str">
        <f t="shared" si="62"/>
        <v xml:space="preserve"> </v>
      </c>
      <c r="BK147" s="72"/>
      <c r="BL147" s="81"/>
      <c r="BM147" s="74" t="str">
        <f t="shared" si="63"/>
        <v xml:space="preserve"> </v>
      </c>
      <c r="BN147" s="72"/>
      <c r="BO147" s="82"/>
      <c r="BP147" s="74" t="str">
        <f t="shared" si="64"/>
        <v xml:space="preserve"> </v>
      </c>
      <c r="BQ147" s="70" t="str">
        <f t="shared" si="65"/>
        <v xml:space="preserve"> </v>
      </c>
      <c r="BR147" s="55"/>
      <c r="BS147" s="83"/>
      <c r="BT147" s="74" t="str">
        <f t="shared" si="66"/>
        <v xml:space="preserve"> </v>
      </c>
      <c r="BU147" s="70" t="str">
        <f t="shared" si="67"/>
        <v xml:space="preserve"> </v>
      </c>
      <c r="BV147" s="55"/>
      <c r="BW147" s="71"/>
      <c r="BX147" s="74" t="str">
        <f t="shared" si="68"/>
        <v xml:space="preserve"> </v>
      </c>
      <c r="BY147" s="70" t="str">
        <f t="shared" si="69"/>
        <v xml:space="preserve"> </v>
      </c>
      <c r="BZ147" s="55"/>
      <c r="CA147" s="78"/>
      <c r="CB147" s="56" t="str">
        <f t="shared" si="70"/>
        <v xml:space="preserve"> </v>
      </c>
      <c r="CC147" s="70" t="str">
        <f t="shared" si="71"/>
        <v xml:space="preserve"> </v>
      </c>
      <c r="CD147" s="72"/>
      <c r="CE147" s="81"/>
      <c r="CF147" s="74" t="str">
        <f t="shared" si="72"/>
        <v xml:space="preserve"> </v>
      </c>
      <c r="CG147" s="70" t="str">
        <f t="shared" si="73"/>
        <v xml:space="preserve"> </v>
      </c>
      <c r="CH147" s="55"/>
      <c r="CI147" s="71"/>
      <c r="CJ147" s="74" t="str">
        <f t="shared" si="74"/>
        <v xml:space="preserve"> </v>
      </c>
      <c r="CK147" s="70" t="str">
        <f t="shared" si="75"/>
        <v xml:space="preserve"> </v>
      </c>
      <c r="CL147" s="55"/>
      <c r="CM147" s="110"/>
      <c r="CN147" s="56" t="str">
        <f t="shared" si="107"/>
        <v xml:space="preserve"> </v>
      </c>
      <c r="CO147" s="70" t="str">
        <f t="shared" si="108"/>
        <v xml:space="preserve"> </v>
      </c>
      <c r="CP147" s="72"/>
      <c r="CQ147" s="44"/>
      <c r="CR147" s="74" t="str">
        <f t="shared" si="109"/>
        <v xml:space="preserve"> </v>
      </c>
      <c r="CS147" s="70" t="str">
        <f t="shared" si="110"/>
        <v xml:space="preserve"> </v>
      </c>
      <c r="CT147" s="72"/>
      <c r="CU147" s="41"/>
      <c r="CV147" s="74" t="str">
        <f t="shared" si="111"/>
        <v xml:space="preserve"> </v>
      </c>
      <c r="CW147" s="72"/>
      <c r="CX147" s="44"/>
      <c r="CY147" s="74" t="str">
        <f t="shared" si="76"/>
        <v xml:space="preserve"> </v>
      </c>
      <c r="CZ147" s="70" t="str">
        <f t="shared" si="77"/>
        <v xml:space="preserve"> </v>
      </c>
      <c r="DA147" s="55"/>
      <c r="DB147" s="43"/>
      <c r="DC147" s="74" t="str">
        <f t="shared" si="78"/>
        <v xml:space="preserve"> </v>
      </c>
      <c r="DD147" s="70" t="str">
        <f t="shared" si="79"/>
        <v xml:space="preserve"> </v>
      </c>
      <c r="DE147" s="55"/>
      <c r="DF147" s="42"/>
      <c r="DG147" s="74" t="str">
        <f t="shared" si="80"/>
        <v xml:space="preserve"> </v>
      </c>
      <c r="DH147" s="70" t="str">
        <f t="shared" si="81"/>
        <v xml:space="preserve"> </v>
      </c>
      <c r="DI147" s="55"/>
      <c r="DJ147" s="42"/>
      <c r="DK147" s="56" t="str">
        <f t="shared" si="82"/>
        <v xml:space="preserve"> </v>
      </c>
      <c r="DL147" s="70" t="str">
        <f t="shared" si="83"/>
        <v xml:space="preserve"> </v>
      </c>
      <c r="DM147" s="72"/>
      <c r="DN147" s="44"/>
      <c r="DO147" s="74" t="str">
        <f t="shared" si="84"/>
        <v xml:space="preserve"> </v>
      </c>
      <c r="DP147" s="70" t="str">
        <f t="shared" si="85"/>
        <v xml:space="preserve"> </v>
      </c>
      <c r="DQ147" s="55"/>
      <c r="DR147" s="42"/>
      <c r="DS147" s="74" t="str">
        <f t="shared" si="86"/>
        <v xml:space="preserve"> </v>
      </c>
      <c r="DT147" s="70" t="str">
        <f t="shared" si="87"/>
        <v xml:space="preserve"> </v>
      </c>
    </row>
    <row r="148" spans="1:124" x14ac:dyDescent="0.25">
      <c r="A148" s="34">
        <v>42497</v>
      </c>
      <c r="B148" s="139"/>
      <c r="C148" s="70"/>
      <c r="D148" s="64">
        <v>1</v>
      </c>
      <c r="E148" s="65"/>
      <c r="F148" s="66" t="str">
        <f t="shared" si="88"/>
        <v/>
      </c>
      <c r="G148" s="70" t="str">
        <f t="shared" si="89"/>
        <v xml:space="preserve"> </v>
      </c>
      <c r="H148" s="67">
        <v>1</v>
      </c>
      <c r="I148" s="65"/>
      <c r="J148" s="66" t="str">
        <f t="shared" si="90"/>
        <v/>
      </c>
      <c r="K148" s="70" t="str">
        <f t="shared" si="91"/>
        <v xml:space="preserve"> </v>
      </c>
      <c r="L148" s="64"/>
      <c r="M148" s="68"/>
      <c r="N148" s="68"/>
      <c r="O148" s="66" t="str">
        <f t="shared" si="92"/>
        <v/>
      </c>
      <c r="P148" s="70" t="str">
        <f t="shared" si="93"/>
        <v xml:space="preserve"> </v>
      </c>
      <c r="Q148" s="64">
        <v>20</v>
      </c>
      <c r="R148" s="65"/>
      <c r="S148" s="65" t="str">
        <f t="shared" si="94"/>
        <v/>
      </c>
      <c r="T148" s="53" t="str">
        <f t="shared" si="95"/>
        <v xml:space="preserve"> </v>
      </c>
      <c r="U148" s="69"/>
      <c r="V148" s="70" t="str">
        <f t="shared" si="96"/>
        <v xml:space="preserve"> </v>
      </c>
      <c r="W148" s="137"/>
      <c r="X148" s="64">
        <v>1</v>
      </c>
      <c r="Y148" s="65"/>
      <c r="Z148" s="101" t="str">
        <f t="shared" si="97"/>
        <v/>
      </c>
      <c r="AA148" s="70" t="str">
        <f t="shared" si="98"/>
        <v xml:space="preserve"> </v>
      </c>
      <c r="AB148" s="67">
        <v>1</v>
      </c>
      <c r="AC148" s="65"/>
      <c r="AD148" s="66" t="str">
        <f t="shared" si="99"/>
        <v/>
      </c>
      <c r="AE148" s="70" t="str">
        <f t="shared" si="100"/>
        <v xml:space="preserve"> </v>
      </c>
      <c r="AF148" s="64"/>
      <c r="AG148" s="68"/>
      <c r="AH148" s="68"/>
      <c r="AI148" s="103" t="str">
        <f t="shared" si="101"/>
        <v/>
      </c>
      <c r="AJ148" s="70" t="str">
        <f t="shared" si="102"/>
        <v xml:space="preserve"> </v>
      </c>
      <c r="AK148" s="64">
        <v>20</v>
      </c>
      <c r="AL148" s="65"/>
      <c r="AM148" s="65" t="str">
        <f t="shared" si="103"/>
        <v/>
      </c>
      <c r="AN148" s="53" t="str">
        <f t="shared" si="104"/>
        <v xml:space="preserve"> </v>
      </c>
      <c r="AO148" s="104"/>
      <c r="AP148" s="70" t="str">
        <f t="shared" si="105"/>
        <v xml:space="preserve"> </v>
      </c>
      <c r="AQ148" s="152" t="str">
        <f t="shared" si="56"/>
        <v/>
      </c>
      <c r="AR148" s="148" t="str">
        <f t="shared" si="57"/>
        <v/>
      </c>
      <c r="AS148" s="148" t="str">
        <f t="shared" si="58"/>
        <v/>
      </c>
      <c r="AT148" s="149"/>
      <c r="AU148" s="64"/>
      <c r="AV148" s="68"/>
      <c r="AW148" s="68"/>
      <c r="AX148" s="106" t="str">
        <f t="shared" si="106"/>
        <v/>
      </c>
      <c r="AY148" s="80"/>
      <c r="AZ148" s="63"/>
      <c r="BA148" s="63"/>
      <c r="BB148" s="15"/>
      <c r="BC148" s="55"/>
      <c r="BD148" s="78"/>
      <c r="BE148" s="56" t="str">
        <f t="shared" si="59"/>
        <v xml:space="preserve"> </v>
      </c>
      <c r="BF148" s="70" t="str">
        <f t="shared" si="60"/>
        <v xml:space="preserve"> </v>
      </c>
      <c r="BG148" s="72"/>
      <c r="BH148" s="81"/>
      <c r="BI148" s="74" t="str">
        <f t="shared" si="61"/>
        <v xml:space="preserve"> </v>
      </c>
      <c r="BJ148" s="70" t="str">
        <f t="shared" si="62"/>
        <v xml:space="preserve"> </v>
      </c>
      <c r="BK148" s="72"/>
      <c r="BL148" s="81"/>
      <c r="BM148" s="74" t="str">
        <f t="shared" si="63"/>
        <v xml:space="preserve"> </v>
      </c>
      <c r="BN148" s="72"/>
      <c r="BO148" s="82"/>
      <c r="BP148" s="74" t="str">
        <f t="shared" si="64"/>
        <v xml:space="preserve"> </v>
      </c>
      <c r="BQ148" s="70" t="str">
        <f t="shared" si="65"/>
        <v xml:space="preserve"> </v>
      </c>
      <c r="BR148" s="55"/>
      <c r="BS148" s="83"/>
      <c r="BT148" s="74" t="str">
        <f t="shared" si="66"/>
        <v xml:space="preserve"> </v>
      </c>
      <c r="BU148" s="70" t="str">
        <f t="shared" si="67"/>
        <v xml:space="preserve"> </v>
      </c>
      <c r="BV148" s="55"/>
      <c r="BW148" s="71"/>
      <c r="BX148" s="74" t="str">
        <f t="shared" si="68"/>
        <v xml:space="preserve"> </v>
      </c>
      <c r="BY148" s="70" t="str">
        <f t="shared" si="69"/>
        <v xml:space="preserve"> </v>
      </c>
      <c r="BZ148" s="55"/>
      <c r="CA148" s="78"/>
      <c r="CB148" s="56" t="str">
        <f t="shared" si="70"/>
        <v xml:space="preserve"> </v>
      </c>
      <c r="CC148" s="70" t="str">
        <f t="shared" si="71"/>
        <v xml:space="preserve"> </v>
      </c>
      <c r="CD148" s="72"/>
      <c r="CE148" s="81"/>
      <c r="CF148" s="74" t="str">
        <f t="shared" si="72"/>
        <v xml:space="preserve"> </v>
      </c>
      <c r="CG148" s="70" t="str">
        <f t="shared" si="73"/>
        <v xml:space="preserve"> </v>
      </c>
      <c r="CH148" s="55"/>
      <c r="CI148" s="71"/>
      <c r="CJ148" s="74" t="str">
        <f t="shared" si="74"/>
        <v xml:space="preserve"> </v>
      </c>
      <c r="CK148" s="70" t="str">
        <f t="shared" si="75"/>
        <v xml:space="preserve"> </v>
      </c>
      <c r="CL148" s="55"/>
      <c r="CM148" s="110"/>
      <c r="CN148" s="56" t="str">
        <f t="shared" si="107"/>
        <v xml:space="preserve"> </v>
      </c>
      <c r="CO148" s="70" t="str">
        <f t="shared" si="108"/>
        <v xml:space="preserve"> </v>
      </c>
      <c r="CP148" s="72"/>
      <c r="CQ148" s="44"/>
      <c r="CR148" s="74" t="str">
        <f t="shared" si="109"/>
        <v xml:space="preserve"> </v>
      </c>
      <c r="CS148" s="70" t="str">
        <f t="shared" si="110"/>
        <v xml:space="preserve"> </v>
      </c>
      <c r="CT148" s="72"/>
      <c r="CU148" s="41"/>
      <c r="CV148" s="74" t="str">
        <f t="shared" si="111"/>
        <v xml:space="preserve"> </v>
      </c>
      <c r="CW148" s="72"/>
      <c r="CX148" s="44"/>
      <c r="CY148" s="74" t="str">
        <f t="shared" si="76"/>
        <v xml:space="preserve"> </v>
      </c>
      <c r="CZ148" s="70" t="str">
        <f t="shared" si="77"/>
        <v xml:space="preserve"> </v>
      </c>
      <c r="DA148" s="55"/>
      <c r="DB148" s="43"/>
      <c r="DC148" s="74" t="str">
        <f t="shared" si="78"/>
        <v xml:space="preserve"> </v>
      </c>
      <c r="DD148" s="70" t="str">
        <f t="shared" si="79"/>
        <v xml:space="preserve"> </v>
      </c>
      <c r="DE148" s="55"/>
      <c r="DF148" s="42"/>
      <c r="DG148" s="74" t="str">
        <f t="shared" si="80"/>
        <v xml:space="preserve"> </v>
      </c>
      <c r="DH148" s="70" t="str">
        <f t="shared" si="81"/>
        <v xml:space="preserve"> </v>
      </c>
      <c r="DI148" s="55"/>
      <c r="DJ148" s="42"/>
      <c r="DK148" s="56" t="str">
        <f t="shared" si="82"/>
        <v xml:space="preserve"> </v>
      </c>
      <c r="DL148" s="70" t="str">
        <f t="shared" si="83"/>
        <v xml:space="preserve"> </v>
      </c>
      <c r="DM148" s="72"/>
      <c r="DN148" s="44"/>
      <c r="DO148" s="74" t="str">
        <f t="shared" si="84"/>
        <v xml:space="preserve"> </v>
      </c>
      <c r="DP148" s="70" t="str">
        <f t="shared" si="85"/>
        <v xml:space="preserve"> </v>
      </c>
      <c r="DQ148" s="55"/>
      <c r="DR148" s="42"/>
      <c r="DS148" s="74" t="str">
        <f t="shared" si="86"/>
        <v xml:space="preserve"> </v>
      </c>
      <c r="DT148" s="70" t="str">
        <f t="shared" si="87"/>
        <v xml:space="preserve"> </v>
      </c>
    </row>
    <row r="149" spans="1:124" x14ac:dyDescent="0.25">
      <c r="A149" s="34">
        <v>42498</v>
      </c>
      <c r="B149" s="139"/>
      <c r="C149" s="70"/>
      <c r="D149" s="64">
        <v>1</v>
      </c>
      <c r="E149" s="65"/>
      <c r="F149" s="66" t="str">
        <f t="shared" si="88"/>
        <v/>
      </c>
      <c r="G149" s="70" t="str">
        <f t="shared" si="89"/>
        <v xml:space="preserve"> </v>
      </c>
      <c r="H149" s="67">
        <v>1</v>
      </c>
      <c r="I149" s="65"/>
      <c r="J149" s="66" t="str">
        <f t="shared" si="90"/>
        <v/>
      </c>
      <c r="K149" s="70" t="str">
        <f t="shared" si="91"/>
        <v xml:space="preserve"> </v>
      </c>
      <c r="L149" s="64"/>
      <c r="M149" s="68"/>
      <c r="N149" s="68"/>
      <c r="O149" s="66" t="str">
        <f t="shared" si="92"/>
        <v/>
      </c>
      <c r="P149" s="70" t="str">
        <f t="shared" si="93"/>
        <v xml:space="preserve"> </v>
      </c>
      <c r="Q149" s="64">
        <v>20</v>
      </c>
      <c r="R149" s="65"/>
      <c r="S149" s="65" t="str">
        <f t="shared" si="94"/>
        <v/>
      </c>
      <c r="T149" s="53" t="str">
        <f t="shared" si="95"/>
        <v xml:space="preserve"> </v>
      </c>
      <c r="U149" s="69"/>
      <c r="V149" s="70" t="str">
        <f t="shared" si="96"/>
        <v xml:space="preserve"> </v>
      </c>
      <c r="W149" s="137"/>
      <c r="X149" s="64">
        <v>1</v>
      </c>
      <c r="Y149" s="65"/>
      <c r="Z149" s="101" t="str">
        <f t="shared" si="97"/>
        <v/>
      </c>
      <c r="AA149" s="70" t="str">
        <f t="shared" si="98"/>
        <v xml:space="preserve"> </v>
      </c>
      <c r="AB149" s="67">
        <v>1</v>
      </c>
      <c r="AC149" s="65"/>
      <c r="AD149" s="66" t="str">
        <f t="shared" si="99"/>
        <v/>
      </c>
      <c r="AE149" s="70" t="str">
        <f t="shared" si="100"/>
        <v xml:space="preserve"> </v>
      </c>
      <c r="AF149" s="64"/>
      <c r="AG149" s="68"/>
      <c r="AH149" s="68"/>
      <c r="AI149" s="103" t="str">
        <f t="shared" si="101"/>
        <v/>
      </c>
      <c r="AJ149" s="70" t="str">
        <f t="shared" si="102"/>
        <v xml:space="preserve"> </v>
      </c>
      <c r="AK149" s="64">
        <v>20</v>
      </c>
      <c r="AL149" s="65"/>
      <c r="AM149" s="65" t="str">
        <f t="shared" si="103"/>
        <v/>
      </c>
      <c r="AN149" s="53" t="str">
        <f t="shared" si="104"/>
        <v xml:space="preserve"> </v>
      </c>
      <c r="AO149" s="104"/>
      <c r="AP149" s="70" t="str">
        <f t="shared" si="105"/>
        <v xml:space="preserve"> </v>
      </c>
      <c r="AQ149" s="152" t="str">
        <f t="shared" ref="AQ149:AQ212" si="112">IF(B149="","",IF(F149&gt;0,SUM((F149-CG149)/F149*100),""))</f>
        <v/>
      </c>
      <c r="AR149" s="148" t="str">
        <f t="shared" ref="AR149:AR212" si="113">IF(B149="","",IF(O149&gt;0,SUM((O149-BH149)/O149*100),""))</f>
        <v/>
      </c>
      <c r="AS149" s="148" t="str">
        <f t="shared" ref="AS149:AS212" si="114">IF(B149="","",IF(S149&gt;0,SUM((S149-BJ149)/S149*100),""))</f>
        <v/>
      </c>
      <c r="AT149" s="149"/>
      <c r="AU149" s="64"/>
      <c r="AV149" s="68"/>
      <c r="AW149" s="68"/>
      <c r="AX149" s="106" t="str">
        <f t="shared" si="106"/>
        <v/>
      </c>
      <c r="AY149" s="80"/>
      <c r="AZ149" s="63"/>
      <c r="BA149" s="63"/>
      <c r="BB149" s="15"/>
      <c r="BC149" s="55"/>
      <c r="BD149" s="78"/>
      <c r="BE149" s="56" t="str">
        <f t="shared" ref="BE149:BE212" si="115">IF(BD149=""," ",IF(B149=""," ",BD149*B149/1000))</f>
        <v xml:space="preserve"> </v>
      </c>
      <c r="BF149" s="70" t="str">
        <f t="shared" ref="BF149:BF212" si="116">IF(BD149=""," ",IF(COUNT(B149)=""," ",(AVERAGE(B149)*BD149/1000)))</f>
        <v xml:space="preserve"> </v>
      </c>
      <c r="BG149" s="72"/>
      <c r="BH149" s="81"/>
      <c r="BI149" s="74" t="str">
        <f t="shared" ref="BI149:BI212" si="117">IF(BH149=""," ",IF(B149=""," ",BH149*B149/1000))</f>
        <v xml:space="preserve"> </v>
      </c>
      <c r="BJ149" s="70" t="str">
        <f t="shared" ref="BJ149:BJ212" si="118">IF(BH149=""," ",IF(COUNT(B149)=""," ",(AVERAGE(B149)*BH149/1000)))</f>
        <v xml:space="preserve"> </v>
      </c>
      <c r="BK149" s="72"/>
      <c r="BL149" s="81"/>
      <c r="BM149" s="74" t="str">
        <f t="shared" ref="BM149:BM212" si="119">IF(BL149=""," ",IF(F149=""," ",BL149*F149/1000))</f>
        <v xml:space="preserve"> </v>
      </c>
      <c r="BN149" s="72"/>
      <c r="BO149" s="82"/>
      <c r="BP149" s="74" t="str">
        <f t="shared" ref="BP149:BP212" si="120">IF(BO149=""," ",IF(B149=""," ",BO149*B149/1000))</f>
        <v xml:space="preserve"> </v>
      </c>
      <c r="BQ149" s="70" t="str">
        <f t="shared" ref="BQ149:BQ212" si="121">IF(BO149=""," ",IF(COUNT(B149)=""," ",(AVERAGE(B149)*BO149/1000)))</f>
        <v xml:space="preserve"> </v>
      </c>
      <c r="BR149" s="55"/>
      <c r="BS149" s="83"/>
      <c r="BT149" s="74" t="str">
        <f t="shared" ref="BT149:BT212" si="122">IF(BS149=""," ",IF(B149=""," ",BS149*B149/1000))</f>
        <v xml:space="preserve"> </v>
      </c>
      <c r="BU149" s="70" t="str">
        <f t="shared" ref="BU149:BU212" si="123">IF(BS149=""," ",IF(COUNT(B149)=""," ",(AVERAGE(B149)*BS149/1000)))</f>
        <v xml:space="preserve"> </v>
      </c>
      <c r="BV149" s="55"/>
      <c r="BW149" s="71"/>
      <c r="BX149" s="74" t="str">
        <f t="shared" ref="BX149:BX212" si="124">IF(BW149=""," ",IF(B149=""," ",BW149*B149/1000))</f>
        <v xml:space="preserve"> </v>
      </c>
      <c r="BY149" s="70" t="str">
        <f t="shared" ref="BY149:BY212" si="125">IF(BW149=""," ",IF(COUNT(B149)=""," ",(AVERAGE(B149)*BW149/1000)))</f>
        <v xml:space="preserve"> </v>
      </c>
      <c r="BZ149" s="55"/>
      <c r="CA149" s="78"/>
      <c r="CB149" s="56" t="str">
        <f t="shared" ref="CB149:CB212" si="126">IF(CA149=""," ",IF(B149=""," ",CA149*B149/1000))</f>
        <v xml:space="preserve"> </v>
      </c>
      <c r="CC149" s="70" t="str">
        <f t="shared" ref="CC149:CC212" si="127">IF(CA149=""," ",IF(COUNT(B149)=""," ",(AVERAGE(B149)*CA149/1000)))</f>
        <v xml:space="preserve"> </v>
      </c>
      <c r="CD149" s="72"/>
      <c r="CE149" s="81"/>
      <c r="CF149" s="74" t="str">
        <f t="shared" ref="CF149:CF212" si="128">IF(CE149=""," ",IF(B149=""," ",CE149*B149/1000))</f>
        <v xml:space="preserve"> </v>
      </c>
      <c r="CG149" s="70" t="str">
        <f t="shared" ref="CG149:CG212" si="129">IF(CE149=""," ",IF(COUNT(B149)=""," ",(AVERAGE(B149)*CE149/1000)))</f>
        <v xml:space="preserve"> </v>
      </c>
      <c r="CH149" s="55"/>
      <c r="CI149" s="71"/>
      <c r="CJ149" s="74" t="str">
        <f t="shared" ref="CJ149:CJ212" si="130">IF(CI149=""," ",IF(B149=""," ",CI149*B149/1000))</f>
        <v xml:space="preserve"> </v>
      </c>
      <c r="CK149" s="70" t="str">
        <f t="shared" ref="CK149:CK212" si="131">IF(CI149=""," ",IF(COUNT(B149)=""," ",(AVERAGE(B149)*CI149/1000)))</f>
        <v xml:space="preserve"> </v>
      </c>
      <c r="CL149" s="55"/>
      <c r="CM149" s="110"/>
      <c r="CN149" s="56" t="str">
        <f t="shared" si="107"/>
        <v xml:space="preserve"> </v>
      </c>
      <c r="CO149" s="70" t="str">
        <f t="shared" si="108"/>
        <v xml:space="preserve"> </v>
      </c>
      <c r="CP149" s="72"/>
      <c r="CQ149" s="44"/>
      <c r="CR149" s="74" t="str">
        <f t="shared" si="109"/>
        <v xml:space="preserve"> </v>
      </c>
      <c r="CS149" s="70" t="str">
        <f t="shared" si="110"/>
        <v xml:space="preserve"> </v>
      </c>
      <c r="CT149" s="72"/>
      <c r="CU149" s="41"/>
      <c r="CV149" s="74" t="str">
        <f t="shared" si="111"/>
        <v xml:space="preserve"> </v>
      </c>
      <c r="CW149" s="72"/>
      <c r="CX149" s="44"/>
      <c r="CY149" s="74" t="str">
        <f t="shared" ref="CY149:CY212" si="132">IF(CX149=""," ",IF(BQ149=""," ",CX149*BQ149/1000))</f>
        <v xml:space="preserve"> </v>
      </c>
      <c r="CZ149" s="70" t="str">
        <f t="shared" ref="CZ149:CZ212" si="133">IF(CX149=""," ",IF(COUNT(BQ149)=""," ",(AVERAGE(BQ149)*CX149/1000)))</f>
        <v xml:space="preserve"> </v>
      </c>
      <c r="DA149" s="55"/>
      <c r="DB149" s="43"/>
      <c r="DC149" s="74" t="str">
        <f t="shared" ref="DC149:DC212" si="134">IF(DB149=""," ",IF(BQ149=""," ",DB149*BQ149/1000))</f>
        <v xml:space="preserve"> </v>
      </c>
      <c r="DD149" s="70" t="str">
        <f t="shared" ref="DD149:DD212" si="135">IF(DB149=""," ",IF(COUNT(BQ149)=""," ",(AVERAGE(BQ149)*DB149/1000)))</f>
        <v xml:space="preserve"> </v>
      </c>
      <c r="DE149" s="55"/>
      <c r="DF149" s="42"/>
      <c r="DG149" s="74" t="str">
        <f t="shared" ref="DG149:DG212" si="136">IF(DF149=""," ",IF(BQ149=""," ",DF149*BQ149/1000))</f>
        <v xml:space="preserve"> </v>
      </c>
      <c r="DH149" s="70" t="str">
        <f t="shared" ref="DH149:DH212" si="137">IF(DF149=""," ",IF(COUNT(BQ149)=""," ",(AVERAGE(BQ149)*DF149/1000)))</f>
        <v xml:space="preserve"> </v>
      </c>
      <c r="DI149" s="55"/>
      <c r="DJ149" s="42"/>
      <c r="DK149" s="56" t="str">
        <f t="shared" ref="DK149:DK212" si="138">IF(DJ149=""," ",IF(BQ149=""," ",DJ149*BQ149/1000))</f>
        <v xml:space="preserve"> </v>
      </c>
      <c r="DL149" s="70" t="str">
        <f t="shared" ref="DL149:DL212" si="139">IF(DJ149=""," ",IF(COUNT(BQ149)=""," ",(AVERAGE(BQ149)*DJ149/1000)))</f>
        <v xml:space="preserve"> </v>
      </c>
      <c r="DM149" s="72"/>
      <c r="DN149" s="44"/>
      <c r="DO149" s="74" t="str">
        <f t="shared" ref="DO149:DO212" si="140">IF(DN149=""," ",IF(BQ149=""," ",DN149*BQ149/1000))</f>
        <v xml:space="preserve"> </v>
      </c>
      <c r="DP149" s="70" t="str">
        <f t="shared" ref="DP149:DP212" si="141">IF(DN149=""," ",IF(COUNT(BQ149)=""," ",(AVERAGE(BQ149)*DN149/1000)))</f>
        <v xml:space="preserve"> </v>
      </c>
      <c r="DQ149" s="55"/>
      <c r="DR149" s="42"/>
      <c r="DS149" s="74" t="str">
        <f t="shared" ref="DS149:DS212" si="142">IF(DR149=""," ",IF(BQ149=""," ",DR149*BQ149/1000))</f>
        <v xml:space="preserve"> </v>
      </c>
      <c r="DT149" s="70" t="str">
        <f t="shared" ref="DT149:DT212" si="143">IF(DR149=""," ",IF(COUNT(BQ149)=""," ",(AVERAGE(BQ149)*DR149/1000)))</f>
        <v xml:space="preserve"> </v>
      </c>
    </row>
    <row r="150" spans="1:124" x14ac:dyDescent="0.25">
      <c r="A150" s="34">
        <v>42499</v>
      </c>
      <c r="B150" s="139"/>
      <c r="C150" s="70"/>
      <c r="D150" s="64">
        <v>1</v>
      </c>
      <c r="E150" s="65"/>
      <c r="F150" s="66" t="str">
        <f t="shared" si="88"/>
        <v/>
      </c>
      <c r="G150" s="70" t="str">
        <f t="shared" si="89"/>
        <v xml:space="preserve"> </v>
      </c>
      <c r="H150" s="67">
        <v>1</v>
      </c>
      <c r="I150" s="65"/>
      <c r="J150" s="66" t="str">
        <f t="shared" si="90"/>
        <v/>
      </c>
      <c r="K150" s="70" t="str">
        <f t="shared" si="91"/>
        <v xml:space="preserve"> </v>
      </c>
      <c r="L150" s="64"/>
      <c r="M150" s="68"/>
      <c r="N150" s="68"/>
      <c r="O150" s="66" t="str">
        <f t="shared" si="92"/>
        <v/>
      </c>
      <c r="P150" s="70" t="str">
        <f t="shared" si="93"/>
        <v xml:space="preserve"> </v>
      </c>
      <c r="Q150" s="64">
        <v>20</v>
      </c>
      <c r="R150" s="65"/>
      <c r="S150" s="65" t="str">
        <f t="shared" si="94"/>
        <v/>
      </c>
      <c r="T150" s="53" t="str">
        <f t="shared" si="95"/>
        <v xml:space="preserve"> </v>
      </c>
      <c r="U150" s="69"/>
      <c r="V150" s="70" t="str">
        <f t="shared" si="96"/>
        <v xml:space="preserve"> </v>
      </c>
      <c r="W150" s="137"/>
      <c r="X150" s="64">
        <v>1</v>
      </c>
      <c r="Y150" s="65"/>
      <c r="Z150" s="101" t="str">
        <f t="shared" si="97"/>
        <v/>
      </c>
      <c r="AA150" s="70" t="str">
        <f t="shared" si="98"/>
        <v xml:space="preserve"> </v>
      </c>
      <c r="AB150" s="67">
        <v>1</v>
      </c>
      <c r="AC150" s="65"/>
      <c r="AD150" s="66" t="str">
        <f t="shared" si="99"/>
        <v/>
      </c>
      <c r="AE150" s="70" t="str">
        <f t="shared" si="100"/>
        <v xml:space="preserve"> </v>
      </c>
      <c r="AF150" s="64"/>
      <c r="AG150" s="68"/>
      <c r="AH150" s="68"/>
      <c r="AI150" s="103" t="str">
        <f t="shared" si="101"/>
        <v/>
      </c>
      <c r="AJ150" s="70" t="str">
        <f t="shared" si="102"/>
        <v xml:space="preserve"> </v>
      </c>
      <c r="AK150" s="64">
        <v>20</v>
      </c>
      <c r="AL150" s="65"/>
      <c r="AM150" s="65" t="str">
        <f t="shared" si="103"/>
        <v/>
      </c>
      <c r="AN150" s="53" t="str">
        <f t="shared" si="104"/>
        <v xml:space="preserve"> </v>
      </c>
      <c r="AO150" s="104"/>
      <c r="AP150" s="70" t="str">
        <f t="shared" si="105"/>
        <v xml:space="preserve"> </v>
      </c>
      <c r="AQ150" s="152" t="str">
        <f t="shared" si="112"/>
        <v/>
      </c>
      <c r="AR150" s="148" t="str">
        <f t="shared" si="113"/>
        <v/>
      </c>
      <c r="AS150" s="148" t="str">
        <f t="shared" si="114"/>
        <v/>
      </c>
      <c r="AT150" s="149"/>
      <c r="AU150" s="64"/>
      <c r="AV150" s="68"/>
      <c r="AW150" s="68"/>
      <c r="AX150" s="106" t="str">
        <f t="shared" si="106"/>
        <v/>
      </c>
      <c r="AY150" s="80"/>
      <c r="AZ150" s="63"/>
      <c r="BA150" s="63"/>
      <c r="BB150" s="15"/>
      <c r="BC150" s="55"/>
      <c r="BD150" s="78"/>
      <c r="BE150" s="56" t="str">
        <f t="shared" si="115"/>
        <v xml:space="preserve"> </v>
      </c>
      <c r="BF150" s="70" t="str">
        <f t="shared" si="116"/>
        <v xml:space="preserve"> </v>
      </c>
      <c r="BG150" s="72"/>
      <c r="BH150" s="81"/>
      <c r="BI150" s="74" t="str">
        <f t="shared" si="117"/>
        <v xml:space="preserve"> </v>
      </c>
      <c r="BJ150" s="70" t="str">
        <f t="shared" si="118"/>
        <v xml:space="preserve"> </v>
      </c>
      <c r="BK150" s="72"/>
      <c r="BL150" s="81"/>
      <c r="BM150" s="74" t="str">
        <f t="shared" si="119"/>
        <v xml:space="preserve"> </v>
      </c>
      <c r="BN150" s="72"/>
      <c r="BO150" s="82"/>
      <c r="BP150" s="74" t="str">
        <f t="shared" si="120"/>
        <v xml:space="preserve"> </v>
      </c>
      <c r="BQ150" s="70" t="str">
        <f t="shared" si="121"/>
        <v xml:space="preserve"> </v>
      </c>
      <c r="BR150" s="55"/>
      <c r="BS150" s="83"/>
      <c r="BT150" s="74" t="str">
        <f t="shared" si="122"/>
        <v xml:space="preserve"> </v>
      </c>
      <c r="BU150" s="70" t="str">
        <f t="shared" si="123"/>
        <v xml:space="preserve"> </v>
      </c>
      <c r="BV150" s="55"/>
      <c r="BW150" s="71"/>
      <c r="BX150" s="74" t="str">
        <f t="shared" si="124"/>
        <v xml:space="preserve"> </v>
      </c>
      <c r="BY150" s="70" t="str">
        <f t="shared" si="125"/>
        <v xml:space="preserve"> </v>
      </c>
      <c r="BZ150" s="55"/>
      <c r="CA150" s="78"/>
      <c r="CB150" s="56" t="str">
        <f t="shared" si="126"/>
        <v xml:space="preserve"> </v>
      </c>
      <c r="CC150" s="70" t="str">
        <f t="shared" si="127"/>
        <v xml:space="preserve"> </v>
      </c>
      <c r="CD150" s="72"/>
      <c r="CE150" s="81"/>
      <c r="CF150" s="74" t="str">
        <f t="shared" si="128"/>
        <v xml:space="preserve"> </v>
      </c>
      <c r="CG150" s="70" t="str">
        <f t="shared" si="129"/>
        <v xml:space="preserve"> </v>
      </c>
      <c r="CH150" s="55"/>
      <c r="CI150" s="71"/>
      <c r="CJ150" s="74" t="str">
        <f t="shared" si="130"/>
        <v xml:space="preserve"> </v>
      </c>
      <c r="CK150" s="70" t="str">
        <f t="shared" si="131"/>
        <v xml:space="preserve"> </v>
      </c>
      <c r="CL150" s="55"/>
      <c r="CM150" s="110"/>
      <c r="CN150" s="56" t="str">
        <f t="shared" si="107"/>
        <v xml:space="preserve"> </v>
      </c>
      <c r="CO150" s="70" t="str">
        <f t="shared" si="108"/>
        <v xml:space="preserve"> </v>
      </c>
      <c r="CP150" s="72"/>
      <c r="CQ150" s="44"/>
      <c r="CR150" s="74" t="str">
        <f t="shared" si="109"/>
        <v xml:space="preserve"> </v>
      </c>
      <c r="CS150" s="70" t="str">
        <f t="shared" si="110"/>
        <v xml:space="preserve"> </v>
      </c>
      <c r="CT150" s="72"/>
      <c r="CU150" s="41"/>
      <c r="CV150" s="74" t="str">
        <f t="shared" si="111"/>
        <v xml:space="preserve"> </v>
      </c>
      <c r="CW150" s="72"/>
      <c r="CX150" s="44"/>
      <c r="CY150" s="74" t="str">
        <f t="shared" si="132"/>
        <v xml:space="preserve"> </v>
      </c>
      <c r="CZ150" s="70" t="str">
        <f t="shared" si="133"/>
        <v xml:space="preserve"> </v>
      </c>
      <c r="DA150" s="55"/>
      <c r="DB150" s="43"/>
      <c r="DC150" s="74" t="str">
        <f t="shared" si="134"/>
        <v xml:space="preserve"> </v>
      </c>
      <c r="DD150" s="70" t="str">
        <f t="shared" si="135"/>
        <v xml:space="preserve"> </v>
      </c>
      <c r="DE150" s="55"/>
      <c r="DF150" s="42"/>
      <c r="DG150" s="74" t="str">
        <f t="shared" si="136"/>
        <v xml:space="preserve"> </v>
      </c>
      <c r="DH150" s="70" t="str">
        <f t="shared" si="137"/>
        <v xml:space="preserve"> </v>
      </c>
      <c r="DI150" s="55"/>
      <c r="DJ150" s="42"/>
      <c r="DK150" s="56" t="str">
        <f t="shared" si="138"/>
        <v xml:space="preserve"> </v>
      </c>
      <c r="DL150" s="70" t="str">
        <f t="shared" si="139"/>
        <v xml:space="preserve"> </v>
      </c>
      <c r="DM150" s="72"/>
      <c r="DN150" s="44"/>
      <c r="DO150" s="74" t="str">
        <f t="shared" si="140"/>
        <v xml:space="preserve"> </v>
      </c>
      <c r="DP150" s="70" t="str">
        <f t="shared" si="141"/>
        <v xml:space="preserve"> </v>
      </c>
      <c r="DQ150" s="55"/>
      <c r="DR150" s="42"/>
      <c r="DS150" s="74" t="str">
        <f t="shared" si="142"/>
        <v xml:space="preserve"> </v>
      </c>
      <c r="DT150" s="70" t="str">
        <f t="shared" si="143"/>
        <v xml:space="preserve"> </v>
      </c>
    </row>
    <row r="151" spans="1:124" x14ac:dyDescent="0.25">
      <c r="A151" s="34">
        <v>42500</v>
      </c>
      <c r="B151" s="139"/>
      <c r="C151" s="70"/>
      <c r="D151" s="64">
        <v>1</v>
      </c>
      <c r="E151" s="65"/>
      <c r="F151" s="66" t="str">
        <f t="shared" ref="F151:F214" si="144">IF(E151="","",(E151*D151))</f>
        <v/>
      </c>
      <c r="G151" s="70" t="str">
        <f t="shared" ref="G151:G214" si="145">IF(F151=""," ",IF(B151=""," ",F151*B151/1000))</f>
        <v xml:space="preserve"> </v>
      </c>
      <c r="H151" s="67">
        <v>1</v>
      </c>
      <c r="I151" s="65"/>
      <c r="J151" s="66" t="str">
        <f t="shared" ref="J151:J214" si="146">IF(I151="","",(I151*H151))</f>
        <v/>
      </c>
      <c r="K151" s="70" t="str">
        <f t="shared" ref="K151:K214" si="147">IF(J151=""," ",IF(B151=""," ",J151*B151/1000))</f>
        <v xml:space="preserve"> </v>
      </c>
      <c r="L151" s="64"/>
      <c r="M151" s="68"/>
      <c r="N151" s="68"/>
      <c r="O151" s="66" t="str">
        <f t="shared" ref="O151:O214" si="148">IF(M151="","",(M151-L151)*1000/N151)</f>
        <v/>
      </c>
      <c r="P151" s="70" t="str">
        <f t="shared" ref="P151:P214" si="149">IF(O151=""," ",IF(B151=""," ",O151*B151/1000))</f>
        <v xml:space="preserve"> </v>
      </c>
      <c r="Q151" s="64">
        <v>20</v>
      </c>
      <c r="R151" s="65"/>
      <c r="S151" s="65" t="str">
        <f t="shared" ref="S151:S214" si="150">IF(R151="","",(R151*Q151))</f>
        <v/>
      </c>
      <c r="T151" s="53" t="str">
        <f t="shared" ref="T151:T214" si="151">IF(S151=""," ",IF(B151=""," ",S151*B151/1000))</f>
        <v xml:space="preserve"> </v>
      </c>
      <c r="U151" s="69"/>
      <c r="V151" s="70" t="str">
        <f t="shared" ref="V151:V214" si="152">IF(U151=""," ",IF(COUNT(B151)=""," ",(AVERAGE(B151)*U151/1000)))</f>
        <v xml:space="preserve"> </v>
      </c>
      <c r="W151" s="137"/>
      <c r="X151" s="64">
        <v>1</v>
      </c>
      <c r="Y151" s="65"/>
      <c r="Z151" s="101" t="str">
        <f t="shared" ref="Z151:Z214" si="153">IF(Y151="","",(Y151*X151))</f>
        <v/>
      </c>
      <c r="AA151" s="70" t="str">
        <f t="shared" ref="AA151:AA214" si="154">IF(Z151=""," ",IF(V151=""," ",Z151*V151/1000))</f>
        <v xml:space="preserve"> </v>
      </c>
      <c r="AB151" s="67">
        <v>1</v>
      </c>
      <c r="AC151" s="65"/>
      <c r="AD151" s="66" t="str">
        <f t="shared" ref="AD151:AD214" si="155">IF(AC151="","",(AC151*AB151))</f>
        <v/>
      </c>
      <c r="AE151" s="70" t="str">
        <f t="shared" ref="AE151:AE214" si="156">IF(AD151=""," ",IF(V151=""," ",AD151*V151/1000))</f>
        <v xml:space="preserve"> </v>
      </c>
      <c r="AF151" s="64"/>
      <c r="AG151" s="68"/>
      <c r="AH151" s="68"/>
      <c r="AI151" s="103" t="str">
        <f t="shared" ref="AI151:AI214" si="157">IF(AG151="","",(AG151-AF151)*1000/AH151)</f>
        <v/>
      </c>
      <c r="AJ151" s="70" t="str">
        <f t="shared" ref="AJ151:AJ214" si="158">IF(AI151=""," ",IF(V151=""," ",AI151*V151/1000))</f>
        <v xml:space="preserve"> </v>
      </c>
      <c r="AK151" s="64">
        <v>20</v>
      </c>
      <c r="AL151" s="65"/>
      <c r="AM151" s="65" t="str">
        <f t="shared" ref="AM151:AM214" si="159">IF(AL151="","",(AL151*AK151))</f>
        <v/>
      </c>
      <c r="AN151" s="53" t="str">
        <f t="shared" ref="AN151:AN214" si="160">IF(AM151=""," ",IF(V151=""," ",AM151*V151/1000))</f>
        <v xml:space="preserve"> </v>
      </c>
      <c r="AO151" s="104"/>
      <c r="AP151" s="70" t="str">
        <f t="shared" ref="AP151:AP214" si="161">IF(AO151=""," ",IF(COUNT(V151)=""," ",(AVERAGE(V151)*AO151/1000)))</f>
        <v xml:space="preserve"> </v>
      </c>
      <c r="AQ151" s="152" t="str">
        <f t="shared" si="112"/>
        <v/>
      </c>
      <c r="AR151" s="148" t="str">
        <f t="shared" si="113"/>
        <v/>
      </c>
      <c r="AS151" s="148" t="str">
        <f t="shared" si="114"/>
        <v/>
      </c>
      <c r="AT151" s="149"/>
      <c r="AU151" s="64"/>
      <c r="AV151" s="68"/>
      <c r="AW151" s="68"/>
      <c r="AX151" s="106" t="str">
        <f t="shared" ref="AX151:AX214" si="162">IF(AW151="","",(AW151-AU151)*100/(AV151-AU151))</f>
        <v/>
      </c>
      <c r="AY151" s="80"/>
      <c r="AZ151" s="63"/>
      <c r="BA151" s="63"/>
      <c r="BB151" s="15"/>
      <c r="BC151" s="55"/>
      <c r="BD151" s="78"/>
      <c r="BE151" s="56" t="str">
        <f t="shared" si="115"/>
        <v xml:space="preserve"> </v>
      </c>
      <c r="BF151" s="70" t="str">
        <f t="shared" si="116"/>
        <v xml:space="preserve"> </v>
      </c>
      <c r="BG151" s="72"/>
      <c r="BH151" s="81"/>
      <c r="BI151" s="74" t="str">
        <f t="shared" si="117"/>
        <v xml:space="preserve"> </v>
      </c>
      <c r="BJ151" s="70" t="str">
        <f t="shared" si="118"/>
        <v xml:space="preserve"> </v>
      </c>
      <c r="BK151" s="72"/>
      <c r="BL151" s="81"/>
      <c r="BM151" s="74" t="str">
        <f t="shared" si="119"/>
        <v xml:space="preserve"> </v>
      </c>
      <c r="BN151" s="72"/>
      <c r="BO151" s="82"/>
      <c r="BP151" s="74" t="str">
        <f t="shared" si="120"/>
        <v xml:space="preserve"> </v>
      </c>
      <c r="BQ151" s="70" t="str">
        <f t="shared" si="121"/>
        <v xml:space="preserve"> </v>
      </c>
      <c r="BR151" s="55"/>
      <c r="BS151" s="83"/>
      <c r="BT151" s="74" t="str">
        <f t="shared" si="122"/>
        <v xml:space="preserve"> </v>
      </c>
      <c r="BU151" s="70" t="str">
        <f t="shared" si="123"/>
        <v xml:space="preserve"> </v>
      </c>
      <c r="BV151" s="55"/>
      <c r="BW151" s="71"/>
      <c r="BX151" s="74" t="str">
        <f t="shared" si="124"/>
        <v xml:space="preserve"> </v>
      </c>
      <c r="BY151" s="70" t="str">
        <f t="shared" si="125"/>
        <v xml:space="preserve"> </v>
      </c>
      <c r="BZ151" s="55"/>
      <c r="CA151" s="78"/>
      <c r="CB151" s="56" t="str">
        <f t="shared" si="126"/>
        <v xml:space="preserve"> </v>
      </c>
      <c r="CC151" s="70" t="str">
        <f t="shared" si="127"/>
        <v xml:space="preserve"> </v>
      </c>
      <c r="CD151" s="72"/>
      <c r="CE151" s="81"/>
      <c r="CF151" s="74" t="str">
        <f t="shared" si="128"/>
        <v xml:space="preserve"> </v>
      </c>
      <c r="CG151" s="70" t="str">
        <f t="shared" si="129"/>
        <v xml:space="preserve"> </v>
      </c>
      <c r="CH151" s="55"/>
      <c r="CI151" s="71"/>
      <c r="CJ151" s="74" t="str">
        <f t="shared" si="130"/>
        <v xml:space="preserve"> </v>
      </c>
      <c r="CK151" s="70" t="str">
        <f t="shared" si="131"/>
        <v xml:space="preserve"> </v>
      </c>
      <c r="CL151" s="55"/>
      <c r="CM151" s="110"/>
      <c r="CN151" s="56" t="str">
        <f t="shared" ref="CN151:CN214" si="163">IF(CM151=""," ",IF(BQ151=""," ",CM151*BQ151/1000))</f>
        <v xml:space="preserve"> </v>
      </c>
      <c r="CO151" s="70" t="str">
        <f t="shared" ref="CO151:CO214" si="164">IF(CM151=""," ",IF(COUNT(BQ151)=""," ",(AVERAGE(BQ151)*CM151/1000)))</f>
        <v xml:space="preserve"> </v>
      </c>
      <c r="CP151" s="72"/>
      <c r="CQ151" s="44"/>
      <c r="CR151" s="74" t="str">
        <f t="shared" ref="CR151:CR214" si="165">IF(CQ151=""," ",IF(BQ151=""," ",CQ151*BQ151/1000))</f>
        <v xml:space="preserve"> </v>
      </c>
      <c r="CS151" s="70" t="str">
        <f t="shared" ref="CS151:CS214" si="166">IF(CQ151=""," ",IF(COUNT(BQ151)=""," ",(AVERAGE(BQ151)*CQ151/1000)))</f>
        <v xml:space="preserve"> </v>
      </c>
      <c r="CT151" s="72"/>
      <c r="CU151" s="41"/>
      <c r="CV151" s="74" t="str">
        <f t="shared" ref="CV151:CV214" si="167">IF(CU151=""," ",IF(BU151=""," ",CU151*BU151/1000))</f>
        <v xml:space="preserve"> </v>
      </c>
      <c r="CW151" s="72"/>
      <c r="CX151" s="44"/>
      <c r="CY151" s="74" t="str">
        <f t="shared" si="132"/>
        <v xml:space="preserve"> </v>
      </c>
      <c r="CZ151" s="70" t="str">
        <f t="shared" si="133"/>
        <v xml:space="preserve"> </v>
      </c>
      <c r="DA151" s="55"/>
      <c r="DB151" s="43"/>
      <c r="DC151" s="74" t="str">
        <f t="shared" si="134"/>
        <v xml:space="preserve"> </v>
      </c>
      <c r="DD151" s="70" t="str">
        <f t="shared" si="135"/>
        <v xml:space="preserve"> </v>
      </c>
      <c r="DE151" s="55"/>
      <c r="DF151" s="42"/>
      <c r="DG151" s="74" t="str">
        <f t="shared" si="136"/>
        <v xml:space="preserve"> </v>
      </c>
      <c r="DH151" s="70" t="str">
        <f t="shared" si="137"/>
        <v xml:space="preserve"> </v>
      </c>
      <c r="DI151" s="55"/>
      <c r="DJ151" s="42"/>
      <c r="DK151" s="56" t="str">
        <f t="shared" si="138"/>
        <v xml:space="preserve"> </v>
      </c>
      <c r="DL151" s="70" t="str">
        <f t="shared" si="139"/>
        <v xml:space="preserve"> </v>
      </c>
      <c r="DM151" s="72"/>
      <c r="DN151" s="44"/>
      <c r="DO151" s="74" t="str">
        <f t="shared" si="140"/>
        <v xml:space="preserve"> </v>
      </c>
      <c r="DP151" s="70" t="str">
        <f t="shared" si="141"/>
        <v xml:space="preserve"> </v>
      </c>
      <c r="DQ151" s="55"/>
      <c r="DR151" s="42"/>
      <c r="DS151" s="74" t="str">
        <f t="shared" si="142"/>
        <v xml:space="preserve"> </v>
      </c>
      <c r="DT151" s="70" t="str">
        <f t="shared" si="143"/>
        <v xml:space="preserve"> </v>
      </c>
    </row>
    <row r="152" spans="1:124" x14ac:dyDescent="0.25">
      <c r="A152" s="34">
        <v>42501</v>
      </c>
      <c r="B152" s="139"/>
      <c r="C152" s="70"/>
      <c r="D152" s="64">
        <v>1</v>
      </c>
      <c r="E152" s="65"/>
      <c r="F152" s="66" t="str">
        <f t="shared" si="144"/>
        <v/>
      </c>
      <c r="G152" s="70" t="str">
        <f t="shared" si="145"/>
        <v xml:space="preserve"> </v>
      </c>
      <c r="H152" s="67">
        <v>1</v>
      </c>
      <c r="I152" s="65"/>
      <c r="J152" s="66" t="str">
        <f t="shared" si="146"/>
        <v/>
      </c>
      <c r="K152" s="70" t="str">
        <f t="shared" si="147"/>
        <v xml:space="preserve"> </v>
      </c>
      <c r="L152" s="64"/>
      <c r="M152" s="68"/>
      <c r="N152" s="68"/>
      <c r="O152" s="66" t="str">
        <f t="shared" si="148"/>
        <v/>
      </c>
      <c r="P152" s="70" t="str">
        <f t="shared" si="149"/>
        <v xml:space="preserve"> </v>
      </c>
      <c r="Q152" s="64">
        <v>20</v>
      </c>
      <c r="R152" s="65"/>
      <c r="S152" s="65" t="str">
        <f t="shared" si="150"/>
        <v/>
      </c>
      <c r="T152" s="53" t="str">
        <f t="shared" si="151"/>
        <v xml:space="preserve"> </v>
      </c>
      <c r="U152" s="69"/>
      <c r="V152" s="70" t="str">
        <f t="shared" si="152"/>
        <v xml:space="preserve"> </v>
      </c>
      <c r="W152" s="137"/>
      <c r="X152" s="64">
        <v>1</v>
      </c>
      <c r="Y152" s="65"/>
      <c r="Z152" s="101" t="str">
        <f t="shared" si="153"/>
        <v/>
      </c>
      <c r="AA152" s="70" t="str">
        <f t="shared" si="154"/>
        <v xml:space="preserve"> </v>
      </c>
      <c r="AB152" s="67">
        <v>1</v>
      </c>
      <c r="AC152" s="65"/>
      <c r="AD152" s="66" t="str">
        <f t="shared" si="155"/>
        <v/>
      </c>
      <c r="AE152" s="70" t="str">
        <f t="shared" si="156"/>
        <v xml:space="preserve"> </v>
      </c>
      <c r="AF152" s="64"/>
      <c r="AG152" s="68"/>
      <c r="AH152" s="68"/>
      <c r="AI152" s="103" t="str">
        <f t="shared" si="157"/>
        <v/>
      </c>
      <c r="AJ152" s="70" t="str">
        <f t="shared" si="158"/>
        <v xml:space="preserve"> </v>
      </c>
      <c r="AK152" s="64">
        <v>20</v>
      </c>
      <c r="AL152" s="65"/>
      <c r="AM152" s="65" t="str">
        <f t="shared" si="159"/>
        <v/>
      </c>
      <c r="AN152" s="53" t="str">
        <f t="shared" si="160"/>
        <v xml:space="preserve"> </v>
      </c>
      <c r="AO152" s="104"/>
      <c r="AP152" s="70" t="str">
        <f t="shared" si="161"/>
        <v xml:space="preserve"> </v>
      </c>
      <c r="AQ152" s="152" t="str">
        <f t="shared" si="112"/>
        <v/>
      </c>
      <c r="AR152" s="148" t="str">
        <f t="shared" si="113"/>
        <v/>
      </c>
      <c r="AS152" s="148" t="str">
        <f t="shared" si="114"/>
        <v/>
      </c>
      <c r="AT152" s="149"/>
      <c r="AU152" s="64"/>
      <c r="AV152" s="68"/>
      <c r="AW152" s="68"/>
      <c r="AX152" s="106" t="str">
        <f t="shared" si="162"/>
        <v/>
      </c>
      <c r="AY152" s="80"/>
      <c r="AZ152" s="63"/>
      <c r="BA152" s="63"/>
      <c r="BB152" s="15"/>
      <c r="BC152" s="55"/>
      <c r="BD152" s="78"/>
      <c r="BE152" s="56" t="str">
        <f t="shared" si="115"/>
        <v xml:space="preserve"> </v>
      </c>
      <c r="BF152" s="70" t="str">
        <f t="shared" si="116"/>
        <v xml:space="preserve"> </v>
      </c>
      <c r="BG152" s="72"/>
      <c r="BH152" s="81"/>
      <c r="BI152" s="74" t="str">
        <f t="shared" si="117"/>
        <v xml:space="preserve"> </v>
      </c>
      <c r="BJ152" s="70" t="str">
        <f t="shared" si="118"/>
        <v xml:space="preserve"> </v>
      </c>
      <c r="BK152" s="72"/>
      <c r="BL152" s="81"/>
      <c r="BM152" s="74" t="str">
        <f t="shared" si="119"/>
        <v xml:space="preserve"> </v>
      </c>
      <c r="BN152" s="72"/>
      <c r="BO152" s="82"/>
      <c r="BP152" s="74" t="str">
        <f t="shared" si="120"/>
        <v xml:space="preserve"> </v>
      </c>
      <c r="BQ152" s="70" t="str">
        <f t="shared" si="121"/>
        <v xml:space="preserve"> </v>
      </c>
      <c r="BR152" s="55"/>
      <c r="BS152" s="83"/>
      <c r="BT152" s="74" t="str">
        <f t="shared" si="122"/>
        <v xml:space="preserve"> </v>
      </c>
      <c r="BU152" s="70" t="str">
        <f t="shared" si="123"/>
        <v xml:space="preserve"> </v>
      </c>
      <c r="BV152" s="55"/>
      <c r="BW152" s="71"/>
      <c r="BX152" s="74" t="str">
        <f t="shared" si="124"/>
        <v xml:space="preserve"> </v>
      </c>
      <c r="BY152" s="70" t="str">
        <f t="shared" si="125"/>
        <v xml:space="preserve"> </v>
      </c>
      <c r="BZ152" s="55"/>
      <c r="CA152" s="78"/>
      <c r="CB152" s="56" t="str">
        <f t="shared" si="126"/>
        <v xml:space="preserve"> </v>
      </c>
      <c r="CC152" s="70" t="str">
        <f t="shared" si="127"/>
        <v xml:space="preserve"> </v>
      </c>
      <c r="CD152" s="72"/>
      <c r="CE152" s="81"/>
      <c r="CF152" s="74" t="str">
        <f t="shared" si="128"/>
        <v xml:space="preserve"> </v>
      </c>
      <c r="CG152" s="70" t="str">
        <f t="shared" si="129"/>
        <v xml:space="preserve"> </v>
      </c>
      <c r="CH152" s="55"/>
      <c r="CI152" s="71"/>
      <c r="CJ152" s="74" t="str">
        <f t="shared" si="130"/>
        <v xml:space="preserve"> </v>
      </c>
      <c r="CK152" s="70" t="str">
        <f t="shared" si="131"/>
        <v xml:space="preserve"> </v>
      </c>
      <c r="CL152" s="55"/>
      <c r="CM152" s="110"/>
      <c r="CN152" s="56" t="str">
        <f t="shared" si="163"/>
        <v xml:space="preserve"> </v>
      </c>
      <c r="CO152" s="70" t="str">
        <f t="shared" si="164"/>
        <v xml:space="preserve"> </v>
      </c>
      <c r="CP152" s="72"/>
      <c r="CQ152" s="44"/>
      <c r="CR152" s="74" t="str">
        <f t="shared" si="165"/>
        <v xml:space="preserve"> </v>
      </c>
      <c r="CS152" s="70" t="str">
        <f t="shared" si="166"/>
        <v xml:space="preserve"> </v>
      </c>
      <c r="CT152" s="72"/>
      <c r="CU152" s="41"/>
      <c r="CV152" s="74" t="str">
        <f t="shared" si="167"/>
        <v xml:space="preserve"> </v>
      </c>
      <c r="CW152" s="72"/>
      <c r="CX152" s="44"/>
      <c r="CY152" s="74" t="str">
        <f t="shared" si="132"/>
        <v xml:space="preserve"> </v>
      </c>
      <c r="CZ152" s="70" t="str">
        <f t="shared" si="133"/>
        <v xml:space="preserve"> </v>
      </c>
      <c r="DA152" s="55"/>
      <c r="DB152" s="43"/>
      <c r="DC152" s="74" t="str">
        <f t="shared" si="134"/>
        <v xml:space="preserve"> </v>
      </c>
      <c r="DD152" s="70" t="str">
        <f t="shared" si="135"/>
        <v xml:space="preserve"> </v>
      </c>
      <c r="DE152" s="55"/>
      <c r="DF152" s="42"/>
      <c r="DG152" s="74" t="str">
        <f t="shared" si="136"/>
        <v xml:space="preserve"> </v>
      </c>
      <c r="DH152" s="70" t="str">
        <f t="shared" si="137"/>
        <v xml:space="preserve"> </v>
      </c>
      <c r="DI152" s="55"/>
      <c r="DJ152" s="42"/>
      <c r="DK152" s="56" t="str">
        <f t="shared" si="138"/>
        <v xml:space="preserve"> </v>
      </c>
      <c r="DL152" s="70" t="str">
        <f t="shared" si="139"/>
        <v xml:space="preserve"> </v>
      </c>
      <c r="DM152" s="72"/>
      <c r="DN152" s="44"/>
      <c r="DO152" s="74" t="str">
        <f t="shared" si="140"/>
        <v xml:space="preserve"> </v>
      </c>
      <c r="DP152" s="70" t="str">
        <f t="shared" si="141"/>
        <v xml:space="preserve"> </v>
      </c>
      <c r="DQ152" s="55"/>
      <c r="DR152" s="42"/>
      <c r="DS152" s="74" t="str">
        <f t="shared" si="142"/>
        <v xml:space="preserve"> </v>
      </c>
      <c r="DT152" s="70" t="str">
        <f t="shared" si="143"/>
        <v xml:space="preserve"> </v>
      </c>
    </row>
    <row r="153" spans="1:124" x14ac:dyDescent="0.25">
      <c r="A153" s="34">
        <v>42502</v>
      </c>
      <c r="B153" s="139"/>
      <c r="C153" s="70"/>
      <c r="D153" s="64">
        <v>1</v>
      </c>
      <c r="E153" s="65"/>
      <c r="F153" s="66" t="str">
        <f t="shared" si="144"/>
        <v/>
      </c>
      <c r="G153" s="70" t="str">
        <f t="shared" si="145"/>
        <v xml:space="preserve"> </v>
      </c>
      <c r="H153" s="67">
        <v>1</v>
      </c>
      <c r="I153" s="65"/>
      <c r="J153" s="66" t="str">
        <f t="shared" si="146"/>
        <v/>
      </c>
      <c r="K153" s="70" t="str">
        <f t="shared" si="147"/>
        <v xml:space="preserve"> </v>
      </c>
      <c r="L153" s="64"/>
      <c r="M153" s="68"/>
      <c r="N153" s="68"/>
      <c r="O153" s="66" t="str">
        <f t="shared" si="148"/>
        <v/>
      </c>
      <c r="P153" s="70" t="str">
        <f t="shared" si="149"/>
        <v xml:space="preserve"> </v>
      </c>
      <c r="Q153" s="64">
        <v>20</v>
      </c>
      <c r="R153" s="65"/>
      <c r="S153" s="65" t="str">
        <f t="shared" si="150"/>
        <v/>
      </c>
      <c r="T153" s="53" t="str">
        <f t="shared" si="151"/>
        <v xml:space="preserve"> </v>
      </c>
      <c r="U153" s="69"/>
      <c r="V153" s="70" t="str">
        <f t="shared" si="152"/>
        <v xml:space="preserve"> </v>
      </c>
      <c r="W153" s="137"/>
      <c r="X153" s="64">
        <v>1</v>
      </c>
      <c r="Y153" s="65"/>
      <c r="Z153" s="101" t="str">
        <f t="shared" si="153"/>
        <v/>
      </c>
      <c r="AA153" s="70" t="str">
        <f t="shared" si="154"/>
        <v xml:space="preserve"> </v>
      </c>
      <c r="AB153" s="67">
        <v>1</v>
      </c>
      <c r="AC153" s="65"/>
      <c r="AD153" s="66" t="str">
        <f t="shared" si="155"/>
        <v/>
      </c>
      <c r="AE153" s="70" t="str">
        <f t="shared" si="156"/>
        <v xml:space="preserve"> </v>
      </c>
      <c r="AF153" s="64"/>
      <c r="AG153" s="68"/>
      <c r="AH153" s="68"/>
      <c r="AI153" s="103" t="str">
        <f t="shared" si="157"/>
        <v/>
      </c>
      <c r="AJ153" s="70" t="str">
        <f t="shared" si="158"/>
        <v xml:space="preserve"> </v>
      </c>
      <c r="AK153" s="64">
        <v>20</v>
      </c>
      <c r="AL153" s="65"/>
      <c r="AM153" s="65" t="str">
        <f t="shared" si="159"/>
        <v/>
      </c>
      <c r="AN153" s="53" t="str">
        <f t="shared" si="160"/>
        <v xml:space="preserve"> </v>
      </c>
      <c r="AO153" s="104"/>
      <c r="AP153" s="70" t="str">
        <f t="shared" si="161"/>
        <v xml:space="preserve"> </v>
      </c>
      <c r="AQ153" s="152" t="str">
        <f t="shared" si="112"/>
        <v/>
      </c>
      <c r="AR153" s="148" t="str">
        <f t="shared" si="113"/>
        <v/>
      </c>
      <c r="AS153" s="148" t="str">
        <f t="shared" si="114"/>
        <v/>
      </c>
      <c r="AT153" s="149"/>
      <c r="AU153" s="64"/>
      <c r="AV153" s="68"/>
      <c r="AW153" s="68"/>
      <c r="AX153" s="106" t="str">
        <f t="shared" si="162"/>
        <v/>
      </c>
      <c r="AY153" s="80"/>
      <c r="AZ153" s="63"/>
      <c r="BA153" s="63"/>
      <c r="BB153" s="15"/>
      <c r="BC153" s="55"/>
      <c r="BD153" s="78"/>
      <c r="BE153" s="56" t="str">
        <f t="shared" si="115"/>
        <v xml:space="preserve"> </v>
      </c>
      <c r="BF153" s="70" t="str">
        <f t="shared" si="116"/>
        <v xml:space="preserve"> </v>
      </c>
      <c r="BG153" s="72"/>
      <c r="BH153" s="81"/>
      <c r="BI153" s="74" t="str">
        <f t="shared" si="117"/>
        <v xml:space="preserve"> </v>
      </c>
      <c r="BJ153" s="70" t="str">
        <f t="shared" si="118"/>
        <v xml:space="preserve"> </v>
      </c>
      <c r="BK153" s="72"/>
      <c r="BL153" s="81"/>
      <c r="BM153" s="74" t="str">
        <f t="shared" si="119"/>
        <v xml:space="preserve"> </v>
      </c>
      <c r="BN153" s="72"/>
      <c r="BO153" s="82"/>
      <c r="BP153" s="74" t="str">
        <f t="shared" si="120"/>
        <v xml:space="preserve"> </v>
      </c>
      <c r="BQ153" s="70" t="str">
        <f t="shared" si="121"/>
        <v xml:space="preserve"> </v>
      </c>
      <c r="BR153" s="55"/>
      <c r="BS153" s="83"/>
      <c r="BT153" s="74" t="str">
        <f t="shared" si="122"/>
        <v xml:space="preserve"> </v>
      </c>
      <c r="BU153" s="70" t="str">
        <f t="shared" si="123"/>
        <v xml:space="preserve"> </v>
      </c>
      <c r="BV153" s="55"/>
      <c r="BW153" s="71"/>
      <c r="BX153" s="74" t="str">
        <f t="shared" si="124"/>
        <v xml:space="preserve"> </v>
      </c>
      <c r="BY153" s="70" t="str">
        <f t="shared" si="125"/>
        <v xml:space="preserve"> </v>
      </c>
      <c r="BZ153" s="55"/>
      <c r="CA153" s="78"/>
      <c r="CB153" s="56" t="str">
        <f t="shared" si="126"/>
        <v xml:space="preserve"> </v>
      </c>
      <c r="CC153" s="70" t="str">
        <f t="shared" si="127"/>
        <v xml:space="preserve"> </v>
      </c>
      <c r="CD153" s="72"/>
      <c r="CE153" s="81"/>
      <c r="CF153" s="74" t="str">
        <f t="shared" si="128"/>
        <v xml:space="preserve"> </v>
      </c>
      <c r="CG153" s="70" t="str">
        <f t="shared" si="129"/>
        <v xml:space="preserve"> </v>
      </c>
      <c r="CH153" s="55"/>
      <c r="CI153" s="71"/>
      <c r="CJ153" s="74" t="str">
        <f t="shared" si="130"/>
        <v xml:space="preserve"> </v>
      </c>
      <c r="CK153" s="70" t="str">
        <f t="shared" si="131"/>
        <v xml:space="preserve"> </v>
      </c>
      <c r="CL153" s="55"/>
      <c r="CM153" s="110"/>
      <c r="CN153" s="56" t="str">
        <f t="shared" si="163"/>
        <v xml:space="preserve"> </v>
      </c>
      <c r="CO153" s="70" t="str">
        <f t="shared" si="164"/>
        <v xml:space="preserve"> </v>
      </c>
      <c r="CP153" s="72"/>
      <c r="CQ153" s="44"/>
      <c r="CR153" s="74" t="str">
        <f t="shared" si="165"/>
        <v xml:space="preserve"> </v>
      </c>
      <c r="CS153" s="70" t="str">
        <f t="shared" si="166"/>
        <v xml:space="preserve"> </v>
      </c>
      <c r="CT153" s="72"/>
      <c r="CU153" s="41"/>
      <c r="CV153" s="74" t="str">
        <f t="shared" si="167"/>
        <v xml:space="preserve"> </v>
      </c>
      <c r="CW153" s="72"/>
      <c r="CX153" s="44"/>
      <c r="CY153" s="74" t="str">
        <f t="shared" si="132"/>
        <v xml:space="preserve"> </v>
      </c>
      <c r="CZ153" s="70" t="str">
        <f t="shared" si="133"/>
        <v xml:space="preserve"> </v>
      </c>
      <c r="DA153" s="55"/>
      <c r="DB153" s="43"/>
      <c r="DC153" s="74" t="str">
        <f t="shared" si="134"/>
        <v xml:space="preserve"> </v>
      </c>
      <c r="DD153" s="70" t="str">
        <f t="shared" si="135"/>
        <v xml:space="preserve"> </v>
      </c>
      <c r="DE153" s="55"/>
      <c r="DF153" s="42"/>
      <c r="DG153" s="74" t="str">
        <f t="shared" si="136"/>
        <v xml:space="preserve"> </v>
      </c>
      <c r="DH153" s="70" t="str">
        <f t="shared" si="137"/>
        <v xml:space="preserve"> </v>
      </c>
      <c r="DI153" s="55"/>
      <c r="DJ153" s="42"/>
      <c r="DK153" s="56" t="str">
        <f t="shared" si="138"/>
        <v xml:space="preserve"> </v>
      </c>
      <c r="DL153" s="70" t="str">
        <f t="shared" si="139"/>
        <v xml:space="preserve"> </v>
      </c>
      <c r="DM153" s="72"/>
      <c r="DN153" s="44"/>
      <c r="DO153" s="74" t="str">
        <f t="shared" si="140"/>
        <v xml:space="preserve"> </v>
      </c>
      <c r="DP153" s="70" t="str">
        <f t="shared" si="141"/>
        <v xml:space="preserve"> </v>
      </c>
      <c r="DQ153" s="55"/>
      <c r="DR153" s="42"/>
      <c r="DS153" s="74" t="str">
        <f t="shared" si="142"/>
        <v xml:space="preserve"> </v>
      </c>
      <c r="DT153" s="70" t="str">
        <f t="shared" si="143"/>
        <v xml:space="preserve"> </v>
      </c>
    </row>
    <row r="154" spans="1:124" x14ac:dyDescent="0.25">
      <c r="A154" s="34">
        <v>42503</v>
      </c>
      <c r="B154" s="139"/>
      <c r="C154" s="70"/>
      <c r="D154" s="64">
        <v>1</v>
      </c>
      <c r="E154" s="65"/>
      <c r="F154" s="66" t="str">
        <f t="shared" si="144"/>
        <v/>
      </c>
      <c r="G154" s="70" t="str">
        <f t="shared" si="145"/>
        <v xml:space="preserve"> </v>
      </c>
      <c r="H154" s="67">
        <v>1</v>
      </c>
      <c r="I154" s="65"/>
      <c r="J154" s="66" t="str">
        <f t="shared" si="146"/>
        <v/>
      </c>
      <c r="K154" s="70" t="str">
        <f t="shared" si="147"/>
        <v xml:space="preserve"> </v>
      </c>
      <c r="L154" s="64"/>
      <c r="M154" s="68"/>
      <c r="N154" s="68"/>
      <c r="O154" s="66" t="str">
        <f t="shared" si="148"/>
        <v/>
      </c>
      <c r="P154" s="70" t="str">
        <f t="shared" si="149"/>
        <v xml:space="preserve"> </v>
      </c>
      <c r="Q154" s="64">
        <v>20</v>
      </c>
      <c r="R154" s="65"/>
      <c r="S154" s="65" t="str">
        <f t="shared" si="150"/>
        <v/>
      </c>
      <c r="T154" s="53" t="str">
        <f t="shared" si="151"/>
        <v xml:space="preserve"> </v>
      </c>
      <c r="U154" s="69"/>
      <c r="V154" s="70" t="str">
        <f t="shared" si="152"/>
        <v xml:space="preserve"> </v>
      </c>
      <c r="W154" s="137"/>
      <c r="X154" s="64">
        <v>1</v>
      </c>
      <c r="Y154" s="65"/>
      <c r="Z154" s="101" t="str">
        <f t="shared" si="153"/>
        <v/>
      </c>
      <c r="AA154" s="70" t="str">
        <f t="shared" si="154"/>
        <v xml:space="preserve"> </v>
      </c>
      <c r="AB154" s="67">
        <v>1</v>
      </c>
      <c r="AC154" s="65"/>
      <c r="AD154" s="66" t="str">
        <f t="shared" si="155"/>
        <v/>
      </c>
      <c r="AE154" s="70" t="str">
        <f t="shared" si="156"/>
        <v xml:space="preserve"> </v>
      </c>
      <c r="AF154" s="64"/>
      <c r="AG154" s="68"/>
      <c r="AH154" s="68"/>
      <c r="AI154" s="103" t="str">
        <f t="shared" si="157"/>
        <v/>
      </c>
      <c r="AJ154" s="70" t="str">
        <f t="shared" si="158"/>
        <v xml:space="preserve"> </v>
      </c>
      <c r="AK154" s="64">
        <v>20</v>
      </c>
      <c r="AL154" s="65"/>
      <c r="AM154" s="65" t="str">
        <f t="shared" si="159"/>
        <v/>
      </c>
      <c r="AN154" s="53" t="str">
        <f t="shared" si="160"/>
        <v xml:space="preserve"> </v>
      </c>
      <c r="AO154" s="104"/>
      <c r="AP154" s="70" t="str">
        <f t="shared" si="161"/>
        <v xml:space="preserve"> </v>
      </c>
      <c r="AQ154" s="152" t="str">
        <f t="shared" si="112"/>
        <v/>
      </c>
      <c r="AR154" s="148" t="str">
        <f t="shared" si="113"/>
        <v/>
      </c>
      <c r="AS154" s="148" t="str">
        <f t="shared" si="114"/>
        <v/>
      </c>
      <c r="AT154" s="149"/>
      <c r="AU154" s="64"/>
      <c r="AV154" s="68"/>
      <c r="AW154" s="68"/>
      <c r="AX154" s="106" t="str">
        <f t="shared" si="162"/>
        <v/>
      </c>
      <c r="AY154" s="80"/>
      <c r="AZ154" s="63"/>
      <c r="BA154" s="63"/>
      <c r="BB154" s="15"/>
      <c r="BC154" s="55"/>
      <c r="BD154" s="78"/>
      <c r="BE154" s="56" t="str">
        <f t="shared" si="115"/>
        <v xml:space="preserve"> </v>
      </c>
      <c r="BF154" s="70" t="str">
        <f t="shared" si="116"/>
        <v xml:space="preserve"> </v>
      </c>
      <c r="BG154" s="72"/>
      <c r="BH154" s="81"/>
      <c r="BI154" s="74" t="str">
        <f t="shared" si="117"/>
        <v xml:space="preserve"> </v>
      </c>
      <c r="BJ154" s="70" t="str">
        <f t="shared" si="118"/>
        <v xml:space="preserve"> </v>
      </c>
      <c r="BK154" s="72"/>
      <c r="BL154" s="81"/>
      <c r="BM154" s="74" t="str">
        <f t="shared" si="119"/>
        <v xml:space="preserve"> </v>
      </c>
      <c r="BN154" s="72"/>
      <c r="BO154" s="82"/>
      <c r="BP154" s="74" t="str">
        <f t="shared" si="120"/>
        <v xml:space="preserve"> </v>
      </c>
      <c r="BQ154" s="70" t="str">
        <f t="shared" si="121"/>
        <v xml:space="preserve"> </v>
      </c>
      <c r="BR154" s="55"/>
      <c r="BS154" s="83"/>
      <c r="BT154" s="74" t="str">
        <f t="shared" si="122"/>
        <v xml:space="preserve"> </v>
      </c>
      <c r="BU154" s="70" t="str">
        <f t="shared" si="123"/>
        <v xml:space="preserve"> </v>
      </c>
      <c r="BV154" s="55"/>
      <c r="BW154" s="71"/>
      <c r="BX154" s="74" t="str">
        <f t="shared" si="124"/>
        <v xml:space="preserve"> </v>
      </c>
      <c r="BY154" s="70" t="str">
        <f t="shared" si="125"/>
        <v xml:space="preserve"> </v>
      </c>
      <c r="BZ154" s="55"/>
      <c r="CA154" s="78"/>
      <c r="CB154" s="56" t="str">
        <f t="shared" si="126"/>
        <v xml:space="preserve"> </v>
      </c>
      <c r="CC154" s="70" t="str">
        <f t="shared" si="127"/>
        <v xml:space="preserve"> </v>
      </c>
      <c r="CD154" s="72"/>
      <c r="CE154" s="81"/>
      <c r="CF154" s="74" t="str">
        <f t="shared" si="128"/>
        <v xml:space="preserve"> </v>
      </c>
      <c r="CG154" s="70" t="str">
        <f t="shared" si="129"/>
        <v xml:space="preserve"> </v>
      </c>
      <c r="CH154" s="55"/>
      <c r="CI154" s="71"/>
      <c r="CJ154" s="74" t="str">
        <f t="shared" si="130"/>
        <v xml:space="preserve"> </v>
      </c>
      <c r="CK154" s="70" t="str">
        <f t="shared" si="131"/>
        <v xml:space="preserve"> </v>
      </c>
      <c r="CL154" s="55"/>
      <c r="CM154" s="110"/>
      <c r="CN154" s="56" t="str">
        <f t="shared" si="163"/>
        <v xml:space="preserve"> </v>
      </c>
      <c r="CO154" s="70" t="str">
        <f t="shared" si="164"/>
        <v xml:space="preserve"> </v>
      </c>
      <c r="CP154" s="72"/>
      <c r="CQ154" s="44"/>
      <c r="CR154" s="74" t="str">
        <f t="shared" si="165"/>
        <v xml:space="preserve"> </v>
      </c>
      <c r="CS154" s="70" t="str">
        <f t="shared" si="166"/>
        <v xml:space="preserve"> </v>
      </c>
      <c r="CT154" s="72"/>
      <c r="CU154" s="41"/>
      <c r="CV154" s="74" t="str">
        <f t="shared" si="167"/>
        <v xml:space="preserve"> </v>
      </c>
      <c r="CW154" s="72"/>
      <c r="CX154" s="44"/>
      <c r="CY154" s="74" t="str">
        <f t="shared" si="132"/>
        <v xml:space="preserve"> </v>
      </c>
      <c r="CZ154" s="70" t="str">
        <f t="shared" si="133"/>
        <v xml:space="preserve"> </v>
      </c>
      <c r="DA154" s="55"/>
      <c r="DB154" s="43"/>
      <c r="DC154" s="74" t="str">
        <f t="shared" si="134"/>
        <v xml:space="preserve"> </v>
      </c>
      <c r="DD154" s="70" t="str">
        <f t="shared" si="135"/>
        <v xml:space="preserve"> </v>
      </c>
      <c r="DE154" s="55"/>
      <c r="DF154" s="42"/>
      <c r="DG154" s="74" t="str">
        <f t="shared" si="136"/>
        <v xml:space="preserve"> </v>
      </c>
      <c r="DH154" s="70" t="str">
        <f t="shared" si="137"/>
        <v xml:space="preserve"> </v>
      </c>
      <c r="DI154" s="55"/>
      <c r="DJ154" s="42"/>
      <c r="DK154" s="56" t="str">
        <f t="shared" si="138"/>
        <v xml:space="preserve"> </v>
      </c>
      <c r="DL154" s="70" t="str">
        <f t="shared" si="139"/>
        <v xml:space="preserve"> </v>
      </c>
      <c r="DM154" s="72"/>
      <c r="DN154" s="44"/>
      <c r="DO154" s="74" t="str">
        <f t="shared" si="140"/>
        <v xml:space="preserve"> </v>
      </c>
      <c r="DP154" s="70" t="str">
        <f t="shared" si="141"/>
        <v xml:space="preserve"> </v>
      </c>
      <c r="DQ154" s="55"/>
      <c r="DR154" s="42"/>
      <c r="DS154" s="74" t="str">
        <f t="shared" si="142"/>
        <v xml:space="preserve"> </v>
      </c>
      <c r="DT154" s="70" t="str">
        <f t="shared" si="143"/>
        <v xml:space="preserve"> </v>
      </c>
    </row>
    <row r="155" spans="1:124" x14ac:dyDescent="0.25">
      <c r="A155" s="34">
        <v>42504</v>
      </c>
      <c r="B155" s="139"/>
      <c r="C155" s="70"/>
      <c r="D155" s="64">
        <v>1</v>
      </c>
      <c r="E155" s="65"/>
      <c r="F155" s="66" t="str">
        <f t="shared" si="144"/>
        <v/>
      </c>
      <c r="G155" s="70" t="str">
        <f t="shared" si="145"/>
        <v xml:space="preserve"> </v>
      </c>
      <c r="H155" s="67">
        <v>1</v>
      </c>
      <c r="I155" s="65"/>
      <c r="J155" s="66" t="str">
        <f t="shared" si="146"/>
        <v/>
      </c>
      <c r="K155" s="70" t="str">
        <f t="shared" si="147"/>
        <v xml:space="preserve"> </v>
      </c>
      <c r="L155" s="64"/>
      <c r="M155" s="68"/>
      <c r="N155" s="68"/>
      <c r="O155" s="66" t="str">
        <f t="shared" si="148"/>
        <v/>
      </c>
      <c r="P155" s="70" t="str">
        <f t="shared" si="149"/>
        <v xml:space="preserve"> </v>
      </c>
      <c r="Q155" s="64">
        <v>20</v>
      </c>
      <c r="R155" s="65"/>
      <c r="S155" s="65" t="str">
        <f t="shared" si="150"/>
        <v/>
      </c>
      <c r="T155" s="53" t="str">
        <f t="shared" si="151"/>
        <v xml:space="preserve"> </v>
      </c>
      <c r="U155" s="69"/>
      <c r="V155" s="70" t="str">
        <f t="shared" si="152"/>
        <v xml:space="preserve"> </v>
      </c>
      <c r="W155" s="137"/>
      <c r="X155" s="64">
        <v>1</v>
      </c>
      <c r="Y155" s="65"/>
      <c r="Z155" s="101" t="str">
        <f t="shared" si="153"/>
        <v/>
      </c>
      <c r="AA155" s="70" t="str">
        <f t="shared" si="154"/>
        <v xml:space="preserve"> </v>
      </c>
      <c r="AB155" s="67">
        <v>1</v>
      </c>
      <c r="AC155" s="65"/>
      <c r="AD155" s="66" t="str">
        <f t="shared" si="155"/>
        <v/>
      </c>
      <c r="AE155" s="70" t="str">
        <f t="shared" si="156"/>
        <v xml:space="preserve"> </v>
      </c>
      <c r="AF155" s="64"/>
      <c r="AG155" s="68"/>
      <c r="AH155" s="68"/>
      <c r="AI155" s="103" t="str">
        <f t="shared" si="157"/>
        <v/>
      </c>
      <c r="AJ155" s="70" t="str">
        <f t="shared" si="158"/>
        <v xml:space="preserve"> </v>
      </c>
      <c r="AK155" s="64">
        <v>20</v>
      </c>
      <c r="AL155" s="65"/>
      <c r="AM155" s="65" t="str">
        <f t="shared" si="159"/>
        <v/>
      </c>
      <c r="AN155" s="53" t="str">
        <f t="shared" si="160"/>
        <v xml:space="preserve"> </v>
      </c>
      <c r="AO155" s="104"/>
      <c r="AP155" s="70" t="str">
        <f t="shared" si="161"/>
        <v xml:space="preserve"> </v>
      </c>
      <c r="AQ155" s="152" t="str">
        <f t="shared" si="112"/>
        <v/>
      </c>
      <c r="AR155" s="148" t="str">
        <f t="shared" si="113"/>
        <v/>
      </c>
      <c r="AS155" s="148" t="str">
        <f t="shared" si="114"/>
        <v/>
      </c>
      <c r="AT155" s="149"/>
      <c r="AU155" s="64"/>
      <c r="AV155" s="68"/>
      <c r="AW155" s="68"/>
      <c r="AX155" s="106" t="str">
        <f t="shared" si="162"/>
        <v/>
      </c>
      <c r="AY155" s="80"/>
      <c r="AZ155" s="63"/>
      <c r="BA155" s="63"/>
      <c r="BB155" s="15"/>
      <c r="BC155" s="55"/>
      <c r="BD155" s="78"/>
      <c r="BE155" s="56" t="str">
        <f t="shared" si="115"/>
        <v xml:space="preserve"> </v>
      </c>
      <c r="BF155" s="70" t="str">
        <f t="shared" si="116"/>
        <v xml:space="preserve"> </v>
      </c>
      <c r="BG155" s="72"/>
      <c r="BH155" s="81"/>
      <c r="BI155" s="74" t="str">
        <f t="shared" si="117"/>
        <v xml:space="preserve"> </v>
      </c>
      <c r="BJ155" s="70" t="str">
        <f t="shared" si="118"/>
        <v xml:space="preserve"> </v>
      </c>
      <c r="BK155" s="72"/>
      <c r="BL155" s="81"/>
      <c r="BM155" s="74" t="str">
        <f t="shared" si="119"/>
        <v xml:space="preserve"> </v>
      </c>
      <c r="BN155" s="72"/>
      <c r="BO155" s="82"/>
      <c r="BP155" s="74" t="str">
        <f t="shared" si="120"/>
        <v xml:space="preserve"> </v>
      </c>
      <c r="BQ155" s="70" t="str">
        <f t="shared" si="121"/>
        <v xml:space="preserve"> </v>
      </c>
      <c r="BR155" s="55"/>
      <c r="BS155" s="83"/>
      <c r="BT155" s="74" t="str">
        <f t="shared" si="122"/>
        <v xml:space="preserve"> </v>
      </c>
      <c r="BU155" s="70" t="str">
        <f t="shared" si="123"/>
        <v xml:space="preserve"> </v>
      </c>
      <c r="BV155" s="55"/>
      <c r="BW155" s="71"/>
      <c r="BX155" s="74" t="str">
        <f t="shared" si="124"/>
        <v xml:space="preserve"> </v>
      </c>
      <c r="BY155" s="70" t="str">
        <f t="shared" si="125"/>
        <v xml:space="preserve"> </v>
      </c>
      <c r="BZ155" s="55"/>
      <c r="CA155" s="78"/>
      <c r="CB155" s="56" t="str">
        <f t="shared" si="126"/>
        <v xml:space="preserve"> </v>
      </c>
      <c r="CC155" s="70" t="str">
        <f t="shared" si="127"/>
        <v xml:space="preserve"> </v>
      </c>
      <c r="CD155" s="72"/>
      <c r="CE155" s="81"/>
      <c r="CF155" s="74" t="str">
        <f t="shared" si="128"/>
        <v xml:space="preserve"> </v>
      </c>
      <c r="CG155" s="70" t="str">
        <f t="shared" si="129"/>
        <v xml:space="preserve"> </v>
      </c>
      <c r="CH155" s="55"/>
      <c r="CI155" s="71"/>
      <c r="CJ155" s="74" t="str">
        <f t="shared" si="130"/>
        <v xml:space="preserve"> </v>
      </c>
      <c r="CK155" s="70" t="str">
        <f t="shared" si="131"/>
        <v xml:space="preserve"> </v>
      </c>
      <c r="CL155" s="55"/>
      <c r="CM155" s="110"/>
      <c r="CN155" s="56" t="str">
        <f t="shared" si="163"/>
        <v xml:space="preserve"> </v>
      </c>
      <c r="CO155" s="70" t="str">
        <f t="shared" si="164"/>
        <v xml:space="preserve"> </v>
      </c>
      <c r="CP155" s="72"/>
      <c r="CQ155" s="44"/>
      <c r="CR155" s="74" t="str">
        <f t="shared" si="165"/>
        <v xml:space="preserve"> </v>
      </c>
      <c r="CS155" s="70" t="str">
        <f t="shared" si="166"/>
        <v xml:space="preserve"> </v>
      </c>
      <c r="CT155" s="72"/>
      <c r="CU155" s="41"/>
      <c r="CV155" s="74" t="str">
        <f t="shared" si="167"/>
        <v xml:space="preserve"> </v>
      </c>
      <c r="CW155" s="72"/>
      <c r="CX155" s="44"/>
      <c r="CY155" s="74" t="str">
        <f t="shared" si="132"/>
        <v xml:space="preserve"> </v>
      </c>
      <c r="CZ155" s="70" t="str">
        <f t="shared" si="133"/>
        <v xml:space="preserve"> </v>
      </c>
      <c r="DA155" s="55"/>
      <c r="DB155" s="43"/>
      <c r="DC155" s="74" t="str">
        <f t="shared" si="134"/>
        <v xml:space="preserve"> </v>
      </c>
      <c r="DD155" s="70" t="str">
        <f t="shared" si="135"/>
        <v xml:space="preserve"> </v>
      </c>
      <c r="DE155" s="55"/>
      <c r="DF155" s="42"/>
      <c r="DG155" s="74" t="str">
        <f t="shared" si="136"/>
        <v xml:space="preserve"> </v>
      </c>
      <c r="DH155" s="70" t="str">
        <f t="shared" si="137"/>
        <v xml:space="preserve"> </v>
      </c>
      <c r="DI155" s="55"/>
      <c r="DJ155" s="42"/>
      <c r="DK155" s="56" t="str">
        <f t="shared" si="138"/>
        <v xml:space="preserve"> </v>
      </c>
      <c r="DL155" s="70" t="str">
        <f t="shared" si="139"/>
        <v xml:space="preserve"> </v>
      </c>
      <c r="DM155" s="72"/>
      <c r="DN155" s="44"/>
      <c r="DO155" s="74" t="str">
        <f t="shared" si="140"/>
        <v xml:space="preserve"> </v>
      </c>
      <c r="DP155" s="70" t="str">
        <f t="shared" si="141"/>
        <v xml:space="preserve"> </v>
      </c>
      <c r="DQ155" s="55"/>
      <c r="DR155" s="42"/>
      <c r="DS155" s="74" t="str">
        <f t="shared" si="142"/>
        <v xml:space="preserve"> </v>
      </c>
      <c r="DT155" s="70" t="str">
        <f t="shared" si="143"/>
        <v xml:space="preserve"> </v>
      </c>
    </row>
    <row r="156" spans="1:124" x14ac:dyDescent="0.25">
      <c r="A156" s="34">
        <v>42505</v>
      </c>
      <c r="B156" s="139"/>
      <c r="C156" s="70"/>
      <c r="D156" s="64">
        <v>1</v>
      </c>
      <c r="E156" s="65"/>
      <c r="F156" s="66" t="str">
        <f t="shared" si="144"/>
        <v/>
      </c>
      <c r="G156" s="70" t="str">
        <f t="shared" si="145"/>
        <v xml:space="preserve"> </v>
      </c>
      <c r="H156" s="67">
        <v>1</v>
      </c>
      <c r="I156" s="65"/>
      <c r="J156" s="66" t="str">
        <f t="shared" si="146"/>
        <v/>
      </c>
      <c r="K156" s="70" t="str">
        <f t="shared" si="147"/>
        <v xml:space="preserve"> </v>
      </c>
      <c r="L156" s="64"/>
      <c r="M156" s="68"/>
      <c r="N156" s="68"/>
      <c r="O156" s="66" t="str">
        <f t="shared" si="148"/>
        <v/>
      </c>
      <c r="P156" s="70" t="str">
        <f t="shared" si="149"/>
        <v xml:space="preserve"> </v>
      </c>
      <c r="Q156" s="64">
        <v>20</v>
      </c>
      <c r="R156" s="65"/>
      <c r="S156" s="65" t="str">
        <f t="shared" si="150"/>
        <v/>
      </c>
      <c r="T156" s="53" t="str">
        <f t="shared" si="151"/>
        <v xml:space="preserve"> </v>
      </c>
      <c r="U156" s="69"/>
      <c r="V156" s="70" t="str">
        <f t="shared" si="152"/>
        <v xml:space="preserve"> </v>
      </c>
      <c r="W156" s="137"/>
      <c r="X156" s="64">
        <v>1</v>
      </c>
      <c r="Y156" s="65"/>
      <c r="Z156" s="101" t="str">
        <f t="shared" si="153"/>
        <v/>
      </c>
      <c r="AA156" s="70" t="str">
        <f t="shared" si="154"/>
        <v xml:space="preserve"> </v>
      </c>
      <c r="AB156" s="67">
        <v>1</v>
      </c>
      <c r="AC156" s="65"/>
      <c r="AD156" s="66" t="str">
        <f t="shared" si="155"/>
        <v/>
      </c>
      <c r="AE156" s="70" t="str">
        <f t="shared" si="156"/>
        <v xml:space="preserve"> </v>
      </c>
      <c r="AF156" s="64"/>
      <c r="AG156" s="68"/>
      <c r="AH156" s="68"/>
      <c r="AI156" s="103" t="str">
        <f t="shared" si="157"/>
        <v/>
      </c>
      <c r="AJ156" s="70" t="str">
        <f t="shared" si="158"/>
        <v xml:space="preserve"> </v>
      </c>
      <c r="AK156" s="64">
        <v>20</v>
      </c>
      <c r="AL156" s="65"/>
      <c r="AM156" s="65" t="str">
        <f t="shared" si="159"/>
        <v/>
      </c>
      <c r="AN156" s="53" t="str">
        <f t="shared" si="160"/>
        <v xml:space="preserve"> </v>
      </c>
      <c r="AO156" s="104"/>
      <c r="AP156" s="70" t="str">
        <f t="shared" si="161"/>
        <v xml:space="preserve"> </v>
      </c>
      <c r="AQ156" s="152" t="str">
        <f t="shared" si="112"/>
        <v/>
      </c>
      <c r="AR156" s="148" t="str">
        <f t="shared" si="113"/>
        <v/>
      </c>
      <c r="AS156" s="148" t="str">
        <f t="shared" si="114"/>
        <v/>
      </c>
      <c r="AT156" s="149"/>
      <c r="AU156" s="64"/>
      <c r="AV156" s="68"/>
      <c r="AW156" s="68"/>
      <c r="AX156" s="106" t="str">
        <f t="shared" si="162"/>
        <v/>
      </c>
      <c r="AY156" s="80"/>
      <c r="AZ156" s="63"/>
      <c r="BA156" s="63"/>
      <c r="BB156" s="15"/>
      <c r="BC156" s="55"/>
      <c r="BD156" s="78"/>
      <c r="BE156" s="56" t="str">
        <f t="shared" si="115"/>
        <v xml:space="preserve"> </v>
      </c>
      <c r="BF156" s="70" t="str">
        <f t="shared" si="116"/>
        <v xml:space="preserve"> </v>
      </c>
      <c r="BG156" s="72"/>
      <c r="BH156" s="81"/>
      <c r="BI156" s="74" t="str">
        <f t="shared" si="117"/>
        <v xml:space="preserve"> </v>
      </c>
      <c r="BJ156" s="70" t="str">
        <f t="shared" si="118"/>
        <v xml:space="preserve"> </v>
      </c>
      <c r="BK156" s="72"/>
      <c r="BL156" s="81"/>
      <c r="BM156" s="74" t="str">
        <f t="shared" si="119"/>
        <v xml:space="preserve"> </v>
      </c>
      <c r="BN156" s="72"/>
      <c r="BO156" s="82"/>
      <c r="BP156" s="74" t="str">
        <f t="shared" si="120"/>
        <v xml:space="preserve"> </v>
      </c>
      <c r="BQ156" s="70" t="str">
        <f t="shared" si="121"/>
        <v xml:space="preserve"> </v>
      </c>
      <c r="BR156" s="55"/>
      <c r="BS156" s="83"/>
      <c r="BT156" s="74" t="str">
        <f t="shared" si="122"/>
        <v xml:space="preserve"> </v>
      </c>
      <c r="BU156" s="70" t="str">
        <f t="shared" si="123"/>
        <v xml:space="preserve"> </v>
      </c>
      <c r="BV156" s="55"/>
      <c r="BW156" s="71"/>
      <c r="BX156" s="74" t="str">
        <f t="shared" si="124"/>
        <v xml:space="preserve"> </v>
      </c>
      <c r="BY156" s="70" t="str">
        <f t="shared" si="125"/>
        <v xml:space="preserve"> </v>
      </c>
      <c r="BZ156" s="55"/>
      <c r="CA156" s="78"/>
      <c r="CB156" s="56" t="str">
        <f t="shared" si="126"/>
        <v xml:space="preserve"> </v>
      </c>
      <c r="CC156" s="70" t="str">
        <f t="shared" si="127"/>
        <v xml:space="preserve"> </v>
      </c>
      <c r="CD156" s="72"/>
      <c r="CE156" s="81"/>
      <c r="CF156" s="74" t="str">
        <f t="shared" si="128"/>
        <v xml:space="preserve"> </v>
      </c>
      <c r="CG156" s="70" t="str">
        <f t="shared" si="129"/>
        <v xml:space="preserve"> </v>
      </c>
      <c r="CH156" s="55"/>
      <c r="CI156" s="71"/>
      <c r="CJ156" s="74" t="str">
        <f t="shared" si="130"/>
        <v xml:space="preserve"> </v>
      </c>
      <c r="CK156" s="70" t="str">
        <f t="shared" si="131"/>
        <v xml:space="preserve"> </v>
      </c>
      <c r="CL156" s="55"/>
      <c r="CM156" s="110"/>
      <c r="CN156" s="56" t="str">
        <f t="shared" si="163"/>
        <v xml:space="preserve"> </v>
      </c>
      <c r="CO156" s="70" t="str">
        <f t="shared" si="164"/>
        <v xml:space="preserve"> </v>
      </c>
      <c r="CP156" s="72"/>
      <c r="CQ156" s="44"/>
      <c r="CR156" s="74" t="str">
        <f t="shared" si="165"/>
        <v xml:space="preserve"> </v>
      </c>
      <c r="CS156" s="70" t="str">
        <f t="shared" si="166"/>
        <v xml:space="preserve"> </v>
      </c>
      <c r="CT156" s="72"/>
      <c r="CU156" s="41"/>
      <c r="CV156" s="74" t="str">
        <f t="shared" si="167"/>
        <v xml:space="preserve"> </v>
      </c>
      <c r="CW156" s="72"/>
      <c r="CX156" s="44"/>
      <c r="CY156" s="74" t="str">
        <f t="shared" si="132"/>
        <v xml:space="preserve"> </v>
      </c>
      <c r="CZ156" s="70" t="str">
        <f t="shared" si="133"/>
        <v xml:space="preserve"> </v>
      </c>
      <c r="DA156" s="55"/>
      <c r="DB156" s="43"/>
      <c r="DC156" s="74" t="str">
        <f t="shared" si="134"/>
        <v xml:space="preserve"> </v>
      </c>
      <c r="DD156" s="70" t="str">
        <f t="shared" si="135"/>
        <v xml:space="preserve"> </v>
      </c>
      <c r="DE156" s="55"/>
      <c r="DF156" s="42"/>
      <c r="DG156" s="74" t="str">
        <f t="shared" si="136"/>
        <v xml:space="preserve"> </v>
      </c>
      <c r="DH156" s="70" t="str">
        <f t="shared" si="137"/>
        <v xml:space="preserve"> </v>
      </c>
      <c r="DI156" s="55"/>
      <c r="DJ156" s="42"/>
      <c r="DK156" s="56" t="str">
        <f t="shared" si="138"/>
        <v xml:space="preserve"> </v>
      </c>
      <c r="DL156" s="70" t="str">
        <f t="shared" si="139"/>
        <v xml:space="preserve"> </v>
      </c>
      <c r="DM156" s="72"/>
      <c r="DN156" s="44"/>
      <c r="DO156" s="74" t="str">
        <f t="shared" si="140"/>
        <v xml:space="preserve"> </v>
      </c>
      <c r="DP156" s="70" t="str">
        <f t="shared" si="141"/>
        <v xml:space="preserve"> </v>
      </c>
      <c r="DQ156" s="55"/>
      <c r="DR156" s="42"/>
      <c r="DS156" s="74" t="str">
        <f t="shared" si="142"/>
        <v xml:space="preserve"> </v>
      </c>
      <c r="DT156" s="70" t="str">
        <f t="shared" si="143"/>
        <v xml:space="preserve"> </v>
      </c>
    </row>
    <row r="157" spans="1:124" x14ac:dyDescent="0.25">
      <c r="A157" s="34">
        <v>42506</v>
      </c>
      <c r="B157" s="139"/>
      <c r="C157" s="70"/>
      <c r="D157" s="64">
        <v>1</v>
      </c>
      <c r="E157" s="65"/>
      <c r="F157" s="66" t="str">
        <f t="shared" si="144"/>
        <v/>
      </c>
      <c r="G157" s="70" t="str">
        <f t="shared" si="145"/>
        <v xml:space="preserve"> </v>
      </c>
      <c r="H157" s="67">
        <v>1</v>
      </c>
      <c r="I157" s="65"/>
      <c r="J157" s="66" t="str">
        <f t="shared" si="146"/>
        <v/>
      </c>
      <c r="K157" s="70" t="str">
        <f t="shared" si="147"/>
        <v xml:space="preserve"> </v>
      </c>
      <c r="L157" s="64"/>
      <c r="M157" s="68"/>
      <c r="N157" s="68"/>
      <c r="O157" s="66" t="str">
        <f t="shared" si="148"/>
        <v/>
      </c>
      <c r="P157" s="70" t="str">
        <f t="shared" si="149"/>
        <v xml:space="preserve"> </v>
      </c>
      <c r="Q157" s="64">
        <v>20</v>
      </c>
      <c r="R157" s="65"/>
      <c r="S157" s="65" t="str">
        <f t="shared" si="150"/>
        <v/>
      </c>
      <c r="T157" s="53" t="str">
        <f t="shared" si="151"/>
        <v xml:space="preserve"> </v>
      </c>
      <c r="U157" s="69"/>
      <c r="V157" s="70" t="str">
        <f t="shared" si="152"/>
        <v xml:space="preserve"> </v>
      </c>
      <c r="W157" s="137"/>
      <c r="X157" s="64">
        <v>1</v>
      </c>
      <c r="Y157" s="65"/>
      <c r="Z157" s="101" t="str">
        <f t="shared" si="153"/>
        <v/>
      </c>
      <c r="AA157" s="70" t="str">
        <f t="shared" si="154"/>
        <v xml:space="preserve"> </v>
      </c>
      <c r="AB157" s="67">
        <v>1</v>
      </c>
      <c r="AC157" s="65"/>
      <c r="AD157" s="66" t="str">
        <f t="shared" si="155"/>
        <v/>
      </c>
      <c r="AE157" s="70" t="str">
        <f t="shared" si="156"/>
        <v xml:space="preserve"> </v>
      </c>
      <c r="AF157" s="64"/>
      <c r="AG157" s="68"/>
      <c r="AH157" s="68"/>
      <c r="AI157" s="103" t="str">
        <f t="shared" si="157"/>
        <v/>
      </c>
      <c r="AJ157" s="70" t="str">
        <f t="shared" si="158"/>
        <v xml:space="preserve"> </v>
      </c>
      <c r="AK157" s="64">
        <v>20</v>
      </c>
      <c r="AL157" s="65"/>
      <c r="AM157" s="65" t="str">
        <f t="shared" si="159"/>
        <v/>
      </c>
      <c r="AN157" s="53" t="str">
        <f t="shared" si="160"/>
        <v xml:space="preserve"> </v>
      </c>
      <c r="AO157" s="104"/>
      <c r="AP157" s="70" t="str">
        <f t="shared" si="161"/>
        <v xml:space="preserve"> </v>
      </c>
      <c r="AQ157" s="152" t="str">
        <f t="shared" si="112"/>
        <v/>
      </c>
      <c r="AR157" s="148" t="str">
        <f t="shared" si="113"/>
        <v/>
      </c>
      <c r="AS157" s="148" t="str">
        <f t="shared" si="114"/>
        <v/>
      </c>
      <c r="AT157" s="149"/>
      <c r="AU157" s="64"/>
      <c r="AV157" s="68"/>
      <c r="AW157" s="68"/>
      <c r="AX157" s="106" t="str">
        <f t="shared" si="162"/>
        <v/>
      </c>
      <c r="AY157" s="80"/>
      <c r="AZ157" s="63"/>
      <c r="BA157" s="63"/>
      <c r="BB157" s="15"/>
      <c r="BC157" s="55"/>
      <c r="BD157" s="78"/>
      <c r="BE157" s="56" t="str">
        <f t="shared" si="115"/>
        <v xml:space="preserve"> </v>
      </c>
      <c r="BF157" s="70" t="str">
        <f t="shared" si="116"/>
        <v xml:space="preserve"> </v>
      </c>
      <c r="BG157" s="72"/>
      <c r="BH157" s="81"/>
      <c r="BI157" s="74" t="str">
        <f t="shared" si="117"/>
        <v xml:space="preserve"> </v>
      </c>
      <c r="BJ157" s="70" t="str">
        <f t="shared" si="118"/>
        <v xml:space="preserve"> </v>
      </c>
      <c r="BK157" s="72"/>
      <c r="BL157" s="81"/>
      <c r="BM157" s="74" t="str">
        <f t="shared" si="119"/>
        <v xml:space="preserve"> </v>
      </c>
      <c r="BN157" s="72"/>
      <c r="BO157" s="82"/>
      <c r="BP157" s="74" t="str">
        <f t="shared" si="120"/>
        <v xml:space="preserve"> </v>
      </c>
      <c r="BQ157" s="70" t="str">
        <f t="shared" si="121"/>
        <v xml:space="preserve"> </v>
      </c>
      <c r="BR157" s="55"/>
      <c r="BS157" s="83"/>
      <c r="BT157" s="74" t="str">
        <f t="shared" si="122"/>
        <v xml:space="preserve"> </v>
      </c>
      <c r="BU157" s="70" t="str">
        <f t="shared" si="123"/>
        <v xml:space="preserve"> </v>
      </c>
      <c r="BV157" s="55"/>
      <c r="BW157" s="71"/>
      <c r="BX157" s="74" t="str">
        <f t="shared" si="124"/>
        <v xml:space="preserve"> </v>
      </c>
      <c r="BY157" s="70" t="str">
        <f t="shared" si="125"/>
        <v xml:space="preserve"> </v>
      </c>
      <c r="BZ157" s="55"/>
      <c r="CA157" s="78"/>
      <c r="CB157" s="56" t="str">
        <f t="shared" si="126"/>
        <v xml:space="preserve"> </v>
      </c>
      <c r="CC157" s="70" t="str">
        <f t="shared" si="127"/>
        <v xml:space="preserve"> </v>
      </c>
      <c r="CD157" s="72"/>
      <c r="CE157" s="81"/>
      <c r="CF157" s="74" t="str">
        <f t="shared" si="128"/>
        <v xml:space="preserve"> </v>
      </c>
      <c r="CG157" s="70" t="str">
        <f t="shared" si="129"/>
        <v xml:space="preserve"> </v>
      </c>
      <c r="CH157" s="55"/>
      <c r="CI157" s="71"/>
      <c r="CJ157" s="74" t="str">
        <f t="shared" si="130"/>
        <v xml:space="preserve"> </v>
      </c>
      <c r="CK157" s="70" t="str">
        <f t="shared" si="131"/>
        <v xml:space="preserve"> </v>
      </c>
      <c r="CL157" s="55"/>
      <c r="CM157" s="110"/>
      <c r="CN157" s="56" t="str">
        <f t="shared" si="163"/>
        <v xml:space="preserve"> </v>
      </c>
      <c r="CO157" s="70" t="str">
        <f t="shared" si="164"/>
        <v xml:space="preserve"> </v>
      </c>
      <c r="CP157" s="72"/>
      <c r="CQ157" s="44"/>
      <c r="CR157" s="74" t="str">
        <f t="shared" si="165"/>
        <v xml:space="preserve"> </v>
      </c>
      <c r="CS157" s="70" t="str">
        <f t="shared" si="166"/>
        <v xml:space="preserve"> </v>
      </c>
      <c r="CT157" s="72"/>
      <c r="CU157" s="41"/>
      <c r="CV157" s="74" t="str">
        <f t="shared" si="167"/>
        <v xml:space="preserve"> </v>
      </c>
      <c r="CW157" s="72"/>
      <c r="CX157" s="44"/>
      <c r="CY157" s="74" t="str">
        <f t="shared" si="132"/>
        <v xml:space="preserve"> </v>
      </c>
      <c r="CZ157" s="70" t="str">
        <f t="shared" si="133"/>
        <v xml:space="preserve"> </v>
      </c>
      <c r="DA157" s="55"/>
      <c r="DB157" s="43"/>
      <c r="DC157" s="74" t="str">
        <f t="shared" si="134"/>
        <v xml:space="preserve"> </v>
      </c>
      <c r="DD157" s="70" t="str">
        <f t="shared" si="135"/>
        <v xml:space="preserve"> </v>
      </c>
      <c r="DE157" s="55"/>
      <c r="DF157" s="42"/>
      <c r="DG157" s="74" t="str">
        <f t="shared" si="136"/>
        <v xml:space="preserve"> </v>
      </c>
      <c r="DH157" s="70" t="str">
        <f t="shared" si="137"/>
        <v xml:space="preserve"> </v>
      </c>
      <c r="DI157" s="55"/>
      <c r="DJ157" s="42"/>
      <c r="DK157" s="56" t="str">
        <f t="shared" si="138"/>
        <v xml:space="preserve"> </v>
      </c>
      <c r="DL157" s="70" t="str">
        <f t="shared" si="139"/>
        <v xml:space="preserve"> </v>
      </c>
      <c r="DM157" s="72"/>
      <c r="DN157" s="44"/>
      <c r="DO157" s="74" t="str">
        <f t="shared" si="140"/>
        <v xml:space="preserve"> </v>
      </c>
      <c r="DP157" s="70" t="str">
        <f t="shared" si="141"/>
        <v xml:space="preserve"> </v>
      </c>
      <c r="DQ157" s="55"/>
      <c r="DR157" s="42"/>
      <c r="DS157" s="74" t="str">
        <f t="shared" si="142"/>
        <v xml:space="preserve"> </v>
      </c>
      <c r="DT157" s="70" t="str">
        <f t="shared" si="143"/>
        <v xml:space="preserve"> </v>
      </c>
    </row>
    <row r="158" spans="1:124" x14ac:dyDescent="0.25">
      <c r="A158" s="34">
        <v>42507</v>
      </c>
      <c r="B158" s="139"/>
      <c r="C158" s="70"/>
      <c r="D158" s="64">
        <v>1</v>
      </c>
      <c r="E158" s="65"/>
      <c r="F158" s="66" t="str">
        <f t="shared" si="144"/>
        <v/>
      </c>
      <c r="G158" s="70" t="str">
        <f t="shared" si="145"/>
        <v xml:space="preserve"> </v>
      </c>
      <c r="H158" s="67">
        <v>1</v>
      </c>
      <c r="I158" s="65"/>
      <c r="J158" s="66" t="str">
        <f t="shared" si="146"/>
        <v/>
      </c>
      <c r="K158" s="70" t="str">
        <f t="shared" si="147"/>
        <v xml:space="preserve"> </v>
      </c>
      <c r="L158" s="64"/>
      <c r="M158" s="68"/>
      <c r="N158" s="68"/>
      <c r="O158" s="66" t="str">
        <f t="shared" si="148"/>
        <v/>
      </c>
      <c r="P158" s="70" t="str">
        <f t="shared" si="149"/>
        <v xml:space="preserve"> </v>
      </c>
      <c r="Q158" s="64">
        <v>20</v>
      </c>
      <c r="R158" s="65"/>
      <c r="S158" s="65" t="str">
        <f t="shared" si="150"/>
        <v/>
      </c>
      <c r="T158" s="53" t="str">
        <f t="shared" si="151"/>
        <v xml:space="preserve"> </v>
      </c>
      <c r="U158" s="69"/>
      <c r="V158" s="70" t="str">
        <f t="shared" si="152"/>
        <v xml:space="preserve"> </v>
      </c>
      <c r="W158" s="137"/>
      <c r="X158" s="64">
        <v>1</v>
      </c>
      <c r="Y158" s="65"/>
      <c r="Z158" s="101" t="str">
        <f t="shared" si="153"/>
        <v/>
      </c>
      <c r="AA158" s="70" t="str">
        <f t="shared" si="154"/>
        <v xml:space="preserve"> </v>
      </c>
      <c r="AB158" s="67">
        <v>1</v>
      </c>
      <c r="AC158" s="65"/>
      <c r="AD158" s="66" t="str">
        <f t="shared" si="155"/>
        <v/>
      </c>
      <c r="AE158" s="70" t="str">
        <f t="shared" si="156"/>
        <v xml:space="preserve"> </v>
      </c>
      <c r="AF158" s="64"/>
      <c r="AG158" s="68"/>
      <c r="AH158" s="68"/>
      <c r="AI158" s="103" t="str">
        <f t="shared" si="157"/>
        <v/>
      </c>
      <c r="AJ158" s="70" t="str">
        <f t="shared" si="158"/>
        <v xml:space="preserve"> </v>
      </c>
      <c r="AK158" s="64">
        <v>20</v>
      </c>
      <c r="AL158" s="65"/>
      <c r="AM158" s="65" t="str">
        <f t="shared" si="159"/>
        <v/>
      </c>
      <c r="AN158" s="53" t="str">
        <f t="shared" si="160"/>
        <v xml:space="preserve"> </v>
      </c>
      <c r="AO158" s="104"/>
      <c r="AP158" s="70" t="str">
        <f t="shared" si="161"/>
        <v xml:space="preserve"> </v>
      </c>
      <c r="AQ158" s="152" t="str">
        <f t="shared" si="112"/>
        <v/>
      </c>
      <c r="AR158" s="148" t="str">
        <f t="shared" si="113"/>
        <v/>
      </c>
      <c r="AS158" s="148" t="str">
        <f t="shared" si="114"/>
        <v/>
      </c>
      <c r="AT158" s="149"/>
      <c r="AU158" s="64"/>
      <c r="AV158" s="68"/>
      <c r="AW158" s="68"/>
      <c r="AX158" s="106" t="str">
        <f t="shared" si="162"/>
        <v/>
      </c>
      <c r="AY158" s="80"/>
      <c r="AZ158" s="63"/>
      <c r="BA158" s="63"/>
      <c r="BB158" s="15"/>
      <c r="BC158" s="55"/>
      <c r="BD158" s="78"/>
      <c r="BE158" s="56" t="str">
        <f t="shared" si="115"/>
        <v xml:space="preserve"> </v>
      </c>
      <c r="BF158" s="70" t="str">
        <f t="shared" si="116"/>
        <v xml:space="preserve"> </v>
      </c>
      <c r="BG158" s="72"/>
      <c r="BH158" s="81"/>
      <c r="BI158" s="74" t="str">
        <f t="shared" si="117"/>
        <v xml:space="preserve"> </v>
      </c>
      <c r="BJ158" s="70" t="str">
        <f t="shared" si="118"/>
        <v xml:space="preserve"> </v>
      </c>
      <c r="BK158" s="72"/>
      <c r="BL158" s="81"/>
      <c r="BM158" s="74" t="str">
        <f t="shared" si="119"/>
        <v xml:space="preserve"> </v>
      </c>
      <c r="BN158" s="72"/>
      <c r="BO158" s="82"/>
      <c r="BP158" s="74" t="str">
        <f t="shared" si="120"/>
        <v xml:space="preserve"> </v>
      </c>
      <c r="BQ158" s="70" t="str">
        <f t="shared" si="121"/>
        <v xml:space="preserve"> </v>
      </c>
      <c r="BR158" s="55"/>
      <c r="BS158" s="83"/>
      <c r="BT158" s="74" t="str">
        <f t="shared" si="122"/>
        <v xml:space="preserve"> </v>
      </c>
      <c r="BU158" s="70" t="str">
        <f t="shared" si="123"/>
        <v xml:space="preserve"> </v>
      </c>
      <c r="BV158" s="55"/>
      <c r="BW158" s="71"/>
      <c r="BX158" s="74" t="str">
        <f t="shared" si="124"/>
        <v xml:space="preserve"> </v>
      </c>
      <c r="BY158" s="70" t="str">
        <f t="shared" si="125"/>
        <v xml:space="preserve"> </v>
      </c>
      <c r="BZ158" s="55"/>
      <c r="CA158" s="78"/>
      <c r="CB158" s="56" t="str">
        <f t="shared" si="126"/>
        <v xml:space="preserve"> </v>
      </c>
      <c r="CC158" s="70" t="str">
        <f t="shared" si="127"/>
        <v xml:space="preserve"> </v>
      </c>
      <c r="CD158" s="72"/>
      <c r="CE158" s="81"/>
      <c r="CF158" s="74" t="str">
        <f t="shared" si="128"/>
        <v xml:space="preserve"> </v>
      </c>
      <c r="CG158" s="70" t="str">
        <f t="shared" si="129"/>
        <v xml:space="preserve"> </v>
      </c>
      <c r="CH158" s="55"/>
      <c r="CI158" s="71"/>
      <c r="CJ158" s="74" t="str">
        <f t="shared" si="130"/>
        <v xml:space="preserve"> </v>
      </c>
      <c r="CK158" s="70" t="str">
        <f t="shared" si="131"/>
        <v xml:space="preserve"> </v>
      </c>
      <c r="CL158" s="55"/>
      <c r="CM158" s="110"/>
      <c r="CN158" s="56" t="str">
        <f t="shared" si="163"/>
        <v xml:space="preserve"> </v>
      </c>
      <c r="CO158" s="70" t="str">
        <f t="shared" si="164"/>
        <v xml:space="preserve"> </v>
      </c>
      <c r="CP158" s="72"/>
      <c r="CQ158" s="44"/>
      <c r="CR158" s="74" t="str">
        <f t="shared" si="165"/>
        <v xml:space="preserve"> </v>
      </c>
      <c r="CS158" s="70" t="str">
        <f t="shared" si="166"/>
        <v xml:space="preserve"> </v>
      </c>
      <c r="CT158" s="72"/>
      <c r="CU158" s="41"/>
      <c r="CV158" s="74" t="str">
        <f t="shared" si="167"/>
        <v xml:space="preserve"> </v>
      </c>
      <c r="CW158" s="72"/>
      <c r="CX158" s="44"/>
      <c r="CY158" s="74" t="str">
        <f t="shared" si="132"/>
        <v xml:space="preserve"> </v>
      </c>
      <c r="CZ158" s="70" t="str">
        <f t="shared" si="133"/>
        <v xml:space="preserve"> </v>
      </c>
      <c r="DA158" s="55"/>
      <c r="DB158" s="43"/>
      <c r="DC158" s="74" t="str">
        <f t="shared" si="134"/>
        <v xml:space="preserve"> </v>
      </c>
      <c r="DD158" s="70" t="str">
        <f t="shared" si="135"/>
        <v xml:space="preserve"> </v>
      </c>
      <c r="DE158" s="55"/>
      <c r="DF158" s="42"/>
      <c r="DG158" s="74" t="str">
        <f t="shared" si="136"/>
        <v xml:space="preserve"> </v>
      </c>
      <c r="DH158" s="70" t="str">
        <f t="shared" si="137"/>
        <v xml:space="preserve"> </v>
      </c>
      <c r="DI158" s="55"/>
      <c r="DJ158" s="42"/>
      <c r="DK158" s="56" t="str">
        <f t="shared" si="138"/>
        <v xml:space="preserve"> </v>
      </c>
      <c r="DL158" s="70" t="str">
        <f t="shared" si="139"/>
        <v xml:space="preserve"> </v>
      </c>
      <c r="DM158" s="72"/>
      <c r="DN158" s="44"/>
      <c r="DO158" s="74" t="str">
        <f t="shared" si="140"/>
        <v xml:space="preserve"> </v>
      </c>
      <c r="DP158" s="70" t="str">
        <f t="shared" si="141"/>
        <v xml:space="preserve"> </v>
      </c>
      <c r="DQ158" s="55"/>
      <c r="DR158" s="42"/>
      <c r="DS158" s="74" t="str">
        <f t="shared" si="142"/>
        <v xml:space="preserve"> </v>
      </c>
      <c r="DT158" s="70" t="str">
        <f t="shared" si="143"/>
        <v xml:space="preserve"> </v>
      </c>
    </row>
    <row r="159" spans="1:124" x14ac:dyDescent="0.25">
      <c r="A159" s="34">
        <v>42508</v>
      </c>
      <c r="B159" s="139"/>
      <c r="C159" s="70"/>
      <c r="D159" s="64">
        <v>1</v>
      </c>
      <c r="E159" s="65"/>
      <c r="F159" s="66" t="str">
        <f t="shared" si="144"/>
        <v/>
      </c>
      <c r="G159" s="70" t="str">
        <f t="shared" si="145"/>
        <v xml:space="preserve"> </v>
      </c>
      <c r="H159" s="67">
        <v>1</v>
      </c>
      <c r="I159" s="65"/>
      <c r="J159" s="66" t="str">
        <f t="shared" si="146"/>
        <v/>
      </c>
      <c r="K159" s="70" t="str">
        <f t="shared" si="147"/>
        <v xml:space="preserve"> </v>
      </c>
      <c r="L159" s="64"/>
      <c r="M159" s="68"/>
      <c r="N159" s="68"/>
      <c r="O159" s="66" t="str">
        <f t="shared" si="148"/>
        <v/>
      </c>
      <c r="P159" s="70" t="str">
        <f t="shared" si="149"/>
        <v xml:space="preserve"> </v>
      </c>
      <c r="Q159" s="64">
        <v>20</v>
      </c>
      <c r="R159" s="65"/>
      <c r="S159" s="65" t="str">
        <f t="shared" si="150"/>
        <v/>
      </c>
      <c r="T159" s="53" t="str">
        <f t="shared" si="151"/>
        <v xml:space="preserve"> </v>
      </c>
      <c r="U159" s="69"/>
      <c r="V159" s="70" t="str">
        <f t="shared" si="152"/>
        <v xml:space="preserve"> </v>
      </c>
      <c r="W159" s="137"/>
      <c r="X159" s="64">
        <v>1</v>
      </c>
      <c r="Y159" s="65"/>
      <c r="Z159" s="101" t="str">
        <f t="shared" si="153"/>
        <v/>
      </c>
      <c r="AA159" s="70" t="str">
        <f t="shared" si="154"/>
        <v xml:space="preserve"> </v>
      </c>
      <c r="AB159" s="67">
        <v>1</v>
      </c>
      <c r="AC159" s="65"/>
      <c r="AD159" s="66" t="str">
        <f t="shared" si="155"/>
        <v/>
      </c>
      <c r="AE159" s="70" t="str">
        <f t="shared" si="156"/>
        <v xml:space="preserve"> </v>
      </c>
      <c r="AF159" s="64"/>
      <c r="AG159" s="68"/>
      <c r="AH159" s="68"/>
      <c r="AI159" s="103" t="str">
        <f t="shared" si="157"/>
        <v/>
      </c>
      <c r="AJ159" s="70" t="str">
        <f t="shared" si="158"/>
        <v xml:space="preserve"> </v>
      </c>
      <c r="AK159" s="64">
        <v>20</v>
      </c>
      <c r="AL159" s="65"/>
      <c r="AM159" s="65" t="str">
        <f t="shared" si="159"/>
        <v/>
      </c>
      <c r="AN159" s="53" t="str">
        <f t="shared" si="160"/>
        <v xml:space="preserve"> </v>
      </c>
      <c r="AO159" s="104"/>
      <c r="AP159" s="70" t="str">
        <f t="shared" si="161"/>
        <v xml:space="preserve"> </v>
      </c>
      <c r="AQ159" s="152" t="str">
        <f t="shared" si="112"/>
        <v/>
      </c>
      <c r="AR159" s="148" t="str">
        <f t="shared" si="113"/>
        <v/>
      </c>
      <c r="AS159" s="148" t="str">
        <f t="shared" si="114"/>
        <v/>
      </c>
      <c r="AT159" s="149"/>
      <c r="AU159" s="64"/>
      <c r="AV159" s="68"/>
      <c r="AW159" s="68"/>
      <c r="AX159" s="106" t="str">
        <f t="shared" si="162"/>
        <v/>
      </c>
      <c r="AY159" s="80"/>
      <c r="AZ159" s="63"/>
      <c r="BA159" s="63"/>
      <c r="BB159" s="15"/>
      <c r="BC159" s="55"/>
      <c r="BD159" s="78"/>
      <c r="BE159" s="56" t="str">
        <f t="shared" si="115"/>
        <v xml:space="preserve"> </v>
      </c>
      <c r="BF159" s="70" t="str">
        <f t="shared" si="116"/>
        <v xml:space="preserve"> </v>
      </c>
      <c r="BG159" s="72"/>
      <c r="BH159" s="81"/>
      <c r="BI159" s="74" t="str">
        <f t="shared" si="117"/>
        <v xml:space="preserve"> </v>
      </c>
      <c r="BJ159" s="70" t="str">
        <f t="shared" si="118"/>
        <v xml:space="preserve"> </v>
      </c>
      <c r="BK159" s="72"/>
      <c r="BL159" s="81"/>
      <c r="BM159" s="74" t="str">
        <f t="shared" si="119"/>
        <v xml:space="preserve"> </v>
      </c>
      <c r="BN159" s="72"/>
      <c r="BO159" s="82"/>
      <c r="BP159" s="74" t="str">
        <f t="shared" si="120"/>
        <v xml:space="preserve"> </v>
      </c>
      <c r="BQ159" s="70" t="str">
        <f t="shared" si="121"/>
        <v xml:space="preserve"> </v>
      </c>
      <c r="BR159" s="55"/>
      <c r="BS159" s="83"/>
      <c r="BT159" s="74" t="str">
        <f t="shared" si="122"/>
        <v xml:space="preserve"> </v>
      </c>
      <c r="BU159" s="70" t="str">
        <f t="shared" si="123"/>
        <v xml:space="preserve"> </v>
      </c>
      <c r="BV159" s="55"/>
      <c r="BW159" s="71"/>
      <c r="BX159" s="74" t="str">
        <f t="shared" si="124"/>
        <v xml:space="preserve"> </v>
      </c>
      <c r="BY159" s="70" t="str">
        <f t="shared" si="125"/>
        <v xml:space="preserve"> </v>
      </c>
      <c r="BZ159" s="55"/>
      <c r="CA159" s="78"/>
      <c r="CB159" s="56" t="str">
        <f t="shared" si="126"/>
        <v xml:space="preserve"> </v>
      </c>
      <c r="CC159" s="70" t="str">
        <f t="shared" si="127"/>
        <v xml:space="preserve"> </v>
      </c>
      <c r="CD159" s="72"/>
      <c r="CE159" s="81"/>
      <c r="CF159" s="74" t="str">
        <f t="shared" si="128"/>
        <v xml:space="preserve"> </v>
      </c>
      <c r="CG159" s="70" t="str">
        <f t="shared" si="129"/>
        <v xml:space="preserve"> </v>
      </c>
      <c r="CH159" s="55"/>
      <c r="CI159" s="71"/>
      <c r="CJ159" s="74" t="str">
        <f t="shared" si="130"/>
        <v xml:space="preserve"> </v>
      </c>
      <c r="CK159" s="70" t="str">
        <f t="shared" si="131"/>
        <v xml:space="preserve"> </v>
      </c>
      <c r="CL159" s="55"/>
      <c r="CM159" s="110"/>
      <c r="CN159" s="56" t="str">
        <f t="shared" si="163"/>
        <v xml:space="preserve"> </v>
      </c>
      <c r="CO159" s="70" t="str">
        <f t="shared" si="164"/>
        <v xml:space="preserve"> </v>
      </c>
      <c r="CP159" s="72"/>
      <c r="CQ159" s="44"/>
      <c r="CR159" s="74" t="str">
        <f t="shared" si="165"/>
        <v xml:space="preserve"> </v>
      </c>
      <c r="CS159" s="70" t="str">
        <f t="shared" si="166"/>
        <v xml:space="preserve"> </v>
      </c>
      <c r="CT159" s="72"/>
      <c r="CU159" s="41"/>
      <c r="CV159" s="74" t="str">
        <f t="shared" si="167"/>
        <v xml:space="preserve"> </v>
      </c>
      <c r="CW159" s="72"/>
      <c r="CX159" s="44"/>
      <c r="CY159" s="74" t="str">
        <f t="shared" si="132"/>
        <v xml:space="preserve"> </v>
      </c>
      <c r="CZ159" s="70" t="str">
        <f t="shared" si="133"/>
        <v xml:space="preserve"> </v>
      </c>
      <c r="DA159" s="55"/>
      <c r="DB159" s="43"/>
      <c r="DC159" s="74" t="str">
        <f t="shared" si="134"/>
        <v xml:space="preserve"> </v>
      </c>
      <c r="DD159" s="70" t="str">
        <f t="shared" si="135"/>
        <v xml:space="preserve"> </v>
      </c>
      <c r="DE159" s="55"/>
      <c r="DF159" s="42"/>
      <c r="DG159" s="74" t="str">
        <f t="shared" si="136"/>
        <v xml:space="preserve"> </v>
      </c>
      <c r="DH159" s="70" t="str">
        <f t="shared" si="137"/>
        <v xml:space="preserve"> </v>
      </c>
      <c r="DI159" s="55"/>
      <c r="DJ159" s="42"/>
      <c r="DK159" s="56" t="str">
        <f t="shared" si="138"/>
        <v xml:space="preserve"> </v>
      </c>
      <c r="DL159" s="70" t="str">
        <f t="shared" si="139"/>
        <v xml:space="preserve"> </v>
      </c>
      <c r="DM159" s="72"/>
      <c r="DN159" s="44"/>
      <c r="DO159" s="74" t="str">
        <f t="shared" si="140"/>
        <v xml:space="preserve"> </v>
      </c>
      <c r="DP159" s="70" t="str">
        <f t="shared" si="141"/>
        <v xml:space="preserve"> </v>
      </c>
      <c r="DQ159" s="55"/>
      <c r="DR159" s="42"/>
      <c r="DS159" s="74" t="str">
        <f t="shared" si="142"/>
        <v xml:space="preserve"> </v>
      </c>
      <c r="DT159" s="70" t="str">
        <f t="shared" si="143"/>
        <v xml:space="preserve"> </v>
      </c>
    </row>
    <row r="160" spans="1:124" x14ac:dyDescent="0.25">
      <c r="A160" s="34">
        <v>42509</v>
      </c>
      <c r="B160" s="139"/>
      <c r="C160" s="70"/>
      <c r="D160" s="64">
        <v>1</v>
      </c>
      <c r="E160" s="65"/>
      <c r="F160" s="66" t="str">
        <f t="shared" si="144"/>
        <v/>
      </c>
      <c r="G160" s="70" t="str">
        <f t="shared" si="145"/>
        <v xml:space="preserve"> </v>
      </c>
      <c r="H160" s="67">
        <v>1</v>
      </c>
      <c r="I160" s="65"/>
      <c r="J160" s="66" t="str">
        <f t="shared" si="146"/>
        <v/>
      </c>
      <c r="K160" s="70" t="str">
        <f t="shared" si="147"/>
        <v xml:space="preserve"> </v>
      </c>
      <c r="L160" s="64"/>
      <c r="M160" s="68"/>
      <c r="N160" s="68"/>
      <c r="O160" s="66" t="str">
        <f t="shared" si="148"/>
        <v/>
      </c>
      <c r="P160" s="70" t="str">
        <f t="shared" si="149"/>
        <v xml:space="preserve"> </v>
      </c>
      <c r="Q160" s="64">
        <v>20</v>
      </c>
      <c r="R160" s="65"/>
      <c r="S160" s="65" t="str">
        <f t="shared" si="150"/>
        <v/>
      </c>
      <c r="T160" s="53" t="str">
        <f t="shared" si="151"/>
        <v xml:space="preserve"> </v>
      </c>
      <c r="U160" s="69"/>
      <c r="V160" s="70" t="str">
        <f t="shared" si="152"/>
        <v xml:space="preserve"> </v>
      </c>
      <c r="W160" s="137"/>
      <c r="X160" s="64">
        <v>1</v>
      </c>
      <c r="Y160" s="65"/>
      <c r="Z160" s="101" t="str">
        <f t="shared" si="153"/>
        <v/>
      </c>
      <c r="AA160" s="70" t="str">
        <f t="shared" si="154"/>
        <v xml:space="preserve"> </v>
      </c>
      <c r="AB160" s="67">
        <v>1</v>
      </c>
      <c r="AC160" s="65"/>
      <c r="AD160" s="66" t="str">
        <f t="shared" si="155"/>
        <v/>
      </c>
      <c r="AE160" s="70" t="str">
        <f t="shared" si="156"/>
        <v xml:space="preserve"> </v>
      </c>
      <c r="AF160" s="64"/>
      <c r="AG160" s="68"/>
      <c r="AH160" s="68"/>
      <c r="AI160" s="103" t="str">
        <f t="shared" si="157"/>
        <v/>
      </c>
      <c r="AJ160" s="70" t="str">
        <f t="shared" si="158"/>
        <v xml:space="preserve"> </v>
      </c>
      <c r="AK160" s="64">
        <v>20</v>
      </c>
      <c r="AL160" s="65"/>
      <c r="AM160" s="65" t="str">
        <f t="shared" si="159"/>
        <v/>
      </c>
      <c r="AN160" s="53" t="str">
        <f t="shared" si="160"/>
        <v xml:space="preserve"> </v>
      </c>
      <c r="AO160" s="104"/>
      <c r="AP160" s="70" t="str">
        <f t="shared" si="161"/>
        <v xml:space="preserve"> </v>
      </c>
      <c r="AQ160" s="152" t="str">
        <f t="shared" si="112"/>
        <v/>
      </c>
      <c r="AR160" s="148" t="str">
        <f t="shared" si="113"/>
        <v/>
      </c>
      <c r="AS160" s="148" t="str">
        <f t="shared" si="114"/>
        <v/>
      </c>
      <c r="AT160" s="149"/>
      <c r="AU160" s="64"/>
      <c r="AV160" s="68"/>
      <c r="AW160" s="68"/>
      <c r="AX160" s="106" t="str">
        <f t="shared" si="162"/>
        <v/>
      </c>
      <c r="AY160" s="80"/>
      <c r="AZ160" s="63"/>
      <c r="BA160" s="63"/>
      <c r="BB160" s="15"/>
      <c r="BC160" s="55"/>
      <c r="BD160" s="78"/>
      <c r="BE160" s="56" t="str">
        <f t="shared" si="115"/>
        <v xml:space="preserve"> </v>
      </c>
      <c r="BF160" s="70" t="str">
        <f t="shared" si="116"/>
        <v xml:space="preserve"> </v>
      </c>
      <c r="BG160" s="72"/>
      <c r="BH160" s="81"/>
      <c r="BI160" s="74" t="str">
        <f t="shared" si="117"/>
        <v xml:space="preserve"> </v>
      </c>
      <c r="BJ160" s="70" t="str">
        <f t="shared" si="118"/>
        <v xml:space="preserve"> </v>
      </c>
      <c r="BK160" s="72"/>
      <c r="BL160" s="81"/>
      <c r="BM160" s="74" t="str">
        <f t="shared" si="119"/>
        <v xml:space="preserve"> </v>
      </c>
      <c r="BN160" s="72"/>
      <c r="BO160" s="82"/>
      <c r="BP160" s="74" t="str">
        <f t="shared" si="120"/>
        <v xml:space="preserve"> </v>
      </c>
      <c r="BQ160" s="70" t="str">
        <f t="shared" si="121"/>
        <v xml:space="preserve"> </v>
      </c>
      <c r="BR160" s="55"/>
      <c r="BS160" s="83"/>
      <c r="BT160" s="74" t="str">
        <f t="shared" si="122"/>
        <v xml:space="preserve"> </v>
      </c>
      <c r="BU160" s="70" t="str">
        <f t="shared" si="123"/>
        <v xml:space="preserve"> </v>
      </c>
      <c r="BV160" s="55"/>
      <c r="BW160" s="71"/>
      <c r="BX160" s="74" t="str">
        <f t="shared" si="124"/>
        <v xml:space="preserve"> </v>
      </c>
      <c r="BY160" s="70" t="str">
        <f t="shared" si="125"/>
        <v xml:space="preserve"> </v>
      </c>
      <c r="BZ160" s="55"/>
      <c r="CA160" s="78"/>
      <c r="CB160" s="56" t="str">
        <f t="shared" si="126"/>
        <v xml:space="preserve"> </v>
      </c>
      <c r="CC160" s="70" t="str">
        <f t="shared" si="127"/>
        <v xml:space="preserve"> </v>
      </c>
      <c r="CD160" s="72"/>
      <c r="CE160" s="81"/>
      <c r="CF160" s="74" t="str">
        <f t="shared" si="128"/>
        <v xml:space="preserve"> </v>
      </c>
      <c r="CG160" s="70" t="str">
        <f t="shared" si="129"/>
        <v xml:space="preserve"> </v>
      </c>
      <c r="CH160" s="55"/>
      <c r="CI160" s="71"/>
      <c r="CJ160" s="74" t="str">
        <f t="shared" si="130"/>
        <v xml:space="preserve"> </v>
      </c>
      <c r="CK160" s="70" t="str">
        <f t="shared" si="131"/>
        <v xml:space="preserve"> </v>
      </c>
      <c r="CL160" s="55"/>
      <c r="CM160" s="110"/>
      <c r="CN160" s="56" t="str">
        <f t="shared" si="163"/>
        <v xml:space="preserve"> </v>
      </c>
      <c r="CO160" s="70" t="str">
        <f t="shared" si="164"/>
        <v xml:space="preserve"> </v>
      </c>
      <c r="CP160" s="72"/>
      <c r="CQ160" s="44"/>
      <c r="CR160" s="74" t="str">
        <f t="shared" si="165"/>
        <v xml:space="preserve"> </v>
      </c>
      <c r="CS160" s="70" t="str">
        <f t="shared" si="166"/>
        <v xml:space="preserve"> </v>
      </c>
      <c r="CT160" s="72"/>
      <c r="CU160" s="41"/>
      <c r="CV160" s="74" t="str">
        <f t="shared" si="167"/>
        <v xml:space="preserve"> </v>
      </c>
      <c r="CW160" s="72"/>
      <c r="CX160" s="44"/>
      <c r="CY160" s="74" t="str">
        <f t="shared" si="132"/>
        <v xml:space="preserve"> </v>
      </c>
      <c r="CZ160" s="70" t="str">
        <f t="shared" si="133"/>
        <v xml:space="preserve"> </v>
      </c>
      <c r="DA160" s="55"/>
      <c r="DB160" s="43"/>
      <c r="DC160" s="74" t="str">
        <f t="shared" si="134"/>
        <v xml:space="preserve"> </v>
      </c>
      <c r="DD160" s="70" t="str">
        <f t="shared" si="135"/>
        <v xml:space="preserve"> </v>
      </c>
      <c r="DE160" s="55"/>
      <c r="DF160" s="42"/>
      <c r="DG160" s="74" t="str">
        <f t="shared" si="136"/>
        <v xml:space="preserve"> </v>
      </c>
      <c r="DH160" s="70" t="str">
        <f t="shared" si="137"/>
        <v xml:space="preserve"> </v>
      </c>
      <c r="DI160" s="55"/>
      <c r="DJ160" s="42"/>
      <c r="DK160" s="56" t="str">
        <f t="shared" si="138"/>
        <v xml:space="preserve"> </v>
      </c>
      <c r="DL160" s="70" t="str">
        <f t="shared" si="139"/>
        <v xml:space="preserve"> </v>
      </c>
      <c r="DM160" s="72"/>
      <c r="DN160" s="44"/>
      <c r="DO160" s="74" t="str">
        <f t="shared" si="140"/>
        <v xml:space="preserve"> </v>
      </c>
      <c r="DP160" s="70" t="str">
        <f t="shared" si="141"/>
        <v xml:space="preserve"> </v>
      </c>
      <c r="DQ160" s="55"/>
      <c r="DR160" s="42"/>
      <c r="DS160" s="74" t="str">
        <f t="shared" si="142"/>
        <v xml:space="preserve"> </v>
      </c>
      <c r="DT160" s="70" t="str">
        <f t="shared" si="143"/>
        <v xml:space="preserve"> </v>
      </c>
    </row>
    <row r="161" spans="1:124" x14ac:dyDescent="0.25">
      <c r="A161" s="34">
        <v>42510</v>
      </c>
      <c r="B161" s="139"/>
      <c r="C161" s="70"/>
      <c r="D161" s="64">
        <v>1</v>
      </c>
      <c r="E161" s="65"/>
      <c r="F161" s="66" t="str">
        <f t="shared" si="144"/>
        <v/>
      </c>
      <c r="G161" s="70" t="str">
        <f t="shared" si="145"/>
        <v xml:space="preserve"> </v>
      </c>
      <c r="H161" s="67">
        <v>1</v>
      </c>
      <c r="I161" s="65"/>
      <c r="J161" s="66" t="str">
        <f t="shared" si="146"/>
        <v/>
      </c>
      <c r="K161" s="70" t="str">
        <f t="shared" si="147"/>
        <v xml:space="preserve"> </v>
      </c>
      <c r="L161" s="64"/>
      <c r="M161" s="68"/>
      <c r="N161" s="68"/>
      <c r="O161" s="66" t="str">
        <f t="shared" si="148"/>
        <v/>
      </c>
      <c r="P161" s="70" t="str">
        <f t="shared" si="149"/>
        <v xml:space="preserve"> </v>
      </c>
      <c r="Q161" s="64">
        <v>20</v>
      </c>
      <c r="R161" s="65"/>
      <c r="S161" s="65" t="str">
        <f t="shared" si="150"/>
        <v/>
      </c>
      <c r="T161" s="53" t="str">
        <f t="shared" si="151"/>
        <v xml:space="preserve"> </v>
      </c>
      <c r="U161" s="69"/>
      <c r="V161" s="70" t="str">
        <f t="shared" si="152"/>
        <v xml:space="preserve"> </v>
      </c>
      <c r="W161" s="137"/>
      <c r="X161" s="64">
        <v>1</v>
      </c>
      <c r="Y161" s="65"/>
      <c r="Z161" s="101" t="str">
        <f t="shared" si="153"/>
        <v/>
      </c>
      <c r="AA161" s="70" t="str">
        <f t="shared" si="154"/>
        <v xml:space="preserve"> </v>
      </c>
      <c r="AB161" s="67">
        <v>1</v>
      </c>
      <c r="AC161" s="65"/>
      <c r="AD161" s="66" t="str">
        <f t="shared" si="155"/>
        <v/>
      </c>
      <c r="AE161" s="70" t="str">
        <f t="shared" si="156"/>
        <v xml:space="preserve"> </v>
      </c>
      <c r="AF161" s="64"/>
      <c r="AG161" s="68"/>
      <c r="AH161" s="68"/>
      <c r="AI161" s="103" t="str">
        <f t="shared" si="157"/>
        <v/>
      </c>
      <c r="AJ161" s="70" t="str">
        <f t="shared" si="158"/>
        <v xml:space="preserve"> </v>
      </c>
      <c r="AK161" s="64">
        <v>20</v>
      </c>
      <c r="AL161" s="65"/>
      <c r="AM161" s="65" t="str">
        <f t="shared" si="159"/>
        <v/>
      </c>
      <c r="AN161" s="53" t="str">
        <f t="shared" si="160"/>
        <v xml:space="preserve"> </v>
      </c>
      <c r="AO161" s="104"/>
      <c r="AP161" s="70" t="str">
        <f t="shared" si="161"/>
        <v xml:space="preserve"> </v>
      </c>
      <c r="AQ161" s="152" t="str">
        <f t="shared" si="112"/>
        <v/>
      </c>
      <c r="AR161" s="148" t="str">
        <f t="shared" si="113"/>
        <v/>
      </c>
      <c r="AS161" s="148" t="str">
        <f t="shared" si="114"/>
        <v/>
      </c>
      <c r="AT161" s="149"/>
      <c r="AU161" s="64"/>
      <c r="AV161" s="68"/>
      <c r="AW161" s="68"/>
      <c r="AX161" s="106" t="str">
        <f t="shared" si="162"/>
        <v/>
      </c>
      <c r="AY161" s="80"/>
      <c r="AZ161" s="63"/>
      <c r="BA161" s="63"/>
      <c r="BB161" s="15"/>
      <c r="BC161" s="55"/>
      <c r="BD161" s="78"/>
      <c r="BE161" s="56" t="str">
        <f t="shared" si="115"/>
        <v xml:space="preserve"> </v>
      </c>
      <c r="BF161" s="70" t="str">
        <f t="shared" si="116"/>
        <v xml:space="preserve"> </v>
      </c>
      <c r="BG161" s="72"/>
      <c r="BH161" s="81"/>
      <c r="BI161" s="74" t="str">
        <f t="shared" si="117"/>
        <v xml:space="preserve"> </v>
      </c>
      <c r="BJ161" s="70" t="str">
        <f t="shared" si="118"/>
        <v xml:space="preserve"> </v>
      </c>
      <c r="BK161" s="72"/>
      <c r="BL161" s="81"/>
      <c r="BM161" s="74" t="str">
        <f t="shared" si="119"/>
        <v xml:space="preserve"> </v>
      </c>
      <c r="BN161" s="72"/>
      <c r="BO161" s="82"/>
      <c r="BP161" s="74" t="str">
        <f t="shared" si="120"/>
        <v xml:space="preserve"> </v>
      </c>
      <c r="BQ161" s="70" t="str">
        <f t="shared" si="121"/>
        <v xml:space="preserve"> </v>
      </c>
      <c r="BR161" s="55"/>
      <c r="BS161" s="83"/>
      <c r="BT161" s="74" t="str">
        <f t="shared" si="122"/>
        <v xml:space="preserve"> </v>
      </c>
      <c r="BU161" s="70" t="str">
        <f t="shared" si="123"/>
        <v xml:space="preserve"> </v>
      </c>
      <c r="BV161" s="55"/>
      <c r="BW161" s="71"/>
      <c r="BX161" s="74" t="str">
        <f t="shared" si="124"/>
        <v xml:space="preserve"> </v>
      </c>
      <c r="BY161" s="70" t="str">
        <f t="shared" si="125"/>
        <v xml:space="preserve"> </v>
      </c>
      <c r="BZ161" s="55"/>
      <c r="CA161" s="78"/>
      <c r="CB161" s="56" t="str">
        <f t="shared" si="126"/>
        <v xml:space="preserve"> </v>
      </c>
      <c r="CC161" s="70" t="str">
        <f t="shared" si="127"/>
        <v xml:space="preserve"> </v>
      </c>
      <c r="CD161" s="72"/>
      <c r="CE161" s="81"/>
      <c r="CF161" s="74" t="str">
        <f t="shared" si="128"/>
        <v xml:space="preserve"> </v>
      </c>
      <c r="CG161" s="70" t="str">
        <f t="shared" si="129"/>
        <v xml:space="preserve"> </v>
      </c>
      <c r="CH161" s="55"/>
      <c r="CI161" s="71"/>
      <c r="CJ161" s="74" t="str">
        <f t="shared" si="130"/>
        <v xml:space="preserve"> </v>
      </c>
      <c r="CK161" s="70" t="str">
        <f t="shared" si="131"/>
        <v xml:space="preserve"> </v>
      </c>
      <c r="CL161" s="55"/>
      <c r="CM161" s="110"/>
      <c r="CN161" s="56" t="str">
        <f t="shared" si="163"/>
        <v xml:space="preserve"> </v>
      </c>
      <c r="CO161" s="70" t="str">
        <f t="shared" si="164"/>
        <v xml:space="preserve"> </v>
      </c>
      <c r="CP161" s="72"/>
      <c r="CQ161" s="44"/>
      <c r="CR161" s="74" t="str">
        <f t="shared" si="165"/>
        <v xml:space="preserve"> </v>
      </c>
      <c r="CS161" s="70" t="str">
        <f t="shared" si="166"/>
        <v xml:space="preserve"> </v>
      </c>
      <c r="CT161" s="72"/>
      <c r="CU161" s="41"/>
      <c r="CV161" s="74" t="str">
        <f t="shared" si="167"/>
        <v xml:space="preserve"> </v>
      </c>
      <c r="CW161" s="72"/>
      <c r="CX161" s="44"/>
      <c r="CY161" s="74" t="str">
        <f t="shared" si="132"/>
        <v xml:space="preserve"> </v>
      </c>
      <c r="CZ161" s="70" t="str">
        <f t="shared" si="133"/>
        <v xml:space="preserve"> </v>
      </c>
      <c r="DA161" s="55"/>
      <c r="DB161" s="43"/>
      <c r="DC161" s="74" t="str">
        <f t="shared" si="134"/>
        <v xml:space="preserve"> </v>
      </c>
      <c r="DD161" s="70" t="str">
        <f t="shared" si="135"/>
        <v xml:space="preserve"> </v>
      </c>
      <c r="DE161" s="55"/>
      <c r="DF161" s="42"/>
      <c r="DG161" s="74" t="str">
        <f t="shared" si="136"/>
        <v xml:space="preserve"> </v>
      </c>
      <c r="DH161" s="70" t="str">
        <f t="shared" si="137"/>
        <v xml:space="preserve"> </v>
      </c>
      <c r="DI161" s="55"/>
      <c r="DJ161" s="42"/>
      <c r="DK161" s="56" t="str">
        <f t="shared" si="138"/>
        <v xml:space="preserve"> </v>
      </c>
      <c r="DL161" s="70" t="str">
        <f t="shared" si="139"/>
        <v xml:space="preserve"> </v>
      </c>
      <c r="DM161" s="72"/>
      <c r="DN161" s="44"/>
      <c r="DO161" s="74" t="str">
        <f t="shared" si="140"/>
        <v xml:space="preserve"> </v>
      </c>
      <c r="DP161" s="70" t="str">
        <f t="shared" si="141"/>
        <v xml:space="preserve"> </v>
      </c>
      <c r="DQ161" s="55"/>
      <c r="DR161" s="42"/>
      <c r="DS161" s="74" t="str">
        <f t="shared" si="142"/>
        <v xml:space="preserve"> </v>
      </c>
      <c r="DT161" s="70" t="str">
        <f t="shared" si="143"/>
        <v xml:space="preserve"> </v>
      </c>
    </row>
    <row r="162" spans="1:124" x14ac:dyDescent="0.25">
      <c r="A162" s="34">
        <v>42511</v>
      </c>
      <c r="B162" s="139"/>
      <c r="C162" s="70"/>
      <c r="D162" s="64">
        <v>1</v>
      </c>
      <c r="E162" s="65"/>
      <c r="F162" s="66" t="str">
        <f t="shared" si="144"/>
        <v/>
      </c>
      <c r="G162" s="70" t="str">
        <f t="shared" si="145"/>
        <v xml:space="preserve"> </v>
      </c>
      <c r="H162" s="67">
        <v>1</v>
      </c>
      <c r="I162" s="65"/>
      <c r="J162" s="66" t="str">
        <f t="shared" si="146"/>
        <v/>
      </c>
      <c r="K162" s="70" t="str">
        <f t="shared" si="147"/>
        <v xml:space="preserve"> </v>
      </c>
      <c r="L162" s="64"/>
      <c r="M162" s="68"/>
      <c r="N162" s="68"/>
      <c r="O162" s="66" t="str">
        <f t="shared" si="148"/>
        <v/>
      </c>
      <c r="P162" s="70" t="str">
        <f t="shared" si="149"/>
        <v xml:space="preserve"> </v>
      </c>
      <c r="Q162" s="64">
        <v>20</v>
      </c>
      <c r="R162" s="65"/>
      <c r="S162" s="65" t="str">
        <f t="shared" si="150"/>
        <v/>
      </c>
      <c r="T162" s="53" t="str">
        <f t="shared" si="151"/>
        <v xml:space="preserve"> </v>
      </c>
      <c r="U162" s="69"/>
      <c r="V162" s="70" t="str">
        <f t="shared" si="152"/>
        <v xml:space="preserve"> </v>
      </c>
      <c r="W162" s="137"/>
      <c r="X162" s="64">
        <v>1</v>
      </c>
      <c r="Y162" s="65"/>
      <c r="Z162" s="101" t="str">
        <f t="shared" si="153"/>
        <v/>
      </c>
      <c r="AA162" s="70" t="str">
        <f t="shared" si="154"/>
        <v xml:space="preserve"> </v>
      </c>
      <c r="AB162" s="67">
        <v>1</v>
      </c>
      <c r="AC162" s="65"/>
      <c r="AD162" s="66" t="str">
        <f t="shared" si="155"/>
        <v/>
      </c>
      <c r="AE162" s="70" t="str">
        <f t="shared" si="156"/>
        <v xml:space="preserve"> </v>
      </c>
      <c r="AF162" s="64"/>
      <c r="AG162" s="68"/>
      <c r="AH162" s="68"/>
      <c r="AI162" s="103" t="str">
        <f t="shared" si="157"/>
        <v/>
      </c>
      <c r="AJ162" s="70" t="str">
        <f t="shared" si="158"/>
        <v xml:space="preserve"> </v>
      </c>
      <c r="AK162" s="64">
        <v>20</v>
      </c>
      <c r="AL162" s="65"/>
      <c r="AM162" s="65" t="str">
        <f t="shared" si="159"/>
        <v/>
      </c>
      <c r="AN162" s="53" t="str">
        <f t="shared" si="160"/>
        <v xml:space="preserve"> </v>
      </c>
      <c r="AO162" s="104"/>
      <c r="AP162" s="70" t="str">
        <f t="shared" si="161"/>
        <v xml:space="preserve"> </v>
      </c>
      <c r="AQ162" s="152" t="str">
        <f t="shared" si="112"/>
        <v/>
      </c>
      <c r="AR162" s="148" t="str">
        <f t="shared" si="113"/>
        <v/>
      </c>
      <c r="AS162" s="148" t="str">
        <f t="shared" si="114"/>
        <v/>
      </c>
      <c r="AT162" s="149"/>
      <c r="AU162" s="64"/>
      <c r="AV162" s="68"/>
      <c r="AW162" s="68"/>
      <c r="AX162" s="106" t="str">
        <f t="shared" si="162"/>
        <v/>
      </c>
      <c r="AY162" s="80"/>
      <c r="AZ162" s="63"/>
      <c r="BA162" s="63"/>
      <c r="BB162" s="15"/>
      <c r="BC162" s="55"/>
      <c r="BD162" s="78"/>
      <c r="BE162" s="56" t="str">
        <f t="shared" si="115"/>
        <v xml:space="preserve"> </v>
      </c>
      <c r="BF162" s="70" t="str">
        <f t="shared" si="116"/>
        <v xml:space="preserve"> </v>
      </c>
      <c r="BG162" s="72"/>
      <c r="BH162" s="81"/>
      <c r="BI162" s="74" t="str">
        <f t="shared" si="117"/>
        <v xml:space="preserve"> </v>
      </c>
      <c r="BJ162" s="70" t="str">
        <f t="shared" si="118"/>
        <v xml:space="preserve"> </v>
      </c>
      <c r="BK162" s="72"/>
      <c r="BL162" s="81"/>
      <c r="BM162" s="74" t="str">
        <f t="shared" si="119"/>
        <v xml:space="preserve"> </v>
      </c>
      <c r="BN162" s="72"/>
      <c r="BO162" s="82"/>
      <c r="BP162" s="74" t="str">
        <f t="shared" si="120"/>
        <v xml:space="preserve"> </v>
      </c>
      <c r="BQ162" s="70" t="str">
        <f t="shared" si="121"/>
        <v xml:space="preserve"> </v>
      </c>
      <c r="BR162" s="55"/>
      <c r="BS162" s="83"/>
      <c r="BT162" s="74" t="str">
        <f t="shared" si="122"/>
        <v xml:space="preserve"> </v>
      </c>
      <c r="BU162" s="70" t="str">
        <f t="shared" si="123"/>
        <v xml:space="preserve"> </v>
      </c>
      <c r="BV162" s="55"/>
      <c r="BW162" s="71"/>
      <c r="BX162" s="74" t="str">
        <f t="shared" si="124"/>
        <v xml:space="preserve"> </v>
      </c>
      <c r="BY162" s="70" t="str">
        <f t="shared" si="125"/>
        <v xml:space="preserve"> </v>
      </c>
      <c r="BZ162" s="55"/>
      <c r="CA162" s="78"/>
      <c r="CB162" s="56" t="str">
        <f t="shared" si="126"/>
        <v xml:space="preserve"> </v>
      </c>
      <c r="CC162" s="70" t="str">
        <f t="shared" si="127"/>
        <v xml:space="preserve"> </v>
      </c>
      <c r="CD162" s="72"/>
      <c r="CE162" s="81"/>
      <c r="CF162" s="74" t="str">
        <f t="shared" si="128"/>
        <v xml:space="preserve"> </v>
      </c>
      <c r="CG162" s="70" t="str">
        <f t="shared" si="129"/>
        <v xml:space="preserve"> </v>
      </c>
      <c r="CH162" s="55"/>
      <c r="CI162" s="71"/>
      <c r="CJ162" s="74" t="str">
        <f t="shared" si="130"/>
        <v xml:space="preserve"> </v>
      </c>
      <c r="CK162" s="70" t="str">
        <f t="shared" si="131"/>
        <v xml:space="preserve"> </v>
      </c>
      <c r="CL162" s="55"/>
      <c r="CM162" s="110"/>
      <c r="CN162" s="56" t="str">
        <f t="shared" si="163"/>
        <v xml:space="preserve"> </v>
      </c>
      <c r="CO162" s="70" t="str">
        <f t="shared" si="164"/>
        <v xml:space="preserve"> </v>
      </c>
      <c r="CP162" s="72"/>
      <c r="CQ162" s="44"/>
      <c r="CR162" s="74" t="str">
        <f t="shared" si="165"/>
        <v xml:space="preserve"> </v>
      </c>
      <c r="CS162" s="70" t="str">
        <f t="shared" si="166"/>
        <v xml:space="preserve"> </v>
      </c>
      <c r="CT162" s="72"/>
      <c r="CU162" s="41"/>
      <c r="CV162" s="74" t="str">
        <f t="shared" si="167"/>
        <v xml:space="preserve"> </v>
      </c>
      <c r="CW162" s="72"/>
      <c r="CX162" s="44"/>
      <c r="CY162" s="74" t="str">
        <f t="shared" si="132"/>
        <v xml:space="preserve"> </v>
      </c>
      <c r="CZ162" s="70" t="str">
        <f t="shared" si="133"/>
        <v xml:space="preserve"> </v>
      </c>
      <c r="DA162" s="55"/>
      <c r="DB162" s="43"/>
      <c r="DC162" s="74" t="str">
        <f t="shared" si="134"/>
        <v xml:space="preserve"> </v>
      </c>
      <c r="DD162" s="70" t="str">
        <f t="shared" si="135"/>
        <v xml:space="preserve"> </v>
      </c>
      <c r="DE162" s="55"/>
      <c r="DF162" s="42"/>
      <c r="DG162" s="74" t="str">
        <f t="shared" si="136"/>
        <v xml:space="preserve"> </v>
      </c>
      <c r="DH162" s="70" t="str">
        <f t="shared" si="137"/>
        <v xml:space="preserve"> </v>
      </c>
      <c r="DI162" s="55"/>
      <c r="DJ162" s="42"/>
      <c r="DK162" s="56" t="str">
        <f t="shared" si="138"/>
        <v xml:space="preserve"> </v>
      </c>
      <c r="DL162" s="70" t="str">
        <f t="shared" si="139"/>
        <v xml:space="preserve"> </v>
      </c>
      <c r="DM162" s="72"/>
      <c r="DN162" s="44"/>
      <c r="DO162" s="74" t="str">
        <f t="shared" si="140"/>
        <v xml:space="preserve"> </v>
      </c>
      <c r="DP162" s="70" t="str">
        <f t="shared" si="141"/>
        <v xml:space="preserve"> </v>
      </c>
      <c r="DQ162" s="55"/>
      <c r="DR162" s="42"/>
      <c r="DS162" s="74" t="str">
        <f t="shared" si="142"/>
        <v xml:space="preserve"> </v>
      </c>
      <c r="DT162" s="70" t="str">
        <f t="shared" si="143"/>
        <v xml:space="preserve"> </v>
      </c>
    </row>
    <row r="163" spans="1:124" x14ac:dyDescent="0.25">
      <c r="A163" s="34">
        <v>42512</v>
      </c>
      <c r="B163" s="139"/>
      <c r="C163" s="70"/>
      <c r="D163" s="64">
        <v>1</v>
      </c>
      <c r="E163" s="65"/>
      <c r="F163" s="66" t="str">
        <f t="shared" si="144"/>
        <v/>
      </c>
      <c r="G163" s="70" t="str">
        <f t="shared" si="145"/>
        <v xml:space="preserve"> </v>
      </c>
      <c r="H163" s="67">
        <v>1</v>
      </c>
      <c r="I163" s="65"/>
      <c r="J163" s="66" t="str">
        <f t="shared" si="146"/>
        <v/>
      </c>
      <c r="K163" s="70" t="str">
        <f t="shared" si="147"/>
        <v xml:space="preserve"> </v>
      </c>
      <c r="L163" s="64"/>
      <c r="M163" s="68"/>
      <c r="N163" s="68"/>
      <c r="O163" s="66" t="str">
        <f t="shared" si="148"/>
        <v/>
      </c>
      <c r="P163" s="70" t="str">
        <f t="shared" si="149"/>
        <v xml:space="preserve"> </v>
      </c>
      <c r="Q163" s="64">
        <v>20</v>
      </c>
      <c r="R163" s="65"/>
      <c r="S163" s="65" t="str">
        <f t="shared" si="150"/>
        <v/>
      </c>
      <c r="T163" s="53" t="str">
        <f t="shared" si="151"/>
        <v xml:space="preserve"> </v>
      </c>
      <c r="U163" s="69"/>
      <c r="V163" s="70" t="str">
        <f t="shared" si="152"/>
        <v xml:space="preserve"> </v>
      </c>
      <c r="W163" s="137"/>
      <c r="X163" s="64">
        <v>1</v>
      </c>
      <c r="Y163" s="65"/>
      <c r="Z163" s="101" t="str">
        <f t="shared" si="153"/>
        <v/>
      </c>
      <c r="AA163" s="70" t="str">
        <f t="shared" si="154"/>
        <v xml:space="preserve"> </v>
      </c>
      <c r="AB163" s="67">
        <v>1</v>
      </c>
      <c r="AC163" s="65"/>
      <c r="AD163" s="66" t="str">
        <f t="shared" si="155"/>
        <v/>
      </c>
      <c r="AE163" s="70" t="str">
        <f t="shared" si="156"/>
        <v xml:space="preserve"> </v>
      </c>
      <c r="AF163" s="64"/>
      <c r="AG163" s="68"/>
      <c r="AH163" s="68"/>
      <c r="AI163" s="103" t="str">
        <f t="shared" si="157"/>
        <v/>
      </c>
      <c r="AJ163" s="70" t="str">
        <f t="shared" si="158"/>
        <v xml:space="preserve"> </v>
      </c>
      <c r="AK163" s="64">
        <v>20</v>
      </c>
      <c r="AL163" s="65"/>
      <c r="AM163" s="65" t="str">
        <f t="shared" si="159"/>
        <v/>
      </c>
      <c r="AN163" s="53" t="str">
        <f t="shared" si="160"/>
        <v xml:space="preserve"> </v>
      </c>
      <c r="AO163" s="104"/>
      <c r="AP163" s="70" t="str">
        <f t="shared" si="161"/>
        <v xml:space="preserve"> </v>
      </c>
      <c r="AQ163" s="152" t="str">
        <f t="shared" si="112"/>
        <v/>
      </c>
      <c r="AR163" s="148" t="str">
        <f t="shared" si="113"/>
        <v/>
      </c>
      <c r="AS163" s="148" t="str">
        <f t="shared" si="114"/>
        <v/>
      </c>
      <c r="AT163" s="149"/>
      <c r="AU163" s="64"/>
      <c r="AV163" s="68"/>
      <c r="AW163" s="68"/>
      <c r="AX163" s="106" t="str">
        <f t="shared" si="162"/>
        <v/>
      </c>
      <c r="AY163" s="80"/>
      <c r="AZ163" s="63"/>
      <c r="BA163" s="63"/>
      <c r="BB163" s="15"/>
      <c r="BC163" s="55"/>
      <c r="BD163" s="78"/>
      <c r="BE163" s="56" t="str">
        <f t="shared" si="115"/>
        <v xml:space="preserve"> </v>
      </c>
      <c r="BF163" s="70" t="str">
        <f t="shared" si="116"/>
        <v xml:space="preserve"> </v>
      </c>
      <c r="BG163" s="72"/>
      <c r="BH163" s="81"/>
      <c r="BI163" s="74" t="str">
        <f t="shared" si="117"/>
        <v xml:space="preserve"> </v>
      </c>
      <c r="BJ163" s="70" t="str">
        <f t="shared" si="118"/>
        <v xml:space="preserve"> </v>
      </c>
      <c r="BK163" s="72"/>
      <c r="BL163" s="81"/>
      <c r="BM163" s="74" t="str">
        <f t="shared" si="119"/>
        <v xml:space="preserve"> </v>
      </c>
      <c r="BN163" s="72"/>
      <c r="BO163" s="82"/>
      <c r="BP163" s="74" t="str">
        <f t="shared" si="120"/>
        <v xml:space="preserve"> </v>
      </c>
      <c r="BQ163" s="70" t="str">
        <f t="shared" si="121"/>
        <v xml:space="preserve"> </v>
      </c>
      <c r="BR163" s="55"/>
      <c r="BS163" s="83"/>
      <c r="BT163" s="74" t="str">
        <f t="shared" si="122"/>
        <v xml:space="preserve"> </v>
      </c>
      <c r="BU163" s="70" t="str">
        <f t="shared" si="123"/>
        <v xml:space="preserve"> </v>
      </c>
      <c r="BV163" s="55"/>
      <c r="BW163" s="71"/>
      <c r="BX163" s="74" t="str">
        <f t="shared" si="124"/>
        <v xml:space="preserve"> </v>
      </c>
      <c r="BY163" s="70" t="str">
        <f t="shared" si="125"/>
        <v xml:space="preserve"> </v>
      </c>
      <c r="BZ163" s="55"/>
      <c r="CA163" s="78"/>
      <c r="CB163" s="56" t="str">
        <f t="shared" si="126"/>
        <v xml:space="preserve"> </v>
      </c>
      <c r="CC163" s="70" t="str">
        <f t="shared" si="127"/>
        <v xml:space="preserve"> </v>
      </c>
      <c r="CD163" s="72"/>
      <c r="CE163" s="81"/>
      <c r="CF163" s="74" t="str">
        <f t="shared" si="128"/>
        <v xml:space="preserve"> </v>
      </c>
      <c r="CG163" s="70" t="str">
        <f t="shared" si="129"/>
        <v xml:space="preserve"> </v>
      </c>
      <c r="CH163" s="55"/>
      <c r="CI163" s="71"/>
      <c r="CJ163" s="74" t="str">
        <f t="shared" si="130"/>
        <v xml:space="preserve"> </v>
      </c>
      <c r="CK163" s="70" t="str">
        <f t="shared" si="131"/>
        <v xml:space="preserve"> </v>
      </c>
      <c r="CL163" s="55"/>
      <c r="CM163" s="110"/>
      <c r="CN163" s="56" t="str">
        <f t="shared" si="163"/>
        <v xml:space="preserve"> </v>
      </c>
      <c r="CO163" s="70" t="str">
        <f t="shared" si="164"/>
        <v xml:space="preserve"> </v>
      </c>
      <c r="CP163" s="72"/>
      <c r="CQ163" s="44"/>
      <c r="CR163" s="74" t="str">
        <f t="shared" si="165"/>
        <v xml:space="preserve"> </v>
      </c>
      <c r="CS163" s="70" t="str">
        <f t="shared" si="166"/>
        <v xml:space="preserve"> </v>
      </c>
      <c r="CT163" s="72"/>
      <c r="CU163" s="41"/>
      <c r="CV163" s="74" t="str">
        <f t="shared" si="167"/>
        <v xml:space="preserve"> </v>
      </c>
      <c r="CW163" s="72"/>
      <c r="CX163" s="44"/>
      <c r="CY163" s="74" t="str">
        <f t="shared" si="132"/>
        <v xml:space="preserve"> </v>
      </c>
      <c r="CZ163" s="70" t="str">
        <f t="shared" si="133"/>
        <v xml:space="preserve"> </v>
      </c>
      <c r="DA163" s="55"/>
      <c r="DB163" s="43"/>
      <c r="DC163" s="74" t="str">
        <f t="shared" si="134"/>
        <v xml:space="preserve"> </v>
      </c>
      <c r="DD163" s="70" t="str">
        <f t="shared" si="135"/>
        <v xml:space="preserve"> </v>
      </c>
      <c r="DE163" s="55"/>
      <c r="DF163" s="42"/>
      <c r="DG163" s="74" t="str">
        <f t="shared" si="136"/>
        <v xml:space="preserve"> </v>
      </c>
      <c r="DH163" s="70" t="str">
        <f t="shared" si="137"/>
        <v xml:space="preserve"> </v>
      </c>
      <c r="DI163" s="55"/>
      <c r="DJ163" s="42"/>
      <c r="DK163" s="56" t="str">
        <f t="shared" si="138"/>
        <v xml:space="preserve"> </v>
      </c>
      <c r="DL163" s="70" t="str">
        <f t="shared" si="139"/>
        <v xml:space="preserve"> </v>
      </c>
      <c r="DM163" s="72"/>
      <c r="DN163" s="44"/>
      <c r="DO163" s="74" t="str">
        <f t="shared" si="140"/>
        <v xml:space="preserve"> </v>
      </c>
      <c r="DP163" s="70" t="str">
        <f t="shared" si="141"/>
        <v xml:space="preserve"> </v>
      </c>
      <c r="DQ163" s="55"/>
      <c r="DR163" s="42"/>
      <c r="DS163" s="74" t="str">
        <f t="shared" si="142"/>
        <v xml:space="preserve"> </v>
      </c>
      <c r="DT163" s="70" t="str">
        <f t="shared" si="143"/>
        <v xml:space="preserve"> </v>
      </c>
    </row>
    <row r="164" spans="1:124" x14ac:dyDescent="0.25">
      <c r="A164" s="34">
        <v>42513</v>
      </c>
      <c r="B164" s="139"/>
      <c r="C164" s="70"/>
      <c r="D164" s="64">
        <v>1</v>
      </c>
      <c r="E164" s="65"/>
      <c r="F164" s="66" t="str">
        <f t="shared" si="144"/>
        <v/>
      </c>
      <c r="G164" s="70" t="str">
        <f t="shared" si="145"/>
        <v xml:space="preserve"> </v>
      </c>
      <c r="H164" s="67">
        <v>1</v>
      </c>
      <c r="I164" s="65"/>
      <c r="J164" s="66" t="str">
        <f t="shared" si="146"/>
        <v/>
      </c>
      <c r="K164" s="70" t="str">
        <f t="shared" si="147"/>
        <v xml:space="preserve"> </v>
      </c>
      <c r="L164" s="64"/>
      <c r="M164" s="68"/>
      <c r="N164" s="68"/>
      <c r="O164" s="66" t="str">
        <f t="shared" si="148"/>
        <v/>
      </c>
      <c r="P164" s="70" t="str">
        <f t="shared" si="149"/>
        <v xml:space="preserve"> </v>
      </c>
      <c r="Q164" s="64">
        <v>20</v>
      </c>
      <c r="R164" s="65"/>
      <c r="S164" s="65" t="str">
        <f t="shared" si="150"/>
        <v/>
      </c>
      <c r="T164" s="53" t="str">
        <f t="shared" si="151"/>
        <v xml:space="preserve"> </v>
      </c>
      <c r="U164" s="69"/>
      <c r="V164" s="70" t="str">
        <f t="shared" si="152"/>
        <v xml:space="preserve"> </v>
      </c>
      <c r="W164" s="137"/>
      <c r="X164" s="64">
        <v>1</v>
      </c>
      <c r="Y164" s="65"/>
      <c r="Z164" s="101" t="str">
        <f t="shared" si="153"/>
        <v/>
      </c>
      <c r="AA164" s="70" t="str">
        <f t="shared" si="154"/>
        <v xml:space="preserve"> </v>
      </c>
      <c r="AB164" s="67">
        <v>1</v>
      </c>
      <c r="AC164" s="65"/>
      <c r="AD164" s="66" t="str">
        <f t="shared" si="155"/>
        <v/>
      </c>
      <c r="AE164" s="70" t="str">
        <f t="shared" si="156"/>
        <v xml:space="preserve"> </v>
      </c>
      <c r="AF164" s="64"/>
      <c r="AG164" s="68"/>
      <c r="AH164" s="68"/>
      <c r="AI164" s="103" t="str">
        <f t="shared" si="157"/>
        <v/>
      </c>
      <c r="AJ164" s="70" t="str">
        <f t="shared" si="158"/>
        <v xml:space="preserve"> </v>
      </c>
      <c r="AK164" s="64">
        <v>20</v>
      </c>
      <c r="AL164" s="65"/>
      <c r="AM164" s="65" t="str">
        <f t="shared" si="159"/>
        <v/>
      </c>
      <c r="AN164" s="53" t="str">
        <f t="shared" si="160"/>
        <v xml:space="preserve"> </v>
      </c>
      <c r="AO164" s="104"/>
      <c r="AP164" s="70" t="str">
        <f t="shared" si="161"/>
        <v xml:space="preserve"> </v>
      </c>
      <c r="AQ164" s="152" t="str">
        <f t="shared" si="112"/>
        <v/>
      </c>
      <c r="AR164" s="148" t="str">
        <f t="shared" si="113"/>
        <v/>
      </c>
      <c r="AS164" s="148" t="str">
        <f t="shared" si="114"/>
        <v/>
      </c>
      <c r="AT164" s="149"/>
      <c r="AU164" s="64"/>
      <c r="AV164" s="68"/>
      <c r="AW164" s="68"/>
      <c r="AX164" s="106" t="str">
        <f t="shared" si="162"/>
        <v/>
      </c>
      <c r="AY164" s="80"/>
      <c r="AZ164" s="63"/>
      <c r="BA164" s="63"/>
      <c r="BB164" s="15"/>
      <c r="BC164" s="55"/>
      <c r="BD164" s="78"/>
      <c r="BE164" s="56" t="str">
        <f t="shared" si="115"/>
        <v xml:space="preserve"> </v>
      </c>
      <c r="BF164" s="70" t="str">
        <f t="shared" si="116"/>
        <v xml:space="preserve"> </v>
      </c>
      <c r="BG164" s="72"/>
      <c r="BH164" s="81"/>
      <c r="BI164" s="74" t="str">
        <f t="shared" si="117"/>
        <v xml:space="preserve"> </v>
      </c>
      <c r="BJ164" s="70" t="str">
        <f t="shared" si="118"/>
        <v xml:space="preserve"> </v>
      </c>
      <c r="BK164" s="72"/>
      <c r="BL164" s="81"/>
      <c r="BM164" s="74" t="str">
        <f t="shared" si="119"/>
        <v xml:space="preserve"> </v>
      </c>
      <c r="BN164" s="72"/>
      <c r="BO164" s="82"/>
      <c r="BP164" s="74" t="str">
        <f t="shared" si="120"/>
        <v xml:space="preserve"> </v>
      </c>
      <c r="BQ164" s="70" t="str">
        <f t="shared" si="121"/>
        <v xml:space="preserve"> </v>
      </c>
      <c r="BR164" s="55"/>
      <c r="BS164" s="83"/>
      <c r="BT164" s="74" t="str">
        <f t="shared" si="122"/>
        <v xml:space="preserve"> </v>
      </c>
      <c r="BU164" s="70" t="str">
        <f t="shared" si="123"/>
        <v xml:space="preserve"> </v>
      </c>
      <c r="BV164" s="55"/>
      <c r="BW164" s="71"/>
      <c r="BX164" s="74" t="str">
        <f t="shared" si="124"/>
        <v xml:space="preserve"> </v>
      </c>
      <c r="BY164" s="70" t="str">
        <f t="shared" si="125"/>
        <v xml:space="preserve"> </v>
      </c>
      <c r="BZ164" s="55"/>
      <c r="CA164" s="78"/>
      <c r="CB164" s="56" t="str">
        <f t="shared" si="126"/>
        <v xml:space="preserve"> </v>
      </c>
      <c r="CC164" s="70" t="str">
        <f t="shared" si="127"/>
        <v xml:space="preserve"> </v>
      </c>
      <c r="CD164" s="72"/>
      <c r="CE164" s="81"/>
      <c r="CF164" s="74" t="str">
        <f t="shared" si="128"/>
        <v xml:space="preserve"> </v>
      </c>
      <c r="CG164" s="70" t="str">
        <f t="shared" si="129"/>
        <v xml:space="preserve"> </v>
      </c>
      <c r="CH164" s="55"/>
      <c r="CI164" s="71"/>
      <c r="CJ164" s="74" t="str">
        <f t="shared" si="130"/>
        <v xml:space="preserve"> </v>
      </c>
      <c r="CK164" s="70" t="str">
        <f t="shared" si="131"/>
        <v xml:space="preserve"> </v>
      </c>
      <c r="CL164" s="55"/>
      <c r="CM164" s="110"/>
      <c r="CN164" s="56" t="str">
        <f t="shared" si="163"/>
        <v xml:space="preserve"> </v>
      </c>
      <c r="CO164" s="70" t="str">
        <f t="shared" si="164"/>
        <v xml:space="preserve"> </v>
      </c>
      <c r="CP164" s="72"/>
      <c r="CQ164" s="44"/>
      <c r="CR164" s="74" t="str">
        <f t="shared" si="165"/>
        <v xml:space="preserve"> </v>
      </c>
      <c r="CS164" s="70" t="str">
        <f t="shared" si="166"/>
        <v xml:space="preserve"> </v>
      </c>
      <c r="CT164" s="72"/>
      <c r="CU164" s="41"/>
      <c r="CV164" s="74" t="str">
        <f t="shared" si="167"/>
        <v xml:space="preserve"> </v>
      </c>
      <c r="CW164" s="72"/>
      <c r="CX164" s="44"/>
      <c r="CY164" s="74" t="str">
        <f t="shared" si="132"/>
        <v xml:space="preserve"> </v>
      </c>
      <c r="CZ164" s="70" t="str">
        <f t="shared" si="133"/>
        <v xml:space="preserve"> </v>
      </c>
      <c r="DA164" s="55"/>
      <c r="DB164" s="43"/>
      <c r="DC164" s="74" t="str">
        <f t="shared" si="134"/>
        <v xml:space="preserve"> </v>
      </c>
      <c r="DD164" s="70" t="str">
        <f t="shared" si="135"/>
        <v xml:space="preserve"> </v>
      </c>
      <c r="DE164" s="55"/>
      <c r="DF164" s="42"/>
      <c r="DG164" s="74" t="str">
        <f t="shared" si="136"/>
        <v xml:space="preserve"> </v>
      </c>
      <c r="DH164" s="70" t="str">
        <f t="shared" si="137"/>
        <v xml:space="preserve"> </v>
      </c>
      <c r="DI164" s="55"/>
      <c r="DJ164" s="42"/>
      <c r="DK164" s="56" t="str">
        <f t="shared" si="138"/>
        <v xml:space="preserve"> </v>
      </c>
      <c r="DL164" s="70" t="str">
        <f t="shared" si="139"/>
        <v xml:space="preserve"> </v>
      </c>
      <c r="DM164" s="72"/>
      <c r="DN164" s="44"/>
      <c r="DO164" s="74" t="str">
        <f t="shared" si="140"/>
        <v xml:space="preserve"> </v>
      </c>
      <c r="DP164" s="70" t="str">
        <f t="shared" si="141"/>
        <v xml:space="preserve"> </v>
      </c>
      <c r="DQ164" s="55"/>
      <c r="DR164" s="42"/>
      <c r="DS164" s="74" t="str">
        <f t="shared" si="142"/>
        <v xml:space="preserve"> </v>
      </c>
      <c r="DT164" s="70" t="str">
        <f t="shared" si="143"/>
        <v xml:space="preserve"> </v>
      </c>
    </row>
    <row r="165" spans="1:124" x14ac:dyDescent="0.25">
      <c r="A165" s="34">
        <v>42514</v>
      </c>
      <c r="B165" s="139"/>
      <c r="C165" s="70"/>
      <c r="D165" s="64">
        <v>1</v>
      </c>
      <c r="E165" s="65"/>
      <c r="F165" s="66" t="str">
        <f t="shared" si="144"/>
        <v/>
      </c>
      <c r="G165" s="70" t="str">
        <f t="shared" si="145"/>
        <v xml:space="preserve"> </v>
      </c>
      <c r="H165" s="67">
        <v>1</v>
      </c>
      <c r="I165" s="65"/>
      <c r="J165" s="66" t="str">
        <f t="shared" si="146"/>
        <v/>
      </c>
      <c r="K165" s="70" t="str">
        <f t="shared" si="147"/>
        <v xml:space="preserve"> </v>
      </c>
      <c r="L165" s="64"/>
      <c r="M165" s="68"/>
      <c r="N165" s="68"/>
      <c r="O165" s="66" t="str">
        <f t="shared" si="148"/>
        <v/>
      </c>
      <c r="P165" s="70" t="str">
        <f t="shared" si="149"/>
        <v xml:space="preserve"> </v>
      </c>
      <c r="Q165" s="64">
        <v>20</v>
      </c>
      <c r="R165" s="65"/>
      <c r="S165" s="65" t="str">
        <f t="shared" si="150"/>
        <v/>
      </c>
      <c r="T165" s="53" t="str">
        <f t="shared" si="151"/>
        <v xml:space="preserve"> </v>
      </c>
      <c r="U165" s="69"/>
      <c r="V165" s="70" t="str">
        <f t="shared" si="152"/>
        <v xml:space="preserve"> </v>
      </c>
      <c r="W165" s="137"/>
      <c r="X165" s="64">
        <v>1</v>
      </c>
      <c r="Y165" s="65"/>
      <c r="Z165" s="101" t="str">
        <f t="shared" si="153"/>
        <v/>
      </c>
      <c r="AA165" s="70" t="str">
        <f t="shared" si="154"/>
        <v xml:space="preserve"> </v>
      </c>
      <c r="AB165" s="67">
        <v>1</v>
      </c>
      <c r="AC165" s="65"/>
      <c r="AD165" s="66" t="str">
        <f t="shared" si="155"/>
        <v/>
      </c>
      <c r="AE165" s="70" t="str">
        <f t="shared" si="156"/>
        <v xml:space="preserve"> </v>
      </c>
      <c r="AF165" s="64"/>
      <c r="AG165" s="68"/>
      <c r="AH165" s="68"/>
      <c r="AI165" s="103" t="str">
        <f t="shared" si="157"/>
        <v/>
      </c>
      <c r="AJ165" s="70" t="str">
        <f t="shared" si="158"/>
        <v xml:space="preserve"> </v>
      </c>
      <c r="AK165" s="64">
        <v>20</v>
      </c>
      <c r="AL165" s="65"/>
      <c r="AM165" s="65" t="str">
        <f t="shared" si="159"/>
        <v/>
      </c>
      <c r="AN165" s="53" t="str">
        <f t="shared" si="160"/>
        <v xml:space="preserve"> </v>
      </c>
      <c r="AO165" s="104"/>
      <c r="AP165" s="70" t="str">
        <f t="shared" si="161"/>
        <v xml:space="preserve"> </v>
      </c>
      <c r="AQ165" s="152" t="str">
        <f t="shared" si="112"/>
        <v/>
      </c>
      <c r="AR165" s="148" t="str">
        <f t="shared" si="113"/>
        <v/>
      </c>
      <c r="AS165" s="148" t="str">
        <f t="shared" si="114"/>
        <v/>
      </c>
      <c r="AT165" s="149"/>
      <c r="AU165" s="64"/>
      <c r="AV165" s="68"/>
      <c r="AW165" s="68"/>
      <c r="AX165" s="106" t="str">
        <f t="shared" si="162"/>
        <v/>
      </c>
      <c r="AY165" s="80"/>
      <c r="AZ165" s="63"/>
      <c r="BA165" s="63"/>
      <c r="BB165" s="15"/>
      <c r="BC165" s="55"/>
      <c r="BD165" s="78"/>
      <c r="BE165" s="56" t="str">
        <f t="shared" si="115"/>
        <v xml:space="preserve"> </v>
      </c>
      <c r="BF165" s="70" t="str">
        <f t="shared" si="116"/>
        <v xml:space="preserve"> </v>
      </c>
      <c r="BG165" s="72"/>
      <c r="BH165" s="81"/>
      <c r="BI165" s="74" t="str">
        <f t="shared" si="117"/>
        <v xml:space="preserve"> </v>
      </c>
      <c r="BJ165" s="70" t="str">
        <f t="shared" si="118"/>
        <v xml:space="preserve"> </v>
      </c>
      <c r="BK165" s="72"/>
      <c r="BL165" s="81"/>
      <c r="BM165" s="74" t="str">
        <f t="shared" si="119"/>
        <v xml:space="preserve"> </v>
      </c>
      <c r="BN165" s="72"/>
      <c r="BO165" s="82"/>
      <c r="BP165" s="74" t="str">
        <f t="shared" si="120"/>
        <v xml:space="preserve"> </v>
      </c>
      <c r="BQ165" s="70" t="str">
        <f t="shared" si="121"/>
        <v xml:space="preserve"> </v>
      </c>
      <c r="BR165" s="55"/>
      <c r="BS165" s="83"/>
      <c r="BT165" s="74" t="str">
        <f t="shared" si="122"/>
        <v xml:space="preserve"> </v>
      </c>
      <c r="BU165" s="70" t="str">
        <f t="shared" si="123"/>
        <v xml:space="preserve"> </v>
      </c>
      <c r="BV165" s="55"/>
      <c r="BW165" s="71"/>
      <c r="BX165" s="74" t="str">
        <f t="shared" si="124"/>
        <v xml:space="preserve"> </v>
      </c>
      <c r="BY165" s="70" t="str">
        <f t="shared" si="125"/>
        <v xml:space="preserve"> </v>
      </c>
      <c r="BZ165" s="55"/>
      <c r="CA165" s="78"/>
      <c r="CB165" s="56" t="str">
        <f t="shared" si="126"/>
        <v xml:space="preserve"> </v>
      </c>
      <c r="CC165" s="70" t="str">
        <f t="shared" si="127"/>
        <v xml:space="preserve"> </v>
      </c>
      <c r="CD165" s="72"/>
      <c r="CE165" s="81"/>
      <c r="CF165" s="74" t="str">
        <f t="shared" si="128"/>
        <v xml:space="preserve"> </v>
      </c>
      <c r="CG165" s="70" t="str">
        <f t="shared" si="129"/>
        <v xml:space="preserve"> </v>
      </c>
      <c r="CH165" s="55"/>
      <c r="CI165" s="71"/>
      <c r="CJ165" s="74" t="str">
        <f t="shared" si="130"/>
        <v xml:space="preserve"> </v>
      </c>
      <c r="CK165" s="70" t="str">
        <f t="shared" si="131"/>
        <v xml:space="preserve"> </v>
      </c>
      <c r="CL165" s="55"/>
      <c r="CM165" s="110"/>
      <c r="CN165" s="56" t="str">
        <f t="shared" si="163"/>
        <v xml:space="preserve"> </v>
      </c>
      <c r="CO165" s="70" t="str">
        <f t="shared" si="164"/>
        <v xml:space="preserve"> </v>
      </c>
      <c r="CP165" s="72"/>
      <c r="CQ165" s="44"/>
      <c r="CR165" s="74" t="str">
        <f t="shared" si="165"/>
        <v xml:space="preserve"> </v>
      </c>
      <c r="CS165" s="70" t="str">
        <f t="shared" si="166"/>
        <v xml:space="preserve"> </v>
      </c>
      <c r="CT165" s="72"/>
      <c r="CU165" s="41"/>
      <c r="CV165" s="74" t="str">
        <f t="shared" si="167"/>
        <v xml:space="preserve"> </v>
      </c>
      <c r="CW165" s="72"/>
      <c r="CX165" s="44"/>
      <c r="CY165" s="74" t="str">
        <f t="shared" si="132"/>
        <v xml:space="preserve"> </v>
      </c>
      <c r="CZ165" s="70" t="str">
        <f t="shared" si="133"/>
        <v xml:space="preserve"> </v>
      </c>
      <c r="DA165" s="55"/>
      <c r="DB165" s="43"/>
      <c r="DC165" s="74" t="str">
        <f t="shared" si="134"/>
        <v xml:space="preserve"> </v>
      </c>
      <c r="DD165" s="70" t="str">
        <f t="shared" si="135"/>
        <v xml:space="preserve"> </v>
      </c>
      <c r="DE165" s="55"/>
      <c r="DF165" s="42"/>
      <c r="DG165" s="74" t="str">
        <f t="shared" si="136"/>
        <v xml:space="preserve"> </v>
      </c>
      <c r="DH165" s="70" t="str">
        <f t="shared" si="137"/>
        <v xml:space="preserve"> </v>
      </c>
      <c r="DI165" s="55"/>
      <c r="DJ165" s="42"/>
      <c r="DK165" s="56" t="str">
        <f t="shared" si="138"/>
        <v xml:space="preserve"> </v>
      </c>
      <c r="DL165" s="70" t="str">
        <f t="shared" si="139"/>
        <v xml:space="preserve"> </v>
      </c>
      <c r="DM165" s="72"/>
      <c r="DN165" s="44"/>
      <c r="DO165" s="74" t="str">
        <f t="shared" si="140"/>
        <v xml:space="preserve"> </v>
      </c>
      <c r="DP165" s="70" t="str">
        <f t="shared" si="141"/>
        <v xml:space="preserve"> </v>
      </c>
      <c r="DQ165" s="55"/>
      <c r="DR165" s="42"/>
      <c r="DS165" s="74" t="str">
        <f t="shared" si="142"/>
        <v xml:space="preserve"> </v>
      </c>
      <c r="DT165" s="70" t="str">
        <f t="shared" si="143"/>
        <v xml:space="preserve"> </v>
      </c>
    </row>
    <row r="166" spans="1:124" x14ac:dyDescent="0.25">
      <c r="A166" s="34">
        <v>42515</v>
      </c>
      <c r="B166" s="139"/>
      <c r="C166" s="70"/>
      <c r="D166" s="64">
        <v>1</v>
      </c>
      <c r="E166" s="65"/>
      <c r="F166" s="66" t="str">
        <f t="shared" si="144"/>
        <v/>
      </c>
      <c r="G166" s="70" t="str">
        <f t="shared" si="145"/>
        <v xml:space="preserve"> </v>
      </c>
      <c r="H166" s="67">
        <v>1</v>
      </c>
      <c r="I166" s="65"/>
      <c r="J166" s="66" t="str">
        <f t="shared" si="146"/>
        <v/>
      </c>
      <c r="K166" s="70" t="str">
        <f t="shared" si="147"/>
        <v xml:space="preserve"> </v>
      </c>
      <c r="L166" s="64"/>
      <c r="M166" s="68"/>
      <c r="N166" s="68"/>
      <c r="O166" s="66" t="str">
        <f t="shared" si="148"/>
        <v/>
      </c>
      <c r="P166" s="70" t="str">
        <f t="shared" si="149"/>
        <v xml:space="preserve"> </v>
      </c>
      <c r="Q166" s="64">
        <v>20</v>
      </c>
      <c r="R166" s="65"/>
      <c r="S166" s="65" t="str">
        <f t="shared" si="150"/>
        <v/>
      </c>
      <c r="T166" s="53" t="str">
        <f t="shared" si="151"/>
        <v xml:space="preserve"> </v>
      </c>
      <c r="U166" s="69"/>
      <c r="V166" s="70" t="str">
        <f t="shared" si="152"/>
        <v xml:space="preserve"> </v>
      </c>
      <c r="W166" s="137"/>
      <c r="X166" s="64">
        <v>1</v>
      </c>
      <c r="Y166" s="65"/>
      <c r="Z166" s="101" t="str">
        <f t="shared" si="153"/>
        <v/>
      </c>
      <c r="AA166" s="70" t="str">
        <f t="shared" si="154"/>
        <v xml:space="preserve"> </v>
      </c>
      <c r="AB166" s="67">
        <v>1</v>
      </c>
      <c r="AC166" s="65"/>
      <c r="AD166" s="66" t="str">
        <f t="shared" si="155"/>
        <v/>
      </c>
      <c r="AE166" s="70" t="str">
        <f t="shared" si="156"/>
        <v xml:space="preserve"> </v>
      </c>
      <c r="AF166" s="64"/>
      <c r="AG166" s="68"/>
      <c r="AH166" s="68"/>
      <c r="AI166" s="103" t="str">
        <f t="shared" si="157"/>
        <v/>
      </c>
      <c r="AJ166" s="70" t="str">
        <f t="shared" si="158"/>
        <v xml:space="preserve"> </v>
      </c>
      <c r="AK166" s="64">
        <v>20</v>
      </c>
      <c r="AL166" s="65"/>
      <c r="AM166" s="65" t="str">
        <f t="shared" si="159"/>
        <v/>
      </c>
      <c r="AN166" s="53" t="str">
        <f t="shared" si="160"/>
        <v xml:space="preserve"> </v>
      </c>
      <c r="AO166" s="104"/>
      <c r="AP166" s="70" t="str">
        <f t="shared" si="161"/>
        <v xml:space="preserve"> </v>
      </c>
      <c r="AQ166" s="152" t="str">
        <f t="shared" si="112"/>
        <v/>
      </c>
      <c r="AR166" s="148" t="str">
        <f t="shared" si="113"/>
        <v/>
      </c>
      <c r="AS166" s="148" t="str">
        <f t="shared" si="114"/>
        <v/>
      </c>
      <c r="AT166" s="149"/>
      <c r="AU166" s="64"/>
      <c r="AV166" s="68"/>
      <c r="AW166" s="68"/>
      <c r="AX166" s="106" t="str">
        <f t="shared" si="162"/>
        <v/>
      </c>
      <c r="AY166" s="80"/>
      <c r="AZ166" s="63"/>
      <c r="BA166" s="63"/>
      <c r="BB166" s="15"/>
      <c r="BC166" s="55"/>
      <c r="BD166" s="78"/>
      <c r="BE166" s="56" t="str">
        <f t="shared" si="115"/>
        <v xml:space="preserve"> </v>
      </c>
      <c r="BF166" s="70" t="str">
        <f t="shared" si="116"/>
        <v xml:space="preserve"> </v>
      </c>
      <c r="BG166" s="72"/>
      <c r="BH166" s="81"/>
      <c r="BI166" s="74" t="str">
        <f t="shared" si="117"/>
        <v xml:space="preserve"> </v>
      </c>
      <c r="BJ166" s="70" t="str">
        <f t="shared" si="118"/>
        <v xml:space="preserve"> </v>
      </c>
      <c r="BK166" s="72"/>
      <c r="BL166" s="81"/>
      <c r="BM166" s="74" t="str">
        <f t="shared" si="119"/>
        <v xml:space="preserve"> </v>
      </c>
      <c r="BN166" s="72"/>
      <c r="BO166" s="82"/>
      <c r="BP166" s="74" t="str">
        <f t="shared" si="120"/>
        <v xml:space="preserve"> </v>
      </c>
      <c r="BQ166" s="70" t="str">
        <f t="shared" si="121"/>
        <v xml:space="preserve"> </v>
      </c>
      <c r="BR166" s="55"/>
      <c r="BS166" s="83"/>
      <c r="BT166" s="74" t="str">
        <f t="shared" si="122"/>
        <v xml:space="preserve"> </v>
      </c>
      <c r="BU166" s="70" t="str">
        <f t="shared" si="123"/>
        <v xml:space="preserve"> </v>
      </c>
      <c r="BV166" s="55"/>
      <c r="BW166" s="71"/>
      <c r="BX166" s="74" t="str">
        <f t="shared" si="124"/>
        <v xml:space="preserve"> </v>
      </c>
      <c r="BY166" s="70" t="str">
        <f t="shared" si="125"/>
        <v xml:space="preserve"> </v>
      </c>
      <c r="BZ166" s="55"/>
      <c r="CA166" s="78"/>
      <c r="CB166" s="56" t="str">
        <f t="shared" si="126"/>
        <v xml:space="preserve"> </v>
      </c>
      <c r="CC166" s="70" t="str">
        <f t="shared" si="127"/>
        <v xml:space="preserve"> </v>
      </c>
      <c r="CD166" s="72"/>
      <c r="CE166" s="81"/>
      <c r="CF166" s="74" t="str">
        <f t="shared" si="128"/>
        <v xml:space="preserve"> </v>
      </c>
      <c r="CG166" s="70" t="str">
        <f t="shared" si="129"/>
        <v xml:space="preserve"> </v>
      </c>
      <c r="CH166" s="55"/>
      <c r="CI166" s="71"/>
      <c r="CJ166" s="74" t="str">
        <f t="shared" si="130"/>
        <v xml:space="preserve"> </v>
      </c>
      <c r="CK166" s="70" t="str">
        <f t="shared" si="131"/>
        <v xml:space="preserve"> </v>
      </c>
      <c r="CL166" s="55"/>
      <c r="CM166" s="110"/>
      <c r="CN166" s="56" t="str">
        <f t="shared" si="163"/>
        <v xml:space="preserve"> </v>
      </c>
      <c r="CO166" s="70" t="str">
        <f t="shared" si="164"/>
        <v xml:space="preserve"> </v>
      </c>
      <c r="CP166" s="72"/>
      <c r="CQ166" s="44"/>
      <c r="CR166" s="74" t="str">
        <f t="shared" si="165"/>
        <v xml:space="preserve"> </v>
      </c>
      <c r="CS166" s="70" t="str">
        <f t="shared" si="166"/>
        <v xml:space="preserve"> </v>
      </c>
      <c r="CT166" s="72"/>
      <c r="CU166" s="41"/>
      <c r="CV166" s="74" t="str">
        <f t="shared" si="167"/>
        <v xml:space="preserve"> </v>
      </c>
      <c r="CW166" s="72"/>
      <c r="CX166" s="44"/>
      <c r="CY166" s="74" t="str">
        <f t="shared" si="132"/>
        <v xml:space="preserve"> </v>
      </c>
      <c r="CZ166" s="70" t="str">
        <f t="shared" si="133"/>
        <v xml:space="preserve"> </v>
      </c>
      <c r="DA166" s="55"/>
      <c r="DB166" s="43"/>
      <c r="DC166" s="74" t="str">
        <f t="shared" si="134"/>
        <v xml:space="preserve"> </v>
      </c>
      <c r="DD166" s="70" t="str">
        <f t="shared" si="135"/>
        <v xml:space="preserve"> </v>
      </c>
      <c r="DE166" s="55"/>
      <c r="DF166" s="42"/>
      <c r="DG166" s="74" t="str">
        <f t="shared" si="136"/>
        <v xml:space="preserve"> </v>
      </c>
      <c r="DH166" s="70" t="str">
        <f t="shared" si="137"/>
        <v xml:space="preserve"> </v>
      </c>
      <c r="DI166" s="55"/>
      <c r="DJ166" s="42"/>
      <c r="DK166" s="56" t="str">
        <f t="shared" si="138"/>
        <v xml:space="preserve"> </v>
      </c>
      <c r="DL166" s="70" t="str">
        <f t="shared" si="139"/>
        <v xml:space="preserve"> </v>
      </c>
      <c r="DM166" s="72"/>
      <c r="DN166" s="44"/>
      <c r="DO166" s="74" t="str">
        <f t="shared" si="140"/>
        <v xml:space="preserve"> </v>
      </c>
      <c r="DP166" s="70" t="str">
        <f t="shared" si="141"/>
        <v xml:space="preserve"> </v>
      </c>
      <c r="DQ166" s="55"/>
      <c r="DR166" s="42"/>
      <c r="DS166" s="74" t="str">
        <f t="shared" si="142"/>
        <v xml:space="preserve"> </v>
      </c>
      <c r="DT166" s="70" t="str">
        <f t="shared" si="143"/>
        <v xml:space="preserve"> </v>
      </c>
    </row>
    <row r="167" spans="1:124" ht="14.25" customHeight="1" x14ac:dyDescent="0.25">
      <c r="A167" s="34">
        <v>42516</v>
      </c>
      <c r="B167" s="139"/>
      <c r="C167" s="70"/>
      <c r="D167" s="64">
        <v>1</v>
      </c>
      <c r="E167" s="65"/>
      <c r="F167" s="66" t="str">
        <f t="shared" si="144"/>
        <v/>
      </c>
      <c r="G167" s="70" t="str">
        <f t="shared" si="145"/>
        <v xml:space="preserve"> </v>
      </c>
      <c r="H167" s="67">
        <v>1</v>
      </c>
      <c r="I167" s="65"/>
      <c r="J167" s="66" t="str">
        <f t="shared" si="146"/>
        <v/>
      </c>
      <c r="K167" s="70" t="str">
        <f t="shared" si="147"/>
        <v xml:space="preserve"> </v>
      </c>
      <c r="L167" s="64"/>
      <c r="M167" s="68"/>
      <c r="N167" s="68"/>
      <c r="O167" s="66" t="str">
        <f t="shared" si="148"/>
        <v/>
      </c>
      <c r="P167" s="70" t="str">
        <f t="shared" si="149"/>
        <v xml:space="preserve"> </v>
      </c>
      <c r="Q167" s="64">
        <v>20</v>
      </c>
      <c r="R167" s="65"/>
      <c r="S167" s="65" t="str">
        <f t="shared" si="150"/>
        <v/>
      </c>
      <c r="T167" s="53" t="str">
        <f t="shared" si="151"/>
        <v xml:space="preserve"> </v>
      </c>
      <c r="U167" s="69"/>
      <c r="V167" s="70" t="str">
        <f t="shared" si="152"/>
        <v xml:space="preserve"> </v>
      </c>
      <c r="W167" s="137"/>
      <c r="X167" s="64">
        <v>1</v>
      </c>
      <c r="Y167" s="65"/>
      <c r="Z167" s="101" t="str">
        <f t="shared" si="153"/>
        <v/>
      </c>
      <c r="AA167" s="70" t="str">
        <f t="shared" si="154"/>
        <v xml:space="preserve"> </v>
      </c>
      <c r="AB167" s="67">
        <v>1</v>
      </c>
      <c r="AC167" s="65"/>
      <c r="AD167" s="66" t="str">
        <f t="shared" si="155"/>
        <v/>
      </c>
      <c r="AE167" s="70" t="str">
        <f t="shared" si="156"/>
        <v xml:space="preserve"> </v>
      </c>
      <c r="AF167" s="64"/>
      <c r="AG167" s="68"/>
      <c r="AH167" s="68"/>
      <c r="AI167" s="103" t="str">
        <f t="shared" si="157"/>
        <v/>
      </c>
      <c r="AJ167" s="70" t="str">
        <f t="shared" si="158"/>
        <v xml:space="preserve"> </v>
      </c>
      <c r="AK167" s="64">
        <v>20</v>
      </c>
      <c r="AL167" s="65"/>
      <c r="AM167" s="65" t="str">
        <f t="shared" si="159"/>
        <v/>
      </c>
      <c r="AN167" s="53" t="str">
        <f t="shared" si="160"/>
        <v xml:space="preserve"> </v>
      </c>
      <c r="AO167" s="104"/>
      <c r="AP167" s="70" t="str">
        <f t="shared" si="161"/>
        <v xml:space="preserve"> </v>
      </c>
      <c r="AQ167" s="152" t="str">
        <f t="shared" si="112"/>
        <v/>
      </c>
      <c r="AR167" s="148" t="str">
        <f t="shared" si="113"/>
        <v/>
      </c>
      <c r="AS167" s="148" t="str">
        <f t="shared" si="114"/>
        <v/>
      </c>
      <c r="AT167" s="149"/>
      <c r="AU167" s="64"/>
      <c r="AV167" s="68"/>
      <c r="AW167" s="68"/>
      <c r="AX167" s="106" t="str">
        <f t="shared" si="162"/>
        <v/>
      </c>
      <c r="AY167" s="80"/>
      <c r="AZ167" s="63" t="s">
        <v>28</v>
      </c>
      <c r="BA167" s="63"/>
      <c r="BB167" s="15"/>
      <c r="BC167" s="55"/>
      <c r="BD167" s="78"/>
      <c r="BE167" s="56" t="str">
        <f t="shared" si="115"/>
        <v xml:space="preserve"> </v>
      </c>
      <c r="BF167" s="70" t="str">
        <f t="shared" si="116"/>
        <v xml:space="preserve"> </v>
      </c>
      <c r="BG167" s="72"/>
      <c r="BH167" s="81"/>
      <c r="BI167" s="74" t="str">
        <f t="shared" si="117"/>
        <v xml:space="preserve"> </v>
      </c>
      <c r="BJ167" s="70" t="str">
        <f t="shared" si="118"/>
        <v xml:space="preserve"> </v>
      </c>
      <c r="BK167" s="72"/>
      <c r="BL167" s="81"/>
      <c r="BM167" s="74" t="str">
        <f t="shared" si="119"/>
        <v xml:space="preserve"> </v>
      </c>
      <c r="BN167" s="72"/>
      <c r="BO167" s="82"/>
      <c r="BP167" s="74" t="str">
        <f t="shared" si="120"/>
        <v xml:space="preserve"> </v>
      </c>
      <c r="BQ167" s="70" t="str">
        <f t="shared" si="121"/>
        <v xml:space="preserve"> </v>
      </c>
      <c r="BR167" s="55"/>
      <c r="BS167" s="83"/>
      <c r="BT167" s="74" t="str">
        <f t="shared" si="122"/>
        <v xml:space="preserve"> </v>
      </c>
      <c r="BU167" s="70" t="str">
        <f t="shared" si="123"/>
        <v xml:space="preserve"> </v>
      </c>
      <c r="BV167" s="55"/>
      <c r="BW167" s="71"/>
      <c r="BX167" s="74" t="str">
        <f t="shared" si="124"/>
        <v xml:space="preserve"> </v>
      </c>
      <c r="BY167" s="70" t="str">
        <f t="shared" si="125"/>
        <v xml:space="preserve"> </v>
      </c>
      <c r="BZ167" s="55"/>
      <c r="CA167" s="78"/>
      <c r="CB167" s="56" t="str">
        <f t="shared" si="126"/>
        <v xml:space="preserve"> </v>
      </c>
      <c r="CC167" s="70" t="str">
        <f t="shared" si="127"/>
        <v xml:space="preserve"> </v>
      </c>
      <c r="CD167" s="72"/>
      <c r="CE167" s="81"/>
      <c r="CF167" s="74" t="str">
        <f t="shared" si="128"/>
        <v xml:space="preserve"> </v>
      </c>
      <c r="CG167" s="70" t="str">
        <f t="shared" si="129"/>
        <v xml:space="preserve"> </v>
      </c>
      <c r="CH167" s="55"/>
      <c r="CI167" s="71"/>
      <c r="CJ167" s="74" t="str">
        <f t="shared" si="130"/>
        <v xml:space="preserve"> </v>
      </c>
      <c r="CK167" s="70" t="str">
        <f t="shared" si="131"/>
        <v xml:space="preserve"> </v>
      </c>
      <c r="CL167" s="55"/>
      <c r="CM167" s="110"/>
      <c r="CN167" s="56" t="str">
        <f t="shared" si="163"/>
        <v xml:space="preserve"> </v>
      </c>
      <c r="CO167" s="70" t="str">
        <f t="shared" si="164"/>
        <v xml:space="preserve"> </v>
      </c>
      <c r="CP167" s="72"/>
      <c r="CQ167" s="44"/>
      <c r="CR167" s="74" t="str">
        <f t="shared" si="165"/>
        <v xml:space="preserve"> </v>
      </c>
      <c r="CS167" s="70" t="str">
        <f t="shared" si="166"/>
        <v xml:space="preserve"> </v>
      </c>
      <c r="CT167" s="72"/>
      <c r="CU167" s="41"/>
      <c r="CV167" s="74" t="str">
        <f t="shared" si="167"/>
        <v xml:space="preserve"> </v>
      </c>
      <c r="CW167" s="72"/>
      <c r="CX167" s="44"/>
      <c r="CY167" s="74" t="str">
        <f t="shared" si="132"/>
        <v xml:space="preserve"> </v>
      </c>
      <c r="CZ167" s="70" t="str">
        <f t="shared" si="133"/>
        <v xml:space="preserve"> </v>
      </c>
      <c r="DA167" s="55"/>
      <c r="DB167" s="43"/>
      <c r="DC167" s="74" t="str">
        <f t="shared" si="134"/>
        <v xml:space="preserve"> </v>
      </c>
      <c r="DD167" s="70" t="str">
        <f t="shared" si="135"/>
        <v xml:space="preserve"> </v>
      </c>
      <c r="DE167" s="55"/>
      <c r="DF167" s="42"/>
      <c r="DG167" s="74" t="str">
        <f t="shared" si="136"/>
        <v xml:space="preserve"> </v>
      </c>
      <c r="DH167" s="70" t="str">
        <f t="shared" si="137"/>
        <v xml:space="preserve"> </v>
      </c>
      <c r="DI167" s="55"/>
      <c r="DJ167" s="42"/>
      <c r="DK167" s="56" t="str">
        <f t="shared" si="138"/>
        <v xml:space="preserve"> </v>
      </c>
      <c r="DL167" s="70" t="str">
        <f t="shared" si="139"/>
        <v xml:space="preserve"> </v>
      </c>
      <c r="DM167" s="72"/>
      <c r="DN167" s="44"/>
      <c r="DO167" s="74" t="str">
        <f t="shared" si="140"/>
        <v xml:space="preserve"> </v>
      </c>
      <c r="DP167" s="70" t="str">
        <f t="shared" si="141"/>
        <v xml:space="preserve"> </v>
      </c>
      <c r="DQ167" s="55"/>
      <c r="DR167" s="42"/>
      <c r="DS167" s="74" t="str">
        <f t="shared" si="142"/>
        <v xml:space="preserve"> </v>
      </c>
      <c r="DT167" s="70" t="str">
        <f t="shared" si="143"/>
        <v xml:space="preserve"> </v>
      </c>
    </row>
    <row r="168" spans="1:124" x14ac:dyDescent="0.25">
      <c r="A168" s="34">
        <v>42517</v>
      </c>
      <c r="B168" s="139"/>
      <c r="C168" s="70"/>
      <c r="D168" s="64">
        <v>1</v>
      </c>
      <c r="E168" s="65"/>
      <c r="F168" s="66" t="str">
        <f t="shared" si="144"/>
        <v/>
      </c>
      <c r="G168" s="70" t="str">
        <f t="shared" si="145"/>
        <v xml:space="preserve"> </v>
      </c>
      <c r="H168" s="67">
        <v>1</v>
      </c>
      <c r="I168" s="65"/>
      <c r="J168" s="66" t="str">
        <f t="shared" si="146"/>
        <v/>
      </c>
      <c r="K168" s="70" t="str">
        <f t="shared" si="147"/>
        <v xml:space="preserve"> </v>
      </c>
      <c r="L168" s="64"/>
      <c r="M168" s="68"/>
      <c r="N168" s="68"/>
      <c r="O168" s="66" t="str">
        <f t="shared" si="148"/>
        <v/>
      </c>
      <c r="P168" s="70" t="str">
        <f t="shared" si="149"/>
        <v xml:space="preserve"> </v>
      </c>
      <c r="Q168" s="64">
        <v>20</v>
      </c>
      <c r="R168" s="65"/>
      <c r="S168" s="65" t="str">
        <f t="shared" si="150"/>
        <v/>
      </c>
      <c r="T168" s="53" t="str">
        <f t="shared" si="151"/>
        <v xml:space="preserve"> </v>
      </c>
      <c r="U168" s="69"/>
      <c r="V168" s="70" t="str">
        <f t="shared" si="152"/>
        <v xml:space="preserve"> </v>
      </c>
      <c r="W168" s="137"/>
      <c r="X168" s="64">
        <v>1</v>
      </c>
      <c r="Y168" s="65"/>
      <c r="Z168" s="101" t="str">
        <f t="shared" si="153"/>
        <v/>
      </c>
      <c r="AA168" s="70" t="str">
        <f t="shared" si="154"/>
        <v xml:space="preserve"> </v>
      </c>
      <c r="AB168" s="67">
        <v>1</v>
      </c>
      <c r="AC168" s="65"/>
      <c r="AD168" s="66" t="str">
        <f t="shared" si="155"/>
        <v/>
      </c>
      <c r="AE168" s="70" t="str">
        <f t="shared" si="156"/>
        <v xml:space="preserve"> </v>
      </c>
      <c r="AF168" s="64"/>
      <c r="AG168" s="68"/>
      <c r="AH168" s="68"/>
      <c r="AI168" s="103" t="str">
        <f t="shared" si="157"/>
        <v/>
      </c>
      <c r="AJ168" s="70" t="str">
        <f t="shared" si="158"/>
        <v xml:space="preserve"> </v>
      </c>
      <c r="AK168" s="64">
        <v>20</v>
      </c>
      <c r="AL168" s="65"/>
      <c r="AM168" s="65" t="str">
        <f t="shared" si="159"/>
        <v/>
      </c>
      <c r="AN168" s="53" t="str">
        <f t="shared" si="160"/>
        <v xml:space="preserve"> </v>
      </c>
      <c r="AO168" s="104"/>
      <c r="AP168" s="70" t="str">
        <f t="shared" si="161"/>
        <v xml:space="preserve"> </v>
      </c>
      <c r="AQ168" s="152" t="str">
        <f t="shared" si="112"/>
        <v/>
      </c>
      <c r="AR168" s="148" t="str">
        <f t="shared" si="113"/>
        <v/>
      </c>
      <c r="AS168" s="148" t="str">
        <f t="shared" si="114"/>
        <v/>
      </c>
      <c r="AT168" s="149"/>
      <c r="AU168" s="64"/>
      <c r="AV168" s="68"/>
      <c r="AW168" s="68"/>
      <c r="AX168" s="106" t="str">
        <f t="shared" si="162"/>
        <v/>
      </c>
      <c r="AY168" s="80"/>
      <c r="AZ168" s="63" t="s">
        <v>28</v>
      </c>
      <c r="BA168" s="63"/>
      <c r="BB168" s="15"/>
      <c r="BC168" s="55"/>
      <c r="BD168" s="78"/>
      <c r="BE168" s="56" t="str">
        <f t="shared" si="115"/>
        <v xml:space="preserve"> </v>
      </c>
      <c r="BF168" s="70" t="str">
        <f t="shared" si="116"/>
        <v xml:space="preserve"> </v>
      </c>
      <c r="BG168" s="72"/>
      <c r="BH168" s="81"/>
      <c r="BI168" s="74" t="str">
        <f t="shared" si="117"/>
        <v xml:space="preserve"> </v>
      </c>
      <c r="BJ168" s="70" t="str">
        <f t="shared" si="118"/>
        <v xml:space="preserve"> </v>
      </c>
      <c r="BK168" s="72"/>
      <c r="BL168" s="81"/>
      <c r="BM168" s="74" t="str">
        <f t="shared" si="119"/>
        <v xml:space="preserve"> </v>
      </c>
      <c r="BN168" s="72"/>
      <c r="BO168" s="82"/>
      <c r="BP168" s="74" t="str">
        <f t="shared" si="120"/>
        <v xml:space="preserve"> </v>
      </c>
      <c r="BQ168" s="70" t="str">
        <f t="shared" si="121"/>
        <v xml:space="preserve"> </v>
      </c>
      <c r="BR168" s="55"/>
      <c r="BS168" s="83"/>
      <c r="BT168" s="74" t="str">
        <f t="shared" si="122"/>
        <v xml:space="preserve"> </v>
      </c>
      <c r="BU168" s="70" t="str">
        <f t="shared" si="123"/>
        <v xml:space="preserve"> </v>
      </c>
      <c r="BV168" s="55"/>
      <c r="BW168" s="71"/>
      <c r="BX168" s="74" t="str">
        <f t="shared" si="124"/>
        <v xml:space="preserve"> </v>
      </c>
      <c r="BY168" s="70" t="str">
        <f t="shared" si="125"/>
        <v xml:space="preserve"> </v>
      </c>
      <c r="BZ168" s="55"/>
      <c r="CA168" s="78"/>
      <c r="CB168" s="56" t="str">
        <f t="shared" si="126"/>
        <v xml:space="preserve"> </v>
      </c>
      <c r="CC168" s="70" t="str">
        <f t="shared" si="127"/>
        <v xml:space="preserve"> </v>
      </c>
      <c r="CD168" s="72"/>
      <c r="CE168" s="81"/>
      <c r="CF168" s="74" t="str">
        <f t="shared" si="128"/>
        <v xml:space="preserve"> </v>
      </c>
      <c r="CG168" s="70" t="str">
        <f t="shared" si="129"/>
        <v xml:space="preserve"> </v>
      </c>
      <c r="CH168" s="55"/>
      <c r="CI168" s="71"/>
      <c r="CJ168" s="74" t="str">
        <f t="shared" si="130"/>
        <v xml:space="preserve"> </v>
      </c>
      <c r="CK168" s="70" t="str">
        <f t="shared" si="131"/>
        <v xml:space="preserve"> </v>
      </c>
      <c r="CL168" s="55"/>
      <c r="CM168" s="110"/>
      <c r="CN168" s="56" t="str">
        <f t="shared" si="163"/>
        <v xml:space="preserve"> </v>
      </c>
      <c r="CO168" s="70" t="str">
        <f t="shared" si="164"/>
        <v xml:space="preserve"> </v>
      </c>
      <c r="CP168" s="72"/>
      <c r="CQ168" s="44"/>
      <c r="CR168" s="74" t="str">
        <f t="shared" si="165"/>
        <v xml:space="preserve"> </v>
      </c>
      <c r="CS168" s="70" t="str">
        <f t="shared" si="166"/>
        <v xml:space="preserve"> </v>
      </c>
      <c r="CT168" s="72"/>
      <c r="CU168" s="41"/>
      <c r="CV168" s="74" t="str">
        <f t="shared" si="167"/>
        <v xml:space="preserve"> </v>
      </c>
      <c r="CW168" s="72"/>
      <c r="CX168" s="44"/>
      <c r="CY168" s="74" t="str">
        <f t="shared" si="132"/>
        <v xml:space="preserve"> </v>
      </c>
      <c r="CZ168" s="70" t="str">
        <f t="shared" si="133"/>
        <v xml:space="preserve"> </v>
      </c>
      <c r="DA168" s="55"/>
      <c r="DB168" s="43"/>
      <c r="DC168" s="74" t="str">
        <f t="shared" si="134"/>
        <v xml:space="preserve"> </v>
      </c>
      <c r="DD168" s="70" t="str">
        <f t="shared" si="135"/>
        <v xml:space="preserve"> </v>
      </c>
      <c r="DE168" s="55"/>
      <c r="DF168" s="42"/>
      <c r="DG168" s="74" t="str">
        <f t="shared" si="136"/>
        <v xml:space="preserve"> </v>
      </c>
      <c r="DH168" s="70" t="str">
        <f t="shared" si="137"/>
        <v xml:space="preserve"> </v>
      </c>
      <c r="DI168" s="55"/>
      <c r="DJ168" s="42"/>
      <c r="DK168" s="56" t="str">
        <f t="shared" si="138"/>
        <v xml:space="preserve"> </v>
      </c>
      <c r="DL168" s="70" t="str">
        <f t="shared" si="139"/>
        <v xml:space="preserve"> </v>
      </c>
      <c r="DM168" s="72"/>
      <c r="DN168" s="44"/>
      <c r="DO168" s="74" t="str">
        <f t="shared" si="140"/>
        <v xml:space="preserve"> </v>
      </c>
      <c r="DP168" s="70" t="str">
        <f t="shared" si="141"/>
        <v xml:space="preserve"> </v>
      </c>
      <c r="DQ168" s="55"/>
      <c r="DR168" s="42"/>
      <c r="DS168" s="74" t="str">
        <f t="shared" si="142"/>
        <v xml:space="preserve"> </v>
      </c>
      <c r="DT168" s="70" t="str">
        <f t="shared" si="143"/>
        <v xml:space="preserve"> </v>
      </c>
    </row>
    <row r="169" spans="1:124" x14ac:dyDescent="0.25">
      <c r="A169" s="34">
        <v>42518</v>
      </c>
      <c r="B169" s="139"/>
      <c r="C169" s="70"/>
      <c r="D169" s="64">
        <v>1</v>
      </c>
      <c r="E169" s="65"/>
      <c r="F169" s="66" t="str">
        <f t="shared" si="144"/>
        <v/>
      </c>
      <c r="G169" s="70" t="str">
        <f t="shared" si="145"/>
        <v xml:space="preserve"> </v>
      </c>
      <c r="H169" s="67">
        <v>1</v>
      </c>
      <c r="I169" s="65"/>
      <c r="J169" s="66" t="str">
        <f t="shared" si="146"/>
        <v/>
      </c>
      <c r="K169" s="70" t="str">
        <f t="shared" si="147"/>
        <v xml:space="preserve"> </v>
      </c>
      <c r="L169" s="64"/>
      <c r="M169" s="68"/>
      <c r="N169" s="68"/>
      <c r="O169" s="66" t="str">
        <f t="shared" si="148"/>
        <v/>
      </c>
      <c r="P169" s="70" t="str">
        <f t="shared" si="149"/>
        <v xml:space="preserve"> </v>
      </c>
      <c r="Q169" s="64">
        <v>20</v>
      </c>
      <c r="R169" s="65"/>
      <c r="S169" s="65" t="str">
        <f t="shared" si="150"/>
        <v/>
      </c>
      <c r="T169" s="53" t="str">
        <f t="shared" si="151"/>
        <v xml:space="preserve"> </v>
      </c>
      <c r="U169" s="69"/>
      <c r="V169" s="70" t="str">
        <f t="shared" si="152"/>
        <v xml:space="preserve"> </v>
      </c>
      <c r="W169" s="137"/>
      <c r="X169" s="64">
        <v>1</v>
      </c>
      <c r="Y169" s="65"/>
      <c r="Z169" s="101" t="str">
        <f t="shared" si="153"/>
        <v/>
      </c>
      <c r="AA169" s="70" t="str">
        <f t="shared" si="154"/>
        <v xml:space="preserve"> </v>
      </c>
      <c r="AB169" s="67">
        <v>1</v>
      </c>
      <c r="AC169" s="65"/>
      <c r="AD169" s="66" t="str">
        <f t="shared" si="155"/>
        <v/>
      </c>
      <c r="AE169" s="70" t="str">
        <f t="shared" si="156"/>
        <v xml:space="preserve"> </v>
      </c>
      <c r="AF169" s="64"/>
      <c r="AG169" s="68"/>
      <c r="AH169" s="68"/>
      <c r="AI169" s="103" t="str">
        <f t="shared" si="157"/>
        <v/>
      </c>
      <c r="AJ169" s="70" t="str">
        <f t="shared" si="158"/>
        <v xml:space="preserve"> </v>
      </c>
      <c r="AK169" s="64">
        <v>20</v>
      </c>
      <c r="AL169" s="65"/>
      <c r="AM169" s="65" t="str">
        <f t="shared" si="159"/>
        <v/>
      </c>
      <c r="AN169" s="53" t="str">
        <f t="shared" si="160"/>
        <v xml:space="preserve"> </v>
      </c>
      <c r="AO169" s="104"/>
      <c r="AP169" s="70" t="str">
        <f t="shared" si="161"/>
        <v xml:space="preserve"> </v>
      </c>
      <c r="AQ169" s="152" t="str">
        <f t="shared" si="112"/>
        <v/>
      </c>
      <c r="AR169" s="148" t="str">
        <f t="shared" si="113"/>
        <v/>
      </c>
      <c r="AS169" s="148" t="str">
        <f t="shared" si="114"/>
        <v/>
      </c>
      <c r="AT169" s="149"/>
      <c r="AU169" s="64"/>
      <c r="AV169" s="68"/>
      <c r="AW169" s="68"/>
      <c r="AX169" s="106" t="str">
        <f t="shared" si="162"/>
        <v/>
      </c>
      <c r="AY169" s="80"/>
      <c r="AZ169" s="63" t="s">
        <v>28</v>
      </c>
      <c r="BA169" s="63"/>
      <c r="BB169" s="15"/>
      <c r="BC169" s="55"/>
      <c r="BD169" s="78"/>
      <c r="BE169" s="56" t="str">
        <f t="shared" si="115"/>
        <v xml:space="preserve"> </v>
      </c>
      <c r="BF169" s="70" t="str">
        <f t="shared" si="116"/>
        <v xml:space="preserve"> </v>
      </c>
      <c r="BG169" s="72"/>
      <c r="BH169" s="81"/>
      <c r="BI169" s="74" t="str">
        <f t="shared" si="117"/>
        <v xml:space="preserve"> </v>
      </c>
      <c r="BJ169" s="70" t="str">
        <f t="shared" si="118"/>
        <v xml:space="preserve"> </v>
      </c>
      <c r="BK169" s="72"/>
      <c r="BL169" s="81"/>
      <c r="BM169" s="74" t="str">
        <f t="shared" si="119"/>
        <v xml:space="preserve"> </v>
      </c>
      <c r="BN169" s="72"/>
      <c r="BO169" s="82"/>
      <c r="BP169" s="74" t="str">
        <f t="shared" si="120"/>
        <v xml:space="preserve"> </v>
      </c>
      <c r="BQ169" s="70" t="str">
        <f t="shared" si="121"/>
        <v xml:space="preserve"> </v>
      </c>
      <c r="BR169" s="55"/>
      <c r="BS169" s="83"/>
      <c r="BT169" s="74" t="str">
        <f t="shared" si="122"/>
        <v xml:space="preserve"> </v>
      </c>
      <c r="BU169" s="70" t="str">
        <f t="shared" si="123"/>
        <v xml:space="preserve"> </v>
      </c>
      <c r="BV169" s="55"/>
      <c r="BW169" s="71"/>
      <c r="BX169" s="74" t="str">
        <f t="shared" si="124"/>
        <v xml:space="preserve"> </v>
      </c>
      <c r="BY169" s="70" t="str">
        <f t="shared" si="125"/>
        <v xml:space="preserve"> </v>
      </c>
      <c r="BZ169" s="55"/>
      <c r="CA169" s="78"/>
      <c r="CB169" s="56" t="str">
        <f t="shared" si="126"/>
        <v xml:space="preserve"> </v>
      </c>
      <c r="CC169" s="70" t="str">
        <f t="shared" si="127"/>
        <v xml:space="preserve"> </v>
      </c>
      <c r="CD169" s="72"/>
      <c r="CE169" s="81"/>
      <c r="CF169" s="74" t="str">
        <f t="shared" si="128"/>
        <v xml:space="preserve"> </v>
      </c>
      <c r="CG169" s="70" t="str">
        <f t="shared" si="129"/>
        <v xml:space="preserve"> </v>
      </c>
      <c r="CH169" s="55"/>
      <c r="CI169" s="71"/>
      <c r="CJ169" s="74" t="str">
        <f t="shared" si="130"/>
        <v xml:space="preserve"> </v>
      </c>
      <c r="CK169" s="70" t="str">
        <f t="shared" si="131"/>
        <v xml:space="preserve"> </v>
      </c>
      <c r="CL169" s="55"/>
      <c r="CM169" s="110"/>
      <c r="CN169" s="56" t="str">
        <f t="shared" si="163"/>
        <v xml:space="preserve"> </v>
      </c>
      <c r="CO169" s="70" t="str">
        <f t="shared" si="164"/>
        <v xml:space="preserve"> </v>
      </c>
      <c r="CP169" s="72"/>
      <c r="CQ169" s="44"/>
      <c r="CR169" s="74" t="str">
        <f t="shared" si="165"/>
        <v xml:space="preserve"> </v>
      </c>
      <c r="CS169" s="70" t="str">
        <f t="shared" si="166"/>
        <v xml:space="preserve"> </v>
      </c>
      <c r="CT169" s="72"/>
      <c r="CU169" s="41"/>
      <c r="CV169" s="74" t="str">
        <f t="shared" si="167"/>
        <v xml:space="preserve"> </v>
      </c>
      <c r="CW169" s="72"/>
      <c r="CX169" s="44"/>
      <c r="CY169" s="74" t="str">
        <f t="shared" si="132"/>
        <v xml:space="preserve"> </v>
      </c>
      <c r="CZ169" s="70" t="str">
        <f t="shared" si="133"/>
        <v xml:space="preserve"> </v>
      </c>
      <c r="DA169" s="55"/>
      <c r="DB169" s="43"/>
      <c r="DC169" s="74" t="str">
        <f t="shared" si="134"/>
        <v xml:space="preserve"> </v>
      </c>
      <c r="DD169" s="70" t="str">
        <f t="shared" si="135"/>
        <v xml:space="preserve"> </v>
      </c>
      <c r="DE169" s="55"/>
      <c r="DF169" s="42"/>
      <c r="DG169" s="74" t="str">
        <f t="shared" si="136"/>
        <v xml:space="preserve"> </v>
      </c>
      <c r="DH169" s="70" t="str">
        <f t="shared" si="137"/>
        <v xml:space="preserve"> </v>
      </c>
      <c r="DI169" s="55"/>
      <c r="DJ169" s="42"/>
      <c r="DK169" s="56" t="str">
        <f t="shared" si="138"/>
        <v xml:space="preserve"> </v>
      </c>
      <c r="DL169" s="70" t="str">
        <f t="shared" si="139"/>
        <v xml:space="preserve"> </v>
      </c>
      <c r="DM169" s="72"/>
      <c r="DN169" s="44"/>
      <c r="DO169" s="74" t="str">
        <f t="shared" si="140"/>
        <v xml:space="preserve"> </v>
      </c>
      <c r="DP169" s="70" t="str">
        <f t="shared" si="141"/>
        <v xml:space="preserve"> </v>
      </c>
      <c r="DQ169" s="55"/>
      <c r="DR169" s="42"/>
      <c r="DS169" s="74" t="str">
        <f t="shared" si="142"/>
        <v xml:space="preserve"> </v>
      </c>
      <c r="DT169" s="70" t="str">
        <f t="shared" si="143"/>
        <v xml:space="preserve"> </v>
      </c>
    </row>
    <row r="170" spans="1:124" x14ac:dyDescent="0.25">
      <c r="A170" s="34">
        <v>42519</v>
      </c>
      <c r="B170" s="139"/>
      <c r="C170" s="70"/>
      <c r="D170" s="64">
        <v>1</v>
      </c>
      <c r="E170" s="65"/>
      <c r="F170" s="66" t="str">
        <f t="shared" si="144"/>
        <v/>
      </c>
      <c r="G170" s="70" t="str">
        <f t="shared" si="145"/>
        <v xml:space="preserve"> </v>
      </c>
      <c r="H170" s="67">
        <v>1</v>
      </c>
      <c r="I170" s="65"/>
      <c r="J170" s="66" t="str">
        <f t="shared" si="146"/>
        <v/>
      </c>
      <c r="K170" s="70" t="str">
        <f t="shared" si="147"/>
        <v xml:space="preserve"> </v>
      </c>
      <c r="L170" s="64"/>
      <c r="M170" s="68"/>
      <c r="N170" s="68"/>
      <c r="O170" s="66" t="str">
        <f t="shared" si="148"/>
        <v/>
      </c>
      <c r="P170" s="70" t="str">
        <f t="shared" si="149"/>
        <v xml:space="preserve"> </v>
      </c>
      <c r="Q170" s="64">
        <v>20</v>
      </c>
      <c r="R170" s="65"/>
      <c r="S170" s="65" t="str">
        <f t="shared" si="150"/>
        <v/>
      </c>
      <c r="T170" s="53" t="str">
        <f t="shared" si="151"/>
        <v xml:space="preserve"> </v>
      </c>
      <c r="U170" s="69"/>
      <c r="V170" s="70" t="str">
        <f t="shared" si="152"/>
        <v xml:space="preserve"> </v>
      </c>
      <c r="W170" s="137"/>
      <c r="X170" s="64">
        <v>1</v>
      </c>
      <c r="Y170" s="65"/>
      <c r="Z170" s="101" t="str">
        <f t="shared" si="153"/>
        <v/>
      </c>
      <c r="AA170" s="70" t="str">
        <f t="shared" si="154"/>
        <v xml:space="preserve"> </v>
      </c>
      <c r="AB170" s="67">
        <v>1</v>
      </c>
      <c r="AC170" s="65"/>
      <c r="AD170" s="66" t="str">
        <f t="shared" si="155"/>
        <v/>
      </c>
      <c r="AE170" s="70" t="str">
        <f t="shared" si="156"/>
        <v xml:space="preserve"> </v>
      </c>
      <c r="AF170" s="64"/>
      <c r="AG170" s="68"/>
      <c r="AH170" s="68"/>
      <c r="AI170" s="103" t="str">
        <f t="shared" si="157"/>
        <v/>
      </c>
      <c r="AJ170" s="70" t="str">
        <f t="shared" si="158"/>
        <v xml:space="preserve"> </v>
      </c>
      <c r="AK170" s="64">
        <v>20</v>
      </c>
      <c r="AL170" s="65"/>
      <c r="AM170" s="65" t="str">
        <f t="shared" si="159"/>
        <v/>
      </c>
      <c r="AN170" s="53" t="str">
        <f t="shared" si="160"/>
        <v xml:space="preserve"> </v>
      </c>
      <c r="AO170" s="104"/>
      <c r="AP170" s="70" t="str">
        <f t="shared" si="161"/>
        <v xml:space="preserve"> </v>
      </c>
      <c r="AQ170" s="152" t="str">
        <f t="shared" si="112"/>
        <v/>
      </c>
      <c r="AR170" s="148" t="str">
        <f t="shared" si="113"/>
        <v/>
      </c>
      <c r="AS170" s="148" t="str">
        <f t="shared" si="114"/>
        <v/>
      </c>
      <c r="AT170" s="149"/>
      <c r="AU170" s="64"/>
      <c r="AV170" s="68"/>
      <c r="AW170" s="68"/>
      <c r="AX170" s="106" t="str">
        <f t="shared" si="162"/>
        <v/>
      </c>
      <c r="AY170" s="80"/>
      <c r="AZ170" s="63" t="s">
        <v>28</v>
      </c>
      <c r="BA170" s="63"/>
      <c r="BB170" s="15"/>
      <c r="BC170" s="55"/>
      <c r="BD170" s="78"/>
      <c r="BE170" s="56" t="str">
        <f t="shared" si="115"/>
        <v xml:space="preserve"> </v>
      </c>
      <c r="BF170" s="70" t="str">
        <f t="shared" si="116"/>
        <v xml:space="preserve"> </v>
      </c>
      <c r="BG170" s="72"/>
      <c r="BH170" s="81"/>
      <c r="BI170" s="74" t="str">
        <f t="shared" si="117"/>
        <v xml:space="preserve"> </v>
      </c>
      <c r="BJ170" s="70" t="str">
        <f t="shared" si="118"/>
        <v xml:space="preserve"> </v>
      </c>
      <c r="BK170" s="72"/>
      <c r="BL170" s="81"/>
      <c r="BM170" s="74" t="str">
        <f t="shared" si="119"/>
        <v xml:space="preserve"> </v>
      </c>
      <c r="BN170" s="72"/>
      <c r="BO170" s="82"/>
      <c r="BP170" s="74" t="str">
        <f t="shared" si="120"/>
        <v xml:space="preserve"> </v>
      </c>
      <c r="BQ170" s="70" t="str">
        <f t="shared" si="121"/>
        <v xml:space="preserve"> </v>
      </c>
      <c r="BR170" s="55"/>
      <c r="BS170" s="83"/>
      <c r="BT170" s="74" t="str">
        <f t="shared" si="122"/>
        <v xml:space="preserve"> </v>
      </c>
      <c r="BU170" s="70" t="str">
        <f t="shared" si="123"/>
        <v xml:space="preserve"> </v>
      </c>
      <c r="BV170" s="55"/>
      <c r="BW170" s="71"/>
      <c r="BX170" s="74" t="str">
        <f t="shared" si="124"/>
        <v xml:space="preserve"> </v>
      </c>
      <c r="BY170" s="70" t="str">
        <f t="shared" si="125"/>
        <v xml:space="preserve"> </v>
      </c>
      <c r="BZ170" s="55"/>
      <c r="CA170" s="78"/>
      <c r="CB170" s="56" t="str">
        <f t="shared" si="126"/>
        <v xml:space="preserve"> </v>
      </c>
      <c r="CC170" s="70" t="str">
        <f t="shared" si="127"/>
        <v xml:space="preserve"> </v>
      </c>
      <c r="CD170" s="72"/>
      <c r="CE170" s="81"/>
      <c r="CF170" s="74" t="str">
        <f t="shared" si="128"/>
        <v xml:space="preserve"> </v>
      </c>
      <c r="CG170" s="70" t="str">
        <f t="shared" si="129"/>
        <v xml:space="preserve"> </v>
      </c>
      <c r="CH170" s="55"/>
      <c r="CI170" s="71"/>
      <c r="CJ170" s="74" t="str">
        <f t="shared" si="130"/>
        <v xml:space="preserve"> </v>
      </c>
      <c r="CK170" s="70" t="str">
        <f t="shared" si="131"/>
        <v xml:space="preserve"> </v>
      </c>
      <c r="CL170" s="55"/>
      <c r="CM170" s="110"/>
      <c r="CN170" s="56" t="str">
        <f t="shared" si="163"/>
        <v xml:space="preserve"> </v>
      </c>
      <c r="CO170" s="70" t="str">
        <f t="shared" si="164"/>
        <v xml:space="preserve"> </v>
      </c>
      <c r="CP170" s="72"/>
      <c r="CQ170" s="44"/>
      <c r="CR170" s="74" t="str">
        <f t="shared" si="165"/>
        <v xml:space="preserve"> </v>
      </c>
      <c r="CS170" s="70" t="str">
        <f t="shared" si="166"/>
        <v xml:space="preserve"> </v>
      </c>
      <c r="CT170" s="72"/>
      <c r="CU170" s="41"/>
      <c r="CV170" s="74" t="str">
        <f t="shared" si="167"/>
        <v xml:space="preserve"> </v>
      </c>
      <c r="CW170" s="72"/>
      <c r="CX170" s="44"/>
      <c r="CY170" s="74" t="str">
        <f t="shared" si="132"/>
        <v xml:space="preserve"> </v>
      </c>
      <c r="CZ170" s="70" t="str">
        <f t="shared" si="133"/>
        <v xml:space="preserve"> </v>
      </c>
      <c r="DA170" s="55"/>
      <c r="DB170" s="43"/>
      <c r="DC170" s="74" t="str">
        <f t="shared" si="134"/>
        <v xml:space="preserve"> </v>
      </c>
      <c r="DD170" s="70" t="str">
        <f t="shared" si="135"/>
        <v xml:space="preserve"> </v>
      </c>
      <c r="DE170" s="55"/>
      <c r="DF170" s="42"/>
      <c r="DG170" s="74" t="str">
        <f t="shared" si="136"/>
        <v xml:space="preserve"> </v>
      </c>
      <c r="DH170" s="70" t="str">
        <f t="shared" si="137"/>
        <v xml:space="preserve"> </v>
      </c>
      <c r="DI170" s="55"/>
      <c r="DJ170" s="42"/>
      <c r="DK170" s="56" t="str">
        <f t="shared" si="138"/>
        <v xml:space="preserve"> </v>
      </c>
      <c r="DL170" s="70" t="str">
        <f t="shared" si="139"/>
        <v xml:space="preserve"> </v>
      </c>
      <c r="DM170" s="72"/>
      <c r="DN170" s="44"/>
      <c r="DO170" s="74" t="str">
        <f t="shared" si="140"/>
        <v xml:space="preserve"> </v>
      </c>
      <c r="DP170" s="70" t="str">
        <f t="shared" si="141"/>
        <v xml:space="preserve"> </v>
      </c>
      <c r="DQ170" s="55"/>
      <c r="DR170" s="42"/>
      <c r="DS170" s="74" t="str">
        <f t="shared" si="142"/>
        <v xml:space="preserve"> </v>
      </c>
      <c r="DT170" s="70" t="str">
        <f t="shared" si="143"/>
        <v xml:space="preserve"> </v>
      </c>
    </row>
    <row r="171" spans="1:124" x14ac:dyDescent="0.25">
      <c r="A171" s="34">
        <v>42520</v>
      </c>
      <c r="B171" s="139"/>
      <c r="C171" s="70"/>
      <c r="D171" s="64">
        <v>1</v>
      </c>
      <c r="E171" s="65"/>
      <c r="F171" s="66" t="str">
        <f t="shared" si="144"/>
        <v/>
      </c>
      <c r="G171" s="70" t="str">
        <f t="shared" si="145"/>
        <v xml:space="preserve"> </v>
      </c>
      <c r="H171" s="67">
        <v>1</v>
      </c>
      <c r="I171" s="65"/>
      <c r="J171" s="66" t="str">
        <f t="shared" si="146"/>
        <v/>
      </c>
      <c r="K171" s="70" t="str">
        <f t="shared" si="147"/>
        <v xml:space="preserve"> </v>
      </c>
      <c r="L171" s="64"/>
      <c r="M171" s="68"/>
      <c r="N171" s="68"/>
      <c r="O171" s="66" t="str">
        <f t="shared" si="148"/>
        <v/>
      </c>
      <c r="P171" s="70" t="str">
        <f t="shared" si="149"/>
        <v xml:space="preserve"> </v>
      </c>
      <c r="Q171" s="64">
        <v>20</v>
      </c>
      <c r="R171" s="65"/>
      <c r="S171" s="65" t="str">
        <f t="shared" si="150"/>
        <v/>
      </c>
      <c r="T171" s="53" t="str">
        <f t="shared" si="151"/>
        <v xml:space="preserve"> </v>
      </c>
      <c r="U171" s="69"/>
      <c r="V171" s="70" t="str">
        <f t="shared" si="152"/>
        <v xml:space="preserve"> </v>
      </c>
      <c r="W171" s="137"/>
      <c r="X171" s="64">
        <v>1</v>
      </c>
      <c r="Y171" s="65"/>
      <c r="Z171" s="101" t="str">
        <f t="shared" si="153"/>
        <v/>
      </c>
      <c r="AA171" s="70" t="str">
        <f t="shared" si="154"/>
        <v xml:space="preserve"> </v>
      </c>
      <c r="AB171" s="67">
        <v>1</v>
      </c>
      <c r="AC171" s="65"/>
      <c r="AD171" s="66" t="str">
        <f t="shared" si="155"/>
        <v/>
      </c>
      <c r="AE171" s="70" t="str">
        <f t="shared" si="156"/>
        <v xml:space="preserve"> </v>
      </c>
      <c r="AF171" s="64"/>
      <c r="AG171" s="68"/>
      <c r="AH171" s="68"/>
      <c r="AI171" s="103" t="str">
        <f t="shared" si="157"/>
        <v/>
      </c>
      <c r="AJ171" s="70" t="str">
        <f t="shared" si="158"/>
        <v xml:space="preserve"> </v>
      </c>
      <c r="AK171" s="64">
        <v>20</v>
      </c>
      <c r="AL171" s="65"/>
      <c r="AM171" s="65" t="str">
        <f t="shared" si="159"/>
        <v/>
      </c>
      <c r="AN171" s="53" t="str">
        <f t="shared" si="160"/>
        <v xml:space="preserve"> </v>
      </c>
      <c r="AO171" s="104"/>
      <c r="AP171" s="70" t="str">
        <f t="shared" si="161"/>
        <v xml:space="preserve"> </v>
      </c>
      <c r="AQ171" s="152" t="str">
        <f t="shared" si="112"/>
        <v/>
      </c>
      <c r="AR171" s="148" t="str">
        <f t="shared" si="113"/>
        <v/>
      </c>
      <c r="AS171" s="148" t="str">
        <f t="shared" si="114"/>
        <v/>
      </c>
      <c r="AT171" s="149"/>
      <c r="AU171" s="64"/>
      <c r="AV171" s="68"/>
      <c r="AW171" s="68"/>
      <c r="AX171" s="106" t="str">
        <f t="shared" si="162"/>
        <v/>
      </c>
      <c r="AY171" s="80"/>
      <c r="AZ171" s="63" t="s">
        <v>28</v>
      </c>
      <c r="BA171" s="63"/>
      <c r="BB171" s="15"/>
      <c r="BC171" s="55"/>
      <c r="BD171" s="78"/>
      <c r="BE171" s="56" t="str">
        <f t="shared" si="115"/>
        <v xml:space="preserve"> </v>
      </c>
      <c r="BF171" s="70" t="str">
        <f t="shared" si="116"/>
        <v xml:space="preserve"> </v>
      </c>
      <c r="BG171" s="72"/>
      <c r="BH171" s="81"/>
      <c r="BI171" s="74" t="str">
        <f t="shared" si="117"/>
        <v xml:space="preserve"> </v>
      </c>
      <c r="BJ171" s="70" t="str">
        <f t="shared" si="118"/>
        <v xml:space="preserve"> </v>
      </c>
      <c r="BK171" s="72"/>
      <c r="BL171" s="81"/>
      <c r="BM171" s="74" t="str">
        <f t="shared" si="119"/>
        <v xml:space="preserve"> </v>
      </c>
      <c r="BN171" s="72"/>
      <c r="BO171" s="82"/>
      <c r="BP171" s="74" t="str">
        <f t="shared" si="120"/>
        <v xml:space="preserve"> </v>
      </c>
      <c r="BQ171" s="70" t="str">
        <f t="shared" si="121"/>
        <v xml:space="preserve"> </v>
      </c>
      <c r="BR171" s="55"/>
      <c r="BS171" s="83"/>
      <c r="BT171" s="74" t="str">
        <f t="shared" si="122"/>
        <v xml:space="preserve"> </v>
      </c>
      <c r="BU171" s="70" t="str">
        <f t="shared" si="123"/>
        <v xml:space="preserve"> </v>
      </c>
      <c r="BV171" s="55"/>
      <c r="BW171" s="71"/>
      <c r="BX171" s="74" t="str">
        <f t="shared" si="124"/>
        <v xml:space="preserve"> </v>
      </c>
      <c r="BY171" s="70" t="str">
        <f t="shared" si="125"/>
        <v xml:space="preserve"> </v>
      </c>
      <c r="BZ171" s="55"/>
      <c r="CA171" s="78"/>
      <c r="CB171" s="56" t="str">
        <f t="shared" si="126"/>
        <v xml:space="preserve"> </v>
      </c>
      <c r="CC171" s="70" t="str">
        <f t="shared" si="127"/>
        <v xml:space="preserve"> </v>
      </c>
      <c r="CD171" s="72"/>
      <c r="CE171" s="81"/>
      <c r="CF171" s="74" t="str">
        <f t="shared" si="128"/>
        <v xml:space="preserve"> </v>
      </c>
      <c r="CG171" s="70" t="str">
        <f t="shared" si="129"/>
        <v xml:space="preserve"> </v>
      </c>
      <c r="CH171" s="55"/>
      <c r="CI171" s="71"/>
      <c r="CJ171" s="74" t="str">
        <f t="shared" si="130"/>
        <v xml:space="preserve"> </v>
      </c>
      <c r="CK171" s="70" t="str">
        <f t="shared" si="131"/>
        <v xml:space="preserve"> </v>
      </c>
      <c r="CL171" s="55"/>
      <c r="CM171" s="110"/>
      <c r="CN171" s="56" t="str">
        <f t="shared" si="163"/>
        <v xml:space="preserve"> </v>
      </c>
      <c r="CO171" s="70" t="str">
        <f t="shared" si="164"/>
        <v xml:space="preserve"> </v>
      </c>
      <c r="CP171" s="72"/>
      <c r="CQ171" s="44"/>
      <c r="CR171" s="74" t="str">
        <f t="shared" si="165"/>
        <v xml:space="preserve"> </v>
      </c>
      <c r="CS171" s="70" t="str">
        <f t="shared" si="166"/>
        <v xml:space="preserve"> </v>
      </c>
      <c r="CT171" s="72"/>
      <c r="CU171" s="41"/>
      <c r="CV171" s="74" t="str">
        <f t="shared" si="167"/>
        <v xml:space="preserve"> </v>
      </c>
      <c r="CW171" s="72"/>
      <c r="CX171" s="44"/>
      <c r="CY171" s="74" t="str">
        <f t="shared" si="132"/>
        <v xml:space="preserve"> </v>
      </c>
      <c r="CZ171" s="70" t="str">
        <f t="shared" si="133"/>
        <v xml:space="preserve"> </v>
      </c>
      <c r="DA171" s="55"/>
      <c r="DB171" s="43"/>
      <c r="DC171" s="74" t="str">
        <f t="shared" si="134"/>
        <v xml:space="preserve"> </v>
      </c>
      <c r="DD171" s="70" t="str">
        <f t="shared" si="135"/>
        <v xml:space="preserve"> </v>
      </c>
      <c r="DE171" s="55"/>
      <c r="DF171" s="42"/>
      <c r="DG171" s="74" t="str">
        <f t="shared" si="136"/>
        <v xml:space="preserve"> </v>
      </c>
      <c r="DH171" s="70" t="str">
        <f t="shared" si="137"/>
        <v xml:space="preserve"> </v>
      </c>
      <c r="DI171" s="55"/>
      <c r="DJ171" s="42"/>
      <c r="DK171" s="56" t="str">
        <f t="shared" si="138"/>
        <v xml:space="preserve"> </v>
      </c>
      <c r="DL171" s="70" t="str">
        <f t="shared" si="139"/>
        <v xml:space="preserve"> </v>
      </c>
      <c r="DM171" s="72"/>
      <c r="DN171" s="44"/>
      <c r="DO171" s="74" t="str">
        <f t="shared" si="140"/>
        <v xml:space="preserve"> </v>
      </c>
      <c r="DP171" s="70" t="str">
        <f t="shared" si="141"/>
        <v xml:space="preserve"> </v>
      </c>
      <c r="DQ171" s="55"/>
      <c r="DR171" s="42"/>
      <c r="DS171" s="74" t="str">
        <f t="shared" si="142"/>
        <v xml:space="preserve"> </v>
      </c>
      <c r="DT171" s="70" t="str">
        <f t="shared" si="143"/>
        <v xml:space="preserve"> </v>
      </c>
    </row>
    <row r="172" spans="1:124" x14ac:dyDescent="0.25">
      <c r="A172" s="34">
        <v>42521</v>
      </c>
      <c r="B172" s="139"/>
      <c r="C172" s="70"/>
      <c r="D172" s="64">
        <v>1</v>
      </c>
      <c r="E172" s="65"/>
      <c r="F172" s="66" t="str">
        <f t="shared" si="144"/>
        <v/>
      </c>
      <c r="G172" s="70" t="str">
        <f t="shared" si="145"/>
        <v xml:space="preserve"> </v>
      </c>
      <c r="H172" s="67">
        <v>1</v>
      </c>
      <c r="I172" s="65"/>
      <c r="J172" s="66" t="str">
        <f t="shared" si="146"/>
        <v/>
      </c>
      <c r="K172" s="70" t="str">
        <f t="shared" si="147"/>
        <v xml:space="preserve"> </v>
      </c>
      <c r="L172" s="64"/>
      <c r="M172" s="68"/>
      <c r="N172" s="68"/>
      <c r="O172" s="66" t="str">
        <f t="shared" si="148"/>
        <v/>
      </c>
      <c r="P172" s="70" t="str">
        <f t="shared" si="149"/>
        <v xml:space="preserve"> </v>
      </c>
      <c r="Q172" s="64">
        <v>20</v>
      </c>
      <c r="R172" s="65"/>
      <c r="S172" s="65" t="str">
        <f t="shared" si="150"/>
        <v/>
      </c>
      <c r="T172" s="53" t="str">
        <f t="shared" si="151"/>
        <v xml:space="preserve"> </v>
      </c>
      <c r="U172" s="69"/>
      <c r="V172" s="70" t="str">
        <f t="shared" si="152"/>
        <v xml:space="preserve"> </v>
      </c>
      <c r="W172" s="137"/>
      <c r="X172" s="64">
        <v>1</v>
      </c>
      <c r="Y172" s="65"/>
      <c r="Z172" s="101" t="str">
        <f t="shared" si="153"/>
        <v/>
      </c>
      <c r="AA172" s="70" t="str">
        <f t="shared" si="154"/>
        <v xml:space="preserve"> </v>
      </c>
      <c r="AB172" s="67">
        <v>1</v>
      </c>
      <c r="AC172" s="65"/>
      <c r="AD172" s="66" t="str">
        <f t="shared" si="155"/>
        <v/>
      </c>
      <c r="AE172" s="70" t="str">
        <f t="shared" si="156"/>
        <v xml:space="preserve"> </v>
      </c>
      <c r="AF172" s="64"/>
      <c r="AG172" s="68"/>
      <c r="AH172" s="68"/>
      <c r="AI172" s="103" t="str">
        <f t="shared" si="157"/>
        <v/>
      </c>
      <c r="AJ172" s="70" t="str">
        <f t="shared" si="158"/>
        <v xml:space="preserve"> </v>
      </c>
      <c r="AK172" s="64">
        <v>20</v>
      </c>
      <c r="AL172" s="65"/>
      <c r="AM172" s="65" t="str">
        <f t="shared" si="159"/>
        <v/>
      </c>
      <c r="AN172" s="53" t="str">
        <f t="shared" si="160"/>
        <v xml:space="preserve"> </v>
      </c>
      <c r="AO172" s="104"/>
      <c r="AP172" s="70" t="str">
        <f t="shared" si="161"/>
        <v xml:space="preserve"> </v>
      </c>
      <c r="AQ172" s="152" t="str">
        <f t="shared" si="112"/>
        <v/>
      </c>
      <c r="AR172" s="148" t="str">
        <f t="shared" si="113"/>
        <v/>
      </c>
      <c r="AS172" s="148" t="str">
        <f t="shared" si="114"/>
        <v/>
      </c>
      <c r="AT172" s="149"/>
      <c r="AU172" s="64"/>
      <c r="AV172" s="68"/>
      <c r="AW172" s="68"/>
      <c r="AX172" s="106" t="str">
        <f t="shared" si="162"/>
        <v/>
      </c>
      <c r="AY172" s="80"/>
      <c r="AZ172" s="63" t="s">
        <v>28</v>
      </c>
      <c r="BA172" s="63"/>
      <c r="BB172" s="15"/>
      <c r="BC172" s="55"/>
      <c r="BD172" s="78"/>
      <c r="BE172" s="56" t="str">
        <f t="shared" si="115"/>
        <v xml:space="preserve"> </v>
      </c>
      <c r="BF172" s="70" t="str">
        <f t="shared" si="116"/>
        <v xml:space="preserve"> </v>
      </c>
      <c r="BG172" s="72"/>
      <c r="BH172" s="81"/>
      <c r="BI172" s="74" t="str">
        <f t="shared" si="117"/>
        <v xml:space="preserve"> </v>
      </c>
      <c r="BJ172" s="70" t="str">
        <f t="shared" si="118"/>
        <v xml:space="preserve"> </v>
      </c>
      <c r="BK172" s="72"/>
      <c r="BL172" s="81"/>
      <c r="BM172" s="74" t="str">
        <f t="shared" si="119"/>
        <v xml:space="preserve"> </v>
      </c>
      <c r="BN172" s="72"/>
      <c r="BO172" s="82"/>
      <c r="BP172" s="74" t="str">
        <f t="shared" si="120"/>
        <v xml:space="preserve"> </v>
      </c>
      <c r="BQ172" s="70" t="str">
        <f t="shared" si="121"/>
        <v xml:space="preserve"> </v>
      </c>
      <c r="BR172" s="55"/>
      <c r="BS172" s="83"/>
      <c r="BT172" s="74" t="str">
        <f t="shared" si="122"/>
        <v xml:space="preserve"> </v>
      </c>
      <c r="BU172" s="70" t="str">
        <f t="shared" si="123"/>
        <v xml:space="preserve"> </v>
      </c>
      <c r="BV172" s="55"/>
      <c r="BW172" s="71"/>
      <c r="BX172" s="74" t="str">
        <f t="shared" si="124"/>
        <v xml:space="preserve"> </v>
      </c>
      <c r="BY172" s="70" t="str">
        <f t="shared" si="125"/>
        <v xml:space="preserve"> </v>
      </c>
      <c r="BZ172" s="55"/>
      <c r="CA172" s="78"/>
      <c r="CB172" s="56" t="str">
        <f t="shared" si="126"/>
        <v xml:space="preserve"> </v>
      </c>
      <c r="CC172" s="70" t="str">
        <f t="shared" si="127"/>
        <v xml:space="preserve"> </v>
      </c>
      <c r="CD172" s="72"/>
      <c r="CE172" s="81"/>
      <c r="CF172" s="74" t="str">
        <f t="shared" si="128"/>
        <v xml:space="preserve"> </v>
      </c>
      <c r="CG172" s="70" t="str">
        <f t="shared" si="129"/>
        <v xml:space="preserve"> </v>
      </c>
      <c r="CH172" s="55"/>
      <c r="CI172" s="71"/>
      <c r="CJ172" s="74" t="str">
        <f t="shared" si="130"/>
        <v xml:space="preserve"> </v>
      </c>
      <c r="CK172" s="70" t="str">
        <f t="shared" si="131"/>
        <v xml:space="preserve"> </v>
      </c>
      <c r="CL172" s="55"/>
      <c r="CM172" s="110"/>
      <c r="CN172" s="56" t="str">
        <f t="shared" si="163"/>
        <v xml:space="preserve"> </v>
      </c>
      <c r="CO172" s="70" t="str">
        <f t="shared" si="164"/>
        <v xml:space="preserve"> </v>
      </c>
      <c r="CP172" s="72"/>
      <c r="CQ172" s="44"/>
      <c r="CR172" s="74" t="str">
        <f t="shared" si="165"/>
        <v xml:space="preserve"> </v>
      </c>
      <c r="CS172" s="70" t="str">
        <f t="shared" si="166"/>
        <v xml:space="preserve"> </v>
      </c>
      <c r="CT172" s="72"/>
      <c r="CU172" s="41"/>
      <c r="CV172" s="74" t="str">
        <f t="shared" si="167"/>
        <v xml:space="preserve"> </v>
      </c>
      <c r="CW172" s="72"/>
      <c r="CX172" s="44"/>
      <c r="CY172" s="74" t="str">
        <f t="shared" si="132"/>
        <v xml:space="preserve"> </v>
      </c>
      <c r="CZ172" s="70" t="str">
        <f t="shared" si="133"/>
        <v xml:space="preserve"> </v>
      </c>
      <c r="DA172" s="55"/>
      <c r="DB172" s="43"/>
      <c r="DC172" s="74" t="str">
        <f t="shared" si="134"/>
        <v xml:space="preserve"> </v>
      </c>
      <c r="DD172" s="70" t="str">
        <f t="shared" si="135"/>
        <v xml:space="preserve"> </v>
      </c>
      <c r="DE172" s="55"/>
      <c r="DF172" s="42"/>
      <c r="DG172" s="74" t="str">
        <f t="shared" si="136"/>
        <v xml:space="preserve"> </v>
      </c>
      <c r="DH172" s="70" t="str">
        <f t="shared" si="137"/>
        <v xml:space="preserve"> </v>
      </c>
      <c r="DI172" s="55"/>
      <c r="DJ172" s="42"/>
      <c r="DK172" s="56" t="str">
        <f t="shared" si="138"/>
        <v xml:space="preserve"> </v>
      </c>
      <c r="DL172" s="70" t="str">
        <f t="shared" si="139"/>
        <v xml:space="preserve"> </v>
      </c>
      <c r="DM172" s="72"/>
      <c r="DN172" s="44"/>
      <c r="DO172" s="74" t="str">
        <f t="shared" si="140"/>
        <v xml:space="preserve"> </v>
      </c>
      <c r="DP172" s="70" t="str">
        <f t="shared" si="141"/>
        <v xml:space="preserve"> </v>
      </c>
      <c r="DQ172" s="55"/>
      <c r="DR172" s="42"/>
      <c r="DS172" s="74" t="str">
        <f t="shared" si="142"/>
        <v xml:space="preserve"> </v>
      </c>
      <c r="DT172" s="70" t="str">
        <f t="shared" si="143"/>
        <v xml:space="preserve"> </v>
      </c>
    </row>
    <row r="173" spans="1:124" x14ac:dyDescent="0.25">
      <c r="A173" s="34">
        <v>42522</v>
      </c>
      <c r="B173" s="139"/>
      <c r="C173" s="70"/>
      <c r="D173" s="64">
        <v>1</v>
      </c>
      <c r="E173" s="65"/>
      <c r="F173" s="66" t="str">
        <f t="shared" si="144"/>
        <v/>
      </c>
      <c r="G173" s="70" t="str">
        <f t="shared" si="145"/>
        <v xml:space="preserve"> </v>
      </c>
      <c r="H173" s="67">
        <v>1</v>
      </c>
      <c r="I173" s="65"/>
      <c r="J173" s="66" t="str">
        <f t="shared" si="146"/>
        <v/>
      </c>
      <c r="K173" s="70" t="str">
        <f t="shared" si="147"/>
        <v xml:space="preserve"> </v>
      </c>
      <c r="L173" s="64"/>
      <c r="M173" s="68"/>
      <c r="N173" s="68"/>
      <c r="O173" s="66" t="str">
        <f t="shared" si="148"/>
        <v/>
      </c>
      <c r="P173" s="70" t="str">
        <f t="shared" si="149"/>
        <v xml:space="preserve"> </v>
      </c>
      <c r="Q173" s="64">
        <v>20</v>
      </c>
      <c r="R173" s="65"/>
      <c r="S173" s="65" t="str">
        <f t="shared" si="150"/>
        <v/>
      </c>
      <c r="T173" s="53" t="str">
        <f t="shared" si="151"/>
        <v xml:space="preserve"> </v>
      </c>
      <c r="U173" s="69"/>
      <c r="V173" s="70" t="str">
        <f t="shared" si="152"/>
        <v xml:space="preserve"> </v>
      </c>
      <c r="W173" s="137"/>
      <c r="X173" s="64">
        <v>1</v>
      </c>
      <c r="Y173" s="65"/>
      <c r="Z173" s="101" t="str">
        <f t="shared" si="153"/>
        <v/>
      </c>
      <c r="AA173" s="70" t="str">
        <f t="shared" si="154"/>
        <v xml:space="preserve"> </v>
      </c>
      <c r="AB173" s="67">
        <v>1</v>
      </c>
      <c r="AC173" s="65"/>
      <c r="AD173" s="66" t="str">
        <f t="shared" si="155"/>
        <v/>
      </c>
      <c r="AE173" s="70" t="str">
        <f t="shared" si="156"/>
        <v xml:space="preserve"> </v>
      </c>
      <c r="AF173" s="64"/>
      <c r="AG173" s="68"/>
      <c r="AH173" s="68"/>
      <c r="AI173" s="103" t="str">
        <f t="shared" si="157"/>
        <v/>
      </c>
      <c r="AJ173" s="70" t="str">
        <f t="shared" si="158"/>
        <v xml:space="preserve"> </v>
      </c>
      <c r="AK173" s="64">
        <v>20</v>
      </c>
      <c r="AL173" s="65"/>
      <c r="AM173" s="65" t="str">
        <f t="shared" si="159"/>
        <v/>
      </c>
      <c r="AN173" s="53" t="str">
        <f t="shared" si="160"/>
        <v xml:space="preserve"> </v>
      </c>
      <c r="AO173" s="104"/>
      <c r="AP173" s="70" t="str">
        <f t="shared" si="161"/>
        <v xml:space="preserve"> </v>
      </c>
      <c r="AQ173" s="152" t="str">
        <f t="shared" si="112"/>
        <v/>
      </c>
      <c r="AR173" s="148" t="str">
        <f t="shared" si="113"/>
        <v/>
      </c>
      <c r="AS173" s="148" t="str">
        <f t="shared" si="114"/>
        <v/>
      </c>
      <c r="AT173" s="149"/>
      <c r="AU173" s="64"/>
      <c r="AV173" s="68"/>
      <c r="AW173" s="68"/>
      <c r="AX173" s="106" t="str">
        <f t="shared" si="162"/>
        <v/>
      </c>
      <c r="AY173" s="80"/>
      <c r="AZ173" s="63" t="s">
        <v>28</v>
      </c>
      <c r="BA173" s="63"/>
      <c r="BB173" s="15"/>
      <c r="BC173" s="55"/>
      <c r="BD173" s="78"/>
      <c r="BE173" s="56" t="str">
        <f t="shared" si="115"/>
        <v xml:space="preserve"> </v>
      </c>
      <c r="BF173" s="70" t="str">
        <f t="shared" si="116"/>
        <v xml:space="preserve"> </v>
      </c>
      <c r="BG173" s="72"/>
      <c r="BH173" s="81"/>
      <c r="BI173" s="74" t="str">
        <f t="shared" si="117"/>
        <v xml:space="preserve"> </v>
      </c>
      <c r="BJ173" s="70" t="str">
        <f t="shared" si="118"/>
        <v xml:space="preserve"> </v>
      </c>
      <c r="BK173" s="72"/>
      <c r="BL173" s="81"/>
      <c r="BM173" s="74" t="str">
        <f t="shared" si="119"/>
        <v xml:space="preserve"> </v>
      </c>
      <c r="BN173" s="72"/>
      <c r="BO173" s="82"/>
      <c r="BP173" s="74" t="str">
        <f t="shared" si="120"/>
        <v xml:space="preserve"> </v>
      </c>
      <c r="BQ173" s="70" t="str">
        <f t="shared" si="121"/>
        <v xml:space="preserve"> </v>
      </c>
      <c r="BR173" s="55"/>
      <c r="BS173" s="83"/>
      <c r="BT173" s="74" t="str">
        <f t="shared" si="122"/>
        <v xml:space="preserve"> </v>
      </c>
      <c r="BU173" s="70" t="str">
        <f t="shared" si="123"/>
        <v xml:space="preserve"> </v>
      </c>
      <c r="BV173" s="55"/>
      <c r="BW173" s="71"/>
      <c r="BX173" s="74" t="str">
        <f t="shared" si="124"/>
        <v xml:space="preserve"> </v>
      </c>
      <c r="BY173" s="70" t="str">
        <f t="shared" si="125"/>
        <v xml:space="preserve"> </v>
      </c>
      <c r="BZ173" s="55"/>
      <c r="CA173" s="78"/>
      <c r="CB173" s="56" t="str">
        <f t="shared" si="126"/>
        <v xml:space="preserve"> </v>
      </c>
      <c r="CC173" s="70" t="str">
        <f t="shared" si="127"/>
        <v xml:space="preserve"> </v>
      </c>
      <c r="CD173" s="72"/>
      <c r="CE173" s="81"/>
      <c r="CF173" s="74" t="str">
        <f t="shared" si="128"/>
        <v xml:space="preserve"> </v>
      </c>
      <c r="CG173" s="70" t="str">
        <f t="shared" si="129"/>
        <v xml:space="preserve"> </v>
      </c>
      <c r="CH173" s="55"/>
      <c r="CI173" s="71"/>
      <c r="CJ173" s="74" t="str">
        <f t="shared" si="130"/>
        <v xml:space="preserve"> </v>
      </c>
      <c r="CK173" s="70" t="str">
        <f t="shared" si="131"/>
        <v xml:space="preserve"> </v>
      </c>
      <c r="CL173" s="55"/>
      <c r="CM173" s="110"/>
      <c r="CN173" s="56" t="str">
        <f t="shared" si="163"/>
        <v xml:space="preserve"> </v>
      </c>
      <c r="CO173" s="70" t="str">
        <f t="shared" si="164"/>
        <v xml:space="preserve"> </v>
      </c>
      <c r="CP173" s="72"/>
      <c r="CQ173" s="44"/>
      <c r="CR173" s="74" t="str">
        <f t="shared" si="165"/>
        <v xml:space="preserve"> </v>
      </c>
      <c r="CS173" s="70" t="str">
        <f t="shared" si="166"/>
        <v xml:space="preserve"> </v>
      </c>
      <c r="CT173" s="72"/>
      <c r="CU173" s="41"/>
      <c r="CV173" s="74" t="str">
        <f t="shared" si="167"/>
        <v xml:space="preserve"> </v>
      </c>
      <c r="CW173" s="72"/>
      <c r="CX173" s="44"/>
      <c r="CY173" s="74" t="str">
        <f t="shared" si="132"/>
        <v xml:space="preserve"> </v>
      </c>
      <c r="CZ173" s="70" t="str">
        <f t="shared" si="133"/>
        <v xml:space="preserve"> </v>
      </c>
      <c r="DA173" s="55"/>
      <c r="DB173" s="43"/>
      <c r="DC173" s="74" t="str">
        <f t="shared" si="134"/>
        <v xml:space="preserve"> </v>
      </c>
      <c r="DD173" s="70" t="str">
        <f t="shared" si="135"/>
        <v xml:space="preserve"> </v>
      </c>
      <c r="DE173" s="55"/>
      <c r="DF173" s="42"/>
      <c r="DG173" s="74" t="str">
        <f t="shared" si="136"/>
        <v xml:space="preserve"> </v>
      </c>
      <c r="DH173" s="70" t="str">
        <f t="shared" si="137"/>
        <v xml:space="preserve"> </v>
      </c>
      <c r="DI173" s="55"/>
      <c r="DJ173" s="42"/>
      <c r="DK173" s="56" t="str">
        <f t="shared" si="138"/>
        <v xml:space="preserve"> </v>
      </c>
      <c r="DL173" s="70" t="str">
        <f t="shared" si="139"/>
        <v xml:space="preserve"> </v>
      </c>
      <c r="DM173" s="72"/>
      <c r="DN173" s="44"/>
      <c r="DO173" s="74" t="str">
        <f t="shared" si="140"/>
        <v xml:space="preserve"> </v>
      </c>
      <c r="DP173" s="70" t="str">
        <f t="shared" si="141"/>
        <v xml:space="preserve"> </v>
      </c>
      <c r="DQ173" s="55"/>
      <c r="DR173" s="42"/>
      <c r="DS173" s="74" t="str">
        <f t="shared" si="142"/>
        <v xml:space="preserve"> </v>
      </c>
      <c r="DT173" s="70" t="str">
        <f t="shared" si="143"/>
        <v xml:space="preserve"> </v>
      </c>
    </row>
    <row r="174" spans="1:124" x14ac:dyDescent="0.25">
      <c r="A174" s="34">
        <v>42523</v>
      </c>
      <c r="B174" s="139"/>
      <c r="C174" s="70"/>
      <c r="D174" s="64">
        <v>1</v>
      </c>
      <c r="E174" s="65"/>
      <c r="F174" s="66" t="str">
        <f t="shared" si="144"/>
        <v/>
      </c>
      <c r="G174" s="70" t="str">
        <f t="shared" si="145"/>
        <v xml:space="preserve"> </v>
      </c>
      <c r="H174" s="67">
        <v>1</v>
      </c>
      <c r="I174" s="65"/>
      <c r="J174" s="66" t="str">
        <f t="shared" si="146"/>
        <v/>
      </c>
      <c r="K174" s="70" t="str">
        <f t="shared" si="147"/>
        <v xml:space="preserve"> </v>
      </c>
      <c r="L174" s="64"/>
      <c r="M174" s="68"/>
      <c r="N174" s="68"/>
      <c r="O174" s="66" t="str">
        <f t="shared" si="148"/>
        <v/>
      </c>
      <c r="P174" s="70" t="str">
        <f t="shared" si="149"/>
        <v xml:space="preserve"> </v>
      </c>
      <c r="Q174" s="64">
        <v>20</v>
      </c>
      <c r="R174" s="65"/>
      <c r="S174" s="65" t="str">
        <f t="shared" si="150"/>
        <v/>
      </c>
      <c r="T174" s="53" t="str">
        <f t="shared" si="151"/>
        <v xml:space="preserve"> </v>
      </c>
      <c r="U174" s="69"/>
      <c r="V174" s="70" t="str">
        <f t="shared" si="152"/>
        <v xml:space="preserve"> </v>
      </c>
      <c r="W174" s="137"/>
      <c r="X174" s="64">
        <v>1</v>
      </c>
      <c r="Y174" s="65"/>
      <c r="Z174" s="101" t="str">
        <f t="shared" si="153"/>
        <v/>
      </c>
      <c r="AA174" s="70" t="str">
        <f t="shared" si="154"/>
        <v xml:space="preserve"> </v>
      </c>
      <c r="AB174" s="67">
        <v>1</v>
      </c>
      <c r="AC174" s="65"/>
      <c r="AD174" s="66" t="str">
        <f t="shared" si="155"/>
        <v/>
      </c>
      <c r="AE174" s="70" t="str">
        <f t="shared" si="156"/>
        <v xml:space="preserve"> </v>
      </c>
      <c r="AF174" s="64"/>
      <c r="AG174" s="68"/>
      <c r="AH174" s="68"/>
      <c r="AI174" s="103" t="str">
        <f t="shared" si="157"/>
        <v/>
      </c>
      <c r="AJ174" s="70" t="str">
        <f t="shared" si="158"/>
        <v xml:space="preserve"> </v>
      </c>
      <c r="AK174" s="64">
        <v>20</v>
      </c>
      <c r="AL174" s="65"/>
      <c r="AM174" s="65" t="str">
        <f t="shared" si="159"/>
        <v/>
      </c>
      <c r="AN174" s="53" t="str">
        <f t="shared" si="160"/>
        <v xml:space="preserve"> </v>
      </c>
      <c r="AO174" s="104"/>
      <c r="AP174" s="70" t="str">
        <f t="shared" si="161"/>
        <v xml:space="preserve"> </v>
      </c>
      <c r="AQ174" s="152" t="str">
        <f t="shared" si="112"/>
        <v/>
      </c>
      <c r="AR174" s="148" t="str">
        <f t="shared" si="113"/>
        <v/>
      </c>
      <c r="AS174" s="148" t="str">
        <f t="shared" si="114"/>
        <v/>
      </c>
      <c r="AT174" s="149"/>
      <c r="AU174" s="64"/>
      <c r="AV174" s="68"/>
      <c r="AW174" s="68"/>
      <c r="AX174" s="106" t="str">
        <f t="shared" si="162"/>
        <v/>
      </c>
      <c r="AY174" s="80"/>
      <c r="AZ174" s="63" t="s">
        <v>28</v>
      </c>
      <c r="BA174" s="63"/>
      <c r="BB174" s="15"/>
      <c r="BC174" s="55"/>
      <c r="BD174" s="78"/>
      <c r="BE174" s="56" t="str">
        <f t="shared" si="115"/>
        <v xml:space="preserve"> </v>
      </c>
      <c r="BF174" s="70" t="str">
        <f t="shared" si="116"/>
        <v xml:space="preserve"> </v>
      </c>
      <c r="BG174" s="72"/>
      <c r="BH174" s="81"/>
      <c r="BI174" s="74" t="str">
        <f t="shared" si="117"/>
        <v xml:space="preserve"> </v>
      </c>
      <c r="BJ174" s="70" t="str">
        <f t="shared" si="118"/>
        <v xml:space="preserve"> </v>
      </c>
      <c r="BK174" s="72"/>
      <c r="BL174" s="81"/>
      <c r="BM174" s="74" t="str">
        <f t="shared" si="119"/>
        <v xml:space="preserve"> </v>
      </c>
      <c r="BN174" s="72"/>
      <c r="BO174" s="82"/>
      <c r="BP174" s="74" t="str">
        <f t="shared" si="120"/>
        <v xml:space="preserve"> </v>
      </c>
      <c r="BQ174" s="70" t="str">
        <f t="shared" si="121"/>
        <v xml:space="preserve"> </v>
      </c>
      <c r="BR174" s="55"/>
      <c r="BS174" s="83"/>
      <c r="BT174" s="74" t="str">
        <f t="shared" si="122"/>
        <v xml:space="preserve"> </v>
      </c>
      <c r="BU174" s="70" t="str">
        <f t="shared" si="123"/>
        <v xml:space="preserve"> </v>
      </c>
      <c r="BV174" s="55"/>
      <c r="BW174" s="71"/>
      <c r="BX174" s="74" t="str">
        <f t="shared" si="124"/>
        <v xml:space="preserve"> </v>
      </c>
      <c r="BY174" s="70" t="str">
        <f t="shared" si="125"/>
        <v xml:space="preserve"> </v>
      </c>
      <c r="BZ174" s="55"/>
      <c r="CA174" s="78"/>
      <c r="CB174" s="56" t="str">
        <f t="shared" si="126"/>
        <v xml:space="preserve"> </v>
      </c>
      <c r="CC174" s="70" t="str">
        <f t="shared" si="127"/>
        <v xml:space="preserve"> </v>
      </c>
      <c r="CD174" s="72"/>
      <c r="CE174" s="81"/>
      <c r="CF174" s="74" t="str">
        <f t="shared" si="128"/>
        <v xml:space="preserve"> </v>
      </c>
      <c r="CG174" s="70" t="str">
        <f t="shared" si="129"/>
        <v xml:space="preserve"> </v>
      </c>
      <c r="CH174" s="55"/>
      <c r="CI174" s="71"/>
      <c r="CJ174" s="74" t="str">
        <f t="shared" si="130"/>
        <v xml:space="preserve"> </v>
      </c>
      <c r="CK174" s="70" t="str">
        <f t="shared" si="131"/>
        <v xml:space="preserve"> </v>
      </c>
      <c r="CL174" s="55"/>
      <c r="CM174" s="110"/>
      <c r="CN174" s="56" t="str">
        <f t="shared" si="163"/>
        <v xml:space="preserve"> </v>
      </c>
      <c r="CO174" s="70" t="str">
        <f t="shared" si="164"/>
        <v xml:space="preserve"> </v>
      </c>
      <c r="CP174" s="72"/>
      <c r="CQ174" s="44"/>
      <c r="CR174" s="74" t="str">
        <f t="shared" si="165"/>
        <v xml:space="preserve"> </v>
      </c>
      <c r="CS174" s="70" t="str">
        <f t="shared" si="166"/>
        <v xml:space="preserve"> </v>
      </c>
      <c r="CT174" s="72"/>
      <c r="CU174" s="41"/>
      <c r="CV174" s="74" t="str">
        <f t="shared" si="167"/>
        <v xml:space="preserve"> </v>
      </c>
      <c r="CW174" s="72"/>
      <c r="CX174" s="44"/>
      <c r="CY174" s="74" t="str">
        <f t="shared" si="132"/>
        <v xml:space="preserve"> </v>
      </c>
      <c r="CZ174" s="70" t="str">
        <f t="shared" si="133"/>
        <v xml:space="preserve"> </v>
      </c>
      <c r="DA174" s="55"/>
      <c r="DB174" s="43"/>
      <c r="DC174" s="74" t="str">
        <f t="shared" si="134"/>
        <v xml:space="preserve"> </v>
      </c>
      <c r="DD174" s="70" t="str">
        <f t="shared" si="135"/>
        <v xml:space="preserve"> </v>
      </c>
      <c r="DE174" s="55"/>
      <c r="DF174" s="42"/>
      <c r="DG174" s="74" t="str">
        <f t="shared" si="136"/>
        <v xml:space="preserve"> </v>
      </c>
      <c r="DH174" s="70" t="str">
        <f t="shared" si="137"/>
        <v xml:space="preserve"> </v>
      </c>
      <c r="DI174" s="55"/>
      <c r="DJ174" s="42"/>
      <c r="DK174" s="56" t="str">
        <f t="shared" si="138"/>
        <v xml:space="preserve"> </v>
      </c>
      <c r="DL174" s="70" t="str">
        <f t="shared" si="139"/>
        <v xml:space="preserve"> </v>
      </c>
      <c r="DM174" s="72"/>
      <c r="DN174" s="44"/>
      <c r="DO174" s="74" t="str">
        <f t="shared" si="140"/>
        <v xml:space="preserve"> </v>
      </c>
      <c r="DP174" s="70" t="str">
        <f t="shared" si="141"/>
        <v xml:space="preserve"> </v>
      </c>
      <c r="DQ174" s="55"/>
      <c r="DR174" s="42"/>
      <c r="DS174" s="74" t="str">
        <f t="shared" si="142"/>
        <v xml:space="preserve"> </v>
      </c>
      <c r="DT174" s="70" t="str">
        <f t="shared" si="143"/>
        <v xml:space="preserve"> </v>
      </c>
    </row>
    <row r="175" spans="1:124" x14ac:dyDescent="0.25">
      <c r="A175" s="34">
        <v>42524</v>
      </c>
      <c r="B175" s="139"/>
      <c r="C175" s="70"/>
      <c r="D175" s="64">
        <v>1</v>
      </c>
      <c r="E175" s="65"/>
      <c r="F175" s="66" t="str">
        <f t="shared" si="144"/>
        <v/>
      </c>
      <c r="G175" s="70" t="str">
        <f t="shared" si="145"/>
        <v xml:space="preserve"> </v>
      </c>
      <c r="H175" s="67">
        <v>1</v>
      </c>
      <c r="I175" s="65"/>
      <c r="J175" s="66" t="str">
        <f t="shared" si="146"/>
        <v/>
      </c>
      <c r="K175" s="70" t="str">
        <f t="shared" si="147"/>
        <v xml:space="preserve"> </v>
      </c>
      <c r="L175" s="64"/>
      <c r="M175" s="68"/>
      <c r="N175" s="68"/>
      <c r="O175" s="66" t="str">
        <f t="shared" si="148"/>
        <v/>
      </c>
      <c r="P175" s="70" t="str">
        <f t="shared" si="149"/>
        <v xml:space="preserve"> </v>
      </c>
      <c r="Q175" s="64">
        <v>20</v>
      </c>
      <c r="R175" s="65"/>
      <c r="S175" s="65" t="str">
        <f t="shared" si="150"/>
        <v/>
      </c>
      <c r="T175" s="53" t="str">
        <f t="shared" si="151"/>
        <v xml:space="preserve"> </v>
      </c>
      <c r="U175" s="69"/>
      <c r="V175" s="70" t="str">
        <f t="shared" si="152"/>
        <v xml:space="preserve"> </v>
      </c>
      <c r="W175" s="137"/>
      <c r="X175" s="64">
        <v>1</v>
      </c>
      <c r="Y175" s="65"/>
      <c r="Z175" s="101" t="str">
        <f t="shared" si="153"/>
        <v/>
      </c>
      <c r="AA175" s="70" t="str">
        <f t="shared" si="154"/>
        <v xml:space="preserve"> </v>
      </c>
      <c r="AB175" s="67">
        <v>1</v>
      </c>
      <c r="AC175" s="65"/>
      <c r="AD175" s="66" t="str">
        <f t="shared" si="155"/>
        <v/>
      </c>
      <c r="AE175" s="70" t="str">
        <f t="shared" si="156"/>
        <v xml:space="preserve"> </v>
      </c>
      <c r="AF175" s="64"/>
      <c r="AG175" s="68"/>
      <c r="AH175" s="68"/>
      <c r="AI175" s="103" t="str">
        <f t="shared" si="157"/>
        <v/>
      </c>
      <c r="AJ175" s="70" t="str">
        <f t="shared" si="158"/>
        <v xml:space="preserve"> </v>
      </c>
      <c r="AK175" s="64">
        <v>20</v>
      </c>
      <c r="AL175" s="65"/>
      <c r="AM175" s="65" t="str">
        <f t="shared" si="159"/>
        <v/>
      </c>
      <c r="AN175" s="53" t="str">
        <f t="shared" si="160"/>
        <v xml:space="preserve"> </v>
      </c>
      <c r="AO175" s="104"/>
      <c r="AP175" s="70" t="str">
        <f t="shared" si="161"/>
        <v xml:space="preserve"> </v>
      </c>
      <c r="AQ175" s="152" t="str">
        <f t="shared" si="112"/>
        <v/>
      </c>
      <c r="AR175" s="148" t="str">
        <f t="shared" si="113"/>
        <v/>
      </c>
      <c r="AS175" s="148" t="str">
        <f t="shared" si="114"/>
        <v/>
      </c>
      <c r="AT175" s="149"/>
      <c r="AU175" s="64"/>
      <c r="AV175" s="68"/>
      <c r="AW175" s="68"/>
      <c r="AX175" s="106" t="str">
        <f t="shared" si="162"/>
        <v/>
      </c>
      <c r="AY175" s="80"/>
      <c r="AZ175" s="63" t="s">
        <v>28</v>
      </c>
      <c r="BA175" s="63"/>
      <c r="BB175" s="15"/>
      <c r="BC175" s="55"/>
      <c r="BD175" s="78"/>
      <c r="BE175" s="56" t="str">
        <f t="shared" si="115"/>
        <v xml:space="preserve"> </v>
      </c>
      <c r="BF175" s="70" t="str">
        <f t="shared" si="116"/>
        <v xml:space="preserve"> </v>
      </c>
      <c r="BG175" s="72"/>
      <c r="BH175" s="81"/>
      <c r="BI175" s="74" t="str">
        <f t="shared" si="117"/>
        <v xml:space="preserve"> </v>
      </c>
      <c r="BJ175" s="70" t="str">
        <f t="shared" si="118"/>
        <v xml:space="preserve"> </v>
      </c>
      <c r="BK175" s="72"/>
      <c r="BL175" s="81"/>
      <c r="BM175" s="74" t="str">
        <f t="shared" si="119"/>
        <v xml:space="preserve"> </v>
      </c>
      <c r="BN175" s="72"/>
      <c r="BO175" s="82"/>
      <c r="BP175" s="74" t="str">
        <f t="shared" si="120"/>
        <v xml:space="preserve"> </v>
      </c>
      <c r="BQ175" s="70" t="str">
        <f t="shared" si="121"/>
        <v xml:space="preserve"> </v>
      </c>
      <c r="BR175" s="55"/>
      <c r="BS175" s="83"/>
      <c r="BT175" s="74" t="str">
        <f t="shared" si="122"/>
        <v xml:space="preserve"> </v>
      </c>
      <c r="BU175" s="70" t="str">
        <f t="shared" si="123"/>
        <v xml:space="preserve"> </v>
      </c>
      <c r="BV175" s="55"/>
      <c r="BW175" s="71"/>
      <c r="BX175" s="74" t="str">
        <f t="shared" si="124"/>
        <v xml:space="preserve"> </v>
      </c>
      <c r="BY175" s="70" t="str">
        <f t="shared" si="125"/>
        <v xml:space="preserve"> </v>
      </c>
      <c r="BZ175" s="55"/>
      <c r="CA175" s="78"/>
      <c r="CB175" s="56" t="str">
        <f t="shared" si="126"/>
        <v xml:space="preserve"> </v>
      </c>
      <c r="CC175" s="70" t="str">
        <f t="shared" si="127"/>
        <v xml:space="preserve"> </v>
      </c>
      <c r="CD175" s="72"/>
      <c r="CE175" s="81"/>
      <c r="CF175" s="74" t="str">
        <f t="shared" si="128"/>
        <v xml:space="preserve"> </v>
      </c>
      <c r="CG175" s="70" t="str">
        <f t="shared" si="129"/>
        <v xml:space="preserve"> </v>
      </c>
      <c r="CH175" s="55"/>
      <c r="CI175" s="71"/>
      <c r="CJ175" s="74" t="str">
        <f t="shared" si="130"/>
        <v xml:space="preserve"> </v>
      </c>
      <c r="CK175" s="70" t="str">
        <f t="shared" si="131"/>
        <v xml:space="preserve"> </v>
      </c>
      <c r="CL175" s="55"/>
      <c r="CM175" s="110"/>
      <c r="CN175" s="56" t="str">
        <f t="shared" si="163"/>
        <v xml:space="preserve"> </v>
      </c>
      <c r="CO175" s="70" t="str">
        <f t="shared" si="164"/>
        <v xml:space="preserve"> </v>
      </c>
      <c r="CP175" s="72"/>
      <c r="CQ175" s="44"/>
      <c r="CR175" s="74" t="str">
        <f t="shared" si="165"/>
        <v xml:space="preserve"> </v>
      </c>
      <c r="CS175" s="70" t="str">
        <f t="shared" si="166"/>
        <v xml:space="preserve"> </v>
      </c>
      <c r="CT175" s="72"/>
      <c r="CU175" s="41"/>
      <c r="CV175" s="74" t="str">
        <f t="shared" si="167"/>
        <v xml:space="preserve"> </v>
      </c>
      <c r="CW175" s="72"/>
      <c r="CX175" s="44"/>
      <c r="CY175" s="74" t="str">
        <f t="shared" si="132"/>
        <v xml:space="preserve"> </v>
      </c>
      <c r="CZ175" s="70" t="str">
        <f t="shared" si="133"/>
        <v xml:space="preserve"> </v>
      </c>
      <c r="DA175" s="55"/>
      <c r="DB175" s="43"/>
      <c r="DC175" s="74" t="str">
        <f t="shared" si="134"/>
        <v xml:space="preserve"> </v>
      </c>
      <c r="DD175" s="70" t="str">
        <f t="shared" si="135"/>
        <v xml:space="preserve"> </v>
      </c>
      <c r="DE175" s="55"/>
      <c r="DF175" s="42"/>
      <c r="DG175" s="74" t="str">
        <f t="shared" si="136"/>
        <v xml:space="preserve"> </v>
      </c>
      <c r="DH175" s="70" t="str">
        <f t="shared" si="137"/>
        <v xml:space="preserve"> </v>
      </c>
      <c r="DI175" s="55"/>
      <c r="DJ175" s="42"/>
      <c r="DK175" s="56" t="str">
        <f t="shared" si="138"/>
        <v xml:space="preserve"> </v>
      </c>
      <c r="DL175" s="70" t="str">
        <f t="shared" si="139"/>
        <v xml:space="preserve"> </v>
      </c>
      <c r="DM175" s="72"/>
      <c r="DN175" s="44"/>
      <c r="DO175" s="74" t="str">
        <f t="shared" si="140"/>
        <v xml:space="preserve"> </v>
      </c>
      <c r="DP175" s="70" t="str">
        <f t="shared" si="141"/>
        <v xml:space="preserve"> </v>
      </c>
      <c r="DQ175" s="55"/>
      <c r="DR175" s="42"/>
      <c r="DS175" s="74" t="str">
        <f t="shared" si="142"/>
        <v xml:space="preserve"> </v>
      </c>
      <c r="DT175" s="70" t="str">
        <f t="shared" si="143"/>
        <v xml:space="preserve"> </v>
      </c>
    </row>
    <row r="176" spans="1:124" x14ac:dyDescent="0.25">
      <c r="A176" s="34">
        <v>42525</v>
      </c>
      <c r="B176" s="139"/>
      <c r="C176" s="70"/>
      <c r="D176" s="64">
        <v>1</v>
      </c>
      <c r="E176" s="65"/>
      <c r="F176" s="66" t="str">
        <f t="shared" si="144"/>
        <v/>
      </c>
      <c r="G176" s="70" t="str">
        <f t="shared" si="145"/>
        <v xml:space="preserve"> </v>
      </c>
      <c r="H176" s="67">
        <v>1</v>
      </c>
      <c r="I176" s="65"/>
      <c r="J176" s="66" t="str">
        <f t="shared" si="146"/>
        <v/>
      </c>
      <c r="K176" s="70" t="str">
        <f t="shared" si="147"/>
        <v xml:space="preserve"> </v>
      </c>
      <c r="L176" s="64"/>
      <c r="M176" s="68"/>
      <c r="N176" s="68"/>
      <c r="O176" s="66" t="str">
        <f t="shared" si="148"/>
        <v/>
      </c>
      <c r="P176" s="70" t="str">
        <f t="shared" si="149"/>
        <v xml:space="preserve"> </v>
      </c>
      <c r="Q176" s="64">
        <v>20</v>
      </c>
      <c r="R176" s="65"/>
      <c r="S176" s="65" t="str">
        <f t="shared" si="150"/>
        <v/>
      </c>
      <c r="T176" s="53" t="str">
        <f t="shared" si="151"/>
        <v xml:space="preserve"> </v>
      </c>
      <c r="U176" s="69"/>
      <c r="V176" s="70" t="str">
        <f t="shared" si="152"/>
        <v xml:space="preserve"> </v>
      </c>
      <c r="W176" s="137"/>
      <c r="X176" s="64">
        <v>1</v>
      </c>
      <c r="Y176" s="65"/>
      <c r="Z176" s="101" t="str">
        <f t="shared" si="153"/>
        <v/>
      </c>
      <c r="AA176" s="70" t="str">
        <f t="shared" si="154"/>
        <v xml:space="preserve"> </v>
      </c>
      <c r="AB176" s="67">
        <v>1</v>
      </c>
      <c r="AC176" s="65"/>
      <c r="AD176" s="66" t="str">
        <f t="shared" si="155"/>
        <v/>
      </c>
      <c r="AE176" s="70" t="str">
        <f t="shared" si="156"/>
        <v xml:space="preserve"> </v>
      </c>
      <c r="AF176" s="64"/>
      <c r="AG176" s="68"/>
      <c r="AH176" s="68"/>
      <c r="AI176" s="103" t="str">
        <f t="shared" si="157"/>
        <v/>
      </c>
      <c r="AJ176" s="70" t="str">
        <f t="shared" si="158"/>
        <v xml:space="preserve"> </v>
      </c>
      <c r="AK176" s="64">
        <v>20</v>
      </c>
      <c r="AL176" s="65"/>
      <c r="AM176" s="65" t="str">
        <f t="shared" si="159"/>
        <v/>
      </c>
      <c r="AN176" s="53" t="str">
        <f t="shared" si="160"/>
        <v xml:space="preserve"> </v>
      </c>
      <c r="AO176" s="104"/>
      <c r="AP176" s="70" t="str">
        <f t="shared" si="161"/>
        <v xml:space="preserve"> </v>
      </c>
      <c r="AQ176" s="152" t="str">
        <f t="shared" si="112"/>
        <v/>
      </c>
      <c r="AR176" s="148" t="str">
        <f t="shared" si="113"/>
        <v/>
      </c>
      <c r="AS176" s="148" t="str">
        <f t="shared" si="114"/>
        <v/>
      </c>
      <c r="AT176" s="149"/>
      <c r="AU176" s="64"/>
      <c r="AV176" s="68"/>
      <c r="AW176" s="68"/>
      <c r="AX176" s="106" t="str">
        <f t="shared" si="162"/>
        <v/>
      </c>
      <c r="AY176" s="80"/>
      <c r="AZ176" s="63" t="s">
        <v>28</v>
      </c>
      <c r="BA176" s="63"/>
      <c r="BB176" s="15"/>
      <c r="BC176" s="55"/>
      <c r="BD176" s="78"/>
      <c r="BE176" s="56" t="str">
        <f t="shared" si="115"/>
        <v xml:space="preserve"> </v>
      </c>
      <c r="BF176" s="70" t="str">
        <f t="shared" si="116"/>
        <v xml:space="preserve"> </v>
      </c>
      <c r="BG176" s="72"/>
      <c r="BH176" s="81"/>
      <c r="BI176" s="74" t="str">
        <f t="shared" si="117"/>
        <v xml:space="preserve"> </v>
      </c>
      <c r="BJ176" s="70" t="str">
        <f t="shared" si="118"/>
        <v xml:space="preserve"> </v>
      </c>
      <c r="BK176" s="72"/>
      <c r="BL176" s="81"/>
      <c r="BM176" s="74" t="str">
        <f t="shared" si="119"/>
        <v xml:space="preserve"> </v>
      </c>
      <c r="BN176" s="72"/>
      <c r="BO176" s="82"/>
      <c r="BP176" s="74" t="str">
        <f t="shared" si="120"/>
        <v xml:space="preserve"> </v>
      </c>
      <c r="BQ176" s="70" t="str">
        <f t="shared" si="121"/>
        <v xml:space="preserve"> </v>
      </c>
      <c r="BR176" s="55"/>
      <c r="BS176" s="83"/>
      <c r="BT176" s="74" t="str">
        <f t="shared" si="122"/>
        <v xml:space="preserve"> </v>
      </c>
      <c r="BU176" s="70" t="str">
        <f t="shared" si="123"/>
        <v xml:space="preserve"> </v>
      </c>
      <c r="BV176" s="55"/>
      <c r="BW176" s="71"/>
      <c r="BX176" s="74" t="str">
        <f t="shared" si="124"/>
        <v xml:space="preserve"> </v>
      </c>
      <c r="BY176" s="70" t="str">
        <f t="shared" si="125"/>
        <v xml:space="preserve"> </v>
      </c>
      <c r="BZ176" s="55"/>
      <c r="CA176" s="78"/>
      <c r="CB176" s="56" t="str">
        <f t="shared" si="126"/>
        <v xml:space="preserve"> </v>
      </c>
      <c r="CC176" s="70" t="str">
        <f t="shared" si="127"/>
        <v xml:space="preserve"> </v>
      </c>
      <c r="CD176" s="72"/>
      <c r="CE176" s="81"/>
      <c r="CF176" s="74" t="str">
        <f t="shared" si="128"/>
        <v xml:space="preserve"> </v>
      </c>
      <c r="CG176" s="70" t="str">
        <f t="shared" si="129"/>
        <v xml:space="preserve"> </v>
      </c>
      <c r="CH176" s="55"/>
      <c r="CI176" s="71"/>
      <c r="CJ176" s="74" t="str">
        <f t="shared" si="130"/>
        <v xml:space="preserve"> </v>
      </c>
      <c r="CK176" s="70" t="str">
        <f t="shared" si="131"/>
        <v xml:space="preserve"> </v>
      </c>
      <c r="CL176" s="55"/>
      <c r="CM176" s="110"/>
      <c r="CN176" s="56" t="str">
        <f t="shared" si="163"/>
        <v xml:space="preserve"> </v>
      </c>
      <c r="CO176" s="70" t="str">
        <f t="shared" si="164"/>
        <v xml:space="preserve"> </v>
      </c>
      <c r="CP176" s="72"/>
      <c r="CQ176" s="44"/>
      <c r="CR176" s="74" t="str">
        <f t="shared" si="165"/>
        <v xml:space="preserve"> </v>
      </c>
      <c r="CS176" s="70" t="str">
        <f t="shared" si="166"/>
        <v xml:space="preserve"> </v>
      </c>
      <c r="CT176" s="72"/>
      <c r="CU176" s="41"/>
      <c r="CV176" s="74" t="str">
        <f t="shared" si="167"/>
        <v xml:space="preserve"> </v>
      </c>
      <c r="CW176" s="72"/>
      <c r="CX176" s="44"/>
      <c r="CY176" s="74" t="str">
        <f t="shared" si="132"/>
        <v xml:space="preserve"> </v>
      </c>
      <c r="CZ176" s="70" t="str">
        <f t="shared" si="133"/>
        <v xml:space="preserve"> </v>
      </c>
      <c r="DA176" s="55"/>
      <c r="DB176" s="43"/>
      <c r="DC176" s="74" t="str">
        <f t="shared" si="134"/>
        <v xml:space="preserve"> </v>
      </c>
      <c r="DD176" s="70" t="str">
        <f t="shared" si="135"/>
        <v xml:space="preserve"> </v>
      </c>
      <c r="DE176" s="55"/>
      <c r="DF176" s="42"/>
      <c r="DG176" s="74" t="str">
        <f t="shared" si="136"/>
        <v xml:space="preserve"> </v>
      </c>
      <c r="DH176" s="70" t="str">
        <f t="shared" si="137"/>
        <v xml:space="preserve"> </v>
      </c>
      <c r="DI176" s="55"/>
      <c r="DJ176" s="42"/>
      <c r="DK176" s="56" t="str">
        <f t="shared" si="138"/>
        <v xml:space="preserve"> </v>
      </c>
      <c r="DL176" s="70" t="str">
        <f t="shared" si="139"/>
        <v xml:space="preserve"> </v>
      </c>
      <c r="DM176" s="72"/>
      <c r="DN176" s="44"/>
      <c r="DO176" s="74" t="str">
        <f t="shared" si="140"/>
        <v xml:space="preserve"> </v>
      </c>
      <c r="DP176" s="70" t="str">
        <f t="shared" si="141"/>
        <v xml:space="preserve"> </v>
      </c>
      <c r="DQ176" s="55"/>
      <c r="DR176" s="42"/>
      <c r="DS176" s="74" t="str">
        <f t="shared" si="142"/>
        <v xml:space="preserve"> </v>
      </c>
      <c r="DT176" s="70" t="str">
        <f t="shared" si="143"/>
        <v xml:space="preserve"> </v>
      </c>
    </row>
    <row r="177" spans="1:124" x14ac:dyDescent="0.25">
      <c r="A177" s="34">
        <v>42526</v>
      </c>
      <c r="B177" s="139"/>
      <c r="C177" s="70"/>
      <c r="D177" s="64">
        <v>1</v>
      </c>
      <c r="E177" s="65"/>
      <c r="F177" s="66" t="str">
        <f t="shared" si="144"/>
        <v/>
      </c>
      <c r="G177" s="70" t="str">
        <f t="shared" si="145"/>
        <v xml:space="preserve"> </v>
      </c>
      <c r="H177" s="67">
        <v>1</v>
      </c>
      <c r="I177" s="65"/>
      <c r="J177" s="66" t="str">
        <f t="shared" si="146"/>
        <v/>
      </c>
      <c r="K177" s="70" t="str">
        <f t="shared" si="147"/>
        <v xml:space="preserve"> </v>
      </c>
      <c r="L177" s="64"/>
      <c r="M177" s="68"/>
      <c r="N177" s="68"/>
      <c r="O177" s="66" t="str">
        <f t="shared" si="148"/>
        <v/>
      </c>
      <c r="P177" s="70" t="str">
        <f t="shared" si="149"/>
        <v xml:space="preserve"> </v>
      </c>
      <c r="Q177" s="64">
        <v>20</v>
      </c>
      <c r="R177" s="65"/>
      <c r="S177" s="65" t="str">
        <f t="shared" si="150"/>
        <v/>
      </c>
      <c r="T177" s="53" t="str">
        <f t="shared" si="151"/>
        <v xml:space="preserve"> </v>
      </c>
      <c r="U177" s="69"/>
      <c r="V177" s="70" t="str">
        <f t="shared" si="152"/>
        <v xml:space="preserve"> </v>
      </c>
      <c r="W177" s="137"/>
      <c r="X177" s="64">
        <v>1</v>
      </c>
      <c r="Y177" s="65"/>
      <c r="Z177" s="101" t="str">
        <f t="shared" si="153"/>
        <v/>
      </c>
      <c r="AA177" s="70" t="str">
        <f t="shared" si="154"/>
        <v xml:space="preserve"> </v>
      </c>
      <c r="AB177" s="67">
        <v>1</v>
      </c>
      <c r="AC177" s="65"/>
      <c r="AD177" s="66" t="str">
        <f t="shared" si="155"/>
        <v/>
      </c>
      <c r="AE177" s="70" t="str">
        <f t="shared" si="156"/>
        <v xml:space="preserve"> </v>
      </c>
      <c r="AF177" s="64"/>
      <c r="AG177" s="68"/>
      <c r="AH177" s="68"/>
      <c r="AI177" s="103" t="str">
        <f t="shared" si="157"/>
        <v/>
      </c>
      <c r="AJ177" s="70" t="str">
        <f t="shared" si="158"/>
        <v xml:space="preserve"> </v>
      </c>
      <c r="AK177" s="64">
        <v>20</v>
      </c>
      <c r="AL177" s="65"/>
      <c r="AM177" s="65" t="str">
        <f t="shared" si="159"/>
        <v/>
      </c>
      <c r="AN177" s="53" t="str">
        <f t="shared" si="160"/>
        <v xml:space="preserve"> </v>
      </c>
      <c r="AO177" s="104"/>
      <c r="AP177" s="70" t="str">
        <f t="shared" si="161"/>
        <v xml:space="preserve"> </v>
      </c>
      <c r="AQ177" s="152" t="str">
        <f t="shared" si="112"/>
        <v/>
      </c>
      <c r="AR177" s="148" t="str">
        <f t="shared" si="113"/>
        <v/>
      </c>
      <c r="AS177" s="148" t="str">
        <f t="shared" si="114"/>
        <v/>
      </c>
      <c r="AT177" s="149"/>
      <c r="AU177" s="64"/>
      <c r="AV177" s="68"/>
      <c r="AW177" s="68"/>
      <c r="AX177" s="106" t="str">
        <f t="shared" si="162"/>
        <v/>
      </c>
      <c r="AY177" s="80"/>
      <c r="AZ177" s="63" t="s">
        <v>28</v>
      </c>
      <c r="BA177" s="63"/>
      <c r="BB177" s="15"/>
      <c r="BC177" s="55"/>
      <c r="BD177" s="78"/>
      <c r="BE177" s="56" t="str">
        <f t="shared" si="115"/>
        <v xml:space="preserve"> </v>
      </c>
      <c r="BF177" s="70" t="str">
        <f t="shared" si="116"/>
        <v xml:space="preserve"> </v>
      </c>
      <c r="BG177" s="72"/>
      <c r="BH177" s="81"/>
      <c r="BI177" s="74" t="str">
        <f t="shared" si="117"/>
        <v xml:space="preserve"> </v>
      </c>
      <c r="BJ177" s="70" t="str">
        <f t="shared" si="118"/>
        <v xml:space="preserve"> </v>
      </c>
      <c r="BK177" s="72"/>
      <c r="BL177" s="81"/>
      <c r="BM177" s="74" t="str">
        <f t="shared" si="119"/>
        <v xml:space="preserve"> </v>
      </c>
      <c r="BN177" s="72"/>
      <c r="BO177" s="82"/>
      <c r="BP177" s="74" t="str">
        <f t="shared" si="120"/>
        <v xml:space="preserve"> </v>
      </c>
      <c r="BQ177" s="70" t="str">
        <f t="shared" si="121"/>
        <v xml:space="preserve"> </v>
      </c>
      <c r="BR177" s="55"/>
      <c r="BS177" s="83"/>
      <c r="BT177" s="74" t="str">
        <f t="shared" si="122"/>
        <v xml:space="preserve"> </v>
      </c>
      <c r="BU177" s="70" t="str">
        <f t="shared" si="123"/>
        <v xml:space="preserve"> </v>
      </c>
      <c r="BV177" s="55"/>
      <c r="BW177" s="71"/>
      <c r="BX177" s="74" t="str">
        <f t="shared" si="124"/>
        <v xml:space="preserve"> </v>
      </c>
      <c r="BY177" s="70" t="str">
        <f t="shared" si="125"/>
        <v xml:space="preserve"> </v>
      </c>
      <c r="BZ177" s="55"/>
      <c r="CA177" s="78"/>
      <c r="CB177" s="56" t="str">
        <f t="shared" si="126"/>
        <v xml:space="preserve"> </v>
      </c>
      <c r="CC177" s="70" t="str">
        <f t="shared" si="127"/>
        <v xml:space="preserve"> </v>
      </c>
      <c r="CD177" s="72"/>
      <c r="CE177" s="81"/>
      <c r="CF177" s="74" t="str">
        <f t="shared" si="128"/>
        <v xml:space="preserve"> </v>
      </c>
      <c r="CG177" s="70" t="str">
        <f t="shared" si="129"/>
        <v xml:space="preserve"> </v>
      </c>
      <c r="CH177" s="55"/>
      <c r="CI177" s="71"/>
      <c r="CJ177" s="74" t="str">
        <f t="shared" si="130"/>
        <v xml:space="preserve"> </v>
      </c>
      <c r="CK177" s="70" t="str">
        <f t="shared" si="131"/>
        <v xml:space="preserve"> </v>
      </c>
      <c r="CL177" s="55"/>
      <c r="CM177" s="110"/>
      <c r="CN177" s="56" t="str">
        <f t="shared" si="163"/>
        <v xml:space="preserve"> </v>
      </c>
      <c r="CO177" s="70" t="str">
        <f t="shared" si="164"/>
        <v xml:space="preserve"> </v>
      </c>
      <c r="CP177" s="72"/>
      <c r="CQ177" s="44"/>
      <c r="CR177" s="74" t="str">
        <f t="shared" si="165"/>
        <v xml:space="preserve"> </v>
      </c>
      <c r="CS177" s="70" t="str">
        <f t="shared" si="166"/>
        <v xml:space="preserve"> </v>
      </c>
      <c r="CT177" s="72"/>
      <c r="CU177" s="41"/>
      <c r="CV177" s="74" t="str">
        <f t="shared" si="167"/>
        <v xml:space="preserve"> </v>
      </c>
      <c r="CW177" s="72"/>
      <c r="CX177" s="44"/>
      <c r="CY177" s="74" t="str">
        <f t="shared" si="132"/>
        <v xml:space="preserve"> </v>
      </c>
      <c r="CZ177" s="70" t="str">
        <f t="shared" si="133"/>
        <v xml:space="preserve"> </v>
      </c>
      <c r="DA177" s="55"/>
      <c r="DB177" s="43"/>
      <c r="DC177" s="74" t="str">
        <f t="shared" si="134"/>
        <v xml:space="preserve"> </v>
      </c>
      <c r="DD177" s="70" t="str">
        <f t="shared" si="135"/>
        <v xml:space="preserve"> </v>
      </c>
      <c r="DE177" s="55"/>
      <c r="DF177" s="42"/>
      <c r="DG177" s="74" t="str">
        <f t="shared" si="136"/>
        <v xml:space="preserve"> </v>
      </c>
      <c r="DH177" s="70" t="str">
        <f t="shared" si="137"/>
        <v xml:space="preserve"> </v>
      </c>
      <c r="DI177" s="55"/>
      <c r="DJ177" s="42"/>
      <c r="DK177" s="56" t="str">
        <f t="shared" si="138"/>
        <v xml:space="preserve"> </v>
      </c>
      <c r="DL177" s="70" t="str">
        <f t="shared" si="139"/>
        <v xml:space="preserve"> </v>
      </c>
      <c r="DM177" s="72"/>
      <c r="DN177" s="44"/>
      <c r="DO177" s="74" t="str">
        <f t="shared" si="140"/>
        <v xml:space="preserve"> </v>
      </c>
      <c r="DP177" s="70" t="str">
        <f t="shared" si="141"/>
        <v xml:space="preserve"> </v>
      </c>
      <c r="DQ177" s="55"/>
      <c r="DR177" s="42"/>
      <c r="DS177" s="74" t="str">
        <f t="shared" si="142"/>
        <v xml:space="preserve"> </v>
      </c>
      <c r="DT177" s="70" t="str">
        <f t="shared" si="143"/>
        <v xml:space="preserve"> </v>
      </c>
    </row>
    <row r="178" spans="1:124" x14ac:dyDescent="0.25">
      <c r="A178" s="34">
        <v>42527</v>
      </c>
      <c r="B178" s="139"/>
      <c r="C178" s="70"/>
      <c r="D178" s="64">
        <v>1</v>
      </c>
      <c r="E178" s="65"/>
      <c r="F178" s="66" t="str">
        <f t="shared" si="144"/>
        <v/>
      </c>
      <c r="G178" s="70" t="str">
        <f t="shared" si="145"/>
        <v xml:space="preserve"> </v>
      </c>
      <c r="H178" s="67">
        <v>1</v>
      </c>
      <c r="I178" s="65"/>
      <c r="J178" s="66" t="str">
        <f t="shared" si="146"/>
        <v/>
      </c>
      <c r="K178" s="70" t="str">
        <f t="shared" si="147"/>
        <v xml:space="preserve"> </v>
      </c>
      <c r="L178" s="64"/>
      <c r="M178" s="68"/>
      <c r="N178" s="68"/>
      <c r="O178" s="66" t="str">
        <f t="shared" si="148"/>
        <v/>
      </c>
      <c r="P178" s="70" t="str">
        <f t="shared" si="149"/>
        <v xml:space="preserve"> </v>
      </c>
      <c r="Q178" s="64">
        <v>20</v>
      </c>
      <c r="R178" s="65"/>
      <c r="S178" s="65" t="str">
        <f t="shared" si="150"/>
        <v/>
      </c>
      <c r="T178" s="53" t="str">
        <f t="shared" si="151"/>
        <v xml:space="preserve"> </v>
      </c>
      <c r="U178" s="69"/>
      <c r="V178" s="70" t="str">
        <f t="shared" si="152"/>
        <v xml:space="preserve"> </v>
      </c>
      <c r="W178" s="137"/>
      <c r="X178" s="64">
        <v>1</v>
      </c>
      <c r="Y178" s="65"/>
      <c r="Z178" s="101" t="str">
        <f t="shared" si="153"/>
        <v/>
      </c>
      <c r="AA178" s="70" t="str">
        <f t="shared" si="154"/>
        <v xml:space="preserve"> </v>
      </c>
      <c r="AB178" s="67">
        <v>1</v>
      </c>
      <c r="AC178" s="65"/>
      <c r="AD178" s="66" t="str">
        <f t="shared" si="155"/>
        <v/>
      </c>
      <c r="AE178" s="70" t="str">
        <f t="shared" si="156"/>
        <v xml:space="preserve"> </v>
      </c>
      <c r="AF178" s="64"/>
      <c r="AG178" s="68"/>
      <c r="AH178" s="68"/>
      <c r="AI178" s="103" t="str">
        <f t="shared" si="157"/>
        <v/>
      </c>
      <c r="AJ178" s="70" t="str">
        <f t="shared" si="158"/>
        <v xml:space="preserve"> </v>
      </c>
      <c r="AK178" s="64">
        <v>20</v>
      </c>
      <c r="AL178" s="65"/>
      <c r="AM178" s="65" t="str">
        <f t="shared" si="159"/>
        <v/>
      </c>
      <c r="AN178" s="53" t="str">
        <f t="shared" si="160"/>
        <v xml:space="preserve"> </v>
      </c>
      <c r="AO178" s="104"/>
      <c r="AP178" s="70" t="str">
        <f t="shared" si="161"/>
        <v xml:space="preserve"> </v>
      </c>
      <c r="AQ178" s="152" t="str">
        <f t="shared" si="112"/>
        <v/>
      </c>
      <c r="AR178" s="148" t="str">
        <f t="shared" si="113"/>
        <v/>
      </c>
      <c r="AS178" s="148" t="str">
        <f t="shared" si="114"/>
        <v/>
      </c>
      <c r="AT178" s="149"/>
      <c r="AU178" s="64"/>
      <c r="AV178" s="68"/>
      <c r="AW178" s="68"/>
      <c r="AX178" s="106" t="str">
        <f t="shared" si="162"/>
        <v/>
      </c>
      <c r="AY178" s="80"/>
      <c r="AZ178" s="63" t="s">
        <v>28</v>
      </c>
      <c r="BA178" s="63"/>
      <c r="BB178" s="15"/>
      <c r="BC178" s="55"/>
      <c r="BD178" s="78"/>
      <c r="BE178" s="56" t="str">
        <f t="shared" si="115"/>
        <v xml:space="preserve"> </v>
      </c>
      <c r="BF178" s="70" t="str">
        <f t="shared" si="116"/>
        <v xml:space="preserve"> </v>
      </c>
      <c r="BG178" s="72"/>
      <c r="BH178" s="81"/>
      <c r="BI178" s="74" t="str">
        <f t="shared" si="117"/>
        <v xml:space="preserve"> </v>
      </c>
      <c r="BJ178" s="70" t="str">
        <f t="shared" si="118"/>
        <v xml:space="preserve"> </v>
      </c>
      <c r="BK178" s="72"/>
      <c r="BL178" s="81"/>
      <c r="BM178" s="74" t="str">
        <f t="shared" si="119"/>
        <v xml:space="preserve"> </v>
      </c>
      <c r="BN178" s="72"/>
      <c r="BO178" s="82"/>
      <c r="BP178" s="74" t="str">
        <f t="shared" si="120"/>
        <v xml:space="preserve"> </v>
      </c>
      <c r="BQ178" s="70" t="str">
        <f t="shared" si="121"/>
        <v xml:space="preserve"> </v>
      </c>
      <c r="BR178" s="55"/>
      <c r="BS178" s="83"/>
      <c r="BT178" s="74" t="str">
        <f t="shared" si="122"/>
        <v xml:space="preserve"> </v>
      </c>
      <c r="BU178" s="70" t="str">
        <f t="shared" si="123"/>
        <v xml:space="preserve"> </v>
      </c>
      <c r="BV178" s="55"/>
      <c r="BW178" s="71"/>
      <c r="BX178" s="74" t="str">
        <f t="shared" si="124"/>
        <v xml:space="preserve"> </v>
      </c>
      <c r="BY178" s="70" t="str">
        <f t="shared" si="125"/>
        <v xml:space="preserve"> </v>
      </c>
      <c r="BZ178" s="55"/>
      <c r="CA178" s="78"/>
      <c r="CB178" s="56" t="str">
        <f t="shared" si="126"/>
        <v xml:space="preserve"> </v>
      </c>
      <c r="CC178" s="70" t="str">
        <f t="shared" si="127"/>
        <v xml:space="preserve"> </v>
      </c>
      <c r="CD178" s="72"/>
      <c r="CE178" s="81"/>
      <c r="CF178" s="74" t="str">
        <f t="shared" si="128"/>
        <v xml:space="preserve"> </v>
      </c>
      <c r="CG178" s="70" t="str">
        <f t="shared" si="129"/>
        <v xml:space="preserve"> </v>
      </c>
      <c r="CH178" s="55"/>
      <c r="CI178" s="71"/>
      <c r="CJ178" s="74" t="str">
        <f t="shared" si="130"/>
        <v xml:space="preserve"> </v>
      </c>
      <c r="CK178" s="70" t="str">
        <f t="shared" si="131"/>
        <v xml:space="preserve"> </v>
      </c>
      <c r="CL178" s="55"/>
      <c r="CM178" s="110"/>
      <c r="CN178" s="56" t="str">
        <f t="shared" si="163"/>
        <v xml:space="preserve"> </v>
      </c>
      <c r="CO178" s="70" t="str">
        <f t="shared" si="164"/>
        <v xml:space="preserve"> </v>
      </c>
      <c r="CP178" s="72"/>
      <c r="CQ178" s="44"/>
      <c r="CR178" s="74" t="str">
        <f t="shared" si="165"/>
        <v xml:space="preserve"> </v>
      </c>
      <c r="CS178" s="70" t="str">
        <f t="shared" si="166"/>
        <v xml:space="preserve"> </v>
      </c>
      <c r="CT178" s="72"/>
      <c r="CU178" s="41"/>
      <c r="CV178" s="74" t="str">
        <f t="shared" si="167"/>
        <v xml:space="preserve"> </v>
      </c>
      <c r="CW178" s="72"/>
      <c r="CX178" s="44"/>
      <c r="CY178" s="74" t="str">
        <f t="shared" si="132"/>
        <v xml:space="preserve"> </v>
      </c>
      <c r="CZ178" s="70" t="str">
        <f t="shared" si="133"/>
        <v xml:space="preserve"> </v>
      </c>
      <c r="DA178" s="55"/>
      <c r="DB178" s="43"/>
      <c r="DC178" s="74" t="str">
        <f t="shared" si="134"/>
        <v xml:space="preserve"> </v>
      </c>
      <c r="DD178" s="70" t="str">
        <f t="shared" si="135"/>
        <v xml:space="preserve"> </v>
      </c>
      <c r="DE178" s="55"/>
      <c r="DF178" s="42"/>
      <c r="DG178" s="74" t="str">
        <f t="shared" si="136"/>
        <v xml:space="preserve"> </v>
      </c>
      <c r="DH178" s="70" t="str">
        <f t="shared" si="137"/>
        <v xml:space="preserve"> </v>
      </c>
      <c r="DI178" s="55"/>
      <c r="DJ178" s="42"/>
      <c r="DK178" s="56" t="str">
        <f t="shared" si="138"/>
        <v xml:space="preserve"> </v>
      </c>
      <c r="DL178" s="70" t="str">
        <f t="shared" si="139"/>
        <v xml:space="preserve"> </v>
      </c>
      <c r="DM178" s="72"/>
      <c r="DN178" s="44"/>
      <c r="DO178" s="74" t="str">
        <f t="shared" si="140"/>
        <v xml:space="preserve"> </v>
      </c>
      <c r="DP178" s="70" t="str">
        <f t="shared" si="141"/>
        <v xml:space="preserve"> </v>
      </c>
      <c r="DQ178" s="55"/>
      <c r="DR178" s="42"/>
      <c r="DS178" s="74" t="str">
        <f t="shared" si="142"/>
        <v xml:space="preserve"> </v>
      </c>
      <c r="DT178" s="70" t="str">
        <f t="shared" si="143"/>
        <v xml:space="preserve"> </v>
      </c>
    </row>
    <row r="179" spans="1:124" x14ac:dyDescent="0.25">
      <c r="A179" s="34">
        <v>42528</v>
      </c>
      <c r="B179" s="139"/>
      <c r="C179" s="70"/>
      <c r="D179" s="64">
        <v>1</v>
      </c>
      <c r="E179" s="65"/>
      <c r="F179" s="66" t="str">
        <f t="shared" si="144"/>
        <v/>
      </c>
      <c r="G179" s="70" t="str">
        <f t="shared" si="145"/>
        <v xml:space="preserve"> </v>
      </c>
      <c r="H179" s="67">
        <v>1</v>
      </c>
      <c r="I179" s="65"/>
      <c r="J179" s="66" t="str">
        <f t="shared" si="146"/>
        <v/>
      </c>
      <c r="K179" s="70" t="str">
        <f t="shared" si="147"/>
        <v xml:space="preserve"> </v>
      </c>
      <c r="L179" s="64"/>
      <c r="M179" s="68"/>
      <c r="N179" s="68"/>
      <c r="O179" s="66" t="str">
        <f t="shared" si="148"/>
        <v/>
      </c>
      <c r="P179" s="70" t="str">
        <f t="shared" si="149"/>
        <v xml:space="preserve"> </v>
      </c>
      <c r="Q179" s="64">
        <v>20</v>
      </c>
      <c r="R179" s="65"/>
      <c r="S179" s="65" t="str">
        <f t="shared" si="150"/>
        <v/>
      </c>
      <c r="T179" s="53" t="str">
        <f t="shared" si="151"/>
        <v xml:space="preserve"> </v>
      </c>
      <c r="U179" s="69"/>
      <c r="V179" s="70" t="str">
        <f t="shared" si="152"/>
        <v xml:space="preserve"> </v>
      </c>
      <c r="W179" s="137"/>
      <c r="X179" s="64">
        <v>1</v>
      </c>
      <c r="Y179" s="65"/>
      <c r="Z179" s="101" t="str">
        <f t="shared" si="153"/>
        <v/>
      </c>
      <c r="AA179" s="70" t="str">
        <f t="shared" si="154"/>
        <v xml:space="preserve"> </v>
      </c>
      <c r="AB179" s="67">
        <v>1</v>
      </c>
      <c r="AC179" s="65"/>
      <c r="AD179" s="66" t="str">
        <f t="shared" si="155"/>
        <v/>
      </c>
      <c r="AE179" s="70" t="str">
        <f t="shared" si="156"/>
        <v xml:space="preserve"> </v>
      </c>
      <c r="AF179" s="64"/>
      <c r="AG179" s="68"/>
      <c r="AH179" s="68"/>
      <c r="AI179" s="103" t="str">
        <f t="shared" si="157"/>
        <v/>
      </c>
      <c r="AJ179" s="70" t="str">
        <f t="shared" si="158"/>
        <v xml:space="preserve"> </v>
      </c>
      <c r="AK179" s="64">
        <v>20</v>
      </c>
      <c r="AL179" s="65"/>
      <c r="AM179" s="65" t="str">
        <f t="shared" si="159"/>
        <v/>
      </c>
      <c r="AN179" s="53" t="str">
        <f t="shared" si="160"/>
        <v xml:space="preserve"> </v>
      </c>
      <c r="AO179" s="104"/>
      <c r="AP179" s="70" t="str">
        <f t="shared" si="161"/>
        <v xml:space="preserve"> </v>
      </c>
      <c r="AQ179" s="152" t="str">
        <f t="shared" si="112"/>
        <v/>
      </c>
      <c r="AR179" s="148" t="str">
        <f t="shared" si="113"/>
        <v/>
      </c>
      <c r="AS179" s="148" t="str">
        <f t="shared" si="114"/>
        <v/>
      </c>
      <c r="AT179" s="149"/>
      <c r="AU179" s="64"/>
      <c r="AV179" s="68"/>
      <c r="AW179" s="68"/>
      <c r="AX179" s="106" t="str">
        <f t="shared" si="162"/>
        <v/>
      </c>
      <c r="AY179" s="80"/>
      <c r="AZ179" s="63" t="s">
        <v>28</v>
      </c>
      <c r="BA179" s="63"/>
      <c r="BB179" s="15"/>
      <c r="BC179" s="55"/>
      <c r="BD179" s="78"/>
      <c r="BE179" s="56" t="str">
        <f t="shared" si="115"/>
        <v xml:space="preserve"> </v>
      </c>
      <c r="BF179" s="70" t="str">
        <f t="shared" si="116"/>
        <v xml:space="preserve"> </v>
      </c>
      <c r="BG179" s="72"/>
      <c r="BH179" s="81"/>
      <c r="BI179" s="74" t="str">
        <f t="shared" si="117"/>
        <v xml:space="preserve"> </v>
      </c>
      <c r="BJ179" s="70" t="str">
        <f t="shared" si="118"/>
        <v xml:space="preserve"> </v>
      </c>
      <c r="BK179" s="72"/>
      <c r="BL179" s="81"/>
      <c r="BM179" s="74" t="str">
        <f t="shared" si="119"/>
        <v xml:space="preserve"> </v>
      </c>
      <c r="BN179" s="72"/>
      <c r="BO179" s="82"/>
      <c r="BP179" s="74" t="str">
        <f t="shared" si="120"/>
        <v xml:space="preserve"> </v>
      </c>
      <c r="BQ179" s="70" t="str">
        <f t="shared" si="121"/>
        <v xml:space="preserve"> </v>
      </c>
      <c r="BR179" s="55"/>
      <c r="BS179" s="83"/>
      <c r="BT179" s="74" t="str">
        <f t="shared" si="122"/>
        <v xml:space="preserve"> </v>
      </c>
      <c r="BU179" s="70" t="str">
        <f t="shared" si="123"/>
        <v xml:space="preserve"> </v>
      </c>
      <c r="BV179" s="55"/>
      <c r="BW179" s="71"/>
      <c r="BX179" s="74" t="str">
        <f t="shared" si="124"/>
        <v xml:space="preserve"> </v>
      </c>
      <c r="BY179" s="70" t="str">
        <f t="shared" si="125"/>
        <v xml:space="preserve"> </v>
      </c>
      <c r="BZ179" s="55"/>
      <c r="CA179" s="78"/>
      <c r="CB179" s="56" t="str">
        <f t="shared" si="126"/>
        <v xml:space="preserve"> </v>
      </c>
      <c r="CC179" s="70" t="str">
        <f t="shared" si="127"/>
        <v xml:space="preserve"> </v>
      </c>
      <c r="CD179" s="72"/>
      <c r="CE179" s="81"/>
      <c r="CF179" s="74" t="str">
        <f t="shared" si="128"/>
        <v xml:space="preserve"> </v>
      </c>
      <c r="CG179" s="70" t="str">
        <f t="shared" si="129"/>
        <v xml:space="preserve"> </v>
      </c>
      <c r="CH179" s="55"/>
      <c r="CI179" s="71"/>
      <c r="CJ179" s="74" t="str">
        <f t="shared" si="130"/>
        <v xml:space="preserve"> </v>
      </c>
      <c r="CK179" s="70" t="str">
        <f t="shared" si="131"/>
        <v xml:space="preserve"> </v>
      </c>
      <c r="CL179" s="55"/>
      <c r="CM179" s="110"/>
      <c r="CN179" s="56" t="str">
        <f t="shared" si="163"/>
        <v xml:space="preserve"> </v>
      </c>
      <c r="CO179" s="70" t="str">
        <f t="shared" si="164"/>
        <v xml:space="preserve"> </v>
      </c>
      <c r="CP179" s="72"/>
      <c r="CQ179" s="44"/>
      <c r="CR179" s="74" t="str">
        <f t="shared" si="165"/>
        <v xml:space="preserve"> </v>
      </c>
      <c r="CS179" s="70" t="str">
        <f t="shared" si="166"/>
        <v xml:space="preserve"> </v>
      </c>
      <c r="CT179" s="72"/>
      <c r="CU179" s="41"/>
      <c r="CV179" s="74" t="str">
        <f t="shared" si="167"/>
        <v xml:space="preserve"> </v>
      </c>
      <c r="CW179" s="72"/>
      <c r="CX179" s="44"/>
      <c r="CY179" s="74" t="str">
        <f t="shared" si="132"/>
        <v xml:space="preserve"> </v>
      </c>
      <c r="CZ179" s="70" t="str">
        <f t="shared" si="133"/>
        <v xml:space="preserve"> </v>
      </c>
      <c r="DA179" s="55"/>
      <c r="DB179" s="43"/>
      <c r="DC179" s="74" t="str">
        <f t="shared" si="134"/>
        <v xml:space="preserve"> </v>
      </c>
      <c r="DD179" s="70" t="str">
        <f t="shared" si="135"/>
        <v xml:space="preserve"> </v>
      </c>
      <c r="DE179" s="55"/>
      <c r="DF179" s="42"/>
      <c r="DG179" s="74" t="str">
        <f t="shared" si="136"/>
        <v xml:space="preserve"> </v>
      </c>
      <c r="DH179" s="70" t="str">
        <f t="shared" si="137"/>
        <v xml:space="preserve"> </v>
      </c>
      <c r="DI179" s="55"/>
      <c r="DJ179" s="42"/>
      <c r="DK179" s="56" t="str">
        <f t="shared" si="138"/>
        <v xml:space="preserve"> </v>
      </c>
      <c r="DL179" s="70" t="str">
        <f t="shared" si="139"/>
        <v xml:space="preserve"> </v>
      </c>
      <c r="DM179" s="72"/>
      <c r="DN179" s="44"/>
      <c r="DO179" s="74" t="str">
        <f t="shared" si="140"/>
        <v xml:space="preserve"> </v>
      </c>
      <c r="DP179" s="70" t="str">
        <f t="shared" si="141"/>
        <v xml:space="preserve"> </v>
      </c>
      <c r="DQ179" s="55"/>
      <c r="DR179" s="42"/>
      <c r="DS179" s="74" t="str">
        <f t="shared" si="142"/>
        <v xml:space="preserve"> </v>
      </c>
      <c r="DT179" s="70" t="str">
        <f t="shared" si="143"/>
        <v xml:space="preserve"> </v>
      </c>
    </row>
    <row r="180" spans="1:124" x14ac:dyDescent="0.25">
      <c r="A180" s="34">
        <v>42529</v>
      </c>
      <c r="B180" s="139"/>
      <c r="C180" s="70"/>
      <c r="D180" s="64">
        <v>1</v>
      </c>
      <c r="E180" s="65"/>
      <c r="F180" s="66" t="str">
        <f t="shared" si="144"/>
        <v/>
      </c>
      <c r="G180" s="70" t="str">
        <f t="shared" si="145"/>
        <v xml:space="preserve"> </v>
      </c>
      <c r="H180" s="67">
        <v>1</v>
      </c>
      <c r="I180" s="65"/>
      <c r="J180" s="66" t="str">
        <f t="shared" si="146"/>
        <v/>
      </c>
      <c r="K180" s="70" t="str">
        <f t="shared" si="147"/>
        <v xml:space="preserve"> </v>
      </c>
      <c r="L180" s="64"/>
      <c r="M180" s="68"/>
      <c r="N180" s="68"/>
      <c r="O180" s="66" t="str">
        <f t="shared" si="148"/>
        <v/>
      </c>
      <c r="P180" s="70" t="str">
        <f t="shared" si="149"/>
        <v xml:space="preserve"> </v>
      </c>
      <c r="Q180" s="64">
        <v>20</v>
      </c>
      <c r="R180" s="65"/>
      <c r="S180" s="65" t="str">
        <f t="shared" si="150"/>
        <v/>
      </c>
      <c r="T180" s="53" t="str">
        <f t="shared" si="151"/>
        <v xml:space="preserve"> </v>
      </c>
      <c r="U180" s="69"/>
      <c r="V180" s="70" t="str">
        <f t="shared" si="152"/>
        <v xml:space="preserve"> </v>
      </c>
      <c r="W180" s="137"/>
      <c r="X180" s="64">
        <v>1</v>
      </c>
      <c r="Y180" s="65"/>
      <c r="Z180" s="101" t="str">
        <f t="shared" si="153"/>
        <v/>
      </c>
      <c r="AA180" s="70" t="str">
        <f t="shared" si="154"/>
        <v xml:space="preserve"> </v>
      </c>
      <c r="AB180" s="67">
        <v>1</v>
      </c>
      <c r="AC180" s="65"/>
      <c r="AD180" s="66" t="str">
        <f t="shared" si="155"/>
        <v/>
      </c>
      <c r="AE180" s="70" t="str">
        <f t="shared" si="156"/>
        <v xml:space="preserve"> </v>
      </c>
      <c r="AF180" s="64"/>
      <c r="AG180" s="68"/>
      <c r="AH180" s="68"/>
      <c r="AI180" s="103" t="str">
        <f t="shared" si="157"/>
        <v/>
      </c>
      <c r="AJ180" s="70" t="str">
        <f t="shared" si="158"/>
        <v xml:space="preserve"> </v>
      </c>
      <c r="AK180" s="64">
        <v>20</v>
      </c>
      <c r="AL180" s="65"/>
      <c r="AM180" s="65" t="str">
        <f t="shared" si="159"/>
        <v/>
      </c>
      <c r="AN180" s="53" t="str">
        <f t="shared" si="160"/>
        <v xml:space="preserve"> </v>
      </c>
      <c r="AO180" s="104"/>
      <c r="AP180" s="70" t="str">
        <f t="shared" si="161"/>
        <v xml:space="preserve"> </v>
      </c>
      <c r="AQ180" s="152" t="str">
        <f t="shared" si="112"/>
        <v/>
      </c>
      <c r="AR180" s="148" t="str">
        <f t="shared" si="113"/>
        <v/>
      </c>
      <c r="AS180" s="148" t="str">
        <f t="shared" si="114"/>
        <v/>
      </c>
      <c r="AT180" s="149"/>
      <c r="AU180" s="64"/>
      <c r="AV180" s="68"/>
      <c r="AW180" s="68"/>
      <c r="AX180" s="106" t="str">
        <f t="shared" si="162"/>
        <v/>
      </c>
      <c r="AY180" s="80"/>
      <c r="AZ180" s="63" t="s">
        <v>28</v>
      </c>
      <c r="BA180" s="63"/>
      <c r="BB180" s="15"/>
      <c r="BC180" s="55"/>
      <c r="BD180" s="78"/>
      <c r="BE180" s="56" t="str">
        <f t="shared" si="115"/>
        <v xml:space="preserve"> </v>
      </c>
      <c r="BF180" s="70" t="str">
        <f t="shared" si="116"/>
        <v xml:space="preserve"> </v>
      </c>
      <c r="BG180" s="72"/>
      <c r="BH180" s="81"/>
      <c r="BI180" s="74" t="str">
        <f t="shared" si="117"/>
        <v xml:space="preserve"> </v>
      </c>
      <c r="BJ180" s="70" t="str">
        <f t="shared" si="118"/>
        <v xml:space="preserve"> </v>
      </c>
      <c r="BK180" s="72"/>
      <c r="BL180" s="81"/>
      <c r="BM180" s="74" t="str">
        <f t="shared" si="119"/>
        <v xml:space="preserve"> </v>
      </c>
      <c r="BN180" s="72"/>
      <c r="BO180" s="82"/>
      <c r="BP180" s="74" t="str">
        <f t="shared" si="120"/>
        <v xml:space="preserve"> </v>
      </c>
      <c r="BQ180" s="70" t="str">
        <f t="shared" si="121"/>
        <v xml:space="preserve"> </v>
      </c>
      <c r="BR180" s="55"/>
      <c r="BS180" s="83"/>
      <c r="BT180" s="74" t="str">
        <f t="shared" si="122"/>
        <v xml:space="preserve"> </v>
      </c>
      <c r="BU180" s="70" t="str">
        <f t="shared" si="123"/>
        <v xml:space="preserve"> </v>
      </c>
      <c r="BV180" s="55"/>
      <c r="BW180" s="71"/>
      <c r="BX180" s="74" t="str">
        <f t="shared" si="124"/>
        <v xml:space="preserve"> </v>
      </c>
      <c r="BY180" s="70" t="str">
        <f t="shared" si="125"/>
        <v xml:space="preserve"> </v>
      </c>
      <c r="BZ180" s="55"/>
      <c r="CA180" s="78"/>
      <c r="CB180" s="56" t="str">
        <f t="shared" si="126"/>
        <v xml:space="preserve"> </v>
      </c>
      <c r="CC180" s="70" t="str">
        <f t="shared" si="127"/>
        <v xml:space="preserve"> </v>
      </c>
      <c r="CD180" s="72"/>
      <c r="CE180" s="81"/>
      <c r="CF180" s="74" t="str">
        <f t="shared" si="128"/>
        <v xml:space="preserve"> </v>
      </c>
      <c r="CG180" s="70" t="str">
        <f t="shared" si="129"/>
        <v xml:space="preserve"> </v>
      </c>
      <c r="CH180" s="55"/>
      <c r="CI180" s="71"/>
      <c r="CJ180" s="74" t="str">
        <f t="shared" si="130"/>
        <v xml:space="preserve"> </v>
      </c>
      <c r="CK180" s="70" t="str">
        <f t="shared" si="131"/>
        <v xml:space="preserve"> </v>
      </c>
      <c r="CL180" s="55"/>
      <c r="CM180" s="110"/>
      <c r="CN180" s="56" t="str">
        <f t="shared" si="163"/>
        <v xml:space="preserve"> </v>
      </c>
      <c r="CO180" s="70" t="str">
        <f t="shared" si="164"/>
        <v xml:space="preserve"> </v>
      </c>
      <c r="CP180" s="72"/>
      <c r="CQ180" s="44"/>
      <c r="CR180" s="74" t="str">
        <f t="shared" si="165"/>
        <v xml:space="preserve"> </v>
      </c>
      <c r="CS180" s="70" t="str">
        <f t="shared" si="166"/>
        <v xml:space="preserve"> </v>
      </c>
      <c r="CT180" s="72"/>
      <c r="CU180" s="41"/>
      <c r="CV180" s="74" t="str">
        <f t="shared" si="167"/>
        <v xml:space="preserve"> </v>
      </c>
      <c r="CW180" s="72"/>
      <c r="CX180" s="44"/>
      <c r="CY180" s="74" t="str">
        <f t="shared" si="132"/>
        <v xml:space="preserve"> </v>
      </c>
      <c r="CZ180" s="70" t="str">
        <f t="shared" si="133"/>
        <v xml:space="preserve"> </v>
      </c>
      <c r="DA180" s="55"/>
      <c r="DB180" s="43"/>
      <c r="DC180" s="74" t="str">
        <f t="shared" si="134"/>
        <v xml:space="preserve"> </v>
      </c>
      <c r="DD180" s="70" t="str">
        <f t="shared" si="135"/>
        <v xml:space="preserve"> </v>
      </c>
      <c r="DE180" s="55"/>
      <c r="DF180" s="42"/>
      <c r="DG180" s="74" t="str">
        <f t="shared" si="136"/>
        <v xml:space="preserve"> </v>
      </c>
      <c r="DH180" s="70" t="str">
        <f t="shared" si="137"/>
        <v xml:space="preserve"> </v>
      </c>
      <c r="DI180" s="55"/>
      <c r="DJ180" s="42"/>
      <c r="DK180" s="56" t="str">
        <f t="shared" si="138"/>
        <v xml:space="preserve"> </v>
      </c>
      <c r="DL180" s="70" t="str">
        <f t="shared" si="139"/>
        <v xml:space="preserve"> </v>
      </c>
      <c r="DM180" s="72"/>
      <c r="DN180" s="44"/>
      <c r="DO180" s="74" t="str">
        <f t="shared" si="140"/>
        <v xml:space="preserve"> </v>
      </c>
      <c r="DP180" s="70" t="str">
        <f t="shared" si="141"/>
        <v xml:space="preserve"> </v>
      </c>
      <c r="DQ180" s="55"/>
      <c r="DR180" s="42"/>
      <c r="DS180" s="74" t="str">
        <f t="shared" si="142"/>
        <v xml:space="preserve"> </v>
      </c>
      <c r="DT180" s="70" t="str">
        <f t="shared" si="143"/>
        <v xml:space="preserve"> </v>
      </c>
    </row>
    <row r="181" spans="1:124" x14ac:dyDescent="0.25">
      <c r="A181" s="34">
        <v>42530</v>
      </c>
      <c r="B181" s="139"/>
      <c r="C181" s="70"/>
      <c r="D181" s="64">
        <v>1</v>
      </c>
      <c r="E181" s="65"/>
      <c r="F181" s="66" t="str">
        <f t="shared" si="144"/>
        <v/>
      </c>
      <c r="G181" s="70" t="str">
        <f t="shared" si="145"/>
        <v xml:space="preserve"> </v>
      </c>
      <c r="H181" s="67">
        <v>1</v>
      </c>
      <c r="I181" s="65"/>
      <c r="J181" s="66" t="str">
        <f t="shared" si="146"/>
        <v/>
      </c>
      <c r="K181" s="70" t="str">
        <f t="shared" si="147"/>
        <v xml:space="preserve"> </v>
      </c>
      <c r="L181" s="64"/>
      <c r="M181" s="68"/>
      <c r="N181" s="68"/>
      <c r="O181" s="66" t="str">
        <f t="shared" si="148"/>
        <v/>
      </c>
      <c r="P181" s="70" t="str">
        <f t="shared" si="149"/>
        <v xml:space="preserve"> </v>
      </c>
      <c r="Q181" s="64">
        <v>20</v>
      </c>
      <c r="R181" s="65"/>
      <c r="S181" s="65" t="str">
        <f t="shared" si="150"/>
        <v/>
      </c>
      <c r="T181" s="53" t="str">
        <f t="shared" si="151"/>
        <v xml:space="preserve"> </v>
      </c>
      <c r="U181" s="69"/>
      <c r="V181" s="70" t="str">
        <f t="shared" si="152"/>
        <v xml:space="preserve"> </v>
      </c>
      <c r="W181" s="137"/>
      <c r="X181" s="64">
        <v>1</v>
      </c>
      <c r="Y181" s="65"/>
      <c r="Z181" s="101" t="str">
        <f t="shared" si="153"/>
        <v/>
      </c>
      <c r="AA181" s="70" t="str">
        <f t="shared" si="154"/>
        <v xml:space="preserve"> </v>
      </c>
      <c r="AB181" s="67">
        <v>1</v>
      </c>
      <c r="AC181" s="65"/>
      <c r="AD181" s="66" t="str">
        <f t="shared" si="155"/>
        <v/>
      </c>
      <c r="AE181" s="70" t="str">
        <f t="shared" si="156"/>
        <v xml:space="preserve"> </v>
      </c>
      <c r="AF181" s="64"/>
      <c r="AG181" s="68"/>
      <c r="AH181" s="68"/>
      <c r="AI181" s="103" t="str">
        <f t="shared" si="157"/>
        <v/>
      </c>
      <c r="AJ181" s="70" t="str">
        <f t="shared" si="158"/>
        <v xml:space="preserve"> </v>
      </c>
      <c r="AK181" s="64">
        <v>20</v>
      </c>
      <c r="AL181" s="65"/>
      <c r="AM181" s="65" t="str">
        <f t="shared" si="159"/>
        <v/>
      </c>
      <c r="AN181" s="53" t="str">
        <f t="shared" si="160"/>
        <v xml:space="preserve"> </v>
      </c>
      <c r="AO181" s="104"/>
      <c r="AP181" s="70" t="str">
        <f t="shared" si="161"/>
        <v xml:space="preserve"> </v>
      </c>
      <c r="AQ181" s="152" t="str">
        <f t="shared" si="112"/>
        <v/>
      </c>
      <c r="AR181" s="148" t="str">
        <f t="shared" si="113"/>
        <v/>
      </c>
      <c r="AS181" s="148" t="str">
        <f t="shared" si="114"/>
        <v/>
      </c>
      <c r="AT181" s="149"/>
      <c r="AU181" s="64"/>
      <c r="AV181" s="68"/>
      <c r="AW181" s="68"/>
      <c r="AX181" s="106" t="str">
        <f t="shared" si="162"/>
        <v/>
      </c>
      <c r="AY181" s="80"/>
      <c r="AZ181" s="63" t="s">
        <v>28</v>
      </c>
      <c r="BA181" s="63"/>
      <c r="BB181" s="15"/>
      <c r="BC181" s="55"/>
      <c r="BD181" s="78"/>
      <c r="BE181" s="56" t="str">
        <f t="shared" si="115"/>
        <v xml:space="preserve"> </v>
      </c>
      <c r="BF181" s="70" t="str">
        <f t="shared" si="116"/>
        <v xml:space="preserve"> </v>
      </c>
      <c r="BG181" s="72"/>
      <c r="BH181" s="81"/>
      <c r="BI181" s="74" t="str">
        <f t="shared" si="117"/>
        <v xml:space="preserve"> </v>
      </c>
      <c r="BJ181" s="70" t="str">
        <f t="shared" si="118"/>
        <v xml:space="preserve"> </v>
      </c>
      <c r="BK181" s="72"/>
      <c r="BL181" s="81"/>
      <c r="BM181" s="74" t="str">
        <f t="shared" si="119"/>
        <v xml:space="preserve"> </v>
      </c>
      <c r="BN181" s="72"/>
      <c r="BO181" s="82"/>
      <c r="BP181" s="74" t="str">
        <f t="shared" si="120"/>
        <v xml:space="preserve"> </v>
      </c>
      <c r="BQ181" s="70" t="str">
        <f t="shared" si="121"/>
        <v xml:space="preserve"> </v>
      </c>
      <c r="BR181" s="55"/>
      <c r="BS181" s="83"/>
      <c r="BT181" s="74" t="str">
        <f t="shared" si="122"/>
        <v xml:space="preserve"> </v>
      </c>
      <c r="BU181" s="70" t="str">
        <f t="shared" si="123"/>
        <v xml:space="preserve"> </v>
      </c>
      <c r="BV181" s="55"/>
      <c r="BW181" s="71"/>
      <c r="BX181" s="74" t="str">
        <f t="shared" si="124"/>
        <v xml:space="preserve"> </v>
      </c>
      <c r="BY181" s="70" t="str">
        <f t="shared" si="125"/>
        <v xml:space="preserve"> </v>
      </c>
      <c r="BZ181" s="55"/>
      <c r="CA181" s="78"/>
      <c r="CB181" s="56" t="str">
        <f t="shared" si="126"/>
        <v xml:space="preserve"> </v>
      </c>
      <c r="CC181" s="70" t="str">
        <f t="shared" si="127"/>
        <v xml:space="preserve"> </v>
      </c>
      <c r="CD181" s="72"/>
      <c r="CE181" s="81"/>
      <c r="CF181" s="74" t="str">
        <f t="shared" si="128"/>
        <v xml:space="preserve"> </v>
      </c>
      <c r="CG181" s="70" t="str">
        <f t="shared" si="129"/>
        <v xml:space="preserve"> </v>
      </c>
      <c r="CH181" s="55"/>
      <c r="CI181" s="71"/>
      <c r="CJ181" s="74" t="str">
        <f t="shared" si="130"/>
        <v xml:space="preserve"> </v>
      </c>
      <c r="CK181" s="70" t="str">
        <f t="shared" si="131"/>
        <v xml:space="preserve"> </v>
      </c>
      <c r="CL181" s="55"/>
      <c r="CM181" s="110"/>
      <c r="CN181" s="56" t="str">
        <f t="shared" si="163"/>
        <v xml:space="preserve"> </v>
      </c>
      <c r="CO181" s="70" t="str">
        <f t="shared" si="164"/>
        <v xml:space="preserve"> </v>
      </c>
      <c r="CP181" s="72"/>
      <c r="CQ181" s="44"/>
      <c r="CR181" s="74" t="str">
        <f t="shared" si="165"/>
        <v xml:space="preserve"> </v>
      </c>
      <c r="CS181" s="70" t="str">
        <f t="shared" si="166"/>
        <v xml:space="preserve"> </v>
      </c>
      <c r="CT181" s="72"/>
      <c r="CU181" s="41"/>
      <c r="CV181" s="74" t="str">
        <f t="shared" si="167"/>
        <v xml:space="preserve"> </v>
      </c>
      <c r="CW181" s="72"/>
      <c r="CX181" s="44"/>
      <c r="CY181" s="74" t="str">
        <f t="shared" si="132"/>
        <v xml:space="preserve"> </v>
      </c>
      <c r="CZ181" s="70" t="str">
        <f t="shared" si="133"/>
        <v xml:space="preserve"> </v>
      </c>
      <c r="DA181" s="55"/>
      <c r="DB181" s="43"/>
      <c r="DC181" s="74" t="str">
        <f t="shared" si="134"/>
        <v xml:space="preserve"> </v>
      </c>
      <c r="DD181" s="70" t="str">
        <f t="shared" si="135"/>
        <v xml:space="preserve"> </v>
      </c>
      <c r="DE181" s="55"/>
      <c r="DF181" s="42"/>
      <c r="DG181" s="74" t="str">
        <f t="shared" si="136"/>
        <v xml:space="preserve"> </v>
      </c>
      <c r="DH181" s="70" t="str">
        <f t="shared" si="137"/>
        <v xml:space="preserve"> </v>
      </c>
      <c r="DI181" s="55"/>
      <c r="DJ181" s="42"/>
      <c r="DK181" s="56" t="str">
        <f t="shared" si="138"/>
        <v xml:space="preserve"> </v>
      </c>
      <c r="DL181" s="70" t="str">
        <f t="shared" si="139"/>
        <v xml:space="preserve"> </v>
      </c>
      <c r="DM181" s="72"/>
      <c r="DN181" s="44"/>
      <c r="DO181" s="74" t="str">
        <f t="shared" si="140"/>
        <v xml:space="preserve"> </v>
      </c>
      <c r="DP181" s="70" t="str">
        <f t="shared" si="141"/>
        <v xml:space="preserve"> </v>
      </c>
      <c r="DQ181" s="55"/>
      <c r="DR181" s="42"/>
      <c r="DS181" s="74" t="str">
        <f t="shared" si="142"/>
        <v xml:space="preserve"> </v>
      </c>
      <c r="DT181" s="70" t="str">
        <f t="shared" si="143"/>
        <v xml:space="preserve"> </v>
      </c>
    </row>
    <row r="182" spans="1:124" x14ac:dyDescent="0.25">
      <c r="A182" s="34">
        <v>42531</v>
      </c>
      <c r="B182" s="139"/>
      <c r="C182" s="70"/>
      <c r="D182" s="64">
        <v>1</v>
      </c>
      <c r="E182" s="65"/>
      <c r="F182" s="66" t="str">
        <f t="shared" si="144"/>
        <v/>
      </c>
      <c r="G182" s="70" t="str">
        <f t="shared" si="145"/>
        <v xml:space="preserve"> </v>
      </c>
      <c r="H182" s="67">
        <v>1</v>
      </c>
      <c r="I182" s="65"/>
      <c r="J182" s="66" t="str">
        <f t="shared" si="146"/>
        <v/>
      </c>
      <c r="K182" s="70" t="str">
        <f t="shared" si="147"/>
        <v xml:space="preserve"> </v>
      </c>
      <c r="L182" s="64"/>
      <c r="M182" s="68"/>
      <c r="N182" s="68"/>
      <c r="O182" s="66" t="str">
        <f t="shared" si="148"/>
        <v/>
      </c>
      <c r="P182" s="70" t="str">
        <f t="shared" si="149"/>
        <v xml:space="preserve"> </v>
      </c>
      <c r="Q182" s="64">
        <v>20</v>
      </c>
      <c r="R182" s="65"/>
      <c r="S182" s="65" t="str">
        <f t="shared" si="150"/>
        <v/>
      </c>
      <c r="T182" s="53" t="str">
        <f t="shared" si="151"/>
        <v xml:space="preserve"> </v>
      </c>
      <c r="U182" s="69"/>
      <c r="V182" s="70" t="str">
        <f t="shared" si="152"/>
        <v xml:space="preserve"> </v>
      </c>
      <c r="W182" s="137"/>
      <c r="X182" s="64">
        <v>1</v>
      </c>
      <c r="Y182" s="65"/>
      <c r="Z182" s="101" t="str">
        <f t="shared" si="153"/>
        <v/>
      </c>
      <c r="AA182" s="70" t="str">
        <f t="shared" si="154"/>
        <v xml:space="preserve"> </v>
      </c>
      <c r="AB182" s="67">
        <v>1</v>
      </c>
      <c r="AC182" s="65"/>
      <c r="AD182" s="66" t="str">
        <f t="shared" si="155"/>
        <v/>
      </c>
      <c r="AE182" s="70" t="str">
        <f t="shared" si="156"/>
        <v xml:space="preserve"> </v>
      </c>
      <c r="AF182" s="64"/>
      <c r="AG182" s="68"/>
      <c r="AH182" s="68"/>
      <c r="AI182" s="103" t="str">
        <f t="shared" si="157"/>
        <v/>
      </c>
      <c r="AJ182" s="70" t="str">
        <f t="shared" si="158"/>
        <v xml:space="preserve"> </v>
      </c>
      <c r="AK182" s="64">
        <v>20</v>
      </c>
      <c r="AL182" s="65"/>
      <c r="AM182" s="65" t="str">
        <f t="shared" si="159"/>
        <v/>
      </c>
      <c r="AN182" s="53" t="str">
        <f t="shared" si="160"/>
        <v xml:space="preserve"> </v>
      </c>
      <c r="AO182" s="104"/>
      <c r="AP182" s="70" t="str">
        <f t="shared" si="161"/>
        <v xml:space="preserve"> </v>
      </c>
      <c r="AQ182" s="152" t="str">
        <f t="shared" si="112"/>
        <v/>
      </c>
      <c r="AR182" s="148" t="str">
        <f t="shared" si="113"/>
        <v/>
      </c>
      <c r="AS182" s="148" t="str">
        <f t="shared" si="114"/>
        <v/>
      </c>
      <c r="AT182" s="149"/>
      <c r="AU182" s="64"/>
      <c r="AV182" s="68"/>
      <c r="AW182" s="68"/>
      <c r="AX182" s="106" t="str">
        <f t="shared" si="162"/>
        <v/>
      </c>
      <c r="AY182" s="80"/>
      <c r="AZ182" s="63"/>
      <c r="BA182" s="63"/>
      <c r="BB182" s="15"/>
      <c r="BC182" s="55"/>
      <c r="BD182" s="78"/>
      <c r="BE182" s="56" t="str">
        <f t="shared" si="115"/>
        <v xml:space="preserve"> </v>
      </c>
      <c r="BF182" s="70" t="str">
        <f t="shared" si="116"/>
        <v xml:space="preserve"> </v>
      </c>
      <c r="BG182" s="72"/>
      <c r="BH182" s="81"/>
      <c r="BI182" s="74" t="str">
        <f t="shared" si="117"/>
        <v xml:space="preserve"> </v>
      </c>
      <c r="BJ182" s="70" t="str">
        <f t="shared" si="118"/>
        <v xml:space="preserve"> </v>
      </c>
      <c r="BK182" s="72"/>
      <c r="BL182" s="81"/>
      <c r="BM182" s="74" t="str">
        <f t="shared" si="119"/>
        <v xml:space="preserve"> </v>
      </c>
      <c r="BN182" s="72"/>
      <c r="BO182" s="82"/>
      <c r="BP182" s="74" t="str">
        <f t="shared" si="120"/>
        <v xml:space="preserve"> </v>
      </c>
      <c r="BQ182" s="70" t="str">
        <f t="shared" si="121"/>
        <v xml:space="preserve"> </v>
      </c>
      <c r="BR182" s="55"/>
      <c r="BS182" s="83"/>
      <c r="BT182" s="74" t="str">
        <f t="shared" si="122"/>
        <v xml:space="preserve"> </v>
      </c>
      <c r="BU182" s="70" t="str">
        <f t="shared" si="123"/>
        <v xml:space="preserve"> </v>
      </c>
      <c r="BV182" s="55"/>
      <c r="BW182" s="71"/>
      <c r="BX182" s="74" t="str">
        <f t="shared" si="124"/>
        <v xml:space="preserve"> </v>
      </c>
      <c r="BY182" s="70" t="str">
        <f t="shared" si="125"/>
        <v xml:space="preserve"> </v>
      </c>
      <c r="BZ182" s="55"/>
      <c r="CA182" s="78"/>
      <c r="CB182" s="56" t="str">
        <f t="shared" si="126"/>
        <v xml:space="preserve"> </v>
      </c>
      <c r="CC182" s="70" t="str">
        <f t="shared" si="127"/>
        <v xml:space="preserve"> </v>
      </c>
      <c r="CD182" s="72"/>
      <c r="CE182" s="81"/>
      <c r="CF182" s="74" t="str">
        <f t="shared" si="128"/>
        <v xml:space="preserve"> </v>
      </c>
      <c r="CG182" s="70" t="str">
        <f t="shared" si="129"/>
        <v xml:space="preserve"> </v>
      </c>
      <c r="CH182" s="55"/>
      <c r="CI182" s="71"/>
      <c r="CJ182" s="74" t="str">
        <f t="shared" si="130"/>
        <v xml:space="preserve"> </v>
      </c>
      <c r="CK182" s="70" t="str">
        <f t="shared" si="131"/>
        <v xml:space="preserve"> </v>
      </c>
      <c r="CL182" s="55"/>
      <c r="CM182" s="110"/>
      <c r="CN182" s="56" t="str">
        <f t="shared" si="163"/>
        <v xml:space="preserve"> </v>
      </c>
      <c r="CO182" s="70" t="str">
        <f t="shared" si="164"/>
        <v xml:space="preserve"> </v>
      </c>
      <c r="CP182" s="72"/>
      <c r="CQ182" s="44"/>
      <c r="CR182" s="74" t="str">
        <f t="shared" si="165"/>
        <v xml:space="preserve"> </v>
      </c>
      <c r="CS182" s="70" t="str">
        <f t="shared" si="166"/>
        <v xml:space="preserve"> </v>
      </c>
      <c r="CT182" s="72"/>
      <c r="CU182" s="41"/>
      <c r="CV182" s="74" t="str">
        <f t="shared" si="167"/>
        <v xml:space="preserve"> </v>
      </c>
      <c r="CW182" s="72"/>
      <c r="CX182" s="44"/>
      <c r="CY182" s="74" t="str">
        <f t="shared" si="132"/>
        <v xml:space="preserve"> </v>
      </c>
      <c r="CZ182" s="70" t="str">
        <f t="shared" si="133"/>
        <v xml:space="preserve"> </v>
      </c>
      <c r="DA182" s="55"/>
      <c r="DB182" s="43"/>
      <c r="DC182" s="74" t="str">
        <f t="shared" si="134"/>
        <v xml:space="preserve"> </v>
      </c>
      <c r="DD182" s="70" t="str">
        <f t="shared" si="135"/>
        <v xml:space="preserve"> </v>
      </c>
      <c r="DE182" s="55"/>
      <c r="DF182" s="42"/>
      <c r="DG182" s="74" t="str">
        <f t="shared" si="136"/>
        <v xml:space="preserve"> </v>
      </c>
      <c r="DH182" s="70" t="str">
        <f t="shared" si="137"/>
        <v xml:space="preserve"> </v>
      </c>
      <c r="DI182" s="55"/>
      <c r="DJ182" s="42"/>
      <c r="DK182" s="56" t="str">
        <f t="shared" si="138"/>
        <v xml:space="preserve"> </v>
      </c>
      <c r="DL182" s="70" t="str">
        <f t="shared" si="139"/>
        <v xml:space="preserve"> </v>
      </c>
      <c r="DM182" s="72"/>
      <c r="DN182" s="44"/>
      <c r="DO182" s="74" t="str">
        <f t="shared" si="140"/>
        <v xml:space="preserve"> </v>
      </c>
      <c r="DP182" s="70" t="str">
        <f t="shared" si="141"/>
        <v xml:space="preserve"> </v>
      </c>
      <c r="DQ182" s="55"/>
      <c r="DR182" s="42"/>
      <c r="DS182" s="74" t="str">
        <f t="shared" si="142"/>
        <v xml:space="preserve"> </v>
      </c>
      <c r="DT182" s="70" t="str">
        <f t="shared" si="143"/>
        <v xml:space="preserve"> </v>
      </c>
    </row>
    <row r="183" spans="1:124" x14ac:dyDescent="0.25">
      <c r="A183" s="34">
        <v>42532</v>
      </c>
      <c r="B183" s="139"/>
      <c r="C183" s="70"/>
      <c r="D183" s="64">
        <v>1</v>
      </c>
      <c r="E183" s="65"/>
      <c r="F183" s="66" t="str">
        <f t="shared" si="144"/>
        <v/>
      </c>
      <c r="G183" s="70" t="str">
        <f t="shared" si="145"/>
        <v xml:space="preserve"> </v>
      </c>
      <c r="H183" s="67">
        <v>1</v>
      </c>
      <c r="I183" s="65"/>
      <c r="J183" s="66" t="str">
        <f t="shared" si="146"/>
        <v/>
      </c>
      <c r="K183" s="70" t="str">
        <f t="shared" si="147"/>
        <v xml:space="preserve"> </v>
      </c>
      <c r="L183" s="64"/>
      <c r="M183" s="68"/>
      <c r="N183" s="68"/>
      <c r="O183" s="66" t="str">
        <f t="shared" si="148"/>
        <v/>
      </c>
      <c r="P183" s="70" t="str">
        <f t="shared" si="149"/>
        <v xml:space="preserve"> </v>
      </c>
      <c r="Q183" s="64">
        <v>20</v>
      </c>
      <c r="R183" s="65"/>
      <c r="S183" s="65" t="str">
        <f t="shared" si="150"/>
        <v/>
      </c>
      <c r="T183" s="53" t="str">
        <f t="shared" si="151"/>
        <v xml:space="preserve"> </v>
      </c>
      <c r="U183" s="69"/>
      <c r="V183" s="70" t="str">
        <f t="shared" si="152"/>
        <v xml:space="preserve"> </v>
      </c>
      <c r="W183" s="137"/>
      <c r="X183" s="64">
        <v>1</v>
      </c>
      <c r="Y183" s="65"/>
      <c r="Z183" s="101" t="str">
        <f t="shared" si="153"/>
        <v/>
      </c>
      <c r="AA183" s="70" t="str">
        <f t="shared" si="154"/>
        <v xml:space="preserve"> </v>
      </c>
      <c r="AB183" s="67">
        <v>1</v>
      </c>
      <c r="AC183" s="65"/>
      <c r="AD183" s="66" t="str">
        <f t="shared" si="155"/>
        <v/>
      </c>
      <c r="AE183" s="70" t="str">
        <f t="shared" si="156"/>
        <v xml:space="preserve"> </v>
      </c>
      <c r="AF183" s="64"/>
      <c r="AG183" s="68"/>
      <c r="AH183" s="68"/>
      <c r="AI183" s="103" t="str">
        <f t="shared" si="157"/>
        <v/>
      </c>
      <c r="AJ183" s="70" t="str">
        <f t="shared" si="158"/>
        <v xml:space="preserve"> </v>
      </c>
      <c r="AK183" s="64">
        <v>20</v>
      </c>
      <c r="AL183" s="65"/>
      <c r="AM183" s="65" t="str">
        <f t="shared" si="159"/>
        <v/>
      </c>
      <c r="AN183" s="53" t="str">
        <f t="shared" si="160"/>
        <v xml:space="preserve"> </v>
      </c>
      <c r="AO183" s="104"/>
      <c r="AP183" s="70" t="str">
        <f t="shared" si="161"/>
        <v xml:space="preserve"> </v>
      </c>
      <c r="AQ183" s="152" t="str">
        <f t="shared" si="112"/>
        <v/>
      </c>
      <c r="AR183" s="148" t="str">
        <f t="shared" si="113"/>
        <v/>
      </c>
      <c r="AS183" s="148" t="str">
        <f t="shared" si="114"/>
        <v/>
      </c>
      <c r="AT183" s="149"/>
      <c r="AU183" s="64"/>
      <c r="AV183" s="68"/>
      <c r="AW183" s="68"/>
      <c r="AX183" s="106" t="str">
        <f t="shared" si="162"/>
        <v/>
      </c>
      <c r="AY183" s="80"/>
      <c r="AZ183" s="63"/>
      <c r="BA183" s="63"/>
      <c r="BB183" s="15"/>
      <c r="BC183" s="55"/>
      <c r="BD183" s="78"/>
      <c r="BE183" s="56" t="str">
        <f t="shared" si="115"/>
        <v xml:space="preserve"> </v>
      </c>
      <c r="BF183" s="70" t="str">
        <f t="shared" si="116"/>
        <v xml:space="preserve"> </v>
      </c>
      <c r="BG183" s="72"/>
      <c r="BH183" s="81"/>
      <c r="BI183" s="74" t="str">
        <f t="shared" si="117"/>
        <v xml:space="preserve"> </v>
      </c>
      <c r="BJ183" s="70" t="str">
        <f t="shared" si="118"/>
        <v xml:space="preserve"> </v>
      </c>
      <c r="BK183" s="72"/>
      <c r="BL183" s="81"/>
      <c r="BM183" s="74" t="str">
        <f t="shared" si="119"/>
        <v xml:space="preserve"> </v>
      </c>
      <c r="BN183" s="72"/>
      <c r="BO183" s="82"/>
      <c r="BP183" s="74" t="str">
        <f t="shared" si="120"/>
        <v xml:space="preserve"> </v>
      </c>
      <c r="BQ183" s="70" t="str">
        <f t="shared" si="121"/>
        <v xml:space="preserve"> </v>
      </c>
      <c r="BR183" s="55"/>
      <c r="BS183" s="83"/>
      <c r="BT183" s="74" t="str">
        <f t="shared" si="122"/>
        <v xml:space="preserve"> </v>
      </c>
      <c r="BU183" s="70" t="str">
        <f t="shared" si="123"/>
        <v xml:space="preserve"> </v>
      </c>
      <c r="BV183" s="55"/>
      <c r="BW183" s="71"/>
      <c r="BX183" s="74" t="str">
        <f t="shared" si="124"/>
        <v xml:space="preserve"> </v>
      </c>
      <c r="BY183" s="70" t="str">
        <f t="shared" si="125"/>
        <v xml:space="preserve"> </v>
      </c>
      <c r="BZ183" s="55"/>
      <c r="CA183" s="78"/>
      <c r="CB183" s="56" t="str">
        <f t="shared" si="126"/>
        <v xml:space="preserve"> </v>
      </c>
      <c r="CC183" s="70" t="str">
        <f t="shared" si="127"/>
        <v xml:space="preserve"> </v>
      </c>
      <c r="CD183" s="72"/>
      <c r="CE183" s="81"/>
      <c r="CF183" s="74" t="str">
        <f t="shared" si="128"/>
        <v xml:space="preserve"> </v>
      </c>
      <c r="CG183" s="70" t="str">
        <f t="shared" si="129"/>
        <v xml:space="preserve"> </v>
      </c>
      <c r="CH183" s="55"/>
      <c r="CI183" s="71"/>
      <c r="CJ183" s="74" t="str">
        <f t="shared" si="130"/>
        <v xml:space="preserve"> </v>
      </c>
      <c r="CK183" s="70" t="str">
        <f t="shared" si="131"/>
        <v xml:space="preserve"> </v>
      </c>
      <c r="CL183" s="55"/>
      <c r="CM183" s="110"/>
      <c r="CN183" s="56" t="str">
        <f t="shared" si="163"/>
        <v xml:space="preserve"> </v>
      </c>
      <c r="CO183" s="70" t="str">
        <f t="shared" si="164"/>
        <v xml:space="preserve"> </v>
      </c>
      <c r="CP183" s="72"/>
      <c r="CQ183" s="44"/>
      <c r="CR183" s="74" t="str">
        <f t="shared" si="165"/>
        <v xml:space="preserve"> </v>
      </c>
      <c r="CS183" s="70" t="str">
        <f t="shared" si="166"/>
        <v xml:space="preserve"> </v>
      </c>
      <c r="CT183" s="72"/>
      <c r="CU183" s="41"/>
      <c r="CV183" s="74" t="str">
        <f t="shared" si="167"/>
        <v xml:space="preserve"> </v>
      </c>
      <c r="CW183" s="72"/>
      <c r="CX183" s="44"/>
      <c r="CY183" s="74" t="str">
        <f t="shared" si="132"/>
        <v xml:space="preserve"> </v>
      </c>
      <c r="CZ183" s="70" t="str">
        <f t="shared" si="133"/>
        <v xml:space="preserve"> </v>
      </c>
      <c r="DA183" s="55"/>
      <c r="DB183" s="43"/>
      <c r="DC183" s="74" t="str">
        <f t="shared" si="134"/>
        <v xml:space="preserve"> </v>
      </c>
      <c r="DD183" s="70" t="str">
        <f t="shared" si="135"/>
        <v xml:space="preserve"> </v>
      </c>
      <c r="DE183" s="55"/>
      <c r="DF183" s="42"/>
      <c r="DG183" s="74" t="str">
        <f t="shared" si="136"/>
        <v xml:space="preserve"> </v>
      </c>
      <c r="DH183" s="70" t="str">
        <f t="shared" si="137"/>
        <v xml:space="preserve"> </v>
      </c>
      <c r="DI183" s="55"/>
      <c r="DJ183" s="42"/>
      <c r="DK183" s="56" t="str">
        <f t="shared" si="138"/>
        <v xml:space="preserve"> </v>
      </c>
      <c r="DL183" s="70" t="str">
        <f t="shared" si="139"/>
        <v xml:space="preserve"> </v>
      </c>
      <c r="DM183" s="72"/>
      <c r="DN183" s="44"/>
      <c r="DO183" s="74" t="str">
        <f t="shared" si="140"/>
        <v xml:space="preserve"> </v>
      </c>
      <c r="DP183" s="70" t="str">
        <f t="shared" si="141"/>
        <v xml:space="preserve"> </v>
      </c>
      <c r="DQ183" s="55"/>
      <c r="DR183" s="42"/>
      <c r="DS183" s="74" t="str">
        <f t="shared" si="142"/>
        <v xml:space="preserve"> </v>
      </c>
      <c r="DT183" s="70" t="str">
        <f t="shared" si="143"/>
        <v xml:space="preserve"> </v>
      </c>
    </row>
    <row r="184" spans="1:124" x14ac:dyDescent="0.25">
      <c r="A184" s="34">
        <v>42533</v>
      </c>
      <c r="B184" s="139"/>
      <c r="C184" s="70"/>
      <c r="D184" s="64">
        <v>1</v>
      </c>
      <c r="E184" s="65"/>
      <c r="F184" s="66" t="str">
        <f t="shared" si="144"/>
        <v/>
      </c>
      <c r="G184" s="70" t="str">
        <f t="shared" si="145"/>
        <v xml:space="preserve"> </v>
      </c>
      <c r="H184" s="67">
        <v>1</v>
      </c>
      <c r="I184" s="65"/>
      <c r="J184" s="66" t="str">
        <f t="shared" si="146"/>
        <v/>
      </c>
      <c r="K184" s="70" t="str">
        <f t="shared" si="147"/>
        <v xml:space="preserve"> </v>
      </c>
      <c r="L184" s="64"/>
      <c r="M184" s="68"/>
      <c r="N184" s="68"/>
      <c r="O184" s="66" t="str">
        <f t="shared" si="148"/>
        <v/>
      </c>
      <c r="P184" s="70" t="str">
        <f t="shared" si="149"/>
        <v xml:space="preserve"> </v>
      </c>
      <c r="Q184" s="64">
        <v>20</v>
      </c>
      <c r="R184" s="65"/>
      <c r="S184" s="65" t="str">
        <f t="shared" si="150"/>
        <v/>
      </c>
      <c r="T184" s="53" t="str">
        <f t="shared" si="151"/>
        <v xml:space="preserve"> </v>
      </c>
      <c r="U184" s="69"/>
      <c r="V184" s="70" t="str">
        <f t="shared" si="152"/>
        <v xml:space="preserve"> </v>
      </c>
      <c r="W184" s="137"/>
      <c r="X184" s="64">
        <v>1</v>
      </c>
      <c r="Y184" s="65"/>
      <c r="Z184" s="101" t="str">
        <f t="shared" si="153"/>
        <v/>
      </c>
      <c r="AA184" s="70" t="str">
        <f t="shared" si="154"/>
        <v xml:space="preserve"> </v>
      </c>
      <c r="AB184" s="67">
        <v>1</v>
      </c>
      <c r="AC184" s="65"/>
      <c r="AD184" s="66" t="str">
        <f t="shared" si="155"/>
        <v/>
      </c>
      <c r="AE184" s="70" t="str">
        <f t="shared" si="156"/>
        <v xml:space="preserve"> </v>
      </c>
      <c r="AF184" s="64"/>
      <c r="AG184" s="68"/>
      <c r="AH184" s="68"/>
      <c r="AI184" s="103" t="str">
        <f t="shared" si="157"/>
        <v/>
      </c>
      <c r="AJ184" s="70" t="str">
        <f t="shared" si="158"/>
        <v xml:space="preserve"> </v>
      </c>
      <c r="AK184" s="64">
        <v>20</v>
      </c>
      <c r="AL184" s="65"/>
      <c r="AM184" s="65" t="str">
        <f t="shared" si="159"/>
        <v/>
      </c>
      <c r="AN184" s="53" t="str">
        <f t="shared" si="160"/>
        <v xml:space="preserve"> </v>
      </c>
      <c r="AO184" s="104"/>
      <c r="AP184" s="70" t="str">
        <f t="shared" si="161"/>
        <v xml:space="preserve"> </v>
      </c>
      <c r="AQ184" s="152" t="str">
        <f t="shared" si="112"/>
        <v/>
      </c>
      <c r="AR184" s="148" t="str">
        <f t="shared" si="113"/>
        <v/>
      </c>
      <c r="AS184" s="148" t="str">
        <f t="shared" si="114"/>
        <v/>
      </c>
      <c r="AT184" s="149"/>
      <c r="AU184" s="64"/>
      <c r="AV184" s="68"/>
      <c r="AW184" s="68"/>
      <c r="AX184" s="106" t="str">
        <f t="shared" si="162"/>
        <v/>
      </c>
      <c r="AY184" s="80"/>
      <c r="AZ184" s="63"/>
      <c r="BA184" s="63"/>
      <c r="BB184" s="15"/>
      <c r="BC184" s="55"/>
      <c r="BD184" s="78"/>
      <c r="BE184" s="56" t="str">
        <f t="shared" si="115"/>
        <v xml:space="preserve"> </v>
      </c>
      <c r="BF184" s="70" t="str">
        <f t="shared" si="116"/>
        <v xml:space="preserve"> </v>
      </c>
      <c r="BG184" s="72"/>
      <c r="BH184" s="81"/>
      <c r="BI184" s="74" t="str">
        <f t="shared" si="117"/>
        <v xml:space="preserve"> </v>
      </c>
      <c r="BJ184" s="70" t="str">
        <f t="shared" si="118"/>
        <v xml:space="preserve"> </v>
      </c>
      <c r="BK184" s="72"/>
      <c r="BL184" s="81"/>
      <c r="BM184" s="74" t="str">
        <f t="shared" si="119"/>
        <v xml:space="preserve"> </v>
      </c>
      <c r="BN184" s="72"/>
      <c r="BO184" s="82"/>
      <c r="BP184" s="74" t="str">
        <f t="shared" si="120"/>
        <v xml:space="preserve"> </v>
      </c>
      <c r="BQ184" s="70" t="str">
        <f t="shared" si="121"/>
        <v xml:space="preserve"> </v>
      </c>
      <c r="BR184" s="55"/>
      <c r="BS184" s="83"/>
      <c r="BT184" s="74" t="str">
        <f t="shared" si="122"/>
        <v xml:space="preserve"> </v>
      </c>
      <c r="BU184" s="70" t="str">
        <f t="shared" si="123"/>
        <v xml:space="preserve"> </v>
      </c>
      <c r="BV184" s="55"/>
      <c r="BW184" s="71"/>
      <c r="BX184" s="74" t="str">
        <f t="shared" si="124"/>
        <v xml:space="preserve"> </v>
      </c>
      <c r="BY184" s="70" t="str">
        <f t="shared" si="125"/>
        <v xml:space="preserve"> </v>
      </c>
      <c r="BZ184" s="55"/>
      <c r="CA184" s="78"/>
      <c r="CB184" s="56" t="str">
        <f t="shared" si="126"/>
        <v xml:space="preserve"> </v>
      </c>
      <c r="CC184" s="70" t="str">
        <f t="shared" si="127"/>
        <v xml:space="preserve"> </v>
      </c>
      <c r="CD184" s="72"/>
      <c r="CE184" s="81"/>
      <c r="CF184" s="74" t="str">
        <f t="shared" si="128"/>
        <v xml:space="preserve"> </v>
      </c>
      <c r="CG184" s="70" t="str">
        <f t="shared" si="129"/>
        <v xml:space="preserve"> </v>
      </c>
      <c r="CH184" s="55"/>
      <c r="CI184" s="71"/>
      <c r="CJ184" s="74" t="str">
        <f t="shared" si="130"/>
        <v xml:space="preserve"> </v>
      </c>
      <c r="CK184" s="70" t="str">
        <f t="shared" si="131"/>
        <v xml:space="preserve"> </v>
      </c>
      <c r="CL184" s="55"/>
      <c r="CM184" s="110"/>
      <c r="CN184" s="56" t="str">
        <f t="shared" si="163"/>
        <v xml:space="preserve"> </v>
      </c>
      <c r="CO184" s="70" t="str">
        <f t="shared" si="164"/>
        <v xml:space="preserve"> </v>
      </c>
      <c r="CP184" s="72"/>
      <c r="CQ184" s="44"/>
      <c r="CR184" s="74" t="str">
        <f t="shared" si="165"/>
        <v xml:space="preserve"> </v>
      </c>
      <c r="CS184" s="70" t="str">
        <f t="shared" si="166"/>
        <v xml:space="preserve"> </v>
      </c>
      <c r="CT184" s="72"/>
      <c r="CU184" s="41"/>
      <c r="CV184" s="74" t="str">
        <f t="shared" si="167"/>
        <v xml:space="preserve"> </v>
      </c>
      <c r="CW184" s="72"/>
      <c r="CX184" s="44"/>
      <c r="CY184" s="74" t="str">
        <f t="shared" si="132"/>
        <v xml:space="preserve"> </v>
      </c>
      <c r="CZ184" s="70" t="str">
        <f t="shared" si="133"/>
        <v xml:space="preserve"> </v>
      </c>
      <c r="DA184" s="55"/>
      <c r="DB184" s="43"/>
      <c r="DC184" s="74" t="str">
        <f t="shared" si="134"/>
        <v xml:space="preserve"> </v>
      </c>
      <c r="DD184" s="70" t="str">
        <f t="shared" si="135"/>
        <v xml:space="preserve"> </v>
      </c>
      <c r="DE184" s="55"/>
      <c r="DF184" s="42"/>
      <c r="DG184" s="74" t="str">
        <f t="shared" si="136"/>
        <v xml:space="preserve"> </v>
      </c>
      <c r="DH184" s="70" t="str">
        <f t="shared" si="137"/>
        <v xml:space="preserve"> </v>
      </c>
      <c r="DI184" s="55"/>
      <c r="DJ184" s="42"/>
      <c r="DK184" s="56" t="str">
        <f t="shared" si="138"/>
        <v xml:space="preserve"> </v>
      </c>
      <c r="DL184" s="70" t="str">
        <f t="shared" si="139"/>
        <v xml:space="preserve"> </v>
      </c>
      <c r="DM184" s="72"/>
      <c r="DN184" s="44"/>
      <c r="DO184" s="74" t="str">
        <f t="shared" si="140"/>
        <v xml:space="preserve"> </v>
      </c>
      <c r="DP184" s="70" t="str">
        <f t="shared" si="141"/>
        <v xml:space="preserve"> </v>
      </c>
      <c r="DQ184" s="55"/>
      <c r="DR184" s="42"/>
      <c r="DS184" s="74" t="str">
        <f t="shared" si="142"/>
        <v xml:space="preserve"> </v>
      </c>
      <c r="DT184" s="70" t="str">
        <f t="shared" si="143"/>
        <v xml:space="preserve"> </v>
      </c>
    </row>
    <row r="185" spans="1:124" x14ac:dyDescent="0.25">
      <c r="A185" s="34">
        <v>42534</v>
      </c>
      <c r="B185" s="139"/>
      <c r="C185" s="70"/>
      <c r="D185" s="64">
        <v>1</v>
      </c>
      <c r="E185" s="65"/>
      <c r="F185" s="66" t="str">
        <f t="shared" si="144"/>
        <v/>
      </c>
      <c r="G185" s="70" t="str">
        <f t="shared" si="145"/>
        <v xml:space="preserve"> </v>
      </c>
      <c r="H185" s="67">
        <v>1</v>
      </c>
      <c r="I185" s="65"/>
      <c r="J185" s="66" t="str">
        <f t="shared" si="146"/>
        <v/>
      </c>
      <c r="K185" s="70" t="str">
        <f t="shared" si="147"/>
        <v xml:space="preserve"> </v>
      </c>
      <c r="L185" s="64"/>
      <c r="M185" s="68"/>
      <c r="N185" s="68"/>
      <c r="O185" s="66" t="str">
        <f t="shared" si="148"/>
        <v/>
      </c>
      <c r="P185" s="70" t="str">
        <f t="shared" si="149"/>
        <v xml:space="preserve"> </v>
      </c>
      <c r="Q185" s="64">
        <v>20</v>
      </c>
      <c r="R185" s="65"/>
      <c r="S185" s="65" t="str">
        <f t="shared" si="150"/>
        <v/>
      </c>
      <c r="T185" s="53" t="str">
        <f t="shared" si="151"/>
        <v xml:space="preserve"> </v>
      </c>
      <c r="U185" s="69"/>
      <c r="V185" s="70" t="str">
        <f t="shared" si="152"/>
        <v xml:space="preserve"> </v>
      </c>
      <c r="W185" s="137"/>
      <c r="X185" s="64">
        <v>1</v>
      </c>
      <c r="Y185" s="65"/>
      <c r="Z185" s="101" t="str">
        <f t="shared" si="153"/>
        <v/>
      </c>
      <c r="AA185" s="70" t="str">
        <f t="shared" si="154"/>
        <v xml:space="preserve"> </v>
      </c>
      <c r="AB185" s="67">
        <v>1</v>
      </c>
      <c r="AC185" s="65"/>
      <c r="AD185" s="66" t="str">
        <f t="shared" si="155"/>
        <v/>
      </c>
      <c r="AE185" s="70" t="str">
        <f t="shared" si="156"/>
        <v xml:space="preserve"> </v>
      </c>
      <c r="AF185" s="64"/>
      <c r="AG185" s="68"/>
      <c r="AH185" s="68"/>
      <c r="AI185" s="103" t="str">
        <f t="shared" si="157"/>
        <v/>
      </c>
      <c r="AJ185" s="70" t="str">
        <f t="shared" si="158"/>
        <v xml:space="preserve"> </v>
      </c>
      <c r="AK185" s="64">
        <v>20</v>
      </c>
      <c r="AL185" s="65"/>
      <c r="AM185" s="65" t="str">
        <f t="shared" si="159"/>
        <v/>
      </c>
      <c r="AN185" s="53" t="str">
        <f t="shared" si="160"/>
        <v xml:space="preserve"> </v>
      </c>
      <c r="AO185" s="104"/>
      <c r="AP185" s="70" t="str">
        <f t="shared" si="161"/>
        <v xml:space="preserve"> </v>
      </c>
      <c r="AQ185" s="152" t="str">
        <f t="shared" si="112"/>
        <v/>
      </c>
      <c r="AR185" s="148" t="str">
        <f t="shared" si="113"/>
        <v/>
      </c>
      <c r="AS185" s="148" t="str">
        <f t="shared" si="114"/>
        <v/>
      </c>
      <c r="AT185" s="149"/>
      <c r="AU185" s="64"/>
      <c r="AV185" s="68"/>
      <c r="AW185" s="68"/>
      <c r="AX185" s="106" t="str">
        <f t="shared" si="162"/>
        <v/>
      </c>
      <c r="AY185" s="80"/>
      <c r="AZ185" s="63"/>
      <c r="BA185" s="63"/>
      <c r="BB185" s="15"/>
      <c r="BC185" s="55"/>
      <c r="BD185" s="78"/>
      <c r="BE185" s="56" t="str">
        <f t="shared" si="115"/>
        <v xml:space="preserve"> </v>
      </c>
      <c r="BF185" s="70" t="str">
        <f t="shared" si="116"/>
        <v xml:space="preserve"> </v>
      </c>
      <c r="BG185" s="72"/>
      <c r="BH185" s="81"/>
      <c r="BI185" s="74" t="str">
        <f t="shared" si="117"/>
        <v xml:space="preserve"> </v>
      </c>
      <c r="BJ185" s="70" t="str">
        <f t="shared" si="118"/>
        <v xml:space="preserve"> </v>
      </c>
      <c r="BK185" s="72"/>
      <c r="BL185" s="81"/>
      <c r="BM185" s="74" t="str">
        <f t="shared" si="119"/>
        <v xml:space="preserve"> </v>
      </c>
      <c r="BN185" s="72"/>
      <c r="BO185" s="82"/>
      <c r="BP185" s="74" t="str">
        <f t="shared" si="120"/>
        <v xml:space="preserve"> </v>
      </c>
      <c r="BQ185" s="70" t="str">
        <f t="shared" si="121"/>
        <v xml:space="preserve"> </v>
      </c>
      <c r="BR185" s="55"/>
      <c r="BS185" s="83"/>
      <c r="BT185" s="74" t="str">
        <f t="shared" si="122"/>
        <v xml:space="preserve"> </v>
      </c>
      <c r="BU185" s="70" t="str">
        <f t="shared" si="123"/>
        <v xml:space="preserve"> </v>
      </c>
      <c r="BV185" s="55"/>
      <c r="BW185" s="71"/>
      <c r="BX185" s="74" t="str">
        <f t="shared" si="124"/>
        <v xml:space="preserve"> </v>
      </c>
      <c r="BY185" s="70" t="str">
        <f t="shared" si="125"/>
        <v xml:space="preserve"> </v>
      </c>
      <c r="BZ185" s="55"/>
      <c r="CA185" s="78"/>
      <c r="CB185" s="56" t="str">
        <f t="shared" si="126"/>
        <v xml:space="preserve"> </v>
      </c>
      <c r="CC185" s="70" t="str">
        <f t="shared" si="127"/>
        <v xml:space="preserve"> </v>
      </c>
      <c r="CD185" s="72"/>
      <c r="CE185" s="81"/>
      <c r="CF185" s="74" t="str">
        <f t="shared" si="128"/>
        <v xml:space="preserve"> </v>
      </c>
      <c r="CG185" s="70" t="str">
        <f t="shared" si="129"/>
        <v xml:space="preserve"> </v>
      </c>
      <c r="CH185" s="55"/>
      <c r="CI185" s="71"/>
      <c r="CJ185" s="74" t="str">
        <f t="shared" si="130"/>
        <v xml:space="preserve"> </v>
      </c>
      <c r="CK185" s="70" t="str">
        <f t="shared" si="131"/>
        <v xml:space="preserve"> </v>
      </c>
      <c r="CL185" s="55"/>
      <c r="CM185" s="110"/>
      <c r="CN185" s="56" t="str">
        <f t="shared" si="163"/>
        <v xml:space="preserve"> </v>
      </c>
      <c r="CO185" s="70" t="str">
        <f t="shared" si="164"/>
        <v xml:space="preserve"> </v>
      </c>
      <c r="CP185" s="72"/>
      <c r="CQ185" s="44"/>
      <c r="CR185" s="74" t="str">
        <f t="shared" si="165"/>
        <v xml:space="preserve"> </v>
      </c>
      <c r="CS185" s="70" t="str">
        <f t="shared" si="166"/>
        <v xml:space="preserve"> </v>
      </c>
      <c r="CT185" s="72"/>
      <c r="CU185" s="41"/>
      <c r="CV185" s="74" t="str">
        <f t="shared" si="167"/>
        <v xml:space="preserve"> </v>
      </c>
      <c r="CW185" s="72"/>
      <c r="CX185" s="44"/>
      <c r="CY185" s="74" t="str">
        <f t="shared" si="132"/>
        <v xml:space="preserve"> </v>
      </c>
      <c r="CZ185" s="70" t="str">
        <f t="shared" si="133"/>
        <v xml:space="preserve"> </v>
      </c>
      <c r="DA185" s="55"/>
      <c r="DB185" s="43"/>
      <c r="DC185" s="74" t="str">
        <f t="shared" si="134"/>
        <v xml:space="preserve"> </v>
      </c>
      <c r="DD185" s="70" t="str">
        <f t="shared" si="135"/>
        <v xml:space="preserve"> </v>
      </c>
      <c r="DE185" s="55"/>
      <c r="DF185" s="42"/>
      <c r="DG185" s="74" t="str">
        <f t="shared" si="136"/>
        <v xml:space="preserve"> </v>
      </c>
      <c r="DH185" s="70" t="str">
        <f t="shared" si="137"/>
        <v xml:space="preserve"> </v>
      </c>
      <c r="DI185" s="55"/>
      <c r="DJ185" s="42"/>
      <c r="DK185" s="56" t="str">
        <f t="shared" si="138"/>
        <v xml:space="preserve"> </v>
      </c>
      <c r="DL185" s="70" t="str">
        <f t="shared" si="139"/>
        <v xml:space="preserve"> </v>
      </c>
      <c r="DM185" s="72"/>
      <c r="DN185" s="44"/>
      <c r="DO185" s="74" t="str">
        <f t="shared" si="140"/>
        <v xml:space="preserve"> </v>
      </c>
      <c r="DP185" s="70" t="str">
        <f t="shared" si="141"/>
        <v xml:space="preserve"> </v>
      </c>
      <c r="DQ185" s="55"/>
      <c r="DR185" s="42"/>
      <c r="DS185" s="74" t="str">
        <f t="shared" si="142"/>
        <v xml:space="preserve"> </v>
      </c>
      <c r="DT185" s="70" t="str">
        <f t="shared" si="143"/>
        <v xml:space="preserve"> </v>
      </c>
    </row>
    <row r="186" spans="1:124" x14ac:dyDescent="0.25">
      <c r="A186" s="34">
        <v>42535</v>
      </c>
      <c r="B186" s="139"/>
      <c r="C186" s="70"/>
      <c r="D186" s="64">
        <v>1</v>
      </c>
      <c r="E186" s="65"/>
      <c r="F186" s="66" t="str">
        <f t="shared" si="144"/>
        <v/>
      </c>
      <c r="G186" s="70" t="str">
        <f t="shared" si="145"/>
        <v xml:space="preserve"> </v>
      </c>
      <c r="H186" s="67">
        <v>1</v>
      </c>
      <c r="I186" s="65"/>
      <c r="J186" s="66" t="str">
        <f t="shared" si="146"/>
        <v/>
      </c>
      <c r="K186" s="70" t="str">
        <f t="shared" si="147"/>
        <v xml:space="preserve"> </v>
      </c>
      <c r="L186" s="64"/>
      <c r="M186" s="68"/>
      <c r="N186" s="68"/>
      <c r="O186" s="66" t="str">
        <f t="shared" si="148"/>
        <v/>
      </c>
      <c r="P186" s="70" t="str">
        <f t="shared" si="149"/>
        <v xml:space="preserve"> </v>
      </c>
      <c r="Q186" s="64">
        <v>20</v>
      </c>
      <c r="R186" s="65"/>
      <c r="S186" s="65" t="str">
        <f t="shared" si="150"/>
        <v/>
      </c>
      <c r="T186" s="53" t="str">
        <f t="shared" si="151"/>
        <v xml:space="preserve"> </v>
      </c>
      <c r="U186" s="69"/>
      <c r="V186" s="70" t="str">
        <f t="shared" si="152"/>
        <v xml:space="preserve"> </v>
      </c>
      <c r="W186" s="137"/>
      <c r="X186" s="64">
        <v>1</v>
      </c>
      <c r="Y186" s="65"/>
      <c r="Z186" s="101" t="str">
        <f t="shared" si="153"/>
        <v/>
      </c>
      <c r="AA186" s="70" t="str">
        <f t="shared" si="154"/>
        <v xml:space="preserve"> </v>
      </c>
      <c r="AB186" s="67">
        <v>1</v>
      </c>
      <c r="AC186" s="65"/>
      <c r="AD186" s="66" t="str">
        <f t="shared" si="155"/>
        <v/>
      </c>
      <c r="AE186" s="70" t="str">
        <f t="shared" si="156"/>
        <v xml:space="preserve"> </v>
      </c>
      <c r="AF186" s="64"/>
      <c r="AG186" s="68"/>
      <c r="AH186" s="68"/>
      <c r="AI186" s="103" t="str">
        <f t="shared" si="157"/>
        <v/>
      </c>
      <c r="AJ186" s="70" t="str">
        <f t="shared" si="158"/>
        <v xml:space="preserve"> </v>
      </c>
      <c r="AK186" s="64">
        <v>20</v>
      </c>
      <c r="AL186" s="65"/>
      <c r="AM186" s="65" t="str">
        <f t="shared" si="159"/>
        <v/>
      </c>
      <c r="AN186" s="53" t="str">
        <f t="shared" si="160"/>
        <v xml:space="preserve"> </v>
      </c>
      <c r="AO186" s="104"/>
      <c r="AP186" s="70" t="str">
        <f t="shared" si="161"/>
        <v xml:space="preserve"> </v>
      </c>
      <c r="AQ186" s="152" t="str">
        <f t="shared" si="112"/>
        <v/>
      </c>
      <c r="AR186" s="148" t="str">
        <f t="shared" si="113"/>
        <v/>
      </c>
      <c r="AS186" s="148" t="str">
        <f t="shared" si="114"/>
        <v/>
      </c>
      <c r="AT186" s="149"/>
      <c r="AU186" s="64"/>
      <c r="AV186" s="68"/>
      <c r="AW186" s="68"/>
      <c r="AX186" s="106" t="str">
        <f t="shared" si="162"/>
        <v/>
      </c>
      <c r="AY186" s="80"/>
      <c r="AZ186" s="63"/>
      <c r="BA186" s="63"/>
      <c r="BB186" s="15"/>
      <c r="BC186" s="55"/>
      <c r="BD186" s="78"/>
      <c r="BE186" s="56" t="str">
        <f t="shared" si="115"/>
        <v xml:space="preserve"> </v>
      </c>
      <c r="BF186" s="70" t="str">
        <f t="shared" si="116"/>
        <v xml:space="preserve"> </v>
      </c>
      <c r="BG186" s="72"/>
      <c r="BH186" s="81"/>
      <c r="BI186" s="74" t="str">
        <f t="shared" si="117"/>
        <v xml:space="preserve"> </v>
      </c>
      <c r="BJ186" s="70" t="str">
        <f t="shared" si="118"/>
        <v xml:space="preserve"> </v>
      </c>
      <c r="BK186" s="72"/>
      <c r="BL186" s="81"/>
      <c r="BM186" s="74" t="str">
        <f t="shared" si="119"/>
        <v xml:space="preserve"> </v>
      </c>
      <c r="BN186" s="72"/>
      <c r="BO186" s="82"/>
      <c r="BP186" s="74" t="str">
        <f t="shared" si="120"/>
        <v xml:space="preserve"> </v>
      </c>
      <c r="BQ186" s="70" t="str">
        <f t="shared" si="121"/>
        <v xml:space="preserve"> </v>
      </c>
      <c r="BR186" s="55"/>
      <c r="BS186" s="83"/>
      <c r="BT186" s="74" t="str">
        <f t="shared" si="122"/>
        <v xml:space="preserve"> </v>
      </c>
      <c r="BU186" s="70" t="str">
        <f t="shared" si="123"/>
        <v xml:space="preserve"> </v>
      </c>
      <c r="BV186" s="55"/>
      <c r="BW186" s="71"/>
      <c r="BX186" s="74" t="str">
        <f t="shared" si="124"/>
        <v xml:space="preserve"> </v>
      </c>
      <c r="BY186" s="70" t="str">
        <f t="shared" si="125"/>
        <v xml:space="preserve"> </v>
      </c>
      <c r="BZ186" s="55"/>
      <c r="CA186" s="78"/>
      <c r="CB186" s="56" t="str">
        <f t="shared" si="126"/>
        <v xml:space="preserve"> </v>
      </c>
      <c r="CC186" s="70" t="str">
        <f t="shared" si="127"/>
        <v xml:space="preserve"> </v>
      </c>
      <c r="CD186" s="72"/>
      <c r="CE186" s="81"/>
      <c r="CF186" s="74" t="str">
        <f t="shared" si="128"/>
        <v xml:space="preserve"> </v>
      </c>
      <c r="CG186" s="70" t="str">
        <f t="shared" si="129"/>
        <v xml:space="preserve"> </v>
      </c>
      <c r="CH186" s="55"/>
      <c r="CI186" s="71"/>
      <c r="CJ186" s="74" t="str">
        <f t="shared" si="130"/>
        <v xml:space="preserve"> </v>
      </c>
      <c r="CK186" s="70" t="str">
        <f t="shared" si="131"/>
        <v xml:space="preserve"> </v>
      </c>
      <c r="CL186" s="55"/>
      <c r="CM186" s="110"/>
      <c r="CN186" s="56" t="str">
        <f t="shared" si="163"/>
        <v xml:space="preserve"> </v>
      </c>
      <c r="CO186" s="70" t="str">
        <f t="shared" si="164"/>
        <v xml:space="preserve"> </v>
      </c>
      <c r="CP186" s="72"/>
      <c r="CQ186" s="44"/>
      <c r="CR186" s="74" t="str">
        <f t="shared" si="165"/>
        <v xml:space="preserve"> </v>
      </c>
      <c r="CS186" s="70" t="str">
        <f t="shared" si="166"/>
        <v xml:space="preserve"> </v>
      </c>
      <c r="CT186" s="72"/>
      <c r="CU186" s="41"/>
      <c r="CV186" s="74" t="str">
        <f t="shared" si="167"/>
        <v xml:space="preserve"> </v>
      </c>
      <c r="CW186" s="72"/>
      <c r="CX186" s="44"/>
      <c r="CY186" s="74" t="str">
        <f t="shared" si="132"/>
        <v xml:space="preserve"> </v>
      </c>
      <c r="CZ186" s="70" t="str">
        <f t="shared" si="133"/>
        <v xml:space="preserve"> </v>
      </c>
      <c r="DA186" s="55"/>
      <c r="DB186" s="43"/>
      <c r="DC186" s="74" t="str">
        <f t="shared" si="134"/>
        <v xml:space="preserve"> </v>
      </c>
      <c r="DD186" s="70" t="str">
        <f t="shared" si="135"/>
        <v xml:space="preserve"> </v>
      </c>
      <c r="DE186" s="55"/>
      <c r="DF186" s="42"/>
      <c r="DG186" s="74" t="str">
        <f t="shared" si="136"/>
        <v xml:space="preserve"> </v>
      </c>
      <c r="DH186" s="70" t="str">
        <f t="shared" si="137"/>
        <v xml:space="preserve"> </v>
      </c>
      <c r="DI186" s="55"/>
      <c r="DJ186" s="42"/>
      <c r="DK186" s="56" t="str">
        <f t="shared" si="138"/>
        <v xml:space="preserve"> </v>
      </c>
      <c r="DL186" s="70" t="str">
        <f t="shared" si="139"/>
        <v xml:space="preserve"> </v>
      </c>
      <c r="DM186" s="72"/>
      <c r="DN186" s="44"/>
      <c r="DO186" s="74" t="str">
        <f t="shared" si="140"/>
        <v xml:space="preserve"> </v>
      </c>
      <c r="DP186" s="70" t="str">
        <f t="shared" si="141"/>
        <v xml:space="preserve"> </v>
      </c>
      <c r="DQ186" s="55"/>
      <c r="DR186" s="42"/>
      <c r="DS186" s="74" t="str">
        <f t="shared" si="142"/>
        <v xml:space="preserve"> </v>
      </c>
      <c r="DT186" s="70" t="str">
        <f t="shared" si="143"/>
        <v xml:space="preserve"> </v>
      </c>
    </row>
    <row r="187" spans="1:124" x14ac:dyDescent="0.25">
      <c r="A187" s="34">
        <v>42536</v>
      </c>
      <c r="B187" s="139"/>
      <c r="C187" s="70"/>
      <c r="D187" s="64">
        <v>1</v>
      </c>
      <c r="E187" s="65"/>
      <c r="F187" s="66" t="str">
        <f t="shared" si="144"/>
        <v/>
      </c>
      <c r="G187" s="70" t="str">
        <f t="shared" si="145"/>
        <v xml:space="preserve"> </v>
      </c>
      <c r="H187" s="67">
        <v>1</v>
      </c>
      <c r="I187" s="65"/>
      <c r="J187" s="66" t="str">
        <f t="shared" si="146"/>
        <v/>
      </c>
      <c r="K187" s="70" t="str">
        <f t="shared" si="147"/>
        <v xml:space="preserve"> </v>
      </c>
      <c r="L187" s="64"/>
      <c r="M187" s="68"/>
      <c r="N187" s="68"/>
      <c r="O187" s="66" t="str">
        <f t="shared" si="148"/>
        <v/>
      </c>
      <c r="P187" s="70" t="str">
        <f t="shared" si="149"/>
        <v xml:space="preserve"> </v>
      </c>
      <c r="Q187" s="64">
        <v>20</v>
      </c>
      <c r="R187" s="65"/>
      <c r="S187" s="65" t="str">
        <f t="shared" si="150"/>
        <v/>
      </c>
      <c r="T187" s="53" t="str">
        <f t="shared" si="151"/>
        <v xml:space="preserve"> </v>
      </c>
      <c r="U187" s="69"/>
      <c r="V187" s="70" t="str">
        <f t="shared" si="152"/>
        <v xml:space="preserve"> </v>
      </c>
      <c r="W187" s="137"/>
      <c r="X187" s="64">
        <v>1</v>
      </c>
      <c r="Y187" s="65"/>
      <c r="Z187" s="101" t="str">
        <f t="shared" si="153"/>
        <v/>
      </c>
      <c r="AA187" s="70" t="str">
        <f t="shared" si="154"/>
        <v xml:space="preserve"> </v>
      </c>
      <c r="AB187" s="67">
        <v>1</v>
      </c>
      <c r="AC187" s="65"/>
      <c r="AD187" s="66" t="str">
        <f t="shared" si="155"/>
        <v/>
      </c>
      <c r="AE187" s="70" t="str">
        <f t="shared" si="156"/>
        <v xml:space="preserve"> </v>
      </c>
      <c r="AF187" s="64"/>
      <c r="AG187" s="68"/>
      <c r="AH187" s="68"/>
      <c r="AI187" s="103" t="str">
        <f t="shared" si="157"/>
        <v/>
      </c>
      <c r="AJ187" s="70" t="str">
        <f t="shared" si="158"/>
        <v xml:space="preserve"> </v>
      </c>
      <c r="AK187" s="64">
        <v>20</v>
      </c>
      <c r="AL187" s="65"/>
      <c r="AM187" s="65" t="str">
        <f t="shared" si="159"/>
        <v/>
      </c>
      <c r="AN187" s="53" t="str">
        <f t="shared" si="160"/>
        <v xml:space="preserve"> </v>
      </c>
      <c r="AO187" s="104"/>
      <c r="AP187" s="70" t="str">
        <f t="shared" si="161"/>
        <v xml:space="preserve"> </v>
      </c>
      <c r="AQ187" s="152" t="str">
        <f t="shared" si="112"/>
        <v/>
      </c>
      <c r="AR187" s="148" t="str">
        <f t="shared" si="113"/>
        <v/>
      </c>
      <c r="AS187" s="148" t="str">
        <f t="shared" si="114"/>
        <v/>
      </c>
      <c r="AT187" s="149"/>
      <c r="AU187" s="64"/>
      <c r="AV187" s="68"/>
      <c r="AW187" s="68"/>
      <c r="AX187" s="106" t="str">
        <f t="shared" si="162"/>
        <v/>
      </c>
      <c r="AY187" s="80"/>
      <c r="AZ187" s="63"/>
      <c r="BA187" s="63"/>
      <c r="BB187" s="15"/>
      <c r="BC187" s="55"/>
      <c r="BD187" s="78"/>
      <c r="BE187" s="56" t="str">
        <f t="shared" si="115"/>
        <v xml:space="preserve"> </v>
      </c>
      <c r="BF187" s="70" t="str">
        <f t="shared" si="116"/>
        <v xml:space="preserve"> </v>
      </c>
      <c r="BG187" s="72"/>
      <c r="BH187" s="81"/>
      <c r="BI187" s="74" t="str">
        <f t="shared" si="117"/>
        <v xml:space="preserve"> </v>
      </c>
      <c r="BJ187" s="70" t="str">
        <f t="shared" si="118"/>
        <v xml:space="preserve"> </v>
      </c>
      <c r="BK187" s="72"/>
      <c r="BL187" s="81"/>
      <c r="BM187" s="74" t="str">
        <f t="shared" si="119"/>
        <v xml:space="preserve"> </v>
      </c>
      <c r="BN187" s="72"/>
      <c r="BO187" s="82"/>
      <c r="BP187" s="74" t="str">
        <f t="shared" si="120"/>
        <v xml:space="preserve"> </v>
      </c>
      <c r="BQ187" s="70" t="str">
        <f t="shared" si="121"/>
        <v xml:space="preserve"> </v>
      </c>
      <c r="BR187" s="55"/>
      <c r="BS187" s="83"/>
      <c r="BT187" s="74" t="str">
        <f t="shared" si="122"/>
        <v xml:space="preserve"> </v>
      </c>
      <c r="BU187" s="70" t="str">
        <f t="shared" si="123"/>
        <v xml:space="preserve"> </v>
      </c>
      <c r="BV187" s="55"/>
      <c r="BW187" s="71"/>
      <c r="BX187" s="74" t="str">
        <f t="shared" si="124"/>
        <v xml:space="preserve"> </v>
      </c>
      <c r="BY187" s="70" t="str">
        <f t="shared" si="125"/>
        <v xml:space="preserve"> </v>
      </c>
      <c r="BZ187" s="55"/>
      <c r="CA187" s="78"/>
      <c r="CB187" s="56" t="str">
        <f t="shared" si="126"/>
        <v xml:space="preserve"> </v>
      </c>
      <c r="CC187" s="70" t="str">
        <f t="shared" si="127"/>
        <v xml:space="preserve"> </v>
      </c>
      <c r="CD187" s="72"/>
      <c r="CE187" s="81"/>
      <c r="CF187" s="74" t="str">
        <f t="shared" si="128"/>
        <v xml:space="preserve"> </v>
      </c>
      <c r="CG187" s="70" t="str">
        <f t="shared" si="129"/>
        <v xml:space="preserve"> </v>
      </c>
      <c r="CH187" s="55"/>
      <c r="CI187" s="71"/>
      <c r="CJ187" s="74" t="str">
        <f t="shared" si="130"/>
        <v xml:space="preserve"> </v>
      </c>
      <c r="CK187" s="70" t="str">
        <f t="shared" si="131"/>
        <v xml:space="preserve"> </v>
      </c>
      <c r="CL187" s="55"/>
      <c r="CM187" s="110"/>
      <c r="CN187" s="56" t="str">
        <f t="shared" si="163"/>
        <v xml:space="preserve"> </v>
      </c>
      <c r="CO187" s="70" t="str">
        <f t="shared" si="164"/>
        <v xml:space="preserve"> </v>
      </c>
      <c r="CP187" s="72"/>
      <c r="CQ187" s="44"/>
      <c r="CR187" s="74" t="str">
        <f t="shared" si="165"/>
        <v xml:space="preserve"> </v>
      </c>
      <c r="CS187" s="70" t="str">
        <f t="shared" si="166"/>
        <v xml:space="preserve"> </v>
      </c>
      <c r="CT187" s="72"/>
      <c r="CU187" s="41"/>
      <c r="CV187" s="74" t="str">
        <f t="shared" si="167"/>
        <v xml:space="preserve"> </v>
      </c>
      <c r="CW187" s="72"/>
      <c r="CX187" s="44"/>
      <c r="CY187" s="74" t="str">
        <f t="shared" si="132"/>
        <v xml:space="preserve"> </v>
      </c>
      <c r="CZ187" s="70" t="str">
        <f t="shared" si="133"/>
        <v xml:space="preserve"> </v>
      </c>
      <c r="DA187" s="55"/>
      <c r="DB187" s="43"/>
      <c r="DC187" s="74" t="str">
        <f t="shared" si="134"/>
        <v xml:space="preserve"> </v>
      </c>
      <c r="DD187" s="70" t="str">
        <f t="shared" si="135"/>
        <v xml:space="preserve"> </v>
      </c>
      <c r="DE187" s="55"/>
      <c r="DF187" s="42"/>
      <c r="DG187" s="74" t="str">
        <f t="shared" si="136"/>
        <v xml:space="preserve"> </v>
      </c>
      <c r="DH187" s="70" t="str">
        <f t="shared" si="137"/>
        <v xml:space="preserve"> </v>
      </c>
      <c r="DI187" s="55"/>
      <c r="DJ187" s="42"/>
      <c r="DK187" s="56" t="str">
        <f t="shared" si="138"/>
        <v xml:space="preserve"> </v>
      </c>
      <c r="DL187" s="70" t="str">
        <f t="shared" si="139"/>
        <v xml:space="preserve"> </v>
      </c>
      <c r="DM187" s="72"/>
      <c r="DN187" s="44"/>
      <c r="DO187" s="74" t="str">
        <f t="shared" si="140"/>
        <v xml:space="preserve"> </v>
      </c>
      <c r="DP187" s="70" t="str">
        <f t="shared" si="141"/>
        <v xml:space="preserve"> </v>
      </c>
      <c r="DQ187" s="55"/>
      <c r="DR187" s="42"/>
      <c r="DS187" s="74" t="str">
        <f t="shared" si="142"/>
        <v xml:space="preserve"> </v>
      </c>
      <c r="DT187" s="70" t="str">
        <f t="shared" si="143"/>
        <v xml:space="preserve"> </v>
      </c>
    </row>
    <row r="188" spans="1:124" x14ac:dyDescent="0.25">
      <c r="A188" s="34">
        <v>42537</v>
      </c>
      <c r="B188" s="139"/>
      <c r="C188" s="70"/>
      <c r="D188" s="64">
        <v>1</v>
      </c>
      <c r="E188" s="65"/>
      <c r="F188" s="66" t="str">
        <f t="shared" si="144"/>
        <v/>
      </c>
      <c r="G188" s="70" t="str">
        <f t="shared" si="145"/>
        <v xml:space="preserve"> </v>
      </c>
      <c r="H188" s="67">
        <v>1</v>
      </c>
      <c r="I188" s="65"/>
      <c r="J188" s="66" t="str">
        <f t="shared" si="146"/>
        <v/>
      </c>
      <c r="K188" s="70" t="str">
        <f t="shared" si="147"/>
        <v xml:space="preserve"> </v>
      </c>
      <c r="L188" s="64"/>
      <c r="M188" s="68"/>
      <c r="N188" s="68"/>
      <c r="O188" s="66" t="str">
        <f t="shared" si="148"/>
        <v/>
      </c>
      <c r="P188" s="70" t="str">
        <f t="shared" si="149"/>
        <v xml:space="preserve"> </v>
      </c>
      <c r="Q188" s="64">
        <v>20</v>
      </c>
      <c r="R188" s="65"/>
      <c r="S188" s="65" t="str">
        <f t="shared" si="150"/>
        <v/>
      </c>
      <c r="T188" s="53" t="str">
        <f t="shared" si="151"/>
        <v xml:space="preserve"> </v>
      </c>
      <c r="U188" s="69"/>
      <c r="V188" s="70" t="str">
        <f t="shared" si="152"/>
        <v xml:space="preserve"> </v>
      </c>
      <c r="W188" s="137"/>
      <c r="X188" s="64">
        <v>1</v>
      </c>
      <c r="Y188" s="65"/>
      <c r="Z188" s="101" t="str">
        <f t="shared" si="153"/>
        <v/>
      </c>
      <c r="AA188" s="70" t="str">
        <f t="shared" si="154"/>
        <v xml:space="preserve"> </v>
      </c>
      <c r="AB188" s="67">
        <v>1</v>
      </c>
      <c r="AC188" s="65"/>
      <c r="AD188" s="66" t="str">
        <f t="shared" si="155"/>
        <v/>
      </c>
      <c r="AE188" s="70" t="str">
        <f t="shared" si="156"/>
        <v xml:space="preserve"> </v>
      </c>
      <c r="AF188" s="64"/>
      <c r="AG188" s="68"/>
      <c r="AH188" s="68"/>
      <c r="AI188" s="103" t="str">
        <f t="shared" si="157"/>
        <v/>
      </c>
      <c r="AJ188" s="70" t="str">
        <f t="shared" si="158"/>
        <v xml:space="preserve"> </v>
      </c>
      <c r="AK188" s="64">
        <v>20</v>
      </c>
      <c r="AL188" s="65"/>
      <c r="AM188" s="65" t="str">
        <f t="shared" si="159"/>
        <v/>
      </c>
      <c r="AN188" s="53" t="str">
        <f t="shared" si="160"/>
        <v xml:space="preserve"> </v>
      </c>
      <c r="AO188" s="104"/>
      <c r="AP188" s="70" t="str">
        <f t="shared" si="161"/>
        <v xml:space="preserve"> </v>
      </c>
      <c r="AQ188" s="152" t="str">
        <f t="shared" si="112"/>
        <v/>
      </c>
      <c r="AR188" s="148" t="str">
        <f t="shared" si="113"/>
        <v/>
      </c>
      <c r="AS188" s="148" t="str">
        <f t="shared" si="114"/>
        <v/>
      </c>
      <c r="AT188" s="149"/>
      <c r="AU188" s="64"/>
      <c r="AV188" s="68"/>
      <c r="AW188" s="68"/>
      <c r="AX188" s="106" t="str">
        <f t="shared" si="162"/>
        <v/>
      </c>
      <c r="AY188" s="80"/>
      <c r="AZ188" s="63"/>
      <c r="BA188" s="63"/>
      <c r="BB188" s="15"/>
      <c r="BC188" s="55"/>
      <c r="BD188" s="78"/>
      <c r="BE188" s="56" t="str">
        <f t="shared" si="115"/>
        <v xml:space="preserve"> </v>
      </c>
      <c r="BF188" s="70" t="str">
        <f t="shared" si="116"/>
        <v xml:space="preserve"> </v>
      </c>
      <c r="BG188" s="72"/>
      <c r="BH188" s="81"/>
      <c r="BI188" s="74" t="str">
        <f t="shared" si="117"/>
        <v xml:space="preserve"> </v>
      </c>
      <c r="BJ188" s="70" t="str">
        <f t="shared" si="118"/>
        <v xml:space="preserve"> </v>
      </c>
      <c r="BK188" s="72"/>
      <c r="BL188" s="81"/>
      <c r="BM188" s="74" t="str">
        <f t="shared" si="119"/>
        <v xml:space="preserve"> </v>
      </c>
      <c r="BN188" s="72"/>
      <c r="BO188" s="82"/>
      <c r="BP188" s="74" t="str">
        <f t="shared" si="120"/>
        <v xml:space="preserve"> </v>
      </c>
      <c r="BQ188" s="70" t="str">
        <f t="shared" si="121"/>
        <v xml:space="preserve"> </v>
      </c>
      <c r="BR188" s="55"/>
      <c r="BS188" s="83"/>
      <c r="BT188" s="74" t="str">
        <f t="shared" si="122"/>
        <v xml:space="preserve"> </v>
      </c>
      <c r="BU188" s="70" t="str">
        <f t="shared" si="123"/>
        <v xml:space="preserve"> </v>
      </c>
      <c r="BV188" s="55"/>
      <c r="BW188" s="71"/>
      <c r="BX188" s="74" t="str">
        <f t="shared" si="124"/>
        <v xml:space="preserve"> </v>
      </c>
      <c r="BY188" s="70" t="str">
        <f t="shared" si="125"/>
        <v xml:space="preserve"> </v>
      </c>
      <c r="BZ188" s="55"/>
      <c r="CA188" s="78"/>
      <c r="CB188" s="56" t="str">
        <f t="shared" si="126"/>
        <v xml:space="preserve"> </v>
      </c>
      <c r="CC188" s="70" t="str">
        <f t="shared" si="127"/>
        <v xml:space="preserve"> </v>
      </c>
      <c r="CD188" s="72"/>
      <c r="CE188" s="81"/>
      <c r="CF188" s="74" t="str">
        <f t="shared" si="128"/>
        <v xml:space="preserve"> </v>
      </c>
      <c r="CG188" s="70" t="str">
        <f t="shared" si="129"/>
        <v xml:space="preserve"> </v>
      </c>
      <c r="CH188" s="55"/>
      <c r="CI188" s="71"/>
      <c r="CJ188" s="74" t="str">
        <f t="shared" si="130"/>
        <v xml:space="preserve"> </v>
      </c>
      <c r="CK188" s="70" t="str">
        <f t="shared" si="131"/>
        <v xml:space="preserve"> </v>
      </c>
      <c r="CL188" s="55"/>
      <c r="CM188" s="110"/>
      <c r="CN188" s="56" t="str">
        <f t="shared" si="163"/>
        <v xml:space="preserve"> </v>
      </c>
      <c r="CO188" s="70" t="str">
        <f t="shared" si="164"/>
        <v xml:space="preserve"> </v>
      </c>
      <c r="CP188" s="72"/>
      <c r="CQ188" s="44"/>
      <c r="CR188" s="74" t="str">
        <f t="shared" si="165"/>
        <v xml:space="preserve"> </v>
      </c>
      <c r="CS188" s="70" t="str">
        <f t="shared" si="166"/>
        <v xml:space="preserve"> </v>
      </c>
      <c r="CT188" s="72"/>
      <c r="CU188" s="41"/>
      <c r="CV188" s="74" t="str">
        <f t="shared" si="167"/>
        <v xml:space="preserve"> </v>
      </c>
      <c r="CW188" s="72"/>
      <c r="CX188" s="44"/>
      <c r="CY188" s="74" t="str">
        <f t="shared" si="132"/>
        <v xml:space="preserve"> </v>
      </c>
      <c r="CZ188" s="70" t="str">
        <f t="shared" si="133"/>
        <v xml:space="preserve"> </v>
      </c>
      <c r="DA188" s="55"/>
      <c r="DB188" s="43"/>
      <c r="DC188" s="74" t="str">
        <f t="shared" si="134"/>
        <v xml:space="preserve"> </v>
      </c>
      <c r="DD188" s="70" t="str">
        <f t="shared" si="135"/>
        <v xml:space="preserve"> </v>
      </c>
      <c r="DE188" s="55"/>
      <c r="DF188" s="42"/>
      <c r="DG188" s="74" t="str">
        <f t="shared" si="136"/>
        <v xml:space="preserve"> </v>
      </c>
      <c r="DH188" s="70" t="str">
        <f t="shared" si="137"/>
        <v xml:space="preserve"> </v>
      </c>
      <c r="DI188" s="55"/>
      <c r="DJ188" s="42"/>
      <c r="DK188" s="56" t="str">
        <f t="shared" si="138"/>
        <v xml:space="preserve"> </v>
      </c>
      <c r="DL188" s="70" t="str">
        <f t="shared" si="139"/>
        <v xml:space="preserve"> </v>
      </c>
      <c r="DM188" s="72"/>
      <c r="DN188" s="44"/>
      <c r="DO188" s="74" t="str">
        <f t="shared" si="140"/>
        <v xml:space="preserve"> </v>
      </c>
      <c r="DP188" s="70" t="str">
        <f t="shared" si="141"/>
        <v xml:space="preserve"> </v>
      </c>
      <c r="DQ188" s="55"/>
      <c r="DR188" s="42"/>
      <c r="DS188" s="74" t="str">
        <f t="shared" si="142"/>
        <v xml:space="preserve"> </v>
      </c>
      <c r="DT188" s="70" t="str">
        <f t="shared" si="143"/>
        <v xml:space="preserve"> </v>
      </c>
    </row>
    <row r="189" spans="1:124" x14ac:dyDescent="0.25">
      <c r="A189" s="34">
        <v>42538</v>
      </c>
      <c r="B189" s="139"/>
      <c r="C189" s="70"/>
      <c r="D189" s="64">
        <v>1</v>
      </c>
      <c r="E189" s="65"/>
      <c r="F189" s="66" t="str">
        <f t="shared" si="144"/>
        <v/>
      </c>
      <c r="G189" s="70" t="str">
        <f t="shared" si="145"/>
        <v xml:space="preserve"> </v>
      </c>
      <c r="H189" s="67">
        <v>1</v>
      </c>
      <c r="I189" s="65"/>
      <c r="J189" s="66" t="str">
        <f t="shared" si="146"/>
        <v/>
      </c>
      <c r="K189" s="70" t="str">
        <f t="shared" si="147"/>
        <v xml:space="preserve"> </v>
      </c>
      <c r="L189" s="64"/>
      <c r="M189" s="68"/>
      <c r="N189" s="68"/>
      <c r="O189" s="66" t="str">
        <f t="shared" si="148"/>
        <v/>
      </c>
      <c r="P189" s="70" t="str">
        <f t="shared" si="149"/>
        <v xml:space="preserve"> </v>
      </c>
      <c r="Q189" s="64">
        <v>20</v>
      </c>
      <c r="R189" s="65"/>
      <c r="S189" s="65" t="str">
        <f t="shared" si="150"/>
        <v/>
      </c>
      <c r="T189" s="53" t="str">
        <f t="shared" si="151"/>
        <v xml:space="preserve"> </v>
      </c>
      <c r="U189" s="69"/>
      <c r="V189" s="70" t="str">
        <f t="shared" si="152"/>
        <v xml:space="preserve"> </v>
      </c>
      <c r="W189" s="137"/>
      <c r="X189" s="64">
        <v>1</v>
      </c>
      <c r="Y189" s="65"/>
      <c r="Z189" s="101" t="str">
        <f t="shared" si="153"/>
        <v/>
      </c>
      <c r="AA189" s="70" t="str">
        <f t="shared" si="154"/>
        <v xml:space="preserve"> </v>
      </c>
      <c r="AB189" s="67">
        <v>1</v>
      </c>
      <c r="AC189" s="65"/>
      <c r="AD189" s="66" t="str">
        <f t="shared" si="155"/>
        <v/>
      </c>
      <c r="AE189" s="70" t="str">
        <f t="shared" si="156"/>
        <v xml:space="preserve"> </v>
      </c>
      <c r="AF189" s="64"/>
      <c r="AG189" s="68"/>
      <c r="AH189" s="68"/>
      <c r="AI189" s="103" t="str">
        <f t="shared" si="157"/>
        <v/>
      </c>
      <c r="AJ189" s="70" t="str">
        <f t="shared" si="158"/>
        <v xml:space="preserve"> </v>
      </c>
      <c r="AK189" s="64">
        <v>20</v>
      </c>
      <c r="AL189" s="65"/>
      <c r="AM189" s="65" t="str">
        <f t="shared" si="159"/>
        <v/>
      </c>
      <c r="AN189" s="53" t="str">
        <f t="shared" si="160"/>
        <v xml:space="preserve"> </v>
      </c>
      <c r="AO189" s="104"/>
      <c r="AP189" s="70" t="str">
        <f t="shared" si="161"/>
        <v xml:space="preserve"> </v>
      </c>
      <c r="AQ189" s="152" t="str">
        <f t="shared" si="112"/>
        <v/>
      </c>
      <c r="AR189" s="148" t="str">
        <f t="shared" si="113"/>
        <v/>
      </c>
      <c r="AS189" s="148" t="str">
        <f t="shared" si="114"/>
        <v/>
      </c>
      <c r="AT189" s="149"/>
      <c r="AU189" s="64"/>
      <c r="AV189" s="68"/>
      <c r="AW189" s="68"/>
      <c r="AX189" s="106" t="str">
        <f t="shared" si="162"/>
        <v/>
      </c>
      <c r="AY189" s="80"/>
      <c r="AZ189" s="63"/>
      <c r="BA189" s="63"/>
      <c r="BB189" s="15"/>
      <c r="BC189" s="55"/>
      <c r="BD189" s="78"/>
      <c r="BE189" s="56" t="str">
        <f t="shared" si="115"/>
        <v xml:space="preserve"> </v>
      </c>
      <c r="BF189" s="70" t="str">
        <f t="shared" si="116"/>
        <v xml:space="preserve"> </v>
      </c>
      <c r="BG189" s="72"/>
      <c r="BH189" s="81"/>
      <c r="BI189" s="74" t="str">
        <f t="shared" si="117"/>
        <v xml:space="preserve"> </v>
      </c>
      <c r="BJ189" s="70" t="str">
        <f t="shared" si="118"/>
        <v xml:space="preserve"> </v>
      </c>
      <c r="BK189" s="72"/>
      <c r="BL189" s="81"/>
      <c r="BM189" s="74" t="str">
        <f t="shared" si="119"/>
        <v xml:space="preserve"> </v>
      </c>
      <c r="BN189" s="72"/>
      <c r="BO189" s="82"/>
      <c r="BP189" s="74" t="str">
        <f t="shared" si="120"/>
        <v xml:space="preserve"> </v>
      </c>
      <c r="BQ189" s="70" t="str">
        <f t="shared" si="121"/>
        <v xml:space="preserve"> </v>
      </c>
      <c r="BR189" s="55"/>
      <c r="BS189" s="83"/>
      <c r="BT189" s="74" t="str">
        <f t="shared" si="122"/>
        <v xml:space="preserve"> </v>
      </c>
      <c r="BU189" s="70" t="str">
        <f t="shared" si="123"/>
        <v xml:space="preserve"> </v>
      </c>
      <c r="BV189" s="55"/>
      <c r="BW189" s="71"/>
      <c r="BX189" s="74" t="str">
        <f t="shared" si="124"/>
        <v xml:space="preserve"> </v>
      </c>
      <c r="BY189" s="70" t="str">
        <f t="shared" si="125"/>
        <v xml:space="preserve"> </v>
      </c>
      <c r="BZ189" s="55"/>
      <c r="CA189" s="78"/>
      <c r="CB189" s="56" t="str">
        <f t="shared" si="126"/>
        <v xml:space="preserve"> </v>
      </c>
      <c r="CC189" s="70" t="str">
        <f t="shared" si="127"/>
        <v xml:space="preserve"> </v>
      </c>
      <c r="CD189" s="72"/>
      <c r="CE189" s="81"/>
      <c r="CF189" s="74" t="str">
        <f t="shared" si="128"/>
        <v xml:space="preserve"> </v>
      </c>
      <c r="CG189" s="70" t="str">
        <f t="shared" si="129"/>
        <v xml:space="preserve"> </v>
      </c>
      <c r="CH189" s="55"/>
      <c r="CI189" s="71"/>
      <c r="CJ189" s="74" t="str">
        <f t="shared" si="130"/>
        <v xml:space="preserve"> </v>
      </c>
      <c r="CK189" s="70" t="str">
        <f t="shared" si="131"/>
        <v xml:space="preserve"> </v>
      </c>
      <c r="CL189" s="55"/>
      <c r="CM189" s="110"/>
      <c r="CN189" s="56" t="str">
        <f t="shared" si="163"/>
        <v xml:space="preserve"> </v>
      </c>
      <c r="CO189" s="70" t="str">
        <f t="shared" si="164"/>
        <v xml:space="preserve"> </v>
      </c>
      <c r="CP189" s="72"/>
      <c r="CQ189" s="44"/>
      <c r="CR189" s="74" t="str">
        <f t="shared" si="165"/>
        <v xml:space="preserve"> </v>
      </c>
      <c r="CS189" s="70" t="str">
        <f t="shared" si="166"/>
        <v xml:space="preserve"> </v>
      </c>
      <c r="CT189" s="72"/>
      <c r="CU189" s="41"/>
      <c r="CV189" s="74" t="str">
        <f t="shared" si="167"/>
        <v xml:space="preserve"> </v>
      </c>
      <c r="CW189" s="72"/>
      <c r="CX189" s="44"/>
      <c r="CY189" s="74" t="str">
        <f t="shared" si="132"/>
        <v xml:space="preserve"> </v>
      </c>
      <c r="CZ189" s="70" t="str">
        <f t="shared" si="133"/>
        <v xml:space="preserve"> </v>
      </c>
      <c r="DA189" s="55"/>
      <c r="DB189" s="43"/>
      <c r="DC189" s="74" t="str">
        <f t="shared" si="134"/>
        <v xml:space="preserve"> </v>
      </c>
      <c r="DD189" s="70" t="str">
        <f t="shared" si="135"/>
        <v xml:space="preserve"> </v>
      </c>
      <c r="DE189" s="55"/>
      <c r="DF189" s="42"/>
      <c r="DG189" s="74" t="str">
        <f t="shared" si="136"/>
        <v xml:space="preserve"> </v>
      </c>
      <c r="DH189" s="70" t="str">
        <f t="shared" si="137"/>
        <v xml:space="preserve"> </v>
      </c>
      <c r="DI189" s="55"/>
      <c r="DJ189" s="42"/>
      <c r="DK189" s="56" t="str">
        <f t="shared" si="138"/>
        <v xml:space="preserve"> </v>
      </c>
      <c r="DL189" s="70" t="str">
        <f t="shared" si="139"/>
        <v xml:space="preserve"> </v>
      </c>
      <c r="DM189" s="72"/>
      <c r="DN189" s="44"/>
      <c r="DO189" s="74" t="str">
        <f t="shared" si="140"/>
        <v xml:space="preserve"> </v>
      </c>
      <c r="DP189" s="70" t="str">
        <f t="shared" si="141"/>
        <v xml:space="preserve"> </v>
      </c>
      <c r="DQ189" s="55"/>
      <c r="DR189" s="42"/>
      <c r="DS189" s="74" t="str">
        <f t="shared" si="142"/>
        <v xml:space="preserve"> </v>
      </c>
      <c r="DT189" s="70" t="str">
        <f t="shared" si="143"/>
        <v xml:space="preserve"> </v>
      </c>
    </row>
    <row r="190" spans="1:124" x14ac:dyDescent="0.25">
      <c r="A190" s="34">
        <v>42539</v>
      </c>
      <c r="B190" s="139"/>
      <c r="C190" s="70"/>
      <c r="D190" s="64">
        <v>1</v>
      </c>
      <c r="E190" s="65"/>
      <c r="F190" s="66" t="str">
        <f t="shared" si="144"/>
        <v/>
      </c>
      <c r="G190" s="70" t="str">
        <f t="shared" si="145"/>
        <v xml:space="preserve"> </v>
      </c>
      <c r="H190" s="67">
        <v>1</v>
      </c>
      <c r="I190" s="65"/>
      <c r="J190" s="66" t="str">
        <f t="shared" si="146"/>
        <v/>
      </c>
      <c r="K190" s="70" t="str">
        <f t="shared" si="147"/>
        <v xml:space="preserve"> </v>
      </c>
      <c r="L190" s="64"/>
      <c r="M190" s="68"/>
      <c r="N190" s="68"/>
      <c r="O190" s="66" t="str">
        <f t="shared" si="148"/>
        <v/>
      </c>
      <c r="P190" s="70" t="str">
        <f t="shared" si="149"/>
        <v xml:space="preserve"> </v>
      </c>
      <c r="Q190" s="64">
        <v>20</v>
      </c>
      <c r="R190" s="65"/>
      <c r="S190" s="65" t="str">
        <f t="shared" si="150"/>
        <v/>
      </c>
      <c r="T190" s="53" t="str">
        <f t="shared" si="151"/>
        <v xml:space="preserve"> </v>
      </c>
      <c r="U190" s="69"/>
      <c r="V190" s="70" t="str">
        <f t="shared" si="152"/>
        <v xml:space="preserve"> </v>
      </c>
      <c r="W190" s="137"/>
      <c r="X190" s="64">
        <v>1</v>
      </c>
      <c r="Y190" s="65"/>
      <c r="Z190" s="101" t="str">
        <f t="shared" si="153"/>
        <v/>
      </c>
      <c r="AA190" s="70" t="str">
        <f t="shared" si="154"/>
        <v xml:space="preserve"> </v>
      </c>
      <c r="AB190" s="67">
        <v>1</v>
      </c>
      <c r="AC190" s="65"/>
      <c r="AD190" s="66" t="str">
        <f t="shared" si="155"/>
        <v/>
      </c>
      <c r="AE190" s="70" t="str">
        <f t="shared" si="156"/>
        <v xml:space="preserve"> </v>
      </c>
      <c r="AF190" s="64"/>
      <c r="AG190" s="68"/>
      <c r="AH190" s="68"/>
      <c r="AI190" s="103" t="str">
        <f t="shared" si="157"/>
        <v/>
      </c>
      <c r="AJ190" s="70" t="str">
        <f t="shared" si="158"/>
        <v xml:space="preserve"> </v>
      </c>
      <c r="AK190" s="64">
        <v>20</v>
      </c>
      <c r="AL190" s="65"/>
      <c r="AM190" s="65" t="str">
        <f t="shared" si="159"/>
        <v/>
      </c>
      <c r="AN190" s="53" t="str">
        <f t="shared" si="160"/>
        <v xml:space="preserve"> </v>
      </c>
      <c r="AO190" s="104"/>
      <c r="AP190" s="70" t="str">
        <f t="shared" si="161"/>
        <v xml:space="preserve"> </v>
      </c>
      <c r="AQ190" s="152" t="str">
        <f t="shared" si="112"/>
        <v/>
      </c>
      <c r="AR190" s="148" t="str">
        <f t="shared" si="113"/>
        <v/>
      </c>
      <c r="AS190" s="148" t="str">
        <f t="shared" si="114"/>
        <v/>
      </c>
      <c r="AT190" s="149"/>
      <c r="AU190" s="64"/>
      <c r="AV190" s="68"/>
      <c r="AW190" s="68"/>
      <c r="AX190" s="106" t="str">
        <f t="shared" si="162"/>
        <v/>
      </c>
      <c r="AY190" s="80"/>
      <c r="AZ190" s="63"/>
      <c r="BA190" s="63"/>
      <c r="BB190" s="15"/>
      <c r="BC190" s="55"/>
      <c r="BD190" s="78"/>
      <c r="BE190" s="56" t="str">
        <f t="shared" si="115"/>
        <v xml:space="preserve"> </v>
      </c>
      <c r="BF190" s="70" t="str">
        <f t="shared" si="116"/>
        <v xml:space="preserve"> </v>
      </c>
      <c r="BG190" s="72"/>
      <c r="BH190" s="81"/>
      <c r="BI190" s="74" t="str">
        <f t="shared" si="117"/>
        <v xml:space="preserve"> </v>
      </c>
      <c r="BJ190" s="70" t="str">
        <f t="shared" si="118"/>
        <v xml:space="preserve"> </v>
      </c>
      <c r="BK190" s="72"/>
      <c r="BL190" s="81"/>
      <c r="BM190" s="74" t="str">
        <f t="shared" si="119"/>
        <v xml:space="preserve"> </v>
      </c>
      <c r="BN190" s="72"/>
      <c r="BO190" s="82"/>
      <c r="BP190" s="74" t="str">
        <f t="shared" si="120"/>
        <v xml:space="preserve"> </v>
      </c>
      <c r="BQ190" s="70" t="str">
        <f t="shared" si="121"/>
        <v xml:space="preserve"> </v>
      </c>
      <c r="BR190" s="55"/>
      <c r="BS190" s="83"/>
      <c r="BT190" s="74" t="str">
        <f t="shared" si="122"/>
        <v xml:space="preserve"> </v>
      </c>
      <c r="BU190" s="70" t="str">
        <f t="shared" si="123"/>
        <v xml:space="preserve"> </v>
      </c>
      <c r="BV190" s="55"/>
      <c r="BW190" s="71"/>
      <c r="BX190" s="74" t="str">
        <f t="shared" si="124"/>
        <v xml:space="preserve"> </v>
      </c>
      <c r="BY190" s="70" t="str">
        <f t="shared" si="125"/>
        <v xml:space="preserve"> </v>
      </c>
      <c r="BZ190" s="55"/>
      <c r="CA190" s="78"/>
      <c r="CB190" s="56" t="str">
        <f t="shared" si="126"/>
        <v xml:space="preserve"> </v>
      </c>
      <c r="CC190" s="70" t="str">
        <f t="shared" si="127"/>
        <v xml:space="preserve"> </v>
      </c>
      <c r="CD190" s="72"/>
      <c r="CE190" s="81"/>
      <c r="CF190" s="74" t="str">
        <f t="shared" si="128"/>
        <v xml:space="preserve"> </v>
      </c>
      <c r="CG190" s="70" t="str">
        <f t="shared" si="129"/>
        <v xml:space="preserve"> </v>
      </c>
      <c r="CH190" s="55"/>
      <c r="CI190" s="71"/>
      <c r="CJ190" s="74" t="str">
        <f t="shared" si="130"/>
        <v xml:space="preserve"> </v>
      </c>
      <c r="CK190" s="70" t="str">
        <f t="shared" si="131"/>
        <v xml:space="preserve"> </v>
      </c>
      <c r="CL190" s="55"/>
      <c r="CM190" s="110"/>
      <c r="CN190" s="56" t="str">
        <f t="shared" si="163"/>
        <v xml:space="preserve"> </v>
      </c>
      <c r="CO190" s="70" t="str">
        <f t="shared" si="164"/>
        <v xml:space="preserve"> </v>
      </c>
      <c r="CP190" s="72"/>
      <c r="CQ190" s="44"/>
      <c r="CR190" s="74" t="str">
        <f t="shared" si="165"/>
        <v xml:space="preserve"> </v>
      </c>
      <c r="CS190" s="70" t="str">
        <f t="shared" si="166"/>
        <v xml:space="preserve"> </v>
      </c>
      <c r="CT190" s="72"/>
      <c r="CU190" s="41"/>
      <c r="CV190" s="74" t="str">
        <f t="shared" si="167"/>
        <v xml:space="preserve"> </v>
      </c>
      <c r="CW190" s="72"/>
      <c r="CX190" s="44"/>
      <c r="CY190" s="74" t="str">
        <f t="shared" si="132"/>
        <v xml:space="preserve"> </v>
      </c>
      <c r="CZ190" s="70" t="str">
        <f t="shared" si="133"/>
        <v xml:space="preserve"> </v>
      </c>
      <c r="DA190" s="55"/>
      <c r="DB190" s="43"/>
      <c r="DC190" s="74" t="str">
        <f t="shared" si="134"/>
        <v xml:space="preserve"> </v>
      </c>
      <c r="DD190" s="70" t="str">
        <f t="shared" si="135"/>
        <v xml:space="preserve"> </v>
      </c>
      <c r="DE190" s="55"/>
      <c r="DF190" s="42"/>
      <c r="DG190" s="74" t="str">
        <f t="shared" si="136"/>
        <v xml:space="preserve"> </v>
      </c>
      <c r="DH190" s="70" t="str">
        <f t="shared" si="137"/>
        <v xml:space="preserve"> </v>
      </c>
      <c r="DI190" s="55"/>
      <c r="DJ190" s="42"/>
      <c r="DK190" s="56" t="str">
        <f t="shared" si="138"/>
        <v xml:space="preserve"> </v>
      </c>
      <c r="DL190" s="70" t="str">
        <f t="shared" si="139"/>
        <v xml:space="preserve"> </v>
      </c>
      <c r="DM190" s="72"/>
      <c r="DN190" s="44"/>
      <c r="DO190" s="74" t="str">
        <f t="shared" si="140"/>
        <v xml:space="preserve"> </v>
      </c>
      <c r="DP190" s="70" t="str">
        <f t="shared" si="141"/>
        <v xml:space="preserve"> </v>
      </c>
      <c r="DQ190" s="55"/>
      <c r="DR190" s="42"/>
      <c r="DS190" s="74" t="str">
        <f t="shared" si="142"/>
        <v xml:space="preserve"> </v>
      </c>
      <c r="DT190" s="70" t="str">
        <f t="shared" si="143"/>
        <v xml:space="preserve"> </v>
      </c>
    </row>
    <row r="191" spans="1:124" x14ac:dyDescent="0.25">
      <c r="A191" s="34">
        <v>42540</v>
      </c>
      <c r="B191" s="139"/>
      <c r="C191" s="70"/>
      <c r="D191" s="64">
        <v>1</v>
      </c>
      <c r="E191" s="65"/>
      <c r="F191" s="66" t="str">
        <f t="shared" si="144"/>
        <v/>
      </c>
      <c r="G191" s="70" t="str">
        <f t="shared" si="145"/>
        <v xml:space="preserve"> </v>
      </c>
      <c r="H191" s="67">
        <v>1</v>
      </c>
      <c r="I191" s="65"/>
      <c r="J191" s="66" t="str">
        <f t="shared" si="146"/>
        <v/>
      </c>
      <c r="K191" s="70" t="str">
        <f t="shared" si="147"/>
        <v xml:space="preserve"> </v>
      </c>
      <c r="L191" s="64"/>
      <c r="M191" s="68"/>
      <c r="N191" s="68"/>
      <c r="O191" s="66" t="str">
        <f t="shared" si="148"/>
        <v/>
      </c>
      <c r="P191" s="70" t="str">
        <f t="shared" si="149"/>
        <v xml:space="preserve"> </v>
      </c>
      <c r="Q191" s="64">
        <v>20</v>
      </c>
      <c r="R191" s="65"/>
      <c r="S191" s="65" t="str">
        <f t="shared" si="150"/>
        <v/>
      </c>
      <c r="T191" s="53" t="str">
        <f t="shared" si="151"/>
        <v xml:space="preserve"> </v>
      </c>
      <c r="U191" s="69"/>
      <c r="V191" s="70" t="str">
        <f t="shared" si="152"/>
        <v xml:space="preserve"> </v>
      </c>
      <c r="W191" s="137"/>
      <c r="X191" s="64">
        <v>1</v>
      </c>
      <c r="Y191" s="65"/>
      <c r="Z191" s="101" t="str">
        <f t="shared" si="153"/>
        <v/>
      </c>
      <c r="AA191" s="70" t="str">
        <f t="shared" si="154"/>
        <v xml:space="preserve"> </v>
      </c>
      <c r="AB191" s="67">
        <v>1</v>
      </c>
      <c r="AC191" s="65"/>
      <c r="AD191" s="66" t="str">
        <f t="shared" si="155"/>
        <v/>
      </c>
      <c r="AE191" s="70" t="str">
        <f t="shared" si="156"/>
        <v xml:space="preserve"> </v>
      </c>
      <c r="AF191" s="64"/>
      <c r="AG191" s="68"/>
      <c r="AH191" s="68"/>
      <c r="AI191" s="103" t="str">
        <f t="shared" si="157"/>
        <v/>
      </c>
      <c r="AJ191" s="70" t="str">
        <f t="shared" si="158"/>
        <v xml:space="preserve"> </v>
      </c>
      <c r="AK191" s="64">
        <v>20</v>
      </c>
      <c r="AL191" s="65"/>
      <c r="AM191" s="65" t="str">
        <f t="shared" si="159"/>
        <v/>
      </c>
      <c r="AN191" s="53" t="str">
        <f t="shared" si="160"/>
        <v xml:space="preserve"> </v>
      </c>
      <c r="AO191" s="104"/>
      <c r="AP191" s="70" t="str">
        <f t="shared" si="161"/>
        <v xml:space="preserve"> </v>
      </c>
      <c r="AQ191" s="152" t="str">
        <f t="shared" si="112"/>
        <v/>
      </c>
      <c r="AR191" s="148" t="str">
        <f t="shared" si="113"/>
        <v/>
      </c>
      <c r="AS191" s="148" t="str">
        <f t="shared" si="114"/>
        <v/>
      </c>
      <c r="AT191" s="149"/>
      <c r="AU191" s="64"/>
      <c r="AV191" s="68"/>
      <c r="AW191" s="68"/>
      <c r="AX191" s="106" t="str">
        <f t="shared" si="162"/>
        <v/>
      </c>
      <c r="AY191" s="80"/>
      <c r="AZ191" s="63"/>
      <c r="BA191" s="63"/>
      <c r="BB191" s="15"/>
      <c r="BC191" s="55"/>
      <c r="BD191" s="78"/>
      <c r="BE191" s="56" t="str">
        <f t="shared" si="115"/>
        <v xml:space="preserve"> </v>
      </c>
      <c r="BF191" s="70" t="str">
        <f t="shared" si="116"/>
        <v xml:space="preserve"> </v>
      </c>
      <c r="BG191" s="72"/>
      <c r="BH191" s="81"/>
      <c r="BI191" s="74" t="str">
        <f t="shared" si="117"/>
        <v xml:space="preserve"> </v>
      </c>
      <c r="BJ191" s="70" t="str">
        <f t="shared" si="118"/>
        <v xml:space="preserve"> </v>
      </c>
      <c r="BK191" s="72"/>
      <c r="BL191" s="81"/>
      <c r="BM191" s="74" t="str">
        <f t="shared" si="119"/>
        <v xml:space="preserve"> </v>
      </c>
      <c r="BN191" s="72"/>
      <c r="BO191" s="82"/>
      <c r="BP191" s="74" t="str">
        <f t="shared" si="120"/>
        <v xml:space="preserve"> </v>
      </c>
      <c r="BQ191" s="70" t="str">
        <f t="shared" si="121"/>
        <v xml:space="preserve"> </v>
      </c>
      <c r="BR191" s="55"/>
      <c r="BS191" s="83"/>
      <c r="BT191" s="74" t="str">
        <f t="shared" si="122"/>
        <v xml:space="preserve"> </v>
      </c>
      <c r="BU191" s="70" t="str">
        <f t="shared" si="123"/>
        <v xml:space="preserve"> </v>
      </c>
      <c r="BV191" s="55"/>
      <c r="BW191" s="71"/>
      <c r="BX191" s="74" t="str">
        <f t="shared" si="124"/>
        <v xml:space="preserve"> </v>
      </c>
      <c r="BY191" s="70" t="str">
        <f t="shared" si="125"/>
        <v xml:space="preserve"> </v>
      </c>
      <c r="BZ191" s="55"/>
      <c r="CA191" s="78"/>
      <c r="CB191" s="56" t="str">
        <f t="shared" si="126"/>
        <v xml:space="preserve"> </v>
      </c>
      <c r="CC191" s="70" t="str">
        <f t="shared" si="127"/>
        <v xml:space="preserve"> </v>
      </c>
      <c r="CD191" s="72"/>
      <c r="CE191" s="81"/>
      <c r="CF191" s="74" t="str">
        <f t="shared" si="128"/>
        <v xml:space="preserve"> </v>
      </c>
      <c r="CG191" s="70" t="str">
        <f t="shared" si="129"/>
        <v xml:space="preserve"> </v>
      </c>
      <c r="CH191" s="55"/>
      <c r="CI191" s="71"/>
      <c r="CJ191" s="74" t="str">
        <f t="shared" si="130"/>
        <v xml:space="preserve"> </v>
      </c>
      <c r="CK191" s="70" t="str">
        <f t="shared" si="131"/>
        <v xml:space="preserve"> </v>
      </c>
      <c r="CL191" s="55"/>
      <c r="CM191" s="110"/>
      <c r="CN191" s="56" t="str">
        <f t="shared" si="163"/>
        <v xml:space="preserve"> </v>
      </c>
      <c r="CO191" s="70" t="str">
        <f t="shared" si="164"/>
        <v xml:space="preserve"> </v>
      </c>
      <c r="CP191" s="72"/>
      <c r="CQ191" s="44"/>
      <c r="CR191" s="74" t="str">
        <f t="shared" si="165"/>
        <v xml:space="preserve"> </v>
      </c>
      <c r="CS191" s="70" t="str">
        <f t="shared" si="166"/>
        <v xml:space="preserve"> </v>
      </c>
      <c r="CT191" s="72"/>
      <c r="CU191" s="41"/>
      <c r="CV191" s="74" t="str">
        <f t="shared" si="167"/>
        <v xml:space="preserve"> </v>
      </c>
      <c r="CW191" s="72"/>
      <c r="CX191" s="44"/>
      <c r="CY191" s="74" t="str">
        <f t="shared" si="132"/>
        <v xml:space="preserve"> </v>
      </c>
      <c r="CZ191" s="70" t="str">
        <f t="shared" si="133"/>
        <v xml:space="preserve"> </v>
      </c>
      <c r="DA191" s="55"/>
      <c r="DB191" s="43"/>
      <c r="DC191" s="74" t="str">
        <f t="shared" si="134"/>
        <v xml:space="preserve"> </v>
      </c>
      <c r="DD191" s="70" t="str">
        <f t="shared" si="135"/>
        <v xml:space="preserve"> </v>
      </c>
      <c r="DE191" s="55"/>
      <c r="DF191" s="42"/>
      <c r="DG191" s="74" t="str">
        <f t="shared" si="136"/>
        <v xml:space="preserve"> </v>
      </c>
      <c r="DH191" s="70" t="str">
        <f t="shared" si="137"/>
        <v xml:space="preserve"> </v>
      </c>
      <c r="DI191" s="55"/>
      <c r="DJ191" s="42"/>
      <c r="DK191" s="56" t="str">
        <f t="shared" si="138"/>
        <v xml:space="preserve"> </v>
      </c>
      <c r="DL191" s="70" t="str">
        <f t="shared" si="139"/>
        <v xml:space="preserve"> </v>
      </c>
      <c r="DM191" s="72"/>
      <c r="DN191" s="44"/>
      <c r="DO191" s="74" t="str">
        <f t="shared" si="140"/>
        <v xml:space="preserve"> </v>
      </c>
      <c r="DP191" s="70" t="str">
        <f t="shared" si="141"/>
        <v xml:space="preserve"> </v>
      </c>
      <c r="DQ191" s="55"/>
      <c r="DR191" s="42"/>
      <c r="DS191" s="74" t="str">
        <f t="shared" si="142"/>
        <v xml:space="preserve"> </v>
      </c>
      <c r="DT191" s="70" t="str">
        <f t="shared" si="143"/>
        <v xml:space="preserve"> </v>
      </c>
    </row>
    <row r="192" spans="1:124" x14ac:dyDescent="0.25">
      <c r="A192" s="34">
        <v>42541</v>
      </c>
      <c r="B192" s="139"/>
      <c r="C192" s="70"/>
      <c r="D192" s="64">
        <v>1</v>
      </c>
      <c r="E192" s="65"/>
      <c r="F192" s="66" t="str">
        <f t="shared" si="144"/>
        <v/>
      </c>
      <c r="G192" s="70" t="str">
        <f t="shared" si="145"/>
        <v xml:space="preserve"> </v>
      </c>
      <c r="H192" s="67">
        <v>1</v>
      </c>
      <c r="I192" s="65"/>
      <c r="J192" s="66" t="str">
        <f t="shared" si="146"/>
        <v/>
      </c>
      <c r="K192" s="70" t="str">
        <f t="shared" si="147"/>
        <v xml:space="preserve"> </v>
      </c>
      <c r="L192" s="64"/>
      <c r="M192" s="68"/>
      <c r="N192" s="68"/>
      <c r="O192" s="66" t="str">
        <f t="shared" si="148"/>
        <v/>
      </c>
      <c r="P192" s="70" t="str">
        <f t="shared" si="149"/>
        <v xml:space="preserve"> </v>
      </c>
      <c r="Q192" s="64">
        <v>20</v>
      </c>
      <c r="R192" s="65"/>
      <c r="S192" s="65" t="str">
        <f t="shared" si="150"/>
        <v/>
      </c>
      <c r="T192" s="53" t="str">
        <f t="shared" si="151"/>
        <v xml:space="preserve"> </v>
      </c>
      <c r="U192" s="69"/>
      <c r="V192" s="70" t="str">
        <f t="shared" si="152"/>
        <v xml:space="preserve"> </v>
      </c>
      <c r="W192" s="137"/>
      <c r="X192" s="64">
        <v>1</v>
      </c>
      <c r="Y192" s="65"/>
      <c r="Z192" s="101" t="str">
        <f t="shared" si="153"/>
        <v/>
      </c>
      <c r="AA192" s="70" t="str">
        <f t="shared" si="154"/>
        <v xml:space="preserve"> </v>
      </c>
      <c r="AB192" s="67">
        <v>1</v>
      </c>
      <c r="AC192" s="65"/>
      <c r="AD192" s="66" t="str">
        <f t="shared" si="155"/>
        <v/>
      </c>
      <c r="AE192" s="70" t="str">
        <f t="shared" si="156"/>
        <v xml:space="preserve"> </v>
      </c>
      <c r="AF192" s="64"/>
      <c r="AG192" s="68"/>
      <c r="AH192" s="68"/>
      <c r="AI192" s="103" t="str">
        <f t="shared" si="157"/>
        <v/>
      </c>
      <c r="AJ192" s="70" t="str">
        <f t="shared" si="158"/>
        <v xml:space="preserve"> </v>
      </c>
      <c r="AK192" s="64">
        <v>20</v>
      </c>
      <c r="AL192" s="65"/>
      <c r="AM192" s="65" t="str">
        <f t="shared" si="159"/>
        <v/>
      </c>
      <c r="AN192" s="53" t="str">
        <f t="shared" si="160"/>
        <v xml:space="preserve"> </v>
      </c>
      <c r="AO192" s="104"/>
      <c r="AP192" s="70" t="str">
        <f t="shared" si="161"/>
        <v xml:space="preserve"> </v>
      </c>
      <c r="AQ192" s="152" t="str">
        <f t="shared" si="112"/>
        <v/>
      </c>
      <c r="AR192" s="148" t="str">
        <f t="shared" si="113"/>
        <v/>
      </c>
      <c r="AS192" s="148" t="str">
        <f t="shared" si="114"/>
        <v/>
      </c>
      <c r="AT192" s="149"/>
      <c r="AU192" s="64"/>
      <c r="AV192" s="68"/>
      <c r="AW192" s="68"/>
      <c r="AX192" s="106" t="str">
        <f t="shared" si="162"/>
        <v/>
      </c>
      <c r="AY192" s="80"/>
      <c r="AZ192" s="63"/>
      <c r="BA192" s="63"/>
      <c r="BB192" s="15"/>
      <c r="BC192" s="55"/>
      <c r="BD192" s="78"/>
      <c r="BE192" s="56" t="str">
        <f t="shared" si="115"/>
        <v xml:space="preserve"> </v>
      </c>
      <c r="BF192" s="70" t="str">
        <f t="shared" si="116"/>
        <v xml:space="preserve"> </v>
      </c>
      <c r="BG192" s="72"/>
      <c r="BH192" s="81"/>
      <c r="BI192" s="74" t="str">
        <f t="shared" si="117"/>
        <v xml:space="preserve"> </v>
      </c>
      <c r="BJ192" s="70" t="str">
        <f t="shared" si="118"/>
        <v xml:space="preserve"> </v>
      </c>
      <c r="BK192" s="72"/>
      <c r="BL192" s="81"/>
      <c r="BM192" s="74" t="str">
        <f t="shared" si="119"/>
        <v xml:space="preserve"> </v>
      </c>
      <c r="BN192" s="72"/>
      <c r="BO192" s="82"/>
      <c r="BP192" s="74" t="str">
        <f t="shared" si="120"/>
        <v xml:space="preserve"> </v>
      </c>
      <c r="BQ192" s="70" t="str">
        <f t="shared" si="121"/>
        <v xml:space="preserve"> </v>
      </c>
      <c r="BR192" s="55"/>
      <c r="BS192" s="83"/>
      <c r="BT192" s="74" t="str">
        <f t="shared" si="122"/>
        <v xml:space="preserve"> </v>
      </c>
      <c r="BU192" s="70" t="str">
        <f t="shared" si="123"/>
        <v xml:space="preserve"> </v>
      </c>
      <c r="BV192" s="55"/>
      <c r="BW192" s="71"/>
      <c r="BX192" s="74" t="str">
        <f t="shared" si="124"/>
        <v xml:space="preserve"> </v>
      </c>
      <c r="BY192" s="70" t="str">
        <f t="shared" si="125"/>
        <v xml:space="preserve"> </v>
      </c>
      <c r="BZ192" s="55"/>
      <c r="CA192" s="78"/>
      <c r="CB192" s="56" t="str">
        <f t="shared" si="126"/>
        <v xml:space="preserve"> </v>
      </c>
      <c r="CC192" s="70" t="str">
        <f t="shared" si="127"/>
        <v xml:space="preserve"> </v>
      </c>
      <c r="CD192" s="72"/>
      <c r="CE192" s="81"/>
      <c r="CF192" s="74" t="str">
        <f t="shared" si="128"/>
        <v xml:space="preserve"> </v>
      </c>
      <c r="CG192" s="70" t="str">
        <f t="shared" si="129"/>
        <v xml:space="preserve"> </v>
      </c>
      <c r="CH192" s="55"/>
      <c r="CI192" s="71"/>
      <c r="CJ192" s="74" t="str">
        <f t="shared" si="130"/>
        <v xml:space="preserve"> </v>
      </c>
      <c r="CK192" s="70" t="str">
        <f t="shared" si="131"/>
        <v xml:space="preserve"> </v>
      </c>
      <c r="CL192" s="55"/>
      <c r="CM192" s="110"/>
      <c r="CN192" s="56" t="str">
        <f t="shared" si="163"/>
        <v xml:space="preserve"> </v>
      </c>
      <c r="CO192" s="70" t="str">
        <f t="shared" si="164"/>
        <v xml:space="preserve"> </v>
      </c>
      <c r="CP192" s="72"/>
      <c r="CQ192" s="44"/>
      <c r="CR192" s="74" t="str">
        <f t="shared" si="165"/>
        <v xml:space="preserve"> </v>
      </c>
      <c r="CS192" s="70" t="str">
        <f t="shared" si="166"/>
        <v xml:space="preserve"> </v>
      </c>
      <c r="CT192" s="72"/>
      <c r="CU192" s="41"/>
      <c r="CV192" s="74" t="str">
        <f t="shared" si="167"/>
        <v xml:space="preserve"> </v>
      </c>
      <c r="CW192" s="72"/>
      <c r="CX192" s="44"/>
      <c r="CY192" s="74" t="str">
        <f t="shared" si="132"/>
        <v xml:space="preserve"> </v>
      </c>
      <c r="CZ192" s="70" t="str">
        <f t="shared" si="133"/>
        <v xml:space="preserve"> </v>
      </c>
      <c r="DA192" s="55"/>
      <c r="DB192" s="43"/>
      <c r="DC192" s="74" t="str">
        <f t="shared" si="134"/>
        <v xml:space="preserve"> </v>
      </c>
      <c r="DD192" s="70" t="str">
        <f t="shared" si="135"/>
        <v xml:space="preserve"> </v>
      </c>
      <c r="DE192" s="55"/>
      <c r="DF192" s="42"/>
      <c r="DG192" s="74" t="str">
        <f t="shared" si="136"/>
        <v xml:space="preserve"> </v>
      </c>
      <c r="DH192" s="70" t="str">
        <f t="shared" si="137"/>
        <v xml:space="preserve"> </v>
      </c>
      <c r="DI192" s="55"/>
      <c r="DJ192" s="42"/>
      <c r="DK192" s="56" t="str">
        <f t="shared" si="138"/>
        <v xml:space="preserve"> </v>
      </c>
      <c r="DL192" s="70" t="str">
        <f t="shared" si="139"/>
        <v xml:space="preserve"> </v>
      </c>
      <c r="DM192" s="72"/>
      <c r="DN192" s="44"/>
      <c r="DO192" s="74" t="str">
        <f t="shared" si="140"/>
        <v xml:space="preserve"> </v>
      </c>
      <c r="DP192" s="70" t="str">
        <f t="shared" si="141"/>
        <v xml:space="preserve"> </v>
      </c>
      <c r="DQ192" s="55"/>
      <c r="DR192" s="42"/>
      <c r="DS192" s="74" t="str">
        <f t="shared" si="142"/>
        <v xml:space="preserve"> </v>
      </c>
      <c r="DT192" s="70" t="str">
        <f t="shared" si="143"/>
        <v xml:space="preserve"> </v>
      </c>
    </row>
    <row r="193" spans="1:124" x14ac:dyDescent="0.25">
      <c r="A193" s="34">
        <v>42542</v>
      </c>
      <c r="B193" s="139"/>
      <c r="C193" s="70"/>
      <c r="D193" s="64">
        <v>1</v>
      </c>
      <c r="E193" s="65"/>
      <c r="F193" s="66" t="str">
        <f t="shared" si="144"/>
        <v/>
      </c>
      <c r="G193" s="70" t="str">
        <f t="shared" si="145"/>
        <v xml:space="preserve"> </v>
      </c>
      <c r="H193" s="67">
        <v>1</v>
      </c>
      <c r="I193" s="65"/>
      <c r="J193" s="66" t="str">
        <f t="shared" si="146"/>
        <v/>
      </c>
      <c r="K193" s="70" t="str">
        <f t="shared" si="147"/>
        <v xml:space="preserve"> </v>
      </c>
      <c r="L193" s="64"/>
      <c r="M193" s="68"/>
      <c r="N193" s="68"/>
      <c r="O193" s="66" t="str">
        <f t="shared" si="148"/>
        <v/>
      </c>
      <c r="P193" s="70" t="str">
        <f t="shared" si="149"/>
        <v xml:space="preserve"> </v>
      </c>
      <c r="Q193" s="64">
        <v>20</v>
      </c>
      <c r="R193" s="65"/>
      <c r="S193" s="65" t="str">
        <f t="shared" si="150"/>
        <v/>
      </c>
      <c r="T193" s="53" t="str">
        <f t="shared" si="151"/>
        <v xml:space="preserve"> </v>
      </c>
      <c r="U193" s="69"/>
      <c r="V193" s="70" t="str">
        <f t="shared" si="152"/>
        <v xml:space="preserve"> </v>
      </c>
      <c r="W193" s="137"/>
      <c r="X193" s="64">
        <v>1</v>
      </c>
      <c r="Y193" s="65"/>
      <c r="Z193" s="101" t="str">
        <f t="shared" si="153"/>
        <v/>
      </c>
      <c r="AA193" s="70" t="str">
        <f t="shared" si="154"/>
        <v xml:space="preserve"> </v>
      </c>
      <c r="AB193" s="67">
        <v>1</v>
      </c>
      <c r="AC193" s="65"/>
      <c r="AD193" s="66" t="str">
        <f t="shared" si="155"/>
        <v/>
      </c>
      <c r="AE193" s="70" t="str">
        <f t="shared" si="156"/>
        <v xml:space="preserve"> </v>
      </c>
      <c r="AF193" s="64"/>
      <c r="AG193" s="68"/>
      <c r="AH193" s="68"/>
      <c r="AI193" s="103" t="str">
        <f t="shared" si="157"/>
        <v/>
      </c>
      <c r="AJ193" s="70" t="str">
        <f t="shared" si="158"/>
        <v xml:space="preserve"> </v>
      </c>
      <c r="AK193" s="64">
        <v>20</v>
      </c>
      <c r="AL193" s="65"/>
      <c r="AM193" s="65" t="str">
        <f t="shared" si="159"/>
        <v/>
      </c>
      <c r="AN193" s="53" t="str">
        <f t="shared" si="160"/>
        <v xml:space="preserve"> </v>
      </c>
      <c r="AO193" s="104"/>
      <c r="AP193" s="70" t="str">
        <f t="shared" si="161"/>
        <v xml:space="preserve"> </v>
      </c>
      <c r="AQ193" s="152" t="str">
        <f t="shared" si="112"/>
        <v/>
      </c>
      <c r="AR193" s="148" t="str">
        <f t="shared" si="113"/>
        <v/>
      </c>
      <c r="AS193" s="148" t="str">
        <f t="shared" si="114"/>
        <v/>
      </c>
      <c r="AT193" s="149"/>
      <c r="AU193" s="64"/>
      <c r="AV193" s="68"/>
      <c r="AW193" s="68"/>
      <c r="AX193" s="106" t="str">
        <f t="shared" si="162"/>
        <v/>
      </c>
      <c r="AY193" s="80"/>
      <c r="AZ193" s="63"/>
      <c r="BA193" s="63"/>
      <c r="BB193" s="15"/>
      <c r="BC193" s="55"/>
      <c r="BD193" s="78"/>
      <c r="BE193" s="56" t="str">
        <f t="shared" si="115"/>
        <v xml:space="preserve"> </v>
      </c>
      <c r="BF193" s="70" t="str">
        <f t="shared" si="116"/>
        <v xml:space="preserve"> </v>
      </c>
      <c r="BG193" s="72"/>
      <c r="BH193" s="81"/>
      <c r="BI193" s="74" t="str">
        <f t="shared" si="117"/>
        <v xml:space="preserve"> </v>
      </c>
      <c r="BJ193" s="70" t="str">
        <f t="shared" si="118"/>
        <v xml:space="preserve"> </v>
      </c>
      <c r="BK193" s="72"/>
      <c r="BL193" s="81"/>
      <c r="BM193" s="74" t="str">
        <f t="shared" si="119"/>
        <v xml:space="preserve"> </v>
      </c>
      <c r="BN193" s="72"/>
      <c r="BO193" s="82"/>
      <c r="BP193" s="74" t="str">
        <f t="shared" si="120"/>
        <v xml:space="preserve"> </v>
      </c>
      <c r="BQ193" s="70" t="str">
        <f t="shared" si="121"/>
        <v xml:space="preserve"> </v>
      </c>
      <c r="BR193" s="55"/>
      <c r="BS193" s="83"/>
      <c r="BT193" s="74" t="str">
        <f t="shared" si="122"/>
        <v xml:space="preserve"> </v>
      </c>
      <c r="BU193" s="70" t="str">
        <f t="shared" si="123"/>
        <v xml:space="preserve"> </v>
      </c>
      <c r="BV193" s="55"/>
      <c r="BW193" s="71"/>
      <c r="BX193" s="74" t="str">
        <f t="shared" si="124"/>
        <v xml:space="preserve"> </v>
      </c>
      <c r="BY193" s="70" t="str">
        <f t="shared" si="125"/>
        <v xml:space="preserve"> </v>
      </c>
      <c r="BZ193" s="55"/>
      <c r="CA193" s="78"/>
      <c r="CB193" s="56" t="str">
        <f t="shared" si="126"/>
        <v xml:space="preserve"> </v>
      </c>
      <c r="CC193" s="70" t="str">
        <f t="shared" si="127"/>
        <v xml:space="preserve"> </v>
      </c>
      <c r="CD193" s="72"/>
      <c r="CE193" s="81"/>
      <c r="CF193" s="74" t="str">
        <f t="shared" si="128"/>
        <v xml:space="preserve"> </v>
      </c>
      <c r="CG193" s="70" t="str">
        <f t="shared" si="129"/>
        <v xml:space="preserve"> </v>
      </c>
      <c r="CH193" s="55"/>
      <c r="CI193" s="71"/>
      <c r="CJ193" s="74" t="str">
        <f t="shared" si="130"/>
        <v xml:space="preserve"> </v>
      </c>
      <c r="CK193" s="70" t="str">
        <f t="shared" si="131"/>
        <v xml:space="preserve"> </v>
      </c>
      <c r="CL193" s="55"/>
      <c r="CM193" s="110"/>
      <c r="CN193" s="56" t="str">
        <f t="shared" si="163"/>
        <v xml:space="preserve"> </v>
      </c>
      <c r="CO193" s="70" t="str">
        <f t="shared" si="164"/>
        <v xml:space="preserve"> </v>
      </c>
      <c r="CP193" s="72"/>
      <c r="CQ193" s="44"/>
      <c r="CR193" s="74" t="str">
        <f t="shared" si="165"/>
        <v xml:space="preserve"> </v>
      </c>
      <c r="CS193" s="70" t="str">
        <f t="shared" si="166"/>
        <v xml:space="preserve"> </v>
      </c>
      <c r="CT193" s="72"/>
      <c r="CU193" s="41"/>
      <c r="CV193" s="74" t="str">
        <f t="shared" si="167"/>
        <v xml:space="preserve"> </v>
      </c>
      <c r="CW193" s="72"/>
      <c r="CX193" s="44"/>
      <c r="CY193" s="74" t="str">
        <f t="shared" si="132"/>
        <v xml:space="preserve"> </v>
      </c>
      <c r="CZ193" s="70" t="str">
        <f t="shared" si="133"/>
        <v xml:space="preserve"> </v>
      </c>
      <c r="DA193" s="55"/>
      <c r="DB193" s="43"/>
      <c r="DC193" s="74" t="str">
        <f t="shared" si="134"/>
        <v xml:space="preserve"> </v>
      </c>
      <c r="DD193" s="70" t="str">
        <f t="shared" si="135"/>
        <v xml:space="preserve"> </v>
      </c>
      <c r="DE193" s="55"/>
      <c r="DF193" s="42"/>
      <c r="DG193" s="74" t="str">
        <f t="shared" si="136"/>
        <v xml:space="preserve"> </v>
      </c>
      <c r="DH193" s="70" t="str">
        <f t="shared" si="137"/>
        <v xml:space="preserve"> </v>
      </c>
      <c r="DI193" s="55"/>
      <c r="DJ193" s="42"/>
      <c r="DK193" s="56" t="str">
        <f t="shared" si="138"/>
        <v xml:space="preserve"> </v>
      </c>
      <c r="DL193" s="70" t="str">
        <f t="shared" si="139"/>
        <v xml:space="preserve"> </v>
      </c>
      <c r="DM193" s="72"/>
      <c r="DN193" s="44"/>
      <c r="DO193" s="74" t="str">
        <f t="shared" si="140"/>
        <v xml:space="preserve"> </v>
      </c>
      <c r="DP193" s="70" t="str">
        <f t="shared" si="141"/>
        <v xml:space="preserve"> </v>
      </c>
      <c r="DQ193" s="55"/>
      <c r="DR193" s="42"/>
      <c r="DS193" s="74" t="str">
        <f t="shared" si="142"/>
        <v xml:space="preserve"> </v>
      </c>
      <c r="DT193" s="70" t="str">
        <f t="shared" si="143"/>
        <v xml:space="preserve"> </v>
      </c>
    </row>
    <row r="194" spans="1:124" x14ac:dyDescent="0.25">
      <c r="A194" s="34">
        <v>42543</v>
      </c>
      <c r="B194" s="139"/>
      <c r="C194" s="70"/>
      <c r="D194" s="64">
        <v>1</v>
      </c>
      <c r="E194" s="65"/>
      <c r="F194" s="66" t="str">
        <f t="shared" si="144"/>
        <v/>
      </c>
      <c r="G194" s="70" t="str">
        <f t="shared" si="145"/>
        <v xml:space="preserve"> </v>
      </c>
      <c r="H194" s="67">
        <v>1</v>
      </c>
      <c r="I194" s="65"/>
      <c r="J194" s="66" t="str">
        <f t="shared" si="146"/>
        <v/>
      </c>
      <c r="K194" s="70" t="str">
        <f t="shared" si="147"/>
        <v xml:space="preserve"> </v>
      </c>
      <c r="L194" s="64"/>
      <c r="M194" s="68"/>
      <c r="N194" s="68"/>
      <c r="O194" s="66" t="str">
        <f t="shared" si="148"/>
        <v/>
      </c>
      <c r="P194" s="70" t="str">
        <f t="shared" si="149"/>
        <v xml:space="preserve"> </v>
      </c>
      <c r="Q194" s="64">
        <v>20</v>
      </c>
      <c r="R194" s="65"/>
      <c r="S194" s="65" t="str">
        <f t="shared" si="150"/>
        <v/>
      </c>
      <c r="T194" s="53" t="str">
        <f t="shared" si="151"/>
        <v xml:space="preserve"> </v>
      </c>
      <c r="U194" s="69"/>
      <c r="V194" s="70" t="str">
        <f t="shared" si="152"/>
        <v xml:space="preserve"> </v>
      </c>
      <c r="W194" s="137"/>
      <c r="X194" s="64">
        <v>1</v>
      </c>
      <c r="Y194" s="65"/>
      <c r="Z194" s="101" t="str">
        <f t="shared" si="153"/>
        <v/>
      </c>
      <c r="AA194" s="70" t="str">
        <f t="shared" si="154"/>
        <v xml:space="preserve"> </v>
      </c>
      <c r="AB194" s="67">
        <v>1</v>
      </c>
      <c r="AC194" s="65"/>
      <c r="AD194" s="66" t="str">
        <f t="shared" si="155"/>
        <v/>
      </c>
      <c r="AE194" s="70" t="str">
        <f t="shared" si="156"/>
        <v xml:space="preserve"> </v>
      </c>
      <c r="AF194" s="64"/>
      <c r="AG194" s="68"/>
      <c r="AH194" s="68"/>
      <c r="AI194" s="103" t="str">
        <f t="shared" si="157"/>
        <v/>
      </c>
      <c r="AJ194" s="70" t="str">
        <f t="shared" si="158"/>
        <v xml:space="preserve"> </v>
      </c>
      <c r="AK194" s="64">
        <v>20</v>
      </c>
      <c r="AL194" s="65"/>
      <c r="AM194" s="65" t="str">
        <f t="shared" si="159"/>
        <v/>
      </c>
      <c r="AN194" s="53" t="str">
        <f t="shared" si="160"/>
        <v xml:space="preserve"> </v>
      </c>
      <c r="AO194" s="104"/>
      <c r="AP194" s="70" t="str">
        <f t="shared" si="161"/>
        <v xml:space="preserve"> </v>
      </c>
      <c r="AQ194" s="152" t="str">
        <f t="shared" si="112"/>
        <v/>
      </c>
      <c r="AR194" s="148" t="str">
        <f t="shared" si="113"/>
        <v/>
      </c>
      <c r="AS194" s="148" t="str">
        <f t="shared" si="114"/>
        <v/>
      </c>
      <c r="AT194" s="149"/>
      <c r="AU194" s="64"/>
      <c r="AV194" s="68"/>
      <c r="AW194" s="68"/>
      <c r="AX194" s="106" t="str">
        <f t="shared" si="162"/>
        <v/>
      </c>
      <c r="AY194" s="80"/>
      <c r="AZ194" s="63"/>
      <c r="BA194" s="63"/>
      <c r="BB194" s="15"/>
      <c r="BC194" s="55"/>
      <c r="BD194" s="78"/>
      <c r="BE194" s="56" t="str">
        <f t="shared" si="115"/>
        <v xml:space="preserve"> </v>
      </c>
      <c r="BF194" s="70" t="str">
        <f t="shared" si="116"/>
        <v xml:space="preserve"> </v>
      </c>
      <c r="BG194" s="72"/>
      <c r="BH194" s="81"/>
      <c r="BI194" s="74" t="str">
        <f t="shared" si="117"/>
        <v xml:space="preserve"> </v>
      </c>
      <c r="BJ194" s="70" t="str">
        <f t="shared" si="118"/>
        <v xml:space="preserve"> </v>
      </c>
      <c r="BK194" s="72"/>
      <c r="BL194" s="81"/>
      <c r="BM194" s="74" t="str">
        <f t="shared" si="119"/>
        <v xml:space="preserve"> </v>
      </c>
      <c r="BN194" s="72"/>
      <c r="BO194" s="82"/>
      <c r="BP194" s="74" t="str">
        <f t="shared" si="120"/>
        <v xml:space="preserve"> </v>
      </c>
      <c r="BQ194" s="70" t="str">
        <f t="shared" si="121"/>
        <v xml:space="preserve"> </v>
      </c>
      <c r="BR194" s="55"/>
      <c r="BS194" s="83"/>
      <c r="BT194" s="74" t="str">
        <f t="shared" si="122"/>
        <v xml:space="preserve"> </v>
      </c>
      <c r="BU194" s="70" t="str">
        <f t="shared" si="123"/>
        <v xml:space="preserve"> </v>
      </c>
      <c r="BV194" s="55"/>
      <c r="BW194" s="71"/>
      <c r="BX194" s="74" t="str">
        <f t="shared" si="124"/>
        <v xml:space="preserve"> </v>
      </c>
      <c r="BY194" s="70" t="str">
        <f t="shared" si="125"/>
        <v xml:space="preserve"> </v>
      </c>
      <c r="BZ194" s="55"/>
      <c r="CA194" s="78"/>
      <c r="CB194" s="56" t="str">
        <f t="shared" si="126"/>
        <v xml:space="preserve"> </v>
      </c>
      <c r="CC194" s="70" t="str">
        <f t="shared" si="127"/>
        <v xml:space="preserve"> </v>
      </c>
      <c r="CD194" s="72"/>
      <c r="CE194" s="81"/>
      <c r="CF194" s="74" t="str">
        <f t="shared" si="128"/>
        <v xml:space="preserve"> </v>
      </c>
      <c r="CG194" s="70" t="str">
        <f t="shared" si="129"/>
        <v xml:space="preserve"> </v>
      </c>
      <c r="CH194" s="55"/>
      <c r="CI194" s="71"/>
      <c r="CJ194" s="74" t="str">
        <f t="shared" si="130"/>
        <v xml:space="preserve"> </v>
      </c>
      <c r="CK194" s="70" t="str">
        <f t="shared" si="131"/>
        <v xml:space="preserve"> </v>
      </c>
      <c r="CL194" s="55"/>
      <c r="CM194" s="110"/>
      <c r="CN194" s="56" t="str">
        <f t="shared" si="163"/>
        <v xml:space="preserve"> </v>
      </c>
      <c r="CO194" s="70" t="str">
        <f t="shared" si="164"/>
        <v xml:space="preserve"> </v>
      </c>
      <c r="CP194" s="72"/>
      <c r="CQ194" s="44"/>
      <c r="CR194" s="74" t="str">
        <f t="shared" si="165"/>
        <v xml:space="preserve"> </v>
      </c>
      <c r="CS194" s="70" t="str">
        <f t="shared" si="166"/>
        <v xml:space="preserve"> </v>
      </c>
      <c r="CT194" s="72"/>
      <c r="CU194" s="41"/>
      <c r="CV194" s="74" t="str">
        <f t="shared" si="167"/>
        <v xml:space="preserve"> </v>
      </c>
      <c r="CW194" s="72"/>
      <c r="CX194" s="44"/>
      <c r="CY194" s="74" t="str">
        <f t="shared" si="132"/>
        <v xml:space="preserve"> </v>
      </c>
      <c r="CZ194" s="70" t="str">
        <f t="shared" si="133"/>
        <v xml:space="preserve"> </v>
      </c>
      <c r="DA194" s="55"/>
      <c r="DB194" s="43"/>
      <c r="DC194" s="74" t="str">
        <f t="shared" si="134"/>
        <v xml:space="preserve"> </v>
      </c>
      <c r="DD194" s="70" t="str">
        <f t="shared" si="135"/>
        <v xml:space="preserve"> </v>
      </c>
      <c r="DE194" s="55"/>
      <c r="DF194" s="42"/>
      <c r="DG194" s="74" t="str">
        <f t="shared" si="136"/>
        <v xml:space="preserve"> </v>
      </c>
      <c r="DH194" s="70" t="str">
        <f t="shared" si="137"/>
        <v xml:space="preserve"> </v>
      </c>
      <c r="DI194" s="55"/>
      <c r="DJ194" s="42"/>
      <c r="DK194" s="56" t="str">
        <f t="shared" si="138"/>
        <v xml:space="preserve"> </v>
      </c>
      <c r="DL194" s="70" t="str">
        <f t="shared" si="139"/>
        <v xml:space="preserve"> </v>
      </c>
      <c r="DM194" s="72"/>
      <c r="DN194" s="44"/>
      <c r="DO194" s="74" t="str">
        <f t="shared" si="140"/>
        <v xml:space="preserve"> </v>
      </c>
      <c r="DP194" s="70" t="str">
        <f t="shared" si="141"/>
        <v xml:space="preserve"> </v>
      </c>
      <c r="DQ194" s="55"/>
      <c r="DR194" s="42"/>
      <c r="DS194" s="74" t="str">
        <f t="shared" si="142"/>
        <v xml:space="preserve"> </v>
      </c>
      <c r="DT194" s="70" t="str">
        <f t="shared" si="143"/>
        <v xml:space="preserve"> </v>
      </c>
    </row>
    <row r="195" spans="1:124" x14ac:dyDescent="0.25">
      <c r="A195" s="34">
        <v>42544</v>
      </c>
      <c r="B195" s="139"/>
      <c r="C195" s="70"/>
      <c r="D195" s="64">
        <v>1</v>
      </c>
      <c r="E195" s="65"/>
      <c r="F195" s="66" t="str">
        <f t="shared" si="144"/>
        <v/>
      </c>
      <c r="G195" s="70" t="str">
        <f t="shared" si="145"/>
        <v xml:space="preserve"> </v>
      </c>
      <c r="H195" s="67">
        <v>1</v>
      </c>
      <c r="I195" s="65"/>
      <c r="J195" s="66" t="str">
        <f t="shared" si="146"/>
        <v/>
      </c>
      <c r="K195" s="70" t="str">
        <f t="shared" si="147"/>
        <v xml:space="preserve"> </v>
      </c>
      <c r="L195" s="64"/>
      <c r="M195" s="68"/>
      <c r="N195" s="68"/>
      <c r="O195" s="66" t="str">
        <f t="shared" si="148"/>
        <v/>
      </c>
      <c r="P195" s="70" t="str">
        <f t="shared" si="149"/>
        <v xml:space="preserve"> </v>
      </c>
      <c r="Q195" s="64">
        <v>20</v>
      </c>
      <c r="R195" s="65"/>
      <c r="S195" s="65" t="str">
        <f t="shared" si="150"/>
        <v/>
      </c>
      <c r="T195" s="53" t="str">
        <f t="shared" si="151"/>
        <v xml:space="preserve"> </v>
      </c>
      <c r="U195" s="69"/>
      <c r="V195" s="70" t="str">
        <f t="shared" si="152"/>
        <v xml:space="preserve"> </v>
      </c>
      <c r="W195" s="137"/>
      <c r="X195" s="64">
        <v>1</v>
      </c>
      <c r="Y195" s="65"/>
      <c r="Z195" s="101" t="str">
        <f t="shared" si="153"/>
        <v/>
      </c>
      <c r="AA195" s="70" t="str">
        <f t="shared" si="154"/>
        <v xml:space="preserve"> </v>
      </c>
      <c r="AB195" s="67">
        <v>1</v>
      </c>
      <c r="AC195" s="65"/>
      <c r="AD195" s="66" t="str">
        <f t="shared" si="155"/>
        <v/>
      </c>
      <c r="AE195" s="70" t="str">
        <f t="shared" si="156"/>
        <v xml:space="preserve"> </v>
      </c>
      <c r="AF195" s="64"/>
      <c r="AG195" s="68"/>
      <c r="AH195" s="68"/>
      <c r="AI195" s="103" t="str">
        <f t="shared" si="157"/>
        <v/>
      </c>
      <c r="AJ195" s="70" t="str">
        <f t="shared" si="158"/>
        <v xml:space="preserve"> </v>
      </c>
      <c r="AK195" s="64">
        <v>20</v>
      </c>
      <c r="AL195" s="65"/>
      <c r="AM195" s="65" t="str">
        <f t="shared" si="159"/>
        <v/>
      </c>
      <c r="AN195" s="53" t="str">
        <f t="shared" si="160"/>
        <v xml:space="preserve"> </v>
      </c>
      <c r="AO195" s="104"/>
      <c r="AP195" s="70" t="str">
        <f t="shared" si="161"/>
        <v xml:space="preserve"> </v>
      </c>
      <c r="AQ195" s="152" t="str">
        <f t="shared" si="112"/>
        <v/>
      </c>
      <c r="AR195" s="148" t="str">
        <f t="shared" si="113"/>
        <v/>
      </c>
      <c r="AS195" s="148" t="str">
        <f t="shared" si="114"/>
        <v/>
      </c>
      <c r="AT195" s="149"/>
      <c r="AU195" s="64"/>
      <c r="AV195" s="68"/>
      <c r="AW195" s="68"/>
      <c r="AX195" s="106" t="str">
        <f t="shared" si="162"/>
        <v/>
      </c>
      <c r="AY195" s="80"/>
      <c r="AZ195" s="63"/>
      <c r="BA195" s="63"/>
      <c r="BB195" s="15"/>
      <c r="BC195" s="55"/>
      <c r="BD195" s="78"/>
      <c r="BE195" s="56" t="str">
        <f t="shared" si="115"/>
        <v xml:space="preserve"> </v>
      </c>
      <c r="BF195" s="70" t="str">
        <f t="shared" si="116"/>
        <v xml:space="preserve"> </v>
      </c>
      <c r="BG195" s="72"/>
      <c r="BH195" s="81"/>
      <c r="BI195" s="74" t="str">
        <f t="shared" si="117"/>
        <v xml:space="preserve"> </v>
      </c>
      <c r="BJ195" s="70" t="str">
        <f t="shared" si="118"/>
        <v xml:space="preserve"> </v>
      </c>
      <c r="BK195" s="72"/>
      <c r="BL195" s="81"/>
      <c r="BM195" s="74" t="str">
        <f t="shared" si="119"/>
        <v xml:space="preserve"> </v>
      </c>
      <c r="BN195" s="72"/>
      <c r="BO195" s="82"/>
      <c r="BP195" s="74" t="str">
        <f t="shared" si="120"/>
        <v xml:space="preserve"> </v>
      </c>
      <c r="BQ195" s="70" t="str">
        <f t="shared" si="121"/>
        <v xml:space="preserve"> </v>
      </c>
      <c r="BR195" s="55"/>
      <c r="BS195" s="83"/>
      <c r="BT195" s="74" t="str">
        <f t="shared" si="122"/>
        <v xml:space="preserve"> </v>
      </c>
      <c r="BU195" s="70" t="str">
        <f t="shared" si="123"/>
        <v xml:space="preserve"> </v>
      </c>
      <c r="BV195" s="55"/>
      <c r="BW195" s="71"/>
      <c r="BX195" s="74" t="str">
        <f t="shared" si="124"/>
        <v xml:space="preserve"> </v>
      </c>
      <c r="BY195" s="70" t="str">
        <f t="shared" si="125"/>
        <v xml:space="preserve"> </v>
      </c>
      <c r="BZ195" s="55"/>
      <c r="CA195" s="78"/>
      <c r="CB195" s="56" t="str">
        <f t="shared" si="126"/>
        <v xml:space="preserve"> </v>
      </c>
      <c r="CC195" s="70" t="str">
        <f t="shared" si="127"/>
        <v xml:space="preserve"> </v>
      </c>
      <c r="CD195" s="72"/>
      <c r="CE195" s="81"/>
      <c r="CF195" s="74" t="str">
        <f t="shared" si="128"/>
        <v xml:space="preserve"> </v>
      </c>
      <c r="CG195" s="70" t="str">
        <f t="shared" si="129"/>
        <v xml:space="preserve"> </v>
      </c>
      <c r="CH195" s="55"/>
      <c r="CI195" s="71"/>
      <c r="CJ195" s="74" t="str">
        <f t="shared" si="130"/>
        <v xml:space="preserve"> </v>
      </c>
      <c r="CK195" s="70" t="str">
        <f t="shared" si="131"/>
        <v xml:space="preserve"> </v>
      </c>
      <c r="CL195" s="55"/>
      <c r="CM195" s="110"/>
      <c r="CN195" s="56" t="str">
        <f t="shared" si="163"/>
        <v xml:space="preserve"> </v>
      </c>
      <c r="CO195" s="70" t="str">
        <f t="shared" si="164"/>
        <v xml:space="preserve"> </v>
      </c>
      <c r="CP195" s="72"/>
      <c r="CQ195" s="44"/>
      <c r="CR195" s="74" t="str">
        <f t="shared" si="165"/>
        <v xml:space="preserve"> </v>
      </c>
      <c r="CS195" s="70" t="str">
        <f t="shared" si="166"/>
        <v xml:space="preserve"> </v>
      </c>
      <c r="CT195" s="72"/>
      <c r="CU195" s="41"/>
      <c r="CV195" s="74" t="str">
        <f t="shared" si="167"/>
        <v xml:space="preserve"> </v>
      </c>
      <c r="CW195" s="72"/>
      <c r="CX195" s="44"/>
      <c r="CY195" s="74" t="str">
        <f t="shared" si="132"/>
        <v xml:space="preserve"> </v>
      </c>
      <c r="CZ195" s="70" t="str">
        <f t="shared" si="133"/>
        <v xml:space="preserve"> </v>
      </c>
      <c r="DA195" s="55"/>
      <c r="DB195" s="43"/>
      <c r="DC195" s="74" t="str">
        <f t="shared" si="134"/>
        <v xml:space="preserve"> </v>
      </c>
      <c r="DD195" s="70" t="str">
        <f t="shared" si="135"/>
        <v xml:space="preserve"> </v>
      </c>
      <c r="DE195" s="55"/>
      <c r="DF195" s="42"/>
      <c r="DG195" s="74" t="str">
        <f t="shared" si="136"/>
        <v xml:space="preserve"> </v>
      </c>
      <c r="DH195" s="70" t="str">
        <f t="shared" si="137"/>
        <v xml:space="preserve"> </v>
      </c>
      <c r="DI195" s="55"/>
      <c r="DJ195" s="42"/>
      <c r="DK195" s="56" t="str">
        <f t="shared" si="138"/>
        <v xml:space="preserve"> </v>
      </c>
      <c r="DL195" s="70" t="str">
        <f t="shared" si="139"/>
        <v xml:space="preserve"> </v>
      </c>
      <c r="DM195" s="72"/>
      <c r="DN195" s="44"/>
      <c r="DO195" s="74" t="str">
        <f t="shared" si="140"/>
        <v xml:space="preserve"> </v>
      </c>
      <c r="DP195" s="70" t="str">
        <f t="shared" si="141"/>
        <v xml:space="preserve"> </v>
      </c>
      <c r="DQ195" s="55"/>
      <c r="DR195" s="42"/>
      <c r="DS195" s="74" t="str">
        <f t="shared" si="142"/>
        <v xml:space="preserve"> </v>
      </c>
      <c r="DT195" s="70" t="str">
        <f t="shared" si="143"/>
        <v xml:space="preserve"> </v>
      </c>
    </row>
    <row r="196" spans="1:124" x14ac:dyDescent="0.25">
      <c r="A196" s="34">
        <v>42545</v>
      </c>
      <c r="B196" s="139"/>
      <c r="C196" s="70"/>
      <c r="D196" s="64">
        <v>1</v>
      </c>
      <c r="E196" s="65"/>
      <c r="F196" s="66" t="str">
        <f t="shared" si="144"/>
        <v/>
      </c>
      <c r="G196" s="70" t="str">
        <f t="shared" si="145"/>
        <v xml:space="preserve"> </v>
      </c>
      <c r="H196" s="67">
        <v>1</v>
      </c>
      <c r="I196" s="65"/>
      <c r="J196" s="66" t="str">
        <f t="shared" si="146"/>
        <v/>
      </c>
      <c r="K196" s="70" t="str">
        <f t="shared" si="147"/>
        <v xml:space="preserve"> </v>
      </c>
      <c r="L196" s="64"/>
      <c r="M196" s="68"/>
      <c r="N196" s="68"/>
      <c r="O196" s="66" t="str">
        <f t="shared" si="148"/>
        <v/>
      </c>
      <c r="P196" s="70" t="str">
        <f t="shared" si="149"/>
        <v xml:space="preserve"> </v>
      </c>
      <c r="Q196" s="64">
        <v>20</v>
      </c>
      <c r="R196" s="65"/>
      <c r="S196" s="65" t="str">
        <f t="shared" si="150"/>
        <v/>
      </c>
      <c r="T196" s="53" t="str">
        <f t="shared" si="151"/>
        <v xml:space="preserve"> </v>
      </c>
      <c r="U196" s="69"/>
      <c r="V196" s="70" t="str">
        <f t="shared" si="152"/>
        <v xml:space="preserve"> </v>
      </c>
      <c r="W196" s="137"/>
      <c r="X196" s="64">
        <v>1</v>
      </c>
      <c r="Y196" s="65"/>
      <c r="Z196" s="101" t="str">
        <f t="shared" si="153"/>
        <v/>
      </c>
      <c r="AA196" s="70" t="str">
        <f t="shared" si="154"/>
        <v xml:space="preserve"> </v>
      </c>
      <c r="AB196" s="67">
        <v>1</v>
      </c>
      <c r="AC196" s="65"/>
      <c r="AD196" s="66" t="str">
        <f t="shared" si="155"/>
        <v/>
      </c>
      <c r="AE196" s="70" t="str">
        <f t="shared" si="156"/>
        <v xml:space="preserve"> </v>
      </c>
      <c r="AF196" s="64"/>
      <c r="AG196" s="68"/>
      <c r="AH196" s="68"/>
      <c r="AI196" s="103" t="str">
        <f t="shared" si="157"/>
        <v/>
      </c>
      <c r="AJ196" s="70" t="str">
        <f t="shared" si="158"/>
        <v xml:space="preserve"> </v>
      </c>
      <c r="AK196" s="64">
        <v>20</v>
      </c>
      <c r="AL196" s="65"/>
      <c r="AM196" s="65" t="str">
        <f t="shared" si="159"/>
        <v/>
      </c>
      <c r="AN196" s="53" t="str">
        <f t="shared" si="160"/>
        <v xml:space="preserve"> </v>
      </c>
      <c r="AO196" s="104"/>
      <c r="AP196" s="70" t="str">
        <f t="shared" si="161"/>
        <v xml:space="preserve"> </v>
      </c>
      <c r="AQ196" s="152" t="str">
        <f t="shared" si="112"/>
        <v/>
      </c>
      <c r="AR196" s="148" t="str">
        <f t="shared" si="113"/>
        <v/>
      </c>
      <c r="AS196" s="148" t="str">
        <f t="shared" si="114"/>
        <v/>
      </c>
      <c r="AT196" s="149"/>
      <c r="AU196" s="64"/>
      <c r="AV196" s="68"/>
      <c r="AW196" s="68"/>
      <c r="AX196" s="106" t="str">
        <f t="shared" si="162"/>
        <v/>
      </c>
      <c r="AY196" s="80"/>
      <c r="AZ196" s="63"/>
      <c r="BA196" s="63"/>
      <c r="BB196" s="15"/>
      <c r="BC196" s="55"/>
      <c r="BD196" s="78"/>
      <c r="BE196" s="56" t="str">
        <f t="shared" si="115"/>
        <v xml:space="preserve"> </v>
      </c>
      <c r="BF196" s="70" t="str">
        <f t="shared" si="116"/>
        <v xml:space="preserve"> </v>
      </c>
      <c r="BG196" s="72"/>
      <c r="BH196" s="81"/>
      <c r="BI196" s="74" t="str">
        <f t="shared" si="117"/>
        <v xml:space="preserve"> </v>
      </c>
      <c r="BJ196" s="70" t="str">
        <f t="shared" si="118"/>
        <v xml:space="preserve"> </v>
      </c>
      <c r="BK196" s="72"/>
      <c r="BL196" s="81"/>
      <c r="BM196" s="74" t="str">
        <f t="shared" si="119"/>
        <v xml:space="preserve"> </v>
      </c>
      <c r="BN196" s="72"/>
      <c r="BO196" s="82"/>
      <c r="BP196" s="74" t="str">
        <f t="shared" si="120"/>
        <v xml:space="preserve"> </v>
      </c>
      <c r="BQ196" s="70" t="str">
        <f t="shared" si="121"/>
        <v xml:space="preserve"> </v>
      </c>
      <c r="BR196" s="55"/>
      <c r="BS196" s="83"/>
      <c r="BT196" s="74" t="str">
        <f t="shared" si="122"/>
        <v xml:space="preserve"> </v>
      </c>
      <c r="BU196" s="70" t="str">
        <f t="shared" si="123"/>
        <v xml:space="preserve"> </v>
      </c>
      <c r="BV196" s="55"/>
      <c r="BW196" s="71"/>
      <c r="BX196" s="74" t="str">
        <f t="shared" si="124"/>
        <v xml:space="preserve"> </v>
      </c>
      <c r="BY196" s="70" t="str">
        <f t="shared" si="125"/>
        <v xml:space="preserve"> </v>
      </c>
      <c r="BZ196" s="55"/>
      <c r="CA196" s="78"/>
      <c r="CB196" s="56" t="str">
        <f t="shared" si="126"/>
        <v xml:space="preserve"> </v>
      </c>
      <c r="CC196" s="70" t="str">
        <f t="shared" si="127"/>
        <v xml:space="preserve"> </v>
      </c>
      <c r="CD196" s="72"/>
      <c r="CE196" s="81"/>
      <c r="CF196" s="74" t="str">
        <f t="shared" si="128"/>
        <v xml:space="preserve"> </v>
      </c>
      <c r="CG196" s="70" t="str">
        <f t="shared" si="129"/>
        <v xml:space="preserve"> </v>
      </c>
      <c r="CH196" s="55"/>
      <c r="CI196" s="71"/>
      <c r="CJ196" s="74" t="str">
        <f t="shared" si="130"/>
        <v xml:space="preserve"> </v>
      </c>
      <c r="CK196" s="70" t="str">
        <f t="shared" si="131"/>
        <v xml:space="preserve"> </v>
      </c>
      <c r="CL196" s="55"/>
      <c r="CM196" s="110"/>
      <c r="CN196" s="56" t="str">
        <f t="shared" si="163"/>
        <v xml:space="preserve"> </v>
      </c>
      <c r="CO196" s="70" t="str">
        <f t="shared" si="164"/>
        <v xml:space="preserve"> </v>
      </c>
      <c r="CP196" s="72"/>
      <c r="CQ196" s="44"/>
      <c r="CR196" s="74" t="str">
        <f t="shared" si="165"/>
        <v xml:space="preserve"> </v>
      </c>
      <c r="CS196" s="70" t="str">
        <f t="shared" si="166"/>
        <v xml:space="preserve"> </v>
      </c>
      <c r="CT196" s="72"/>
      <c r="CU196" s="41"/>
      <c r="CV196" s="74" t="str">
        <f t="shared" si="167"/>
        <v xml:space="preserve"> </v>
      </c>
      <c r="CW196" s="72"/>
      <c r="CX196" s="44"/>
      <c r="CY196" s="74" t="str">
        <f t="shared" si="132"/>
        <v xml:space="preserve"> </v>
      </c>
      <c r="CZ196" s="70" t="str">
        <f t="shared" si="133"/>
        <v xml:space="preserve"> </v>
      </c>
      <c r="DA196" s="55"/>
      <c r="DB196" s="43"/>
      <c r="DC196" s="74" t="str">
        <f t="shared" si="134"/>
        <v xml:space="preserve"> </v>
      </c>
      <c r="DD196" s="70" t="str">
        <f t="shared" si="135"/>
        <v xml:space="preserve"> </v>
      </c>
      <c r="DE196" s="55"/>
      <c r="DF196" s="42"/>
      <c r="DG196" s="74" t="str">
        <f t="shared" si="136"/>
        <v xml:space="preserve"> </v>
      </c>
      <c r="DH196" s="70" t="str">
        <f t="shared" si="137"/>
        <v xml:space="preserve"> </v>
      </c>
      <c r="DI196" s="55"/>
      <c r="DJ196" s="42"/>
      <c r="DK196" s="56" t="str">
        <f t="shared" si="138"/>
        <v xml:space="preserve"> </v>
      </c>
      <c r="DL196" s="70" t="str">
        <f t="shared" si="139"/>
        <v xml:space="preserve"> </v>
      </c>
      <c r="DM196" s="72"/>
      <c r="DN196" s="44"/>
      <c r="DO196" s="74" t="str">
        <f t="shared" si="140"/>
        <v xml:space="preserve"> </v>
      </c>
      <c r="DP196" s="70" t="str">
        <f t="shared" si="141"/>
        <v xml:space="preserve"> </v>
      </c>
      <c r="DQ196" s="55"/>
      <c r="DR196" s="42"/>
      <c r="DS196" s="74" t="str">
        <f t="shared" si="142"/>
        <v xml:space="preserve"> </v>
      </c>
      <c r="DT196" s="70" t="str">
        <f t="shared" si="143"/>
        <v xml:space="preserve"> </v>
      </c>
    </row>
    <row r="197" spans="1:124" x14ac:dyDescent="0.25">
      <c r="A197" s="34">
        <v>42546</v>
      </c>
      <c r="B197" s="139"/>
      <c r="C197" s="70"/>
      <c r="D197" s="64">
        <v>1</v>
      </c>
      <c r="E197" s="65"/>
      <c r="F197" s="66" t="str">
        <f t="shared" si="144"/>
        <v/>
      </c>
      <c r="G197" s="70" t="str">
        <f t="shared" si="145"/>
        <v xml:space="preserve"> </v>
      </c>
      <c r="H197" s="67">
        <v>1</v>
      </c>
      <c r="I197" s="65"/>
      <c r="J197" s="66" t="str">
        <f t="shared" si="146"/>
        <v/>
      </c>
      <c r="K197" s="70" t="str">
        <f t="shared" si="147"/>
        <v xml:space="preserve"> </v>
      </c>
      <c r="L197" s="64"/>
      <c r="M197" s="68"/>
      <c r="N197" s="68"/>
      <c r="O197" s="66" t="str">
        <f t="shared" si="148"/>
        <v/>
      </c>
      <c r="P197" s="70" t="str">
        <f t="shared" si="149"/>
        <v xml:space="preserve"> </v>
      </c>
      <c r="Q197" s="64">
        <v>20</v>
      </c>
      <c r="R197" s="65"/>
      <c r="S197" s="65" t="str">
        <f t="shared" si="150"/>
        <v/>
      </c>
      <c r="T197" s="53" t="str">
        <f t="shared" si="151"/>
        <v xml:space="preserve"> </v>
      </c>
      <c r="U197" s="69"/>
      <c r="V197" s="70" t="str">
        <f t="shared" si="152"/>
        <v xml:space="preserve"> </v>
      </c>
      <c r="W197" s="137"/>
      <c r="X197" s="64">
        <v>1</v>
      </c>
      <c r="Y197" s="65"/>
      <c r="Z197" s="101" t="str">
        <f t="shared" si="153"/>
        <v/>
      </c>
      <c r="AA197" s="70" t="str">
        <f t="shared" si="154"/>
        <v xml:space="preserve"> </v>
      </c>
      <c r="AB197" s="67">
        <v>1</v>
      </c>
      <c r="AC197" s="65"/>
      <c r="AD197" s="66" t="str">
        <f t="shared" si="155"/>
        <v/>
      </c>
      <c r="AE197" s="70" t="str">
        <f t="shared" si="156"/>
        <v xml:space="preserve"> </v>
      </c>
      <c r="AF197" s="64"/>
      <c r="AG197" s="68"/>
      <c r="AH197" s="68"/>
      <c r="AI197" s="103" t="str">
        <f t="shared" si="157"/>
        <v/>
      </c>
      <c r="AJ197" s="70" t="str">
        <f t="shared" si="158"/>
        <v xml:space="preserve"> </v>
      </c>
      <c r="AK197" s="64">
        <v>20</v>
      </c>
      <c r="AL197" s="65"/>
      <c r="AM197" s="65" t="str">
        <f t="shared" si="159"/>
        <v/>
      </c>
      <c r="AN197" s="53" t="str">
        <f t="shared" si="160"/>
        <v xml:space="preserve"> </v>
      </c>
      <c r="AO197" s="104"/>
      <c r="AP197" s="70" t="str">
        <f t="shared" si="161"/>
        <v xml:space="preserve"> </v>
      </c>
      <c r="AQ197" s="152" t="str">
        <f t="shared" si="112"/>
        <v/>
      </c>
      <c r="AR197" s="148" t="str">
        <f t="shared" si="113"/>
        <v/>
      </c>
      <c r="AS197" s="148" t="str">
        <f t="shared" si="114"/>
        <v/>
      </c>
      <c r="AT197" s="149"/>
      <c r="AU197" s="64"/>
      <c r="AV197" s="68"/>
      <c r="AW197" s="68"/>
      <c r="AX197" s="106" t="str">
        <f t="shared" si="162"/>
        <v/>
      </c>
      <c r="AY197" s="80"/>
      <c r="AZ197" s="63"/>
      <c r="BA197" s="63"/>
      <c r="BB197" s="15"/>
      <c r="BC197" s="55"/>
      <c r="BD197" s="78"/>
      <c r="BE197" s="56" t="str">
        <f t="shared" si="115"/>
        <v xml:space="preserve"> </v>
      </c>
      <c r="BF197" s="70" t="str">
        <f t="shared" si="116"/>
        <v xml:space="preserve"> </v>
      </c>
      <c r="BG197" s="72"/>
      <c r="BH197" s="81"/>
      <c r="BI197" s="74" t="str">
        <f t="shared" si="117"/>
        <v xml:space="preserve"> </v>
      </c>
      <c r="BJ197" s="70" t="str">
        <f t="shared" si="118"/>
        <v xml:space="preserve"> </v>
      </c>
      <c r="BK197" s="72"/>
      <c r="BL197" s="81"/>
      <c r="BM197" s="74" t="str">
        <f t="shared" si="119"/>
        <v xml:space="preserve"> </v>
      </c>
      <c r="BN197" s="72"/>
      <c r="BO197" s="82"/>
      <c r="BP197" s="74" t="str">
        <f t="shared" si="120"/>
        <v xml:space="preserve"> </v>
      </c>
      <c r="BQ197" s="70" t="str">
        <f t="shared" si="121"/>
        <v xml:space="preserve"> </v>
      </c>
      <c r="BR197" s="55"/>
      <c r="BS197" s="83"/>
      <c r="BT197" s="74" t="str">
        <f t="shared" si="122"/>
        <v xml:space="preserve"> </v>
      </c>
      <c r="BU197" s="70" t="str">
        <f t="shared" si="123"/>
        <v xml:space="preserve"> </v>
      </c>
      <c r="BV197" s="55"/>
      <c r="BW197" s="71"/>
      <c r="BX197" s="74" t="str">
        <f t="shared" si="124"/>
        <v xml:space="preserve"> </v>
      </c>
      <c r="BY197" s="70" t="str">
        <f t="shared" si="125"/>
        <v xml:space="preserve"> </v>
      </c>
      <c r="BZ197" s="55"/>
      <c r="CA197" s="78"/>
      <c r="CB197" s="56" t="str">
        <f t="shared" si="126"/>
        <v xml:space="preserve"> </v>
      </c>
      <c r="CC197" s="70" t="str">
        <f t="shared" si="127"/>
        <v xml:space="preserve"> </v>
      </c>
      <c r="CD197" s="72"/>
      <c r="CE197" s="81"/>
      <c r="CF197" s="74" t="str">
        <f t="shared" si="128"/>
        <v xml:space="preserve"> </v>
      </c>
      <c r="CG197" s="70" t="str">
        <f t="shared" si="129"/>
        <v xml:space="preserve"> </v>
      </c>
      <c r="CH197" s="55"/>
      <c r="CI197" s="71"/>
      <c r="CJ197" s="74" t="str">
        <f t="shared" si="130"/>
        <v xml:space="preserve"> </v>
      </c>
      <c r="CK197" s="70" t="str">
        <f t="shared" si="131"/>
        <v xml:space="preserve"> </v>
      </c>
      <c r="CL197" s="55"/>
      <c r="CM197" s="110"/>
      <c r="CN197" s="56" t="str">
        <f t="shared" si="163"/>
        <v xml:space="preserve"> </v>
      </c>
      <c r="CO197" s="70" t="str">
        <f t="shared" si="164"/>
        <v xml:space="preserve"> </v>
      </c>
      <c r="CP197" s="72"/>
      <c r="CQ197" s="44"/>
      <c r="CR197" s="74" t="str">
        <f t="shared" si="165"/>
        <v xml:space="preserve"> </v>
      </c>
      <c r="CS197" s="70" t="str">
        <f t="shared" si="166"/>
        <v xml:space="preserve"> </v>
      </c>
      <c r="CT197" s="72"/>
      <c r="CU197" s="41"/>
      <c r="CV197" s="74" t="str">
        <f t="shared" si="167"/>
        <v xml:space="preserve"> </v>
      </c>
      <c r="CW197" s="72"/>
      <c r="CX197" s="44"/>
      <c r="CY197" s="74" t="str">
        <f t="shared" si="132"/>
        <v xml:space="preserve"> </v>
      </c>
      <c r="CZ197" s="70" t="str">
        <f t="shared" si="133"/>
        <v xml:space="preserve"> </v>
      </c>
      <c r="DA197" s="55"/>
      <c r="DB197" s="43"/>
      <c r="DC197" s="74" t="str">
        <f t="shared" si="134"/>
        <v xml:space="preserve"> </v>
      </c>
      <c r="DD197" s="70" t="str">
        <f t="shared" si="135"/>
        <v xml:space="preserve"> </v>
      </c>
      <c r="DE197" s="55"/>
      <c r="DF197" s="42"/>
      <c r="DG197" s="74" t="str">
        <f t="shared" si="136"/>
        <v xml:space="preserve"> </v>
      </c>
      <c r="DH197" s="70" t="str">
        <f t="shared" si="137"/>
        <v xml:space="preserve"> </v>
      </c>
      <c r="DI197" s="55"/>
      <c r="DJ197" s="42"/>
      <c r="DK197" s="56" t="str">
        <f t="shared" si="138"/>
        <v xml:space="preserve"> </v>
      </c>
      <c r="DL197" s="70" t="str">
        <f t="shared" si="139"/>
        <v xml:space="preserve"> </v>
      </c>
      <c r="DM197" s="72"/>
      <c r="DN197" s="44"/>
      <c r="DO197" s="74" t="str">
        <f t="shared" si="140"/>
        <v xml:space="preserve"> </v>
      </c>
      <c r="DP197" s="70" t="str">
        <f t="shared" si="141"/>
        <v xml:space="preserve"> </v>
      </c>
      <c r="DQ197" s="55"/>
      <c r="DR197" s="42"/>
      <c r="DS197" s="74" t="str">
        <f t="shared" si="142"/>
        <v xml:space="preserve"> </v>
      </c>
      <c r="DT197" s="70" t="str">
        <f t="shared" si="143"/>
        <v xml:space="preserve"> </v>
      </c>
    </row>
    <row r="198" spans="1:124" x14ac:dyDescent="0.25">
      <c r="A198" s="34">
        <v>42547</v>
      </c>
      <c r="B198" s="139"/>
      <c r="C198" s="70"/>
      <c r="D198" s="64">
        <v>1</v>
      </c>
      <c r="E198" s="65"/>
      <c r="F198" s="66" t="str">
        <f t="shared" si="144"/>
        <v/>
      </c>
      <c r="G198" s="70" t="str">
        <f t="shared" si="145"/>
        <v xml:space="preserve"> </v>
      </c>
      <c r="H198" s="67">
        <v>1</v>
      </c>
      <c r="I198" s="65"/>
      <c r="J198" s="66" t="str">
        <f t="shared" si="146"/>
        <v/>
      </c>
      <c r="K198" s="70" t="str">
        <f t="shared" si="147"/>
        <v xml:space="preserve"> </v>
      </c>
      <c r="L198" s="64"/>
      <c r="M198" s="68"/>
      <c r="N198" s="68"/>
      <c r="O198" s="66" t="str">
        <f t="shared" si="148"/>
        <v/>
      </c>
      <c r="P198" s="70" t="str">
        <f t="shared" si="149"/>
        <v xml:space="preserve"> </v>
      </c>
      <c r="Q198" s="64">
        <v>20</v>
      </c>
      <c r="R198" s="65"/>
      <c r="S198" s="65" t="str">
        <f t="shared" si="150"/>
        <v/>
      </c>
      <c r="T198" s="53" t="str">
        <f t="shared" si="151"/>
        <v xml:space="preserve"> </v>
      </c>
      <c r="U198" s="69"/>
      <c r="V198" s="70" t="str">
        <f t="shared" si="152"/>
        <v xml:space="preserve"> </v>
      </c>
      <c r="W198" s="137"/>
      <c r="X198" s="64">
        <v>1</v>
      </c>
      <c r="Y198" s="65"/>
      <c r="Z198" s="101" t="str">
        <f t="shared" si="153"/>
        <v/>
      </c>
      <c r="AA198" s="70" t="str">
        <f t="shared" si="154"/>
        <v xml:space="preserve"> </v>
      </c>
      <c r="AB198" s="67">
        <v>1</v>
      </c>
      <c r="AC198" s="65"/>
      <c r="AD198" s="66" t="str">
        <f t="shared" si="155"/>
        <v/>
      </c>
      <c r="AE198" s="70" t="str">
        <f t="shared" si="156"/>
        <v xml:space="preserve"> </v>
      </c>
      <c r="AF198" s="64"/>
      <c r="AG198" s="68"/>
      <c r="AH198" s="68"/>
      <c r="AI198" s="103" t="str">
        <f t="shared" si="157"/>
        <v/>
      </c>
      <c r="AJ198" s="70" t="str">
        <f t="shared" si="158"/>
        <v xml:space="preserve"> </v>
      </c>
      <c r="AK198" s="64">
        <v>20</v>
      </c>
      <c r="AL198" s="65"/>
      <c r="AM198" s="65" t="str">
        <f t="shared" si="159"/>
        <v/>
      </c>
      <c r="AN198" s="53" t="str">
        <f t="shared" si="160"/>
        <v xml:space="preserve"> </v>
      </c>
      <c r="AO198" s="104"/>
      <c r="AP198" s="70" t="str">
        <f t="shared" si="161"/>
        <v xml:space="preserve"> </v>
      </c>
      <c r="AQ198" s="152" t="str">
        <f t="shared" si="112"/>
        <v/>
      </c>
      <c r="AR198" s="148" t="str">
        <f t="shared" si="113"/>
        <v/>
      </c>
      <c r="AS198" s="148" t="str">
        <f t="shared" si="114"/>
        <v/>
      </c>
      <c r="AT198" s="149"/>
      <c r="AU198" s="64"/>
      <c r="AV198" s="68"/>
      <c r="AW198" s="68"/>
      <c r="AX198" s="106" t="str">
        <f t="shared" si="162"/>
        <v/>
      </c>
      <c r="AY198" s="80"/>
      <c r="AZ198" s="63"/>
      <c r="BA198" s="63"/>
      <c r="BB198" s="15"/>
      <c r="BC198" s="55"/>
      <c r="BD198" s="78"/>
      <c r="BE198" s="56" t="str">
        <f t="shared" si="115"/>
        <v xml:space="preserve"> </v>
      </c>
      <c r="BF198" s="70" t="str">
        <f t="shared" si="116"/>
        <v xml:space="preserve"> </v>
      </c>
      <c r="BG198" s="72"/>
      <c r="BH198" s="81"/>
      <c r="BI198" s="74" t="str">
        <f t="shared" si="117"/>
        <v xml:space="preserve"> </v>
      </c>
      <c r="BJ198" s="70" t="str">
        <f t="shared" si="118"/>
        <v xml:space="preserve"> </v>
      </c>
      <c r="BK198" s="72"/>
      <c r="BL198" s="81"/>
      <c r="BM198" s="74" t="str">
        <f t="shared" si="119"/>
        <v xml:space="preserve"> </v>
      </c>
      <c r="BN198" s="72"/>
      <c r="BO198" s="82"/>
      <c r="BP198" s="74" t="str">
        <f t="shared" si="120"/>
        <v xml:space="preserve"> </v>
      </c>
      <c r="BQ198" s="70" t="str">
        <f t="shared" si="121"/>
        <v xml:space="preserve"> </v>
      </c>
      <c r="BR198" s="55"/>
      <c r="BS198" s="83"/>
      <c r="BT198" s="74" t="str">
        <f t="shared" si="122"/>
        <v xml:space="preserve"> </v>
      </c>
      <c r="BU198" s="70" t="str">
        <f t="shared" si="123"/>
        <v xml:space="preserve"> </v>
      </c>
      <c r="BV198" s="55"/>
      <c r="BW198" s="71"/>
      <c r="BX198" s="74" t="str">
        <f t="shared" si="124"/>
        <v xml:space="preserve"> </v>
      </c>
      <c r="BY198" s="70" t="str">
        <f t="shared" si="125"/>
        <v xml:space="preserve"> </v>
      </c>
      <c r="BZ198" s="55"/>
      <c r="CA198" s="78"/>
      <c r="CB198" s="56" t="str">
        <f t="shared" si="126"/>
        <v xml:space="preserve"> </v>
      </c>
      <c r="CC198" s="70" t="str">
        <f t="shared" si="127"/>
        <v xml:space="preserve"> </v>
      </c>
      <c r="CD198" s="72"/>
      <c r="CE198" s="81"/>
      <c r="CF198" s="74" t="str">
        <f t="shared" si="128"/>
        <v xml:space="preserve"> </v>
      </c>
      <c r="CG198" s="70" t="str">
        <f t="shared" si="129"/>
        <v xml:space="preserve"> </v>
      </c>
      <c r="CH198" s="55"/>
      <c r="CI198" s="71"/>
      <c r="CJ198" s="74" t="str">
        <f t="shared" si="130"/>
        <v xml:space="preserve"> </v>
      </c>
      <c r="CK198" s="70" t="str">
        <f t="shared" si="131"/>
        <v xml:space="preserve"> </v>
      </c>
      <c r="CL198" s="55"/>
      <c r="CM198" s="110"/>
      <c r="CN198" s="56" t="str">
        <f t="shared" si="163"/>
        <v xml:space="preserve"> </v>
      </c>
      <c r="CO198" s="70" t="str">
        <f t="shared" si="164"/>
        <v xml:space="preserve"> </v>
      </c>
      <c r="CP198" s="72"/>
      <c r="CQ198" s="44"/>
      <c r="CR198" s="74" t="str">
        <f t="shared" si="165"/>
        <v xml:space="preserve"> </v>
      </c>
      <c r="CS198" s="70" t="str">
        <f t="shared" si="166"/>
        <v xml:space="preserve"> </v>
      </c>
      <c r="CT198" s="72"/>
      <c r="CU198" s="41"/>
      <c r="CV198" s="74" t="str">
        <f t="shared" si="167"/>
        <v xml:space="preserve"> </v>
      </c>
      <c r="CW198" s="72"/>
      <c r="CX198" s="44"/>
      <c r="CY198" s="74" t="str">
        <f t="shared" si="132"/>
        <v xml:space="preserve"> </v>
      </c>
      <c r="CZ198" s="70" t="str">
        <f t="shared" si="133"/>
        <v xml:space="preserve"> </v>
      </c>
      <c r="DA198" s="55"/>
      <c r="DB198" s="43"/>
      <c r="DC198" s="74" t="str">
        <f t="shared" si="134"/>
        <v xml:space="preserve"> </v>
      </c>
      <c r="DD198" s="70" t="str">
        <f t="shared" si="135"/>
        <v xml:space="preserve"> </v>
      </c>
      <c r="DE198" s="55"/>
      <c r="DF198" s="42"/>
      <c r="DG198" s="74" t="str">
        <f t="shared" si="136"/>
        <v xml:space="preserve"> </v>
      </c>
      <c r="DH198" s="70" t="str">
        <f t="shared" si="137"/>
        <v xml:space="preserve"> </v>
      </c>
      <c r="DI198" s="55"/>
      <c r="DJ198" s="42"/>
      <c r="DK198" s="56" t="str">
        <f t="shared" si="138"/>
        <v xml:space="preserve"> </v>
      </c>
      <c r="DL198" s="70" t="str">
        <f t="shared" si="139"/>
        <v xml:space="preserve"> </v>
      </c>
      <c r="DM198" s="72"/>
      <c r="DN198" s="44"/>
      <c r="DO198" s="74" t="str">
        <f t="shared" si="140"/>
        <v xml:space="preserve"> </v>
      </c>
      <c r="DP198" s="70" t="str">
        <f t="shared" si="141"/>
        <v xml:space="preserve"> </v>
      </c>
      <c r="DQ198" s="55"/>
      <c r="DR198" s="42"/>
      <c r="DS198" s="74" t="str">
        <f t="shared" si="142"/>
        <v xml:space="preserve"> </v>
      </c>
      <c r="DT198" s="70" t="str">
        <f t="shared" si="143"/>
        <v xml:space="preserve"> </v>
      </c>
    </row>
    <row r="199" spans="1:124" x14ac:dyDescent="0.25">
      <c r="A199" s="34">
        <v>42548</v>
      </c>
      <c r="B199" s="139"/>
      <c r="C199" s="70"/>
      <c r="D199" s="64">
        <v>1</v>
      </c>
      <c r="E199" s="65"/>
      <c r="F199" s="66" t="str">
        <f t="shared" si="144"/>
        <v/>
      </c>
      <c r="G199" s="70" t="str">
        <f t="shared" si="145"/>
        <v xml:space="preserve"> </v>
      </c>
      <c r="H199" s="67">
        <v>1</v>
      </c>
      <c r="I199" s="65"/>
      <c r="J199" s="66" t="str">
        <f t="shared" si="146"/>
        <v/>
      </c>
      <c r="K199" s="70" t="str">
        <f t="shared" si="147"/>
        <v xml:space="preserve"> </v>
      </c>
      <c r="L199" s="64"/>
      <c r="M199" s="68"/>
      <c r="N199" s="68"/>
      <c r="O199" s="66" t="str">
        <f t="shared" si="148"/>
        <v/>
      </c>
      <c r="P199" s="70" t="str">
        <f t="shared" si="149"/>
        <v xml:space="preserve"> </v>
      </c>
      <c r="Q199" s="64">
        <v>20</v>
      </c>
      <c r="R199" s="65"/>
      <c r="S199" s="65" t="str">
        <f t="shared" si="150"/>
        <v/>
      </c>
      <c r="T199" s="53" t="str">
        <f t="shared" si="151"/>
        <v xml:space="preserve"> </v>
      </c>
      <c r="U199" s="69"/>
      <c r="V199" s="70" t="str">
        <f t="shared" si="152"/>
        <v xml:space="preserve"> </v>
      </c>
      <c r="W199" s="137"/>
      <c r="X199" s="64">
        <v>1</v>
      </c>
      <c r="Y199" s="65"/>
      <c r="Z199" s="101" t="str">
        <f t="shared" si="153"/>
        <v/>
      </c>
      <c r="AA199" s="70" t="str">
        <f t="shared" si="154"/>
        <v xml:space="preserve"> </v>
      </c>
      <c r="AB199" s="67">
        <v>1</v>
      </c>
      <c r="AC199" s="65"/>
      <c r="AD199" s="66" t="str">
        <f t="shared" si="155"/>
        <v/>
      </c>
      <c r="AE199" s="70" t="str">
        <f t="shared" si="156"/>
        <v xml:space="preserve"> </v>
      </c>
      <c r="AF199" s="64"/>
      <c r="AG199" s="68"/>
      <c r="AH199" s="68"/>
      <c r="AI199" s="103" t="str">
        <f t="shared" si="157"/>
        <v/>
      </c>
      <c r="AJ199" s="70" t="str">
        <f t="shared" si="158"/>
        <v xml:space="preserve"> </v>
      </c>
      <c r="AK199" s="64">
        <v>20</v>
      </c>
      <c r="AL199" s="65"/>
      <c r="AM199" s="65" t="str">
        <f t="shared" si="159"/>
        <v/>
      </c>
      <c r="AN199" s="53" t="str">
        <f t="shared" si="160"/>
        <v xml:space="preserve"> </v>
      </c>
      <c r="AO199" s="104"/>
      <c r="AP199" s="70" t="str">
        <f t="shared" si="161"/>
        <v xml:space="preserve"> </v>
      </c>
      <c r="AQ199" s="152" t="str">
        <f t="shared" si="112"/>
        <v/>
      </c>
      <c r="AR199" s="148" t="str">
        <f t="shared" si="113"/>
        <v/>
      </c>
      <c r="AS199" s="148" t="str">
        <f t="shared" si="114"/>
        <v/>
      </c>
      <c r="AT199" s="149"/>
      <c r="AU199" s="64"/>
      <c r="AV199" s="68"/>
      <c r="AW199" s="68"/>
      <c r="AX199" s="106" t="str">
        <f t="shared" si="162"/>
        <v/>
      </c>
      <c r="AY199" s="80"/>
      <c r="AZ199" s="63"/>
      <c r="BA199" s="63"/>
      <c r="BB199" s="15"/>
      <c r="BC199" s="55"/>
      <c r="BD199" s="78"/>
      <c r="BE199" s="56" t="str">
        <f t="shared" si="115"/>
        <v xml:space="preserve"> </v>
      </c>
      <c r="BF199" s="70" t="str">
        <f t="shared" si="116"/>
        <v xml:space="preserve"> </v>
      </c>
      <c r="BG199" s="72"/>
      <c r="BH199" s="81"/>
      <c r="BI199" s="74" t="str">
        <f t="shared" si="117"/>
        <v xml:space="preserve"> </v>
      </c>
      <c r="BJ199" s="70" t="str">
        <f t="shared" si="118"/>
        <v xml:space="preserve"> </v>
      </c>
      <c r="BK199" s="72"/>
      <c r="BL199" s="81"/>
      <c r="BM199" s="74" t="str">
        <f t="shared" si="119"/>
        <v xml:space="preserve"> </v>
      </c>
      <c r="BN199" s="72"/>
      <c r="BO199" s="82"/>
      <c r="BP199" s="74" t="str">
        <f t="shared" si="120"/>
        <v xml:space="preserve"> </v>
      </c>
      <c r="BQ199" s="70" t="str">
        <f t="shared" si="121"/>
        <v xml:space="preserve"> </v>
      </c>
      <c r="BR199" s="55"/>
      <c r="BS199" s="83"/>
      <c r="BT199" s="74" t="str">
        <f t="shared" si="122"/>
        <v xml:space="preserve"> </v>
      </c>
      <c r="BU199" s="70" t="str">
        <f t="shared" si="123"/>
        <v xml:space="preserve"> </v>
      </c>
      <c r="BV199" s="55"/>
      <c r="BW199" s="71"/>
      <c r="BX199" s="74" t="str">
        <f t="shared" si="124"/>
        <v xml:space="preserve"> </v>
      </c>
      <c r="BY199" s="70" t="str">
        <f t="shared" si="125"/>
        <v xml:space="preserve"> </v>
      </c>
      <c r="BZ199" s="55"/>
      <c r="CA199" s="78"/>
      <c r="CB199" s="56" t="str">
        <f t="shared" si="126"/>
        <v xml:space="preserve"> </v>
      </c>
      <c r="CC199" s="70" t="str">
        <f t="shared" si="127"/>
        <v xml:space="preserve"> </v>
      </c>
      <c r="CD199" s="72"/>
      <c r="CE199" s="81"/>
      <c r="CF199" s="74" t="str">
        <f t="shared" si="128"/>
        <v xml:space="preserve"> </v>
      </c>
      <c r="CG199" s="70" t="str">
        <f t="shared" si="129"/>
        <v xml:space="preserve"> </v>
      </c>
      <c r="CH199" s="55"/>
      <c r="CI199" s="71"/>
      <c r="CJ199" s="74" t="str">
        <f t="shared" si="130"/>
        <v xml:space="preserve"> </v>
      </c>
      <c r="CK199" s="70" t="str">
        <f t="shared" si="131"/>
        <v xml:space="preserve"> </v>
      </c>
      <c r="CL199" s="55"/>
      <c r="CM199" s="110"/>
      <c r="CN199" s="56" t="str">
        <f t="shared" si="163"/>
        <v xml:space="preserve"> </v>
      </c>
      <c r="CO199" s="70" t="str">
        <f t="shared" si="164"/>
        <v xml:space="preserve"> </v>
      </c>
      <c r="CP199" s="72"/>
      <c r="CQ199" s="44"/>
      <c r="CR199" s="74" t="str">
        <f t="shared" si="165"/>
        <v xml:space="preserve"> </v>
      </c>
      <c r="CS199" s="70" t="str">
        <f t="shared" si="166"/>
        <v xml:space="preserve"> </v>
      </c>
      <c r="CT199" s="72"/>
      <c r="CU199" s="41"/>
      <c r="CV199" s="74" t="str">
        <f t="shared" si="167"/>
        <v xml:space="preserve"> </v>
      </c>
      <c r="CW199" s="72"/>
      <c r="CX199" s="44"/>
      <c r="CY199" s="74" t="str">
        <f t="shared" si="132"/>
        <v xml:space="preserve"> </v>
      </c>
      <c r="CZ199" s="70" t="str">
        <f t="shared" si="133"/>
        <v xml:space="preserve"> </v>
      </c>
      <c r="DA199" s="55"/>
      <c r="DB199" s="43"/>
      <c r="DC199" s="74" t="str">
        <f t="shared" si="134"/>
        <v xml:space="preserve"> </v>
      </c>
      <c r="DD199" s="70" t="str">
        <f t="shared" si="135"/>
        <v xml:space="preserve"> </v>
      </c>
      <c r="DE199" s="55"/>
      <c r="DF199" s="42"/>
      <c r="DG199" s="74" t="str">
        <f t="shared" si="136"/>
        <v xml:space="preserve"> </v>
      </c>
      <c r="DH199" s="70" t="str">
        <f t="shared" si="137"/>
        <v xml:space="preserve"> </v>
      </c>
      <c r="DI199" s="55"/>
      <c r="DJ199" s="42"/>
      <c r="DK199" s="56" t="str">
        <f t="shared" si="138"/>
        <v xml:space="preserve"> </v>
      </c>
      <c r="DL199" s="70" t="str">
        <f t="shared" si="139"/>
        <v xml:space="preserve"> </v>
      </c>
      <c r="DM199" s="72"/>
      <c r="DN199" s="44"/>
      <c r="DO199" s="74" t="str">
        <f t="shared" si="140"/>
        <v xml:space="preserve"> </v>
      </c>
      <c r="DP199" s="70" t="str">
        <f t="shared" si="141"/>
        <v xml:space="preserve"> </v>
      </c>
      <c r="DQ199" s="55"/>
      <c r="DR199" s="42"/>
      <c r="DS199" s="74" t="str">
        <f t="shared" si="142"/>
        <v xml:space="preserve"> </v>
      </c>
      <c r="DT199" s="70" t="str">
        <f t="shared" si="143"/>
        <v xml:space="preserve"> </v>
      </c>
    </row>
    <row r="200" spans="1:124" x14ac:dyDescent="0.25">
      <c r="A200" s="34">
        <v>42549</v>
      </c>
      <c r="B200" s="139"/>
      <c r="C200" s="70"/>
      <c r="D200" s="64">
        <v>1</v>
      </c>
      <c r="E200" s="65"/>
      <c r="F200" s="66" t="str">
        <f t="shared" si="144"/>
        <v/>
      </c>
      <c r="G200" s="70" t="str">
        <f t="shared" si="145"/>
        <v xml:space="preserve"> </v>
      </c>
      <c r="H200" s="67">
        <v>1</v>
      </c>
      <c r="I200" s="65"/>
      <c r="J200" s="66" t="str">
        <f t="shared" si="146"/>
        <v/>
      </c>
      <c r="K200" s="70" t="str">
        <f t="shared" si="147"/>
        <v xml:space="preserve"> </v>
      </c>
      <c r="L200" s="64"/>
      <c r="M200" s="68"/>
      <c r="N200" s="68"/>
      <c r="O200" s="66" t="str">
        <f t="shared" si="148"/>
        <v/>
      </c>
      <c r="P200" s="70" t="str">
        <f t="shared" si="149"/>
        <v xml:space="preserve"> </v>
      </c>
      <c r="Q200" s="64">
        <v>20</v>
      </c>
      <c r="R200" s="65"/>
      <c r="S200" s="65" t="str">
        <f t="shared" si="150"/>
        <v/>
      </c>
      <c r="T200" s="53" t="str">
        <f t="shared" si="151"/>
        <v xml:space="preserve"> </v>
      </c>
      <c r="U200" s="69"/>
      <c r="V200" s="70" t="str">
        <f t="shared" si="152"/>
        <v xml:space="preserve"> </v>
      </c>
      <c r="W200" s="137"/>
      <c r="X200" s="64">
        <v>1</v>
      </c>
      <c r="Y200" s="65"/>
      <c r="Z200" s="101" t="str">
        <f t="shared" si="153"/>
        <v/>
      </c>
      <c r="AA200" s="70" t="str">
        <f t="shared" si="154"/>
        <v xml:space="preserve"> </v>
      </c>
      <c r="AB200" s="67">
        <v>1</v>
      </c>
      <c r="AC200" s="65"/>
      <c r="AD200" s="66" t="str">
        <f t="shared" si="155"/>
        <v/>
      </c>
      <c r="AE200" s="70" t="str">
        <f t="shared" si="156"/>
        <v xml:space="preserve"> </v>
      </c>
      <c r="AF200" s="64"/>
      <c r="AG200" s="68"/>
      <c r="AH200" s="68"/>
      <c r="AI200" s="103" t="str">
        <f t="shared" si="157"/>
        <v/>
      </c>
      <c r="AJ200" s="70" t="str">
        <f t="shared" si="158"/>
        <v xml:space="preserve"> </v>
      </c>
      <c r="AK200" s="64">
        <v>20</v>
      </c>
      <c r="AL200" s="65"/>
      <c r="AM200" s="65" t="str">
        <f t="shared" si="159"/>
        <v/>
      </c>
      <c r="AN200" s="53" t="str">
        <f t="shared" si="160"/>
        <v xml:space="preserve"> </v>
      </c>
      <c r="AO200" s="104"/>
      <c r="AP200" s="70" t="str">
        <f t="shared" si="161"/>
        <v xml:space="preserve"> </v>
      </c>
      <c r="AQ200" s="152" t="str">
        <f t="shared" si="112"/>
        <v/>
      </c>
      <c r="AR200" s="148" t="str">
        <f t="shared" si="113"/>
        <v/>
      </c>
      <c r="AS200" s="148" t="str">
        <f t="shared" si="114"/>
        <v/>
      </c>
      <c r="AT200" s="149"/>
      <c r="AU200" s="64"/>
      <c r="AV200" s="68"/>
      <c r="AW200" s="68"/>
      <c r="AX200" s="106" t="str">
        <f t="shared" si="162"/>
        <v/>
      </c>
      <c r="AY200" s="80"/>
      <c r="AZ200" s="63"/>
      <c r="BA200" s="63"/>
      <c r="BB200" s="15"/>
      <c r="BC200" s="55"/>
      <c r="BD200" s="78"/>
      <c r="BE200" s="56" t="str">
        <f t="shared" si="115"/>
        <v xml:space="preserve"> </v>
      </c>
      <c r="BF200" s="70" t="str">
        <f t="shared" si="116"/>
        <v xml:space="preserve"> </v>
      </c>
      <c r="BG200" s="72"/>
      <c r="BH200" s="81"/>
      <c r="BI200" s="74" t="str">
        <f t="shared" si="117"/>
        <v xml:space="preserve"> </v>
      </c>
      <c r="BJ200" s="70" t="str">
        <f t="shared" si="118"/>
        <v xml:space="preserve"> </v>
      </c>
      <c r="BK200" s="72"/>
      <c r="BL200" s="81"/>
      <c r="BM200" s="74" t="str">
        <f t="shared" si="119"/>
        <v xml:space="preserve"> </v>
      </c>
      <c r="BN200" s="72"/>
      <c r="BO200" s="82"/>
      <c r="BP200" s="74" t="str">
        <f t="shared" si="120"/>
        <v xml:space="preserve"> </v>
      </c>
      <c r="BQ200" s="70" t="str">
        <f t="shared" si="121"/>
        <v xml:space="preserve"> </v>
      </c>
      <c r="BR200" s="55"/>
      <c r="BS200" s="83"/>
      <c r="BT200" s="74" t="str">
        <f t="shared" si="122"/>
        <v xml:space="preserve"> </v>
      </c>
      <c r="BU200" s="70" t="str">
        <f t="shared" si="123"/>
        <v xml:space="preserve"> </v>
      </c>
      <c r="BV200" s="55"/>
      <c r="BW200" s="71"/>
      <c r="BX200" s="74" t="str">
        <f t="shared" si="124"/>
        <v xml:space="preserve"> </v>
      </c>
      <c r="BY200" s="70" t="str">
        <f t="shared" si="125"/>
        <v xml:space="preserve"> </v>
      </c>
      <c r="BZ200" s="55"/>
      <c r="CA200" s="78"/>
      <c r="CB200" s="56" t="str">
        <f t="shared" si="126"/>
        <v xml:space="preserve"> </v>
      </c>
      <c r="CC200" s="70" t="str">
        <f t="shared" si="127"/>
        <v xml:space="preserve"> </v>
      </c>
      <c r="CD200" s="72"/>
      <c r="CE200" s="81"/>
      <c r="CF200" s="74" t="str">
        <f t="shared" si="128"/>
        <v xml:space="preserve"> </v>
      </c>
      <c r="CG200" s="70" t="str">
        <f t="shared" si="129"/>
        <v xml:space="preserve"> </v>
      </c>
      <c r="CH200" s="55"/>
      <c r="CI200" s="71"/>
      <c r="CJ200" s="74" t="str">
        <f t="shared" si="130"/>
        <v xml:space="preserve"> </v>
      </c>
      <c r="CK200" s="70" t="str">
        <f t="shared" si="131"/>
        <v xml:space="preserve"> </v>
      </c>
      <c r="CL200" s="55"/>
      <c r="CM200" s="110"/>
      <c r="CN200" s="56" t="str">
        <f t="shared" si="163"/>
        <v xml:space="preserve"> </v>
      </c>
      <c r="CO200" s="70" t="str">
        <f t="shared" si="164"/>
        <v xml:space="preserve"> </v>
      </c>
      <c r="CP200" s="72"/>
      <c r="CQ200" s="44"/>
      <c r="CR200" s="74" t="str">
        <f t="shared" si="165"/>
        <v xml:space="preserve"> </v>
      </c>
      <c r="CS200" s="70" t="str">
        <f t="shared" si="166"/>
        <v xml:space="preserve"> </v>
      </c>
      <c r="CT200" s="72"/>
      <c r="CU200" s="41"/>
      <c r="CV200" s="74" t="str">
        <f t="shared" si="167"/>
        <v xml:space="preserve"> </v>
      </c>
      <c r="CW200" s="72"/>
      <c r="CX200" s="44"/>
      <c r="CY200" s="74" t="str">
        <f t="shared" si="132"/>
        <v xml:space="preserve"> </v>
      </c>
      <c r="CZ200" s="70" t="str">
        <f t="shared" si="133"/>
        <v xml:space="preserve"> </v>
      </c>
      <c r="DA200" s="55"/>
      <c r="DB200" s="43"/>
      <c r="DC200" s="74" t="str">
        <f t="shared" si="134"/>
        <v xml:space="preserve"> </v>
      </c>
      <c r="DD200" s="70" t="str">
        <f t="shared" si="135"/>
        <v xml:space="preserve"> </v>
      </c>
      <c r="DE200" s="55"/>
      <c r="DF200" s="42"/>
      <c r="DG200" s="74" t="str">
        <f t="shared" si="136"/>
        <v xml:space="preserve"> </v>
      </c>
      <c r="DH200" s="70" t="str">
        <f t="shared" si="137"/>
        <v xml:space="preserve"> </v>
      </c>
      <c r="DI200" s="55"/>
      <c r="DJ200" s="42"/>
      <c r="DK200" s="56" t="str">
        <f t="shared" si="138"/>
        <v xml:space="preserve"> </v>
      </c>
      <c r="DL200" s="70" t="str">
        <f t="shared" si="139"/>
        <v xml:space="preserve"> </v>
      </c>
      <c r="DM200" s="72"/>
      <c r="DN200" s="44"/>
      <c r="DO200" s="74" t="str">
        <f t="shared" si="140"/>
        <v xml:space="preserve"> </v>
      </c>
      <c r="DP200" s="70" t="str">
        <f t="shared" si="141"/>
        <v xml:space="preserve"> </v>
      </c>
      <c r="DQ200" s="55"/>
      <c r="DR200" s="42"/>
      <c r="DS200" s="74" t="str">
        <f t="shared" si="142"/>
        <v xml:space="preserve"> </v>
      </c>
      <c r="DT200" s="70" t="str">
        <f t="shared" si="143"/>
        <v xml:space="preserve"> </v>
      </c>
    </row>
    <row r="201" spans="1:124" x14ac:dyDescent="0.25">
      <c r="A201" s="34">
        <v>42550</v>
      </c>
      <c r="B201" s="139"/>
      <c r="C201" s="70"/>
      <c r="D201" s="64">
        <v>1</v>
      </c>
      <c r="E201" s="65"/>
      <c r="F201" s="66" t="str">
        <f t="shared" si="144"/>
        <v/>
      </c>
      <c r="G201" s="70" t="str">
        <f t="shared" si="145"/>
        <v xml:space="preserve"> </v>
      </c>
      <c r="H201" s="67">
        <v>1</v>
      </c>
      <c r="I201" s="65"/>
      <c r="J201" s="66" t="str">
        <f t="shared" si="146"/>
        <v/>
      </c>
      <c r="K201" s="70" t="str">
        <f t="shared" si="147"/>
        <v xml:space="preserve"> </v>
      </c>
      <c r="L201" s="64"/>
      <c r="M201" s="68"/>
      <c r="N201" s="68"/>
      <c r="O201" s="66" t="str">
        <f t="shared" si="148"/>
        <v/>
      </c>
      <c r="P201" s="70" t="str">
        <f t="shared" si="149"/>
        <v xml:space="preserve"> </v>
      </c>
      <c r="Q201" s="64">
        <v>20</v>
      </c>
      <c r="R201" s="65"/>
      <c r="S201" s="65" t="str">
        <f t="shared" si="150"/>
        <v/>
      </c>
      <c r="T201" s="53" t="str">
        <f t="shared" si="151"/>
        <v xml:space="preserve"> </v>
      </c>
      <c r="U201" s="69"/>
      <c r="V201" s="70" t="str">
        <f t="shared" si="152"/>
        <v xml:space="preserve"> </v>
      </c>
      <c r="W201" s="137"/>
      <c r="X201" s="64">
        <v>1</v>
      </c>
      <c r="Y201" s="65"/>
      <c r="Z201" s="101" t="str">
        <f t="shared" si="153"/>
        <v/>
      </c>
      <c r="AA201" s="70" t="str">
        <f t="shared" si="154"/>
        <v xml:space="preserve"> </v>
      </c>
      <c r="AB201" s="67">
        <v>1</v>
      </c>
      <c r="AC201" s="65"/>
      <c r="AD201" s="66" t="str">
        <f t="shared" si="155"/>
        <v/>
      </c>
      <c r="AE201" s="70" t="str">
        <f t="shared" si="156"/>
        <v xml:space="preserve"> </v>
      </c>
      <c r="AF201" s="64"/>
      <c r="AG201" s="68"/>
      <c r="AH201" s="68"/>
      <c r="AI201" s="103" t="str">
        <f t="shared" si="157"/>
        <v/>
      </c>
      <c r="AJ201" s="70" t="str">
        <f t="shared" si="158"/>
        <v xml:space="preserve"> </v>
      </c>
      <c r="AK201" s="64">
        <v>20</v>
      </c>
      <c r="AL201" s="65"/>
      <c r="AM201" s="65" t="str">
        <f t="shared" si="159"/>
        <v/>
      </c>
      <c r="AN201" s="53" t="str">
        <f t="shared" si="160"/>
        <v xml:space="preserve"> </v>
      </c>
      <c r="AO201" s="104"/>
      <c r="AP201" s="70" t="str">
        <f t="shared" si="161"/>
        <v xml:space="preserve"> </v>
      </c>
      <c r="AQ201" s="152" t="str">
        <f t="shared" si="112"/>
        <v/>
      </c>
      <c r="AR201" s="148" t="str">
        <f t="shared" si="113"/>
        <v/>
      </c>
      <c r="AS201" s="148" t="str">
        <f t="shared" si="114"/>
        <v/>
      </c>
      <c r="AT201" s="149"/>
      <c r="AU201" s="64"/>
      <c r="AV201" s="68"/>
      <c r="AW201" s="68"/>
      <c r="AX201" s="106" t="str">
        <f t="shared" si="162"/>
        <v/>
      </c>
      <c r="AY201" s="80"/>
      <c r="AZ201" s="63"/>
      <c r="BA201" s="63"/>
      <c r="BB201" s="15"/>
      <c r="BC201" s="55"/>
      <c r="BD201" s="78"/>
      <c r="BE201" s="56" t="str">
        <f t="shared" si="115"/>
        <v xml:space="preserve"> </v>
      </c>
      <c r="BF201" s="70" t="str">
        <f t="shared" si="116"/>
        <v xml:space="preserve"> </v>
      </c>
      <c r="BG201" s="72"/>
      <c r="BH201" s="81"/>
      <c r="BI201" s="74" t="str">
        <f t="shared" si="117"/>
        <v xml:space="preserve"> </v>
      </c>
      <c r="BJ201" s="70" t="str">
        <f t="shared" si="118"/>
        <v xml:space="preserve"> </v>
      </c>
      <c r="BK201" s="72"/>
      <c r="BL201" s="81"/>
      <c r="BM201" s="74" t="str">
        <f t="shared" si="119"/>
        <v xml:space="preserve"> </v>
      </c>
      <c r="BN201" s="72"/>
      <c r="BO201" s="82"/>
      <c r="BP201" s="74" t="str">
        <f t="shared" si="120"/>
        <v xml:space="preserve"> </v>
      </c>
      <c r="BQ201" s="70" t="str">
        <f t="shared" si="121"/>
        <v xml:space="preserve"> </v>
      </c>
      <c r="BR201" s="55"/>
      <c r="BS201" s="83"/>
      <c r="BT201" s="74" t="str">
        <f t="shared" si="122"/>
        <v xml:space="preserve"> </v>
      </c>
      <c r="BU201" s="70" t="str">
        <f t="shared" si="123"/>
        <v xml:space="preserve"> </v>
      </c>
      <c r="BV201" s="55"/>
      <c r="BW201" s="71"/>
      <c r="BX201" s="74" t="str">
        <f t="shared" si="124"/>
        <v xml:space="preserve"> </v>
      </c>
      <c r="BY201" s="70" t="str">
        <f t="shared" si="125"/>
        <v xml:space="preserve"> </v>
      </c>
      <c r="BZ201" s="55"/>
      <c r="CA201" s="78"/>
      <c r="CB201" s="56" t="str">
        <f t="shared" si="126"/>
        <v xml:space="preserve"> </v>
      </c>
      <c r="CC201" s="70" t="str">
        <f t="shared" si="127"/>
        <v xml:space="preserve"> </v>
      </c>
      <c r="CD201" s="72"/>
      <c r="CE201" s="81"/>
      <c r="CF201" s="74" t="str">
        <f t="shared" si="128"/>
        <v xml:space="preserve"> </v>
      </c>
      <c r="CG201" s="70" t="str">
        <f t="shared" si="129"/>
        <v xml:space="preserve"> </v>
      </c>
      <c r="CH201" s="55"/>
      <c r="CI201" s="71"/>
      <c r="CJ201" s="74" t="str">
        <f t="shared" si="130"/>
        <v xml:space="preserve"> </v>
      </c>
      <c r="CK201" s="70" t="str">
        <f t="shared" si="131"/>
        <v xml:space="preserve"> </v>
      </c>
      <c r="CL201" s="55"/>
      <c r="CM201" s="110"/>
      <c r="CN201" s="56" t="str">
        <f t="shared" si="163"/>
        <v xml:space="preserve"> </v>
      </c>
      <c r="CO201" s="70" t="str">
        <f t="shared" si="164"/>
        <v xml:space="preserve"> </v>
      </c>
      <c r="CP201" s="72"/>
      <c r="CQ201" s="44"/>
      <c r="CR201" s="74" t="str">
        <f t="shared" si="165"/>
        <v xml:space="preserve"> </v>
      </c>
      <c r="CS201" s="70" t="str">
        <f t="shared" si="166"/>
        <v xml:space="preserve"> </v>
      </c>
      <c r="CT201" s="72"/>
      <c r="CU201" s="41"/>
      <c r="CV201" s="74" t="str">
        <f t="shared" si="167"/>
        <v xml:space="preserve"> </v>
      </c>
      <c r="CW201" s="72"/>
      <c r="CX201" s="44"/>
      <c r="CY201" s="74" t="str">
        <f t="shared" si="132"/>
        <v xml:space="preserve"> </v>
      </c>
      <c r="CZ201" s="70" t="str">
        <f t="shared" si="133"/>
        <v xml:space="preserve"> </v>
      </c>
      <c r="DA201" s="55"/>
      <c r="DB201" s="43"/>
      <c r="DC201" s="74" t="str">
        <f t="shared" si="134"/>
        <v xml:space="preserve"> </v>
      </c>
      <c r="DD201" s="70" t="str">
        <f t="shared" si="135"/>
        <v xml:space="preserve"> </v>
      </c>
      <c r="DE201" s="55"/>
      <c r="DF201" s="42"/>
      <c r="DG201" s="74" t="str">
        <f t="shared" si="136"/>
        <v xml:space="preserve"> </v>
      </c>
      <c r="DH201" s="70" t="str">
        <f t="shared" si="137"/>
        <v xml:space="preserve"> </v>
      </c>
      <c r="DI201" s="55"/>
      <c r="DJ201" s="42"/>
      <c r="DK201" s="56" t="str">
        <f t="shared" si="138"/>
        <v xml:space="preserve"> </v>
      </c>
      <c r="DL201" s="70" t="str">
        <f t="shared" si="139"/>
        <v xml:space="preserve"> </v>
      </c>
      <c r="DM201" s="72"/>
      <c r="DN201" s="44"/>
      <c r="DO201" s="74" t="str">
        <f t="shared" si="140"/>
        <v xml:space="preserve"> </v>
      </c>
      <c r="DP201" s="70" t="str">
        <f t="shared" si="141"/>
        <v xml:space="preserve"> </v>
      </c>
      <c r="DQ201" s="55"/>
      <c r="DR201" s="42"/>
      <c r="DS201" s="74" t="str">
        <f t="shared" si="142"/>
        <v xml:space="preserve"> </v>
      </c>
      <c r="DT201" s="70" t="str">
        <f t="shared" si="143"/>
        <v xml:space="preserve"> </v>
      </c>
    </row>
    <row r="202" spans="1:124" x14ac:dyDescent="0.25">
      <c r="A202" s="34">
        <v>42551</v>
      </c>
      <c r="B202" s="139"/>
      <c r="C202" s="70"/>
      <c r="D202" s="64">
        <v>1</v>
      </c>
      <c r="E202" s="65"/>
      <c r="F202" s="66" t="str">
        <f t="shared" si="144"/>
        <v/>
      </c>
      <c r="G202" s="70" t="str">
        <f t="shared" si="145"/>
        <v xml:space="preserve"> </v>
      </c>
      <c r="H202" s="67">
        <v>1</v>
      </c>
      <c r="I202" s="65"/>
      <c r="J202" s="66" t="str">
        <f t="shared" si="146"/>
        <v/>
      </c>
      <c r="K202" s="70" t="str">
        <f t="shared" si="147"/>
        <v xml:space="preserve"> </v>
      </c>
      <c r="L202" s="64"/>
      <c r="M202" s="68"/>
      <c r="N202" s="68"/>
      <c r="O202" s="66" t="str">
        <f t="shared" si="148"/>
        <v/>
      </c>
      <c r="P202" s="70" t="str">
        <f t="shared" si="149"/>
        <v xml:space="preserve"> </v>
      </c>
      <c r="Q202" s="64">
        <v>20</v>
      </c>
      <c r="R202" s="65"/>
      <c r="S202" s="65" t="str">
        <f t="shared" si="150"/>
        <v/>
      </c>
      <c r="T202" s="53" t="str">
        <f t="shared" si="151"/>
        <v xml:space="preserve"> </v>
      </c>
      <c r="U202" s="69"/>
      <c r="V202" s="70" t="str">
        <f t="shared" si="152"/>
        <v xml:space="preserve"> </v>
      </c>
      <c r="W202" s="137"/>
      <c r="X202" s="64">
        <v>1</v>
      </c>
      <c r="Y202" s="65"/>
      <c r="Z202" s="101" t="str">
        <f t="shared" si="153"/>
        <v/>
      </c>
      <c r="AA202" s="70" t="str">
        <f t="shared" si="154"/>
        <v xml:space="preserve"> </v>
      </c>
      <c r="AB202" s="67">
        <v>1</v>
      </c>
      <c r="AC202" s="65"/>
      <c r="AD202" s="66" t="str">
        <f t="shared" si="155"/>
        <v/>
      </c>
      <c r="AE202" s="70" t="str">
        <f t="shared" si="156"/>
        <v xml:space="preserve"> </v>
      </c>
      <c r="AF202" s="64"/>
      <c r="AG202" s="68"/>
      <c r="AH202" s="68"/>
      <c r="AI202" s="103" t="str">
        <f t="shared" si="157"/>
        <v/>
      </c>
      <c r="AJ202" s="70" t="str">
        <f t="shared" si="158"/>
        <v xml:space="preserve"> </v>
      </c>
      <c r="AK202" s="64">
        <v>20</v>
      </c>
      <c r="AL202" s="65"/>
      <c r="AM202" s="65" t="str">
        <f t="shared" si="159"/>
        <v/>
      </c>
      <c r="AN202" s="53" t="str">
        <f t="shared" si="160"/>
        <v xml:space="preserve"> </v>
      </c>
      <c r="AO202" s="104"/>
      <c r="AP202" s="70" t="str">
        <f t="shared" si="161"/>
        <v xml:space="preserve"> </v>
      </c>
      <c r="AQ202" s="152" t="str">
        <f t="shared" si="112"/>
        <v/>
      </c>
      <c r="AR202" s="148" t="str">
        <f t="shared" si="113"/>
        <v/>
      </c>
      <c r="AS202" s="148" t="str">
        <f t="shared" si="114"/>
        <v/>
      </c>
      <c r="AT202" s="149"/>
      <c r="AU202" s="64"/>
      <c r="AV202" s="68"/>
      <c r="AW202" s="68"/>
      <c r="AX202" s="106" t="str">
        <f t="shared" si="162"/>
        <v/>
      </c>
      <c r="AY202" s="80"/>
      <c r="AZ202" s="63"/>
      <c r="BA202" s="63"/>
      <c r="BB202" s="15"/>
      <c r="BC202" s="55"/>
      <c r="BD202" s="78"/>
      <c r="BE202" s="56" t="str">
        <f t="shared" si="115"/>
        <v xml:space="preserve"> </v>
      </c>
      <c r="BF202" s="70" t="str">
        <f t="shared" si="116"/>
        <v xml:space="preserve"> </v>
      </c>
      <c r="BG202" s="72"/>
      <c r="BH202" s="81"/>
      <c r="BI202" s="74" t="str">
        <f t="shared" si="117"/>
        <v xml:space="preserve"> </v>
      </c>
      <c r="BJ202" s="70" t="str">
        <f t="shared" si="118"/>
        <v xml:space="preserve"> </v>
      </c>
      <c r="BK202" s="72"/>
      <c r="BL202" s="81"/>
      <c r="BM202" s="74" t="str">
        <f t="shared" si="119"/>
        <v xml:space="preserve"> </v>
      </c>
      <c r="BN202" s="72"/>
      <c r="BO202" s="82"/>
      <c r="BP202" s="74" t="str">
        <f t="shared" si="120"/>
        <v xml:space="preserve"> </v>
      </c>
      <c r="BQ202" s="70" t="str">
        <f t="shared" si="121"/>
        <v xml:space="preserve"> </v>
      </c>
      <c r="BR202" s="55"/>
      <c r="BS202" s="83"/>
      <c r="BT202" s="74" t="str">
        <f t="shared" si="122"/>
        <v xml:space="preserve"> </v>
      </c>
      <c r="BU202" s="70" t="str">
        <f t="shared" si="123"/>
        <v xml:space="preserve"> </v>
      </c>
      <c r="BV202" s="55"/>
      <c r="BW202" s="71"/>
      <c r="BX202" s="74" t="str">
        <f t="shared" si="124"/>
        <v xml:space="preserve"> </v>
      </c>
      <c r="BY202" s="70" t="str">
        <f t="shared" si="125"/>
        <v xml:space="preserve"> </v>
      </c>
      <c r="BZ202" s="55"/>
      <c r="CA202" s="78"/>
      <c r="CB202" s="56" t="str">
        <f t="shared" si="126"/>
        <v xml:space="preserve"> </v>
      </c>
      <c r="CC202" s="70" t="str">
        <f t="shared" si="127"/>
        <v xml:space="preserve"> </v>
      </c>
      <c r="CD202" s="72"/>
      <c r="CE202" s="81"/>
      <c r="CF202" s="74" t="str">
        <f t="shared" si="128"/>
        <v xml:space="preserve"> </v>
      </c>
      <c r="CG202" s="70" t="str">
        <f t="shared" si="129"/>
        <v xml:space="preserve"> </v>
      </c>
      <c r="CH202" s="55"/>
      <c r="CI202" s="71"/>
      <c r="CJ202" s="74" t="str">
        <f t="shared" si="130"/>
        <v xml:space="preserve"> </v>
      </c>
      <c r="CK202" s="70" t="str">
        <f t="shared" si="131"/>
        <v xml:space="preserve"> </v>
      </c>
      <c r="CL202" s="55"/>
      <c r="CM202" s="110"/>
      <c r="CN202" s="56" t="str">
        <f t="shared" si="163"/>
        <v xml:space="preserve"> </v>
      </c>
      <c r="CO202" s="70" t="str">
        <f t="shared" si="164"/>
        <v xml:space="preserve"> </v>
      </c>
      <c r="CP202" s="72"/>
      <c r="CQ202" s="44"/>
      <c r="CR202" s="74" t="str">
        <f t="shared" si="165"/>
        <v xml:space="preserve"> </v>
      </c>
      <c r="CS202" s="70" t="str">
        <f t="shared" si="166"/>
        <v xml:space="preserve"> </v>
      </c>
      <c r="CT202" s="72"/>
      <c r="CU202" s="41"/>
      <c r="CV202" s="74" t="str">
        <f t="shared" si="167"/>
        <v xml:space="preserve"> </v>
      </c>
      <c r="CW202" s="72"/>
      <c r="CX202" s="44"/>
      <c r="CY202" s="74" t="str">
        <f t="shared" si="132"/>
        <v xml:space="preserve"> </v>
      </c>
      <c r="CZ202" s="70" t="str">
        <f t="shared" si="133"/>
        <v xml:space="preserve"> </v>
      </c>
      <c r="DA202" s="55"/>
      <c r="DB202" s="43"/>
      <c r="DC202" s="74" t="str">
        <f t="shared" si="134"/>
        <v xml:space="preserve"> </v>
      </c>
      <c r="DD202" s="70" t="str">
        <f t="shared" si="135"/>
        <v xml:space="preserve"> </v>
      </c>
      <c r="DE202" s="55"/>
      <c r="DF202" s="42"/>
      <c r="DG202" s="74" t="str">
        <f t="shared" si="136"/>
        <v xml:space="preserve"> </v>
      </c>
      <c r="DH202" s="70" t="str">
        <f t="shared" si="137"/>
        <v xml:space="preserve"> </v>
      </c>
      <c r="DI202" s="55"/>
      <c r="DJ202" s="42"/>
      <c r="DK202" s="56" t="str">
        <f t="shared" si="138"/>
        <v xml:space="preserve"> </v>
      </c>
      <c r="DL202" s="70" t="str">
        <f t="shared" si="139"/>
        <v xml:space="preserve"> </v>
      </c>
      <c r="DM202" s="72"/>
      <c r="DN202" s="44"/>
      <c r="DO202" s="74" t="str">
        <f t="shared" si="140"/>
        <v xml:space="preserve"> </v>
      </c>
      <c r="DP202" s="70" t="str">
        <f t="shared" si="141"/>
        <v xml:space="preserve"> </v>
      </c>
      <c r="DQ202" s="55"/>
      <c r="DR202" s="42"/>
      <c r="DS202" s="74" t="str">
        <f t="shared" si="142"/>
        <v xml:space="preserve"> </v>
      </c>
      <c r="DT202" s="70" t="str">
        <f t="shared" si="143"/>
        <v xml:space="preserve"> </v>
      </c>
    </row>
    <row r="203" spans="1:124" x14ac:dyDescent="0.25">
      <c r="A203" s="34">
        <v>42552</v>
      </c>
      <c r="B203" s="139"/>
      <c r="C203" s="70"/>
      <c r="D203" s="64">
        <v>1</v>
      </c>
      <c r="E203" s="65"/>
      <c r="F203" s="66" t="str">
        <f t="shared" si="144"/>
        <v/>
      </c>
      <c r="G203" s="70" t="str">
        <f t="shared" si="145"/>
        <v xml:space="preserve"> </v>
      </c>
      <c r="H203" s="67">
        <v>1</v>
      </c>
      <c r="I203" s="65"/>
      <c r="J203" s="66" t="str">
        <f t="shared" si="146"/>
        <v/>
      </c>
      <c r="K203" s="70" t="str">
        <f t="shared" si="147"/>
        <v xml:space="preserve"> </v>
      </c>
      <c r="L203" s="64"/>
      <c r="M203" s="68"/>
      <c r="N203" s="68"/>
      <c r="O203" s="66" t="str">
        <f t="shared" si="148"/>
        <v/>
      </c>
      <c r="P203" s="70" t="str">
        <f t="shared" si="149"/>
        <v xml:space="preserve"> </v>
      </c>
      <c r="Q203" s="64">
        <v>20</v>
      </c>
      <c r="R203" s="65"/>
      <c r="S203" s="65" t="str">
        <f t="shared" si="150"/>
        <v/>
      </c>
      <c r="T203" s="53" t="str">
        <f t="shared" si="151"/>
        <v xml:space="preserve"> </v>
      </c>
      <c r="U203" s="69"/>
      <c r="V203" s="70" t="str">
        <f t="shared" si="152"/>
        <v xml:space="preserve"> </v>
      </c>
      <c r="W203" s="137"/>
      <c r="X203" s="64">
        <v>1</v>
      </c>
      <c r="Y203" s="65"/>
      <c r="Z203" s="101" t="str">
        <f t="shared" si="153"/>
        <v/>
      </c>
      <c r="AA203" s="70" t="str">
        <f t="shared" si="154"/>
        <v xml:space="preserve"> </v>
      </c>
      <c r="AB203" s="67">
        <v>1</v>
      </c>
      <c r="AC203" s="65"/>
      <c r="AD203" s="66" t="str">
        <f t="shared" si="155"/>
        <v/>
      </c>
      <c r="AE203" s="70" t="str">
        <f t="shared" si="156"/>
        <v xml:space="preserve"> </v>
      </c>
      <c r="AF203" s="64"/>
      <c r="AG203" s="68"/>
      <c r="AH203" s="68"/>
      <c r="AI203" s="103" t="str">
        <f t="shared" si="157"/>
        <v/>
      </c>
      <c r="AJ203" s="70" t="str">
        <f t="shared" si="158"/>
        <v xml:space="preserve"> </v>
      </c>
      <c r="AK203" s="64">
        <v>20</v>
      </c>
      <c r="AL203" s="65"/>
      <c r="AM203" s="65" t="str">
        <f t="shared" si="159"/>
        <v/>
      </c>
      <c r="AN203" s="53" t="str">
        <f t="shared" si="160"/>
        <v xml:space="preserve"> </v>
      </c>
      <c r="AO203" s="104"/>
      <c r="AP203" s="70" t="str">
        <f t="shared" si="161"/>
        <v xml:space="preserve"> </v>
      </c>
      <c r="AQ203" s="152" t="str">
        <f t="shared" si="112"/>
        <v/>
      </c>
      <c r="AR203" s="148" t="str">
        <f t="shared" si="113"/>
        <v/>
      </c>
      <c r="AS203" s="148" t="str">
        <f t="shared" si="114"/>
        <v/>
      </c>
      <c r="AT203" s="149"/>
      <c r="AU203" s="64"/>
      <c r="AV203" s="68"/>
      <c r="AW203" s="68"/>
      <c r="AX203" s="106" t="str">
        <f t="shared" si="162"/>
        <v/>
      </c>
      <c r="AY203" s="80"/>
      <c r="AZ203" s="63"/>
      <c r="BA203" s="63"/>
      <c r="BB203" s="15"/>
      <c r="BC203" s="55"/>
      <c r="BD203" s="78"/>
      <c r="BE203" s="56" t="str">
        <f t="shared" si="115"/>
        <v xml:space="preserve"> </v>
      </c>
      <c r="BF203" s="70" t="str">
        <f t="shared" si="116"/>
        <v xml:space="preserve"> </v>
      </c>
      <c r="BG203" s="72"/>
      <c r="BH203" s="81"/>
      <c r="BI203" s="74" t="str">
        <f t="shared" si="117"/>
        <v xml:space="preserve"> </v>
      </c>
      <c r="BJ203" s="70" t="str">
        <f t="shared" si="118"/>
        <v xml:space="preserve"> </v>
      </c>
      <c r="BK203" s="72"/>
      <c r="BL203" s="81"/>
      <c r="BM203" s="74" t="str">
        <f t="shared" si="119"/>
        <v xml:space="preserve"> </v>
      </c>
      <c r="BN203" s="72"/>
      <c r="BO203" s="82"/>
      <c r="BP203" s="74" t="str">
        <f t="shared" si="120"/>
        <v xml:space="preserve"> </v>
      </c>
      <c r="BQ203" s="70" t="str">
        <f t="shared" si="121"/>
        <v xml:space="preserve"> </v>
      </c>
      <c r="BR203" s="55"/>
      <c r="BS203" s="83"/>
      <c r="BT203" s="74" t="str">
        <f t="shared" si="122"/>
        <v xml:space="preserve"> </v>
      </c>
      <c r="BU203" s="70" t="str">
        <f t="shared" si="123"/>
        <v xml:space="preserve"> </v>
      </c>
      <c r="BV203" s="55"/>
      <c r="BW203" s="71"/>
      <c r="BX203" s="74" t="str">
        <f t="shared" si="124"/>
        <v xml:space="preserve"> </v>
      </c>
      <c r="BY203" s="70" t="str">
        <f t="shared" si="125"/>
        <v xml:space="preserve"> </v>
      </c>
      <c r="BZ203" s="55"/>
      <c r="CA203" s="78"/>
      <c r="CB203" s="56" t="str">
        <f t="shared" si="126"/>
        <v xml:space="preserve"> </v>
      </c>
      <c r="CC203" s="70" t="str">
        <f t="shared" si="127"/>
        <v xml:space="preserve"> </v>
      </c>
      <c r="CD203" s="72"/>
      <c r="CE203" s="81"/>
      <c r="CF203" s="74" t="str">
        <f t="shared" si="128"/>
        <v xml:space="preserve"> </v>
      </c>
      <c r="CG203" s="70" t="str">
        <f t="shared" si="129"/>
        <v xml:space="preserve"> </v>
      </c>
      <c r="CH203" s="55"/>
      <c r="CI203" s="71"/>
      <c r="CJ203" s="74" t="str">
        <f t="shared" si="130"/>
        <v xml:space="preserve"> </v>
      </c>
      <c r="CK203" s="70" t="str">
        <f t="shared" si="131"/>
        <v xml:space="preserve"> </v>
      </c>
      <c r="CL203" s="55"/>
      <c r="CM203" s="110"/>
      <c r="CN203" s="56" t="str">
        <f t="shared" si="163"/>
        <v xml:space="preserve"> </v>
      </c>
      <c r="CO203" s="70" t="str">
        <f t="shared" si="164"/>
        <v xml:space="preserve"> </v>
      </c>
      <c r="CP203" s="72"/>
      <c r="CQ203" s="44"/>
      <c r="CR203" s="74" t="str">
        <f t="shared" si="165"/>
        <v xml:space="preserve"> </v>
      </c>
      <c r="CS203" s="70" t="str">
        <f t="shared" si="166"/>
        <v xml:space="preserve"> </v>
      </c>
      <c r="CT203" s="72"/>
      <c r="CU203" s="41"/>
      <c r="CV203" s="74" t="str">
        <f t="shared" si="167"/>
        <v xml:space="preserve"> </v>
      </c>
      <c r="CW203" s="72"/>
      <c r="CX203" s="44"/>
      <c r="CY203" s="74" t="str">
        <f t="shared" si="132"/>
        <v xml:space="preserve"> </v>
      </c>
      <c r="CZ203" s="70" t="str">
        <f t="shared" si="133"/>
        <v xml:space="preserve"> </v>
      </c>
      <c r="DA203" s="55"/>
      <c r="DB203" s="43"/>
      <c r="DC203" s="74" t="str">
        <f t="shared" si="134"/>
        <v xml:space="preserve"> </v>
      </c>
      <c r="DD203" s="70" t="str">
        <f t="shared" si="135"/>
        <v xml:space="preserve"> </v>
      </c>
      <c r="DE203" s="55"/>
      <c r="DF203" s="42"/>
      <c r="DG203" s="74" t="str">
        <f t="shared" si="136"/>
        <v xml:space="preserve"> </v>
      </c>
      <c r="DH203" s="70" t="str">
        <f t="shared" si="137"/>
        <v xml:space="preserve"> </v>
      </c>
      <c r="DI203" s="55"/>
      <c r="DJ203" s="42"/>
      <c r="DK203" s="56" t="str">
        <f t="shared" si="138"/>
        <v xml:space="preserve"> </v>
      </c>
      <c r="DL203" s="70" t="str">
        <f t="shared" si="139"/>
        <v xml:space="preserve"> </v>
      </c>
      <c r="DM203" s="72"/>
      <c r="DN203" s="44"/>
      <c r="DO203" s="74" t="str">
        <f t="shared" si="140"/>
        <v xml:space="preserve"> </v>
      </c>
      <c r="DP203" s="70" t="str">
        <f t="shared" si="141"/>
        <v xml:space="preserve"> </v>
      </c>
      <c r="DQ203" s="55"/>
      <c r="DR203" s="42"/>
      <c r="DS203" s="74" t="str">
        <f t="shared" si="142"/>
        <v xml:space="preserve"> </v>
      </c>
      <c r="DT203" s="70" t="str">
        <f t="shared" si="143"/>
        <v xml:space="preserve"> </v>
      </c>
    </row>
    <row r="204" spans="1:124" x14ac:dyDescent="0.25">
      <c r="A204" s="34">
        <v>42553</v>
      </c>
      <c r="B204" s="139"/>
      <c r="C204" s="70"/>
      <c r="D204" s="64">
        <v>1</v>
      </c>
      <c r="E204" s="65"/>
      <c r="F204" s="66" t="str">
        <f t="shared" si="144"/>
        <v/>
      </c>
      <c r="G204" s="70" t="str">
        <f t="shared" si="145"/>
        <v xml:space="preserve"> </v>
      </c>
      <c r="H204" s="67">
        <v>1</v>
      </c>
      <c r="I204" s="65"/>
      <c r="J204" s="66" t="str">
        <f t="shared" si="146"/>
        <v/>
      </c>
      <c r="K204" s="70" t="str">
        <f t="shared" si="147"/>
        <v xml:space="preserve"> </v>
      </c>
      <c r="L204" s="64"/>
      <c r="M204" s="68"/>
      <c r="N204" s="68"/>
      <c r="O204" s="66" t="str">
        <f t="shared" si="148"/>
        <v/>
      </c>
      <c r="P204" s="70" t="str">
        <f t="shared" si="149"/>
        <v xml:space="preserve"> </v>
      </c>
      <c r="Q204" s="64">
        <v>20</v>
      </c>
      <c r="R204" s="65"/>
      <c r="S204" s="65" t="str">
        <f t="shared" si="150"/>
        <v/>
      </c>
      <c r="T204" s="53" t="str">
        <f t="shared" si="151"/>
        <v xml:space="preserve"> </v>
      </c>
      <c r="U204" s="69"/>
      <c r="V204" s="70" t="str">
        <f t="shared" si="152"/>
        <v xml:space="preserve"> </v>
      </c>
      <c r="W204" s="137"/>
      <c r="X204" s="64">
        <v>1</v>
      </c>
      <c r="Y204" s="65"/>
      <c r="Z204" s="101" t="str">
        <f t="shared" si="153"/>
        <v/>
      </c>
      <c r="AA204" s="70" t="str">
        <f t="shared" si="154"/>
        <v xml:space="preserve"> </v>
      </c>
      <c r="AB204" s="67">
        <v>1</v>
      </c>
      <c r="AC204" s="65"/>
      <c r="AD204" s="66" t="str">
        <f t="shared" si="155"/>
        <v/>
      </c>
      <c r="AE204" s="70" t="str">
        <f t="shared" si="156"/>
        <v xml:space="preserve"> </v>
      </c>
      <c r="AF204" s="64"/>
      <c r="AG204" s="68"/>
      <c r="AH204" s="68"/>
      <c r="AI204" s="103" t="str">
        <f t="shared" si="157"/>
        <v/>
      </c>
      <c r="AJ204" s="70" t="str">
        <f t="shared" si="158"/>
        <v xml:space="preserve"> </v>
      </c>
      <c r="AK204" s="64">
        <v>20</v>
      </c>
      <c r="AL204" s="65"/>
      <c r="AM204" s="65" t="str">
        <f t="shared" si="159"/>
        <v/>
      </c>
      <c r="AN204" s="53" t="str">
        <f t="shared" si="160"/>
        <v xml:space="preserve"> </v>
      </c>
      <c r="AO204" s="104"/>
      <c r="AP204" s="70" t="str">
        <f t="shared" si="161"/>
        <v xml:space="preserve"> </v>
      </c>
      <c r="AQ204" s="152" t="str">
        <f t="shared" si="112"/>
        <v/>
      </c>
      <c r="AR204" s="148" t="str">
        <f t="shared" si="113"/>
        <v/>
      </c>
      <c r="AS204" s="148" t="str">
        <f t="shared" si="114"/>
        <v/>
      </c>
      <c r="AT204" s="149"/>
      <c r="AU204" s="64"/>
      <c r="AV204" s="68"/>
      <c r="AW204" s="68"/>
      <c r="AX204" s="106" t="str">
        <f t="shared" si="162"/>
        <v/>
      </c>
      <c r="AY204" s="80"/>
      <c r="AZ204" s="63"/>
      <c r="BA204" s="63"/>
      <c r="BB204" s="15"/>
      <c r="BC204" s="55"/>
      <c r="BD204" s="78"/>
      <c r="BE204" s="56" t="str">
        <f t="shared" si="115"/>
        <v xml:space="preserve"> </v>
      </c>
      <c r="BF204" s="70" t="str">
        <f t="shared" si="116"/>
        <v xml:space="preserve"> </v>
      </c>
      <c r="BG204" s="72"/>
      <c r="BH204" s="81"/>
      <c r="BI204" s="74" t="str">
        <f t="shared" si="117"/>
        <v xml:space="preserve"> </v>
      </c>
      <c r="BJ204" s="70" t="str">
        <f t="shared" si="118"/>
        <v xml:space="preserve"> </v>
      </c>
      <c r="BK204" s="72"/>
      <c r="BL204" s="81"/>
      <c r="BM204" s="74" t="str">
        <f t="shared" si="119"/>
        <v xml:space="preserve"> </v>
      </c>
      <c r="BN204" s="72"/>
      <c r="BO204" s="82"/>
      <c r="BP204" s="74" t="str">
        <f t="shared" si="120"/>
        <v xml:space="preserve"> </v>
      </c>
      <c r="BQ204" s="70" t="str">
        <f t="shared" si="121"/>
        <v xml:space="preserve"> </v>
      </c>
      <c r="BR204" s="55"/>
      <c r="BS204" s="83"/>
      <c r="BT204" s="74" t="str">
        <f t="shared" si="122"/>
        <v xml:space="preserve"> </v>
      </c>
      <c r="BU204" s="70" t="str">
        <f t="shared" si="123"/>
        <v xml:space="preserve"> </v>
      </c>
      <c r="BV204" s="55"/>
      <c r="BW204" s="71"/>
      <c r="BX204" s="74" t="str">
        <f t="shared" si="124"/>
        <v xml:space="preserve"> </v>
      </c>
      <c r="BY204" s="70" t="str">
        <f t="shared" si="125"/>
        <v xml:space="preserve"> </v>
      </c>
      <c r="BZ204" s="55"/>
      <c r="CA204" s="78"/>
      <c r="CB204" s="56" t="str">
        <f t="shared" si="126"/>
        <v xml:space="preserve"> </v>
      </c>
      <c r="CC204" s="70" t="str">
        <f t="shared" si="127"/>
        <v xml:space="preserve"> </v>
      </c>
      <c r="CD204" s="72"/>
      <c r="CE204" s="81"/>
      <c r="CF204" s="74" t="str">
        <f t="shared" si="128"/>
        <v xml:space="preserve"> </v>
      </c>
      <c r="CG204" s="70" t="str">
        <f t="shared" si="129"/>
        <v xml:space="preserve"> </v>
      </c>
      <c r="CH204" s="55"/>
      <c r="CI204" s="71"/>
      <c r="CJ204" s="74" t="str">
        <f t="shared" si="130"/>
        <v xml:space="preserve"> </v>
      </c>
      <c r="CK204" s="70" t="str">
        <f t="shared" si="131"/>
        <v xml:space="preserve"> </v>
      </c>
      <c r="CL204" s="55"/>
      <c r="CM204" s="110"/>
      <c r="CN204" s="56" t="str">
        <f t="shared" si="163"/>
        <v xml:space="preserve"> </v>
      </c>
      <c r="CO204" s="70" t="str">
        <f t="shared" si="164"/>
        <v xml:space="preserve"> </v>
      </c>
      <c r="CP204" s="72"/>
      <c r="CQ204" s="44"/>
      <c r="CR204" s="74" t="str">
        <f t="shared" si="165"/>
        <v xml:space="preserve"> </v>
      </c>
      <c r="CS204" s="70" t="str">
        <f t="shared" si="166"/>
        <v xml:space="preserve"> </v>
      </c>
      <c r="CT204" s="72"/>
      <c r="CU204" s="41"/>
      <c r="CV204" s="74" t="str">
        <f t="shared" si="167"/>
        <v xml:space="preserve"> </v>
      </c>
      <c r="CW204" s="72"/>
      <c r="CX204" s="44"/>
      <c r="CY204" s="74" t="str">
        <f t="shared" si="132"/>
        <v xml:space="preserve"> </v>
      </c>
      <c r="CZ204" s="70" t="str">
        <f t="shared" si="133"/>
        <v xml:space="preserve"> </v>
      </c>
      <c r="DA204" s="55"/>
      <c r="DB204" s="43"/>
      <c r="DC204" s="74" t="str">
        <f t="shared" si="134"/>
        <v xml:space="preserve"> </v>
      </c>
      <c r="DD204" s="70" t="str">
        <f t="shared" si="135"/>
        <v xml:space="preserve"> </v>
      </c>
      <c r="DE204" s="55"/>
      <c r="DF204" s="42"/>
      <c r="DG204" s="74" t="str">
        <f t="shared" si="136"/>
        <v xml:space="preserve"> </v>
      </c>
      <c r="DH204" s="70" t="str">
        <f t="shared" si="137"/>
        <v xml:space="preserve"> </v>
      </c>
      <c r="DI204" s="55"/>
      <c r="DJ204" s="42"/>
      <c r="DK204" s="56" t="str">
        <f t="shared" si="138"/>
        <v xml:space="preserve"> </v>
      </c>
      <c r="DL204" s="70" t="str">
        <f t="shared" si="139"/>
        <v xml:space="preserve"> </v>
      </c>
      <c r="DM204" s="72"/>
      <c r="DN204" s="44"/>
      <c r="DO204" s="74" t="str">
        <f t="shared" si="140"/>
        <v xml:space="preserve"> </v>
      </c>
      <c r="DP204" s="70" t="str">
        <f t="shared" si="141"/>
        <v xml:space="preserve"> </v>
      </c>
      <c r="DQ204" s="55"/>
      <c r="DR204" s="42"/>
      <c r="DS204" s="74" t="str">
        <f t="shared" si="142"/>
        <v xml:space="preserve"> </v>
      </c>
      <c r="DT204" s="70" t="str">
        <f t="shared" si="143"/>
        <v xml:space="preserve"> </v>
      </c>
    </row>
    <row r="205" spans="1:124" x14ac:dyDescent="0.25">
      <c r="A205" s="34">
        <v>42554</v>
      </c>
      <c r="B205" s="139"/>
      <c r="C205" s="70"/>
      <c r="D205" s="64">
        <v>1</v>
      </c>
      <c r="E205" s="65"/>
      <c r="F205" s="66" t="str">
        <f t="shared" si="144"/>
        <v/>
      </c>
      <c r="G205" s="70" t="str">
        <f t="shared" si="145"/>
        <v xml:space="preserve"> </v>
      </c>
      <c r="H205" s="67">
        <v>1</v>
      </c>
      <c r="I205" s="65"/>
      <c r="J205" s="66" t="str">
        <f t="shared" si="146"/>
        <v/>
      </c>
      <c r="K205" s="70" t="str">
        <f t="shared" si="147"/>
        <v xml:space="preserve"> </v>
      </c>
      <c r="L205" s="64"/>
      <c r="M205" s="68"/>
      <c r="N205" s="68"/>
      <c r="O205" s="66" t="str">
        <f t="shared" si="148"/>
        <v/>
      </c>
      <c r="P205" s="70" t="str">
        <f t="shared" si="149"/>
        <v xml:space="preserve"> </v>
      </c>
      <c r="Q205" s="64">
        <v>20</v>
      </c>
      <c r="R205" s="65"/>
      <c r="S205" s="65" t="str">
        <f t="shared" si="150"/>
        <v/>
      </c>
      <c r="T205" s="53" t="str">
        <f t="shared" si="151"/>
        <v xml:space="preserve"> </v>
      </c>
      <c r="U205" s="69"/>
      <c r="V205" s="70" t="str">
        <f t="shared" si="152"/>
        <v xml:space="preserve"> </v>
      </c>
      <c r="W205" s="137"/>
      <c r="X205" s="64">
        <v>1</v>
      </c>
      <c r="Y205" s="65"/>
      <c r="Z205" s="101" t="str">
        <f t="shared" si="153"/>
        <v/>
      </c>
      <c r="AA205" s="70" t="str">
        <f t="shared" si="154"/>
        <v xml:space="preserve"> </v>
      </c>
      <c r="AB205" s="67">
        <v>1</v>
      </c>
      <c r="AC205" s="65"/>
      <c r="AD205" s="66" t="str">
        <f t="shared" si="155"/>
        <v/>
      </c>
      <c r="AE205" s="70" t="str">
        <f t="shared" si="156"/>
        <v xml:space="preserve"> </v>
      </c>
      <c r="AF205" s="64"/>
      <c r="AG205" s="68"/>
      <c r="AH205" s="68"/>
      <c r="AI205" s="103" t="str">
        <f t="shared" si="157"/>
        <v/>
      </c>
      <c r="AJ205" s="70" t="str">
        <f t="shared" si="158"/>
        <v xml:space="preserve"> </v>
      </c>
      <c r="AK205" s="64">
        <v>20</v>
      </c>
      <c r="AL205" s="65"/>
      <c r="AM205" s="65" t="str">
        <f t="shared" si="159"/>
        <v/>
      </c>
      <c r="AN205" s="53" t="str">
        <f t="shared" si="160"/>
        <v xml:space="preserve"> </v>
      </c>
      <c r="AO205" s="104"/>
      <c r="AP205" s="70" t="str">
        <f t="shared" si="161"/>
        <v xml:space="preserve"> </v>
      </c>
      <c r="AQ205" s="152" t="str">
        <f t="shared" si="112"/>
        <v/>
      </c>
      <c r="AR205" s="148" t="str">
        <f t="shared" si="113"/>
        <v/>
      </c>
      <c r="AS205" s="148" t="str">
        <f t="shared" si="114"/>
        <v/>
      </c>
      <c r="AT205" s="149"/>
      <c r="AU205" s="64"/>
      <c r="AV205" s="68"/>
      <c r="AW205" s="68"/>
      <c r="AX205" s="106" t="str">
        <f t="shared" si="162"/>
        <v/>
      </c>
      <c r="AY205" s="80"/>
      <c r="AZ205" s="63"/>
      <c r="BA205" s="63"/>
      <c r="BB205" s="15"/>
      <c r="BC205" s="55"/>
      <c r="BD205" s="78"/>
      <c r="BE205" s="56" t="str">
        <f t="shared" si="115"/>
        <v xml:space="preserve"> </v>
      </c>
      <c r="BF205" s="70" t="str">
        <f t="shared" si="116"/>
        <v xml:space="preserve"> </v>
      </c>
      <c r="BG205" s="72"/>
      <c r="BH205" s="81"/>
      <c r="BI205" s="74" t="str">
        <f t="shared" si="117"/>
        <v xml:space="preserve"> </v>
      </c>
      <c r="BJ205" s="70" t="str">
        <f t="shared" si="118"/>
        <v xml:space="preserve"> </v>
      </c>
      <c r="BK205" s="72"/>
      <c r="BL205" s="81"/>
      <c r="BM205" s="74" t="str">
        <f t="shared" si="119"/>
        <v xml:space="preserve"> </v>
      </c>
      <c r="BN205" s="72"/>
      <c r="BO205" s="82"/>
      <c r="BP205" s="74" t="str">
        <f t="shared" si="120"/>
        <v xml:space="preserve"> </v>
      </c>
      <c r="BQ205" s="70" t="str">
        <f t="shared" si="121"/>
        <v xml:space="preserve"> </v>
      </c>
      <c r="BR205" s="55"/>
      <c r="BS205" s="83"/>
      <c r="BT205" s="74" t="str">
        <f t="shared" si="122"/>
        <v xml:space="preserve"> </v>
      </c>
      <c r="BU205" s="70" t="str">
        <f t="shared" si="123"/>
        <v xml:space="preserve"> </v>
      </c>
      <c r="BV205" s="55"/>
      <c r="BW205" s="71"/>
      <c r="BX205" s="74" t="str">
        <f t="shared" si="124"/>
        <v xml:space="preserve"> </v>
      </c>
      <c r="BY205" s="70" t="str">
        <f t="shared" si="125"/>
        <v xml:space="preserve"> </v>
      </c>
      <c r="BZ205" s="55"/>
      <c r="CA205" s="78"/>
      <c r="CB205" s="56" t="str">
        <f t="shared" si="126"/>
        <v xml:space="preserve"> </v>
      </c>
      <c r="CC205" s="70" t="str">
        <f t="shared" si="127"/>
        <v xml:space="preserve"> </v>
      </c>
      <c r="CD205" s="72"/>
      <c r="CE205" s="81"/>
      <c r="CF205" s="74" t="str">
        <f t="shared" si="128"/>
        <v xml:space="preserve"> </v>
      </c>
      <c r="CG205" s="70" t="str">
        <f t="shared" si="129"/>
        <v xml:space="preserve"> </v>
      </c>
      <c r="CH205" s="55"/>
      <c r="CI205" s="71"/>
      <c r="CJ205" s="74" t="str">
        <f t="shared" si="130"/>
        <v xml:space="preserve"> </v>
      </c>
      <c r="CK205" s="70" t="str">
        <f t="shared" si="131"/>
        <v xml:space="preserve"> </v>
      </c>
      <c r="CL205" s="55"/>
      <c r="CM205" s="110"/>
      <c r="CN205" s="56" t="str">
        <f t="shared" si="163"/>
        <v xml:space="preserve"> </v>
      </c>
      <c r="CO205" s="70" t="str">
        <f t="shared" si="164"/>
        <v xml:space="preserve"> </v>
      </c>
      <c r="CP205" s="72"/>
      <c r="CQ205" s="44"/>
      <c r="CR205" s="74" t="str">
        <f t="shared" si="165"/>
        <v xml:space="preserve"> </v>
      </c>
      <c r="CS205" s="70" t="str">
        <f t="shared" si="166"/>
        <v xml:space="preserve"> </v>
      </c>
      <c r="CT205" s="72"/>
      <c r="CU205" s="41"/>
      <c r="CV205" s="74" t="str">
        <f t="shared" si="167"/>
        <v xml:space="preserve"> </v>
      </c>
      <c r="CW205" s="72"/>
      <c r="CX205" s="44"/>
      <c r="CY205" s="74" t="str">
        <f t="shared" si="132"/>
        <v xml:space="preserve"> </v>
      </c>
      <c r="CZ205" s="70" t="str">
        <f t="shared" si="133"/>
        <v xml:space="preserve"> </v>
      </c>
      <c r="DA205" s="55"/>
      <c r="DB205" s="43"/>
      <c r="DC205" s="74" t="str">
        <f t="shared" si="134"/>
        <v xml:space="preserve"> </v>
      </c>
      <c r="DD205" s="70" t="str">
        <f t="shared" si="135"/>
        <v xml:space="preserve"> </v>
      </c>
      <c r="DE205" s="55"/>
      <c r="DF205" s="42"/>
      <c r="DG205" s="74" t="str">
        <f t="shared" si="136"/>
        <v xml:space="preserve"> </v>
      </c>
      <c r="DH205" s="70" t="str">
        <f t="shared" si="137"/>
        <v xml:space="preserve"> </v>
      </c>
      <c r="DI205" s="55"/>
      <c r="DJ205" s="42"/>
      <c r="DK205" s="56" t="str">
        <f t="shared" si="138"/>
        <v xml:space="preserve"> </v>
      </c>
      <c r="DL205" s="70" t="str">
        <f t="shared" si="139"/>
        <v xml:space="preserve"> </v>
      </c>
      <c r="DM205" s="72"/>
      <c r="DN205" s="44"/>
      <c r="DO205" s="74" t="str">
        <f t="shared" si="140"/>
        <v xml:space="preserve"> </v>
      </c>
      <c r="DP205" s="70" t="str">
        <f t="shared" si="141"/>
        <v xml:space="preserve"> </v>
      </c>
      <c r="DQ205" s="55"/>
      <c r="DR205" s="42"/>
      <c r="DS205" s="74" t="str">
        <f t="shared" si="142"/>
        <v xml:space="preserve"> </v>
      </c>
      <c r="DT205" s="70" t="str">
        <f t="shared" si="143"/>
        <v xml:space="preserve"> </v>
      </c>
    </row>
    <row r="206" spans="1:124" x14ac:dyDescent="0.25">
      <c r="A206" s="34">
        <v>42555</v>
      </c>
      <c r="B206" s="139"/>
      <c r="C206" s="70"/>
      <c r="D206" s="64">
        <v>1</v>
      </c>
      <c r="E206" s="65"/>
      <c r="F206" s="66" t="str">
        <f t="shared" si="144"/>
        <v/>
      </c>
      <c r="G206" s="70" t="str">
        <f t="shared" si="145"/>
        <v xml:space="preserve"> </v>
      </c>
      <c r="H206" s="67">
        <v>1</v>
      </c>
      <c r="I206" s="65"/>
      <c r="J206" s="66" t="str">
        <f t="shared" si="146"/>
        <v/>
      </c>
      <c r="K206" s="70" t="str">
        <f t="shared" si="147"/>
        <v xml:space="preserve"> </v>
      </c>
      <c r="L206" s="64"/>
      <c r="M206" s="68"/>
      <c r="N206" s="68"/>
      <c r="O206" s="66" t="str">
        <f t="shared" si="148"/>
        <v/>
      </c>
      <c r="P206" s="70" t="str">
        <f t="shared" si="149"/>
        <v xml:space="preserve"> </v>
      </c>
      <c r="Q206" s="64">
        <v>20</v>
      </c>
      <c r="R206" s="65"/>
      <c r="S206" s="65" t="str">
        <f t="shared" si="150"/>
        <v/>
      </c>
      <c r="T206" s="53" t="str">
        <f t="shared" si="151"/>
        <v xml:space="preserve"> </v>
      </c>
      <c r="U206" s="69"/>
      <c r="V206" s="70" t="str">
        <f t="shared" si="152"/>
        <v xml:space="preserve"> </v>
      </c>
      <c r="W206" s="137"/>
      <c r="X206" s="64">
        <v>1</v>
      </c>
      <c r="Y206" s="65"/>
      <c r="Z206" s="101" t="str">
        <f t="shared" si="153"/>
        <v/>
      </c>
      <c r="AA206" s="70" t="str">
        <f t="shared" si="154"/>
        <v xml:space="preserve"> </v>
      </c>
      <c r="AB206" s="67">
        <v>1</v>
      </c>
      <c r="AC206" s="65"/>
      <c r="AD206" s="66" t="str">
        <f t="shared" si="155"/>
        <v/>
      </c>
      <c r="AE206" s="70" t="str">
        <f t="shared" si="156"/>
        <v xml:space="preserve"> </v>
      </c>
      <c r="AF206" s="64"/>
      <c r="AG206" s="68"/>
      <c r="AH206" s="68"/>
      <c r="AI206" s="103" t="str">
        <f t="shared" si="157"/>
        <v/>
      </c>
      <c r="AJ206" s="70" t="str">
        <f t="shared" si="158"/>
        <v xml:space="preserve"> </v>
      </c>
      <c r="AK206" s="64">
        <v>20</v>
      </c>
      <c r="AL206" s="65"/>
      <c r="AM206" s="65" t="str">
        <f t="shared" si="159"/>
        <v/>
      </c>
      <c r="AN206" s="53" t="str">
        <f t="shared" si="160"/>
        <v xml:space="preserve"> </v>
      </c>
      <c r="AO206" s="104"/>
      <c r="AP206" s="70" t="str">
        <f t="shared" si="161"/>
        <v xml:space="preserve"> </v>
      </c>
      <c r="AQ206" s="152" t="str">
        <f t="shared" si="112"/>
        <v/>
      </c>
      <c r="AR206" s="148" t="str">
        <f t="shared" si="113"/>
        <v/>
      </c>
      <c r="AS206" s="148" t="str">
        <f t="shared" si="114"/>
        <v/>
      </c>
      <c r="AT206" s="149"/>
      <c r="AU206" s="64"/>
      <c r="AV206" s="68"/>
      <c r="AW206" s="68"/>
      <c r="AX206" s="106" t="str">
        <f t="shared" si="162"/>
        <v/>
      </c>
      <c r="AY206" s="80"/>
      <c r="AZ206" s="63"/>
      <c r="BA206" s="63"/>
      <c r="BB206" s="15"/>
      <c r="BC206" s="55"/>
      <c r="BD206" s="78"/>
      <c r="BE206" s="56" t="str">
        <f t="shared" si="115"/>
        <v xml:space="preserve"> </v>
      </c>
      <c r="BF206" s="70" t="str">
        <f t="shared" si="116"/>
        <v xml:space="preserve"> </v>
      </c>
      <c r="BG206" s="72"/>
      <c r="BH206" s="81"/>
      <c r="BI206" s="74" t="str">
        <f t="shared" si="117"/>
        <v xml:space="preserve"> </v>
      </c>
      <c r="BJ206" s="70" t="str">
        <f t="shared" si="118"/>
        <v xml:space="preserve"> </v>
      </c>
      <c r="BK206" s="72"/>
      <c r="BL206" s="81"/>
      <c r="BM206" s="74" t="str">
        <f t="shared" si="119"/>
        <v xml:space="preserve"> </v>
      </c>
      <c r="BN206" s="72"/>
      <c r="BO206" s="82"/>
      <c r="BP206" s="74" t="str">
        <f t="shared" si="120"/>
        <v xml:space="preserve"> </v>
      </c>
      <c r="BQ206" s="70" t="str">
        <f t="shared" si="121"/>
        <v xml:space="preserve"> </v>
      </c>
      <c r="BR206" s="55"/>
      <c r="BS206" s="83"/>
      <c r="BT206" s="74" t="str">
        <f t="shared" si="122"/>
        <v xml:space="preserve"> </v>
      </c>
      <c r="BU206" s="70" t="str">
        <f t="shared" si="123"/>
        <v xml:space="preserve"> </v>
      </c>
      <c r="BV206" s="55"/>
      <c r="BW206" s="71"/>
      <c r="BX206" s="74" t="str">
        <f t="shared" si="124"/>
        <v xml:space="preserve"> </v>
      </c>
      <c r="BY206" s="70" t="str">
        <f t="shared" si="125"/>
        <v xml:space="preserve"> </v>
      </c>
      <c r="BZ206" s="55"/>
      <c r="CA206" s="78"/>
      <c r="CB206" s="56" t="str">
        <f t="shared" si="126"/>
        <v xml:space="preserve"> </v>
      </c>
      <c r="CC206" s="70" t="str">
        <f t="shared" si="127"/>
        <v xml:space="preserve"> </v>
      </c>
      <c r="CD206" s="72"/>
      <c r="CE206" s="81"/>
      <c r="CF206" s="74" t="str">
        <f t="shared" si="128"/>
        <v xml:space="preserve"> </v>
      </c>
      <c r="CG206" s="70" t="str">
        <f t="shared" si="129"/>
        <v xml:space="preserve"> </v>
      </c>
      <c r="CH206" s="55"/>
      <c r="CI206" s="71"/>
      <c r="CJ206" s="74" t="str">
        <f t="shared" si="130"/>
        <v xml:space="preserve"> </v>
      </c>
      <c r="CK206" s="70" t="str">
        <f t="shared" si="131"/>
        <v xml:space="preserve"> </v>
      </c>
      <c r="CL206" s="55"/>
      <c r="CM206" s="110"/>
      <c r="CN206" s="56" t="str">
        <f t="shared" si="163"/>
        <v xml:space="preserve"> </v>
      </c>
      <c r="CO206" s="70" t="str">
        <f t="shared" si="164"/>
        <v xml:space="preserve"> </v>
      </c>
      <c r="CP206" s="72"/>
      <c r="CQ206" s="44"/>
      <c r="CR206" s="74" t="str">
        <f t="shared" si="165"/>
        <v xml:space="preserve"> </v>
      </c>
      <c r="CS206" s="70" t="str">
        <f t="shared" si="166"/>
        <v xml:space="preserve"> </v>
      </c>
      <c r="CT206" s="72"/>
      <c r="CU206" s="41"/>
      <c r="CV206" s="74" t="str">
        <f t="shared" si="167"/>
        <v xml:space="preserve"> </v>
      </c>
      <c r="CW206" s="72"/>
      <c r="CX206" s="44"/>
      <c r="CY206" s="74" t="str">
        <f t="shared" si="132"/>
        <v xml:space="preserve"> </v>
      </c>
      <c r="CZ206" s="70" t="str">
        <f t="shared" si="133"/>
        <v xml:space="preserve"> </v>
      </c>
      <c r="DA206" s="55"/>
      <c r="DB206" s="43"/>
      <c r="DC206" s="74" t="str">
        <f t="shared" si="134"/>
        <v xml:space="preserve"> </v>
      </c>
      <c r="DD206" s="70" t="str">
        <f t="shared" si="135"/>
        <v xml:space="preserve"> </v>
      </c>
      <c r="DE206" s="55"/>
      <c r="DF206" s="42"/>
      <c r="DG206" s="74" t="str">
        <f t="shared" si="136"/>
        <v xml:space="preserve"> </v>
      </c>
      <c r="DH206" s="70" t="str">
        <f t="shared" si="137"/>
        <v xml:space="preserve"> </v>
      </c>
      <c r="DI206" s="55"/>
      <c r="DJ206" s="42"/>
      <c r="DK206" s="56" t="str">
        <f t="shared" si="138"/>
        <v xml:space="preserve"> </v>
      </c>
      <c r="DL206" s="70" t="str">
        <f t="shared" si="139"/>
        <v xml:space="preserve"> </v>
      </c>
      <c r="DM206" s="72"/>
      <c r="DN206" s="44"/>
      <c r="DO206" s="74" t="str">
        <f t="shared" si="140"/>
        <v xml:space="preserve"> </v>
      </c>
      <c r="DP206" s="70" t="str">
        <f t="shared" si="141"/>
        <v xml:space="preserve"> </v>
      </c>
      <c r="DQ206" s="55"/>
      <c r="DR206" s="42"/>
      <c r="DS206" s="74" t="str">
        <f t="shared" si="142"/>
        <v xml:space="preserve"> </v>
      </c>
      <c r="DT206" s="70" t="str">
        <f t="shared" si="143"/>
        <v xml:space="preserve"> </v>
      </c>
    </row>
    <row r="207" spans="1:124" x14ac:dyDescent="0.25">
      <c r="A207" s="34">
        <v>42556</v>
      </c>
      <c r="B207" s="139"/>
      <c r="C207" s="70"/>
      <c r="D207" s="64">
        <v>1</v>
      </c>
      <c r="E207" s="65"/>
      <c r="F207" s="66" t="str">
        <f t="shared" si="144"/>
        <v/>
      </c>
      <c r="G207" s="70" t="str">
        <f t="shared" si="145"/>
        <v xml:space="preserve"> </v>
      </c>
      <c r="H207" s="67">
        <v>1</v>
      </c>
      <c r="I207" s="65"/>
      <c r="J207" s="66" t="str">
        <f t="shared" si="146"/>
        <v/>
      </c>
      <c r="K207" s="70" t="str">
        <f t="shared" si="147"/>
        <v xml:space="preserve"> </v>
      </c>
      <c r="L207" s="64"/>
      <c r="M207" s="68"/>
      <c r="N207" s="68"/>
      <c r="O207" s="66" t="str">
        <f t="shared" si="148"/>
        <v/>
      </c>
      <c r="P207" s="70" t="str">
        <f t="shared" si="149"/>
        <v xml:space="preserve"> </v>
      </c>
      <c r="Q207" s="64">
        <v>20</v>
      </c>
      <c r="R207" s="65"/>
      <c r="S207" s="65" t="str">
        <f t="shared" si="150"/>
        <v/>
      </c>
      <c r="T207" s="53" t="str">
        <f t="shared" si="151"/>
        <v xml:space="preserve"> </v>
      </c>
      <c r="U207" s="69"/>
      <c r="V207" s="70" t="str">
        <f t="shared" si="152"/>
        <v xml:space="preserve"> </v>
      </c>
      <c r="W207" s="137"/>
      <c r="X207" s="64">
        <v>1</v>
      </c>
      <c r="Y207" s="65"/>
      <c r="Z207" s="101" t="str">
        <f t="shared" si="153"/>
        <v/>
      </c>
      <c r="AA207" s="70" t="str">
        <f t="shared" si="154"/>
        <v xml:space="preserve"> </v>
      </c>
      <c r="AB207" s="67">
        <v>1</v>
      </c>
      <c r="AC207" s="65"/>
      <c r="AD207" s="66" t="str">
        <f t="shared" si="155"/>
        <v/>
      </c>
      <c r="AE207" s="70" t="str">
        <f t="shared" si="156"/>
        <v xml:space="preserve"> </v>
      </c>
      <c r="AF207" s="64"/>
      <c r="AG207" s="68"/>
      <c r="AH207" s="68"/>
      <c r="AI207" s="103" t="str">
        <f t="shared" si="157"/>
        <v/>
      </c>
      <c r="AJ207" s="70" t="str">
        <f t="shared" si="158"/>
        <v xml:space="preserve"> </v>
      </c>
      <c r="AK207" s="64">
        <v>20</v>
      </c>
      <c r="AL207" s="65"/>
      <c r="AM207" s="65" t="str">
        <f t="shared" si="159"/>
        <v/>
      </c>
      <c r="AN207" s="53" t="str">
        <f t="shared" si="160"/>
        <v xml:space="preserve"> </v>
      </c>
      <c r="AO207" s="104"/>
      <c r="AP207" s="70" t="str">
        <f t="shared" si="161"/>
        <v xml:space="preserve"> </v>
      </c>
      <c r="AQ207" s="152" t="str">
        <f t="shared" si="112"/>
        <v/>
      </c>
      <c r="AR207" s="148" t="str">
        <f t="shared" si="113"/>
        <v/>
      </c>
      <c r="AS207" s="148" t="str">
        <f t="shared" si="114"/>
        <v/>
      </c>
      <c r="AT207" s="149"/>
      <c r="AU207" s="64"/>
      <c r="AV207" s="68"/>
      <c r="AW207" s="68"/>
      <c r="AX207" s="106" t="str">
        <f t="shared" si="162"/>
        <v/>
      </c>
      <c r="AY207" s="80"/>
      <c r="AZ207" s="63"/>
      <c r="BA207" s="63"/>
      <c r="BB207" s="15"/>
      <c r="BC207" s="55"/>
      <c r="BD207" s="78"/>
      <c r="BE207" s="56" t="str">
        <f t="shared" si="115"/>
        <v xml:space="preserve"> </v>
      </c>
      <c r="BF207" s="70" t="str">
        <f t="shared" si="116"/>
        <v xml:space="preserve"> </v>
      </c>
      <c r="BG207" s="72"/>
      <c r="BH207" s="81"/>
      <c r="BI207" s="74" t="str">
        <f t="shared" si="117"/>
        <v xml:space="preserve"> </v>
      </c>
      <c r="BJ207" s="70" t="str">
        <f t="shared" si="118"/>
        <v xml:space="preserve"> </v>
      </c>
      <c r="BK207" s="72"/>
      <c r="BL207" s="81"/>
      <c r="BM207" s="74" t="str">
        <f t="shared" si="119"/>
        <v xml:space="preserve"> </v>
      </c>
      <c r="BN207" s="72"/>
      <c r="BO207" s="82"/>
      <c r="BP207" s="74" t="str">
        <f t="shared" si="120"/>
        <v xml:space="preserve"> </v>
      </c>
      <c r="BQ207" s="70" t="str">
        <f t="shared" si="121"/>
        <v xml:space="preserve"> </v>
      </c>
      <c r="BR207" s="55"/>
      <c r="BS207" s="83"/>
      <c r="BT207" s="74" t="str">
        <f t="shared" si="122"/>
        <v xml:space="preserve"> </v>
      </c>
      <c r="BU207" s="70" t="str">
        <f t="shared" si="123"/>
        <v xml:space="preserve"> </v>
      </c>
      <c r="BV207" s="55"/>
      <c r="BW207" s="71"/>
      <c r="BX207" s="74" t="str">
        <f t="shared" si="124"/>
        <v xml:space="preserve"> </v>
      </c>
      <c r="BY207" s="70" t="str">
        <f t="shared" si="125"/>
        <v xml:space="preserve"> </v>
      </c>
      <c r="BZ207" s="55"/>
      <c r="CA207" s="78"/>
      <c r="CB207" s="56" t="str">
        <f t="shared" si="126"/>
        <v xml:space="preserve"> </v>
      </c>
      <c r="CC207" s="70" t="str">
        <f t="shared" si="127"/>
        <v xml:space="preserve"> </v>
      </c>
      <c r="CD207" s="72"/>
      <c r="CE207" s="81"/>
      <c r="CF207" s="74" t="str">
        <f t="shared" si="128"/>
        <v xml:space="preserve"> </v>
      </c>
      <c r="CG207" s="70" t="str">
        <f t="shared" si="129"/>
        <v xml:space="preserve"> </v>
      </c>
      <c r="CH207" s="55"/>
      <c r="CI207" s="71"/>
      <c r="CJ207" s="74" t="str">
        <f t="shared" si="130"/>
        <v xml:space="preserve"> </v>
      </c>
      <c r="CK207" s="70" t="str">
        <f t="shared" si="131"/>
        <v xml:space="preserve"> </v>
      </c>
      <c r="CL207" s="55"/>
      <c r="CM207" s="110"/>
      <c r="CN207" s="56" t="str">
        <f t="shared" si="163"/>
        <v xml:space="preserve"> </v>
      </c>
      <c r="CO207" s="70" t="str">
        <f t="shared" si="164"/>
        <v xml:space="preserve"> </v>
      </c>
      <c r="CP207" s="72"/>
      <c r="CQ207" s="44"/>
      <c r="CR207" s="74" t="str">
        <f t="shared" si="165"/>
        <v xml:space="preserve"> </v>
      </c>
      <c r="CS207" s="70" t="str">
        <f t="shared" si="166"/>
        <v xml:space="preserve"> </v>
      </c>
      <c r="CT207" s="72"/>
      <c r="CU207" s="41"/>
      <c r="CV207" s="74" t="str">
        <f t="shared" si="167"/>
        <v xml:space="preserve"> </v>
      </c>
      <c r="CW207" s="72"/>
      <c r="CX207" s="44"/>
      <c r="CY207" s="74" t="str">
        <f t="shared" si="132"/>
        <v xml:space="preserve"> </v>
      </c>
      <c r="CZ207" s="70" t="str">
        <f t="shared" si="133"/>
        <v xml:space="preserve"> </v>
      </c>
      <c r="DA207" s="55"/>
      <c r="DB207" s="43"/>
      <c r="DC207" s="74" t="str">
        <f t="shared" si="134"/>
        <v xml:space="preserve"> </v>
      </c>
      <c r="DD207" s="70" t="str">
        <f t="shared" si="135"/>
        <v xml:space="preserve"> </v>
      </c>
      <c r="DE207" s="55"/>
      <c r="DF207" s="42"/>
      <c r="DG207" s="74" t="str">
        <f t="shared" si="136"/>
        <v xml:space="preserve"> </v>
      </c>
      <c r="DH207" s="70" t="str">
        <f t="shared" si="137"/>
        <v xml:space="preserve"> </v>
      </c>
      <c r="DI207" s="55"/>
      <c r="DJ207" s="42"/>
      <c r="DK207" s="56" t="str">
        <f t="shared" si="138"/>
        <v xml:space="preserve"> </v>
      </c>
      <c r="DL207" s="70" t="str">
        <f t="shared" si="139"/>
        <v xml:space="preserve"> </v>
      </c>
      <c r="DM207" s="72"/>
      <c r="DN207" s="44"/>
      <c r="DO207" s="74" t="str">
        <f t="shared" si="140"/>
        <v xml:space="preserve"> </v>
      </c>
      <c r="DP207" s="70" t="str">
        <f t="shared" si="141"/>
        <v xml:space="preserve"> </v>
      </c>
      <c r="DQ207" s="55"/>
      <c r="DR207" s="42"/>
      <c r="DS207" s="74" t="str">
        <f t="shared" si="142"/>
        <v xml:space="preserve"> </v>
      </c>
      <c r="DT207" s="70" t="str">
        <f t="shared" si="143"/>
        <v xml:space="preserve"> </v>
      </c>
    </row>
    <row r="208" spans="1:124" x14ac:dyDescent="0.25">
      <c r="A208" s="34">
        <v>42557</v>
      </c>
      <c r="B208" s="139"/>
      <c r="C208" s="70"/>
      <c r="D208" s="64">
        <v>1</v>
      </c>
      <c r="E208" s="65"/>
      <c r="F208" s="66" t="str">
        <f t="shared" si="144"/>
        <v/>
      </c>
      <c r="G208" s="70" t="str">
        <f t="shared" si="145"/>
        <v xml:space="preserve"> </v>
      </c>
      <c r="H208" s="67">
        <v>1</v>
      </c>
      <c r="I208" s="65"/>
      <c r="J208" s="66" t="str">
        <f t="shared" si="146"/>
        <v/>
      </c>
      <c r="K208" s="70" t="str">
        <f t="shared" si="147"/>
        <v xml:space="preserve"> </v>
      </c>
      <c r="L208" s="64"/>
      <c r="M208" s="68"/>
      <c r="N208" s="68"/>
      <c r="O208" s="66" t="str">
        <f t="shared" si="148"/>
        <v/>
      </c>
      <c r="P208" s="70" t="str">
        <f t="shared" si="149"/>
        <v xml:space="preserve"> </v>
      </c>
      <c r="Q208" s="64">
        <v>20</v>
      </c>
      <c r="R208" s="65"/>
      <c r="S208" s="65" t="str">
        <f t="shared" si="150"/>
        <v/>
      </c>
      <c r="T208" s="53" t="str">
        <f t="shared" si="151"/>
        <v xml:space="preserve"> </v>
      </c>
      <c r="U208" s="69"/>
      <c r="V208" s="70" t="str">
        <f t="shared" si="152"/>
        <v xml:space="preserve"> </v>
      </c>
      <c r="W208" s="137"/>
      <c r="X208" s="64">
        <v>1</v>
      </c>
      <c r="Y208" s="65"/>
      <c r="Z208" s="101" t="str">
        <f t="shared" si="153"/>
        <v/>
      </c>
      <c r="AA208" s="70" t="str">
        <f t="shared" si="154"/>
        <v xml:space="preserve"> </v>
      </c>
      <c r="AB208" s="67">
        <v>1</v>
      </c>
      <c r="AC208" s="65"/>
      <c r="AD208" s="66" t="str">
        <f t="shared" si="155"/>
        <v/>
      </c>
      <c r="AE208" s="70" t="str">
        <f t="shared" si="156"/>
        <v xml:space="preserve"> </v>
      </c>
      <c r="AF208" s="64"/>
      <c r="AG208" s="68"/>
      <c r="AH208" s="68"/>
      <c r="AI208" s="103" t="str">
        <f t="shared" si="157"/>
        <v/>
      </c>
      <c r="AJ208" s="70" t="str">
        <f t="shared" si="158"/>
        <v xml:space="preserve"> </v>
      </c>
      <c r="AK208" s="64">
        <v>20</v>
      </c>
      <c r="AL208" s="65"/>
      <c r="AM208" s="65" t="str">
        <f t="shared" si="159"/>
        <v/>
      </c>
      <c r="AN208" s="53" t="str">
        <f t="shared" si="160"/>
        <v xml:space="preserve"> </v>
      </c>
      <c r="AO208" s="104"/>
      <c r="AP208" s="70" t="str">
        <f t="shared" si="161"/>
        <v xml:space="preserve"> </v>
      </c>
      <c r="AQ208" s="152" t="str">
        <f t="shared" si="112"/>
        <v/>
      </c>
      <c r="AR208" s="148" t="str">
        <f t="shared" si="113"/>
        <v/>
      </c>
      <c r="AS208" s="148" t="str">
        <f t="shared" si="114"/>
        <v/>
      </c>
      <c r="AT208" s="149"/>
      <c r="AU208" s="64"/>
      <c r="AV208" s="68"/>
      <c r="AW208" s="68"/>
      <c r="AX208" s="106" t="str">
        <f t="shared" si="162"/>
        <v/>
      </c>
      <c r="AY208" s="80"/>
      <c r="AZ208" s="63"/>
      <c r="BA208" s="63"/>
      <c r="BB208" s="15"/>
      <c r="BC208" s="55"/>
      <c r="BD208" s="78"/>
      <c r="BE208" s="56" t="str">
        <f t="shared" si="115"/>
        <v xml:space="preserve"> </v>
      </c>
      <c r="BF208" s="70" t="str">
        <f t="shared" si="116"/>
        <v xml:space="preserve"> </v>
      </c>
      <c r="BG208" s="72"/>
      <c r="BH208" s="81"/>
      <c r="BI208" s="74" t="str">
        <f t="shared" si="117"/>
        <v xml:space="preserve"> </v>
      </c>
      <c r="BJ208" s="70" t="str">
        <f t="shared" si="118"/>
        <v xml:space="preserve"> </v>
      </c>
      <c r="BK208" s="72"/>
      <c r="BL208" s="81"/>
      <c r="BM208" s="74" t="str">
        <f t="shared" si="119"/>
        <v xml:space="preserve"> </v>
      </c>
      <c r="BN208" s="72"/>
      <c r="BO208" s="82"/>
      <c r="BP208" s="74" t="str">
        <f t="shared" si="120"/>
        <v xml:space="preserve"> </v>
      </c>
      <c r="BQ208" s="70" t="str">
        <f t="shared" si="121"/>
        <v xml:space="preserve"> </v>
      </c>
      <c r="BR208" s="55"/>
      <c r="BS208" s="83"/>
      <c r="BT208" s="74" t="str">
        <f t="shared" si="122"/>
        <v xml:space="preserve"> </v>
      </c>
      <c r="BU208" s="70" t="str">
        <f t="shared" si="123"/>
        <v xml:space="preserve"> </v>
      </c>
      <c r="BV208" s="55"/>
      <c r="BW208" s="71"/>
      <c r="BX208" s="74" t="str">
        <f t="shared" si="124"/>
        <v xml:space="preserve"> </v>
      </c>
      <c r="BY208" s="70" t="str">
        <f t="shared" si="125"/>
        <v xml:space="preserve"> </v>
      </c>
      <c r="BZ208" s="55"/>
      <c r="CA208" s="78"/>
      <c r="CB208" s="56" t="str">
        <f t="shared" si="126"/>
        <v xml:space="preserve"> </v>
      </c>
      <c r="CC208" s="70" t="str">
        <f t="shared" si="127"/>
        <v xml:space="preserve"> </v>
      </c>
      <c r="CD208" s="72"/>
      <c r="CE208" s="81"/>
      <c r="CF208" s="74" t="str">
        <f t="shared" si="128"/>
        <v xml:space="preserve"> </v>
      </c>
      <c r="CG208" s="70" t="str">
        <f t="shared" si="129"/>
        <v xml:space="preserve"> </v>
      </c>
      <c r="CH208" s="55"/>
      <c r="CI208" s="71"/>
      <c r="CJ208" s="74" t="str">
        <f t="shared" si="130"/>
        <v xml:space="preserve"> </v>
      </c>
      <c r="CK208" s="70" t="str">
        <f t="shared" si="131"/>
        <v xml:space="preserve"> </v>
      </c>
      <c r="CL208" s="55"/>
      <c r="CM208" s="110"/>
      <c r="CN208" s="56" t="str">
        <f t="shared" si="163"/>
        <v xml:space="preserve"> </v>
      </c>
      <c r="CO208" s="70" t="str">
        <f t="shared" si="164"/>
        <v xml:space="preserve"> </v>
      </c>
      <c r="CP208" s="72"/>
      <c r="CQ208" s="44"/>
      <c r="CR208" s="74" t="str">
        <f t="shared" si="165"/>
        <v xml:space="preserve"> </v>
      </c>
      <c r="CS208" s="70" t="str">
        <f t="shared" si="166"/>
        <v xml:space="preserve"> </v>
      </c>
      <c r="CT208" s="72"/>
      <c r="CU208" s="41"/>
      <c r="CV208" s="74" t="str">
        <f t="shared" si="167"/>
        <v xml:space="preserve"> </v>
      </c>
      <c r="CW208" s="72"/>
      <c r="CX208" s="44"/>
      <c r="CY208" s="74" t="str">
        <f t="shared" si="132"/>
        <v xml:space="preserve"> </v>
      </c>
      <c r="CZ208" s="70" t="str">
        <f t="shared" si="133"/>
        <v xml:space="preserve"> </v>
      </c>
      <c r="DA208" s="55"/>
      <c r="DB208" s="43"/>
      <c r="DC208" s="74" t="str">
        <f t="shared" si="134"/>
        <v xml:space="preserve"> </v>
      </c>
      <c r="DD208" s="70" t="str">
        <f t="shared" si="135"/>
        <v xml:space="preserve"> </v>
      </c>
      <c r="DE208" s="55"/>
      <c r="DF208" s="42"/>
      <c r="DG208" s="74" t="str">
        <f t="shared" si="136"/>
        <v xml:space="preserve"> </v>
      </c>
      <c r="DH208" s="70" t="str">
        <f t="shared" si="137"/>
        <v xml:space="preserve"> </v>
      </c>
      <c r="DI208" s="55"/>
      <c r="DJ208" s="42"/>
      <c r="DK208" s="56" t="str">
        <f t="shared" si="138"/>
        <v xml:space="preserve"> </v>
      </c>
      <c r="DL208" s="70" t="str">
        <f t="shared" si="139"/>
        <v xml:space="preserve"> </v>
      </c>
      <c r="DM208" s="72"/>
      <c r="DN208" s="44"/>
      <c r="DO208" s="74" t="str">
        <f t="shared" si="140"/>
        <v xml:space="preserve"> </v>
      </c>
      <c r="DP208" s="70" t="str">
        <f t="shared" si="141"/>
        <v xml:space="preserve"> </v>
      </c>
      <c r="DQ208" s="55"/>
      <c r="DR208" s="42"/>
      <c r="DS208" s="74" t="str">
        <f t="shared" si="142"/>
        <v xml:space="preserve"> </v>
      </c>
      <c r="DT208" s="70" t="str">
        <f t="shared" si="143"/>
        <v xml:space="preserve"> </v>
      </c>
    </row>
    <row r="209" spans="1:124" x14ac:dyDescent="0.25">
      <c r="A209" s="34">
        <v>42558</v>
      </c>
      <c r="B209" s="139"/>
      <c r="C209" s="70"/>
      <c r="D209" s="64">
        <v>1</v>
      </c>
      <c r="E209" s="65"/>
      <c r="F209" s="66" t="str">
        <f t="shared" si="144"/>
        <v/>
      </c>
      <c r="G209" s="70" t="str">
        <f t="shared" si="145"/>
        <v xml:space="preserve"> </v>
      </c>
      <c r="H209" s="67">
        <v>1</v>
      </c>
      <c r="I209" s="65"/>
      <c r="J209" s="66" t="str">
        <f t="shared" si="146"/>
        <v/>
      </c>
      <c r="K209" s="70" t="str">
        <f t="shared" si="147"/>
        <v xml:space="preserve"> </v>
      </c>
      <c r="L209" s="64"/>
      <c r="M209" s="68"/>
      <c r="N209" s="68"/>
      <c r="O209" s="66" t="str">
        <f t="shared" si="148"/>
        <v/>
      </c>
      <c r="P209" s="70" t="str">
        <f t="shared" si="149"/>
        <v xml:space="preserve"> </v>
      </c>
      <c r="Q209" s="64">
        <v>20</v>
      </c>
      <c r="R209" s="65"/>
      <c r="S209" s="65" t="str">
        <f t="shared" si="150"/>
        <v/>
      </c>
      <c r="T209" s="53" t="str">
        <f t="shared" si="151"/>
        <v xml:space="preserve"> </v>
      </c>
      <c r="U209" s="69"/>
      <c r="V209" s="70" t="str">
        <f t="shared" si="152"/>
        <v xml:space="preserve"> </v>
      </c>
      <c r="W209" s="137"/>
      <c r="X209" s="64">
        <v>1</v>
      </c>
      <c r="Y209" s="65"/>
      <c r="Z209" s="101" t="str">
        <f t="shared" si="153"/>
        <v/>
      </c>
      <c r="AA209" s="70" t="str">
        <f t="shared" si="154"/>
        <v xml:space="preserve"> </v>
      </c>
      <c r="AB209" s="67">
        <v>1</v>
      </c>
      <c r="AC209" s="65"/>
      <c r="AD209" s="66" t="str">
        <f t="shared" si="155"/>
        <v/>
      </c>
      <c r="AE209" s="70" t="str">
        <f t="shared" si="156"/>
        <v xml:space="preserve"> </v>
      </c>
      <c r="AF209" s="64"/>
      <c r="AG209" s="68"/>
      <c r="AH209" s="68"/>
      <c r="AI209" s="103" t="str">
        <f t="shared" si="157"/>
        <v/>
      </c>
      <c r="AJ209" s="70" t="str">
        <f t="shared" si="158"/>
        <v xml:space="preserve"> </v>
      </c>
      <c r="AK209" s="64">
        <v>20</v>
      </c>
      <c r="AL209" s="65"/>
      <c r="AM209" s="65" t="str">
        <f t="shared" si="159"/>
        <v/>
      </c>
      <c r="AN209" s="53" t="str">
        <f t="shared" si="160"/>
        <v xml:space="preserve"> </v>
      </c>
      <c r="AO209" s="104"/>
      <c r="AP209" s="70" t="str">
        <f t="shared" si="161"/>
        <v xml:space="preserve"> </v>
      </c>
      <c r="AQ209" s="152" t="str">
        <f t="shared" si="112"/>
        <v/>
      </c>
      <c r="AR209" s="148" t="str">
        <f t="shared" si="113"/>
        <v/>
      </c>
      <c r="AS209" s="148" t="str">
        <f t="shared" si="114"/>
        <v/>
      </c>
      <c r="AT209" s="149"/>
      <c r="AU209" s="64"/>
      <c r="AV209" s="68"/>
      <c r="AW209" s="68"/>
      <c r="AX209" s="106" t="str">
        <f t="shared" si="162"/>
        <v/>
      </c>
      <c r="AY209" s="80"/>
      <c r="AZ209" s="63"/>
      <c r="BA209" s="63"/>
      <c r="BB209" s="15"/>
      <c r="BC209" s="55"/>
      <c r="BD209" s="78"/>
      <c r="BE209" s="56" t="str">
        <f t="shared" si="115"/>
        <v xml:space="preserve"> </v>
      </c>
      <c r="BF209" s="70" t="str">
        <f t="shared" si="116"/>
        <v xml:space="preserve"> </v>
      </c>
      <c r="BG209" s="72"/>
      <c r="BH209" s="81"/>
      <c r="BI209" s="74" t="str">
        <f t="shared" si="117"/>
        <v xml:space="preserve"> </v>
      </c>
      <c r="BJ209" s="70" t="str">
        <f t="shared" si="118"/>
        <v xml:space="preserve"> </v>
      </c>
      <c r="BK209" s="72"/>
      <c r="BL209" s="81"/>
      <c r="BM209" s="74" t="str">
        <f t="shared" si="119"/>
        <v xml:space="preserve"> </v>
      </c>
      <c r="BN209" s="72"/>
      <c r="BO209" s="82"/>
      <c r="BP209" s="74" t="str">
        <f t="shared" si="120"/>
        <v xml:space="preserve"> </v>
      </c>
      <c r="BQ209" s="70" t="str">
        <f t="shared" si="121"/>
        <v xml:space="preserve"> </v>
      </c>
      <c r="BR209" s="55"/>
      <c r="BS209" s="83"/>
      <c r="BT209" s="74" t="str">
        <f t="shared" si="122"/>
        <v xml:space="preserve"> </v>
      </c>
      <c r="BU209" s="70" t="str">
        <f t="shared" si="123"/>
        <v xml:space="preserve"> </v>
      </c>
      <c r="BV209" s="55"/>
      <c r="BW209" s="71"/>
      <c r="BX209" s="74" t="str">
        <f t="shared" si="124"/>
        <v xml:space="preserve"> </v>
      </c>
      <c r="BY209" s="70" t="str">
        <f t="shared" si="125"/>
        <v xml:space="preserve"> </v>
      </c>
      <c r="BZ209" s="55"/>
      <c r="CA209" s="78"/>
      <c r="CB209" s="56" t="str">
        <f t="shared" si="126"/>
        <v xml:space="preserve"> </v>
      </c>
      <c r="CC209" s="70" t="str">
        <f t="shared" si="127"/>
        <v xml:space="preserve"> </v>
      </c>
      <c r="CD209" s="72"/>
      <c r="CE209" s="81"/>
      <c r="CF209" s="74" t="str">
        <f t="shared" si="128"/>
        <v xml:space="preserve"> </v>
      </c>
      <c r="CG209" s="70" t="str">
        <f t="shared" si="129"/>
        <v xml:space="preserve"> </v>
      </c>
      <c r="CH209" s="55"/>
      <c r="CI209" s="71"/>
      <c r="CJ209" s="74" t="str">
        <f t="shared" si="130"/>
        <v xml:space="preserve"> </v>
      </c>
      <c r="CK209" s="70" t="str">
        <f t="shared" si="131"/>
        <v xml:space="preserve"> </v>
      </c>
      <c r="CL209" s="55"/>
      <c r="CM209" s="110"/>
      <c r="CN209" s="56" t="str">
        <f t="shared" si="163"/>
        <v xml:space="preserve"> </v>
      </c>
      <c r="CO209" s="70" t="str">
        <f t="shared" si="164"/>
        <v xml:space="preserve"> </v>
      </c>
      <c r="CP209" s="72"/>
      <c r="CQ209" s="44"/>
      <c r="CR209" s="74" t="str">
        <f t="shared" si="165"/>
        <v xml:space="preserve"> </v>
      </c>
      <c r="CS209" s="70" t="str">
        <f t="shared" si="166"/>
        <v xml:space="preserve"> </v>
      </c>
      <c r="CT209" s="72"/>
      <c r="CU209" s="41"/>
      <c r="CV209" s="74" t="str">
        <f t="shared" si="167"/>
        <v xml:space="preserve"> </v>
      </c>
      <c r="CW209" s="72"/>
      <c r="CX209" s="44"/>
      <c r="CY209" s="74" t="str">
        <f t="shared" si="132"/>
        <v xml:space="preserve"> </v>
      </c>
      <c r="CZ209" s="70" t="str">
        <f t="shared" si="133"/>
        <v xml:space="preserve"> </v>
      </c>
      <c r="DA209" s="55"/>
      <c r="DB209" s="43"/>
      <c r="DC209" s="74" t="str">
        <f t="shared" si="134"/>
        <v xml:space="preserve"> </v>
      </c>
      <c r="DD209" s="70" t="str">
        <f t="shared" si="135"/>
        <v xml:space="preserve"> </v>
      </c>
      <c r="DE209" s="55"/>
      <c r="DF209" s="42"/>
      <c r="DG209" s="74" t="str">
        <f t="shared" si="136"/>
        <v xml:space="preserve"> </v>
      </c>
      <c r="DH209" s="70" t="str">
        <f t="shared" si="137"/>
        <v xml:space="preserve"> </v>
      </c>
      <c r="DI209" s="55"/>
      <c r="DJ209" s="42"/>
      <c r="DK209" s="56" t="str">
        <f t="shared" si="138"/>
        <v xml:space="preserve"> </v>
      </c>
      <c r="DL209" s="70" t="str">
        <f t="shared" si="139"/>
        <v xml:space="preserve"> </v>
      </c>
      <c r="DM209" s="72"/>
      <c r="DN209" s="44"/>
      <c r="DO209" s="74" t="str">
        <f t="shared" si="140"/>
        <v xml:space="preserve"> </v>
      </c>
      <c r="DP209" s="70" t="str">
        <f t="shared" si="141"/>
        <v xml:space="preserve"> </v>
      </c>
      <c r="DQ209" s="55"/>
      <c r="DR209" s="42"/>
      <c r="DS209" s="74" t="str">
        <f t="shared" si="142"/>
        <v xml:space="preserve"> </v>
      </c>
      <c r="DT209" s="70" t="str">
        <f t="shared" si="143"/>
        <v xml:space="preserve"> </v>
      </c>
    </row>
    <row r="210" spans="1:124" x14ac:dyDescent="0.25">
      <c r="A210" s="34">
        <v>42559</v>
      </c>
      <c r="B210" s="139"/>
      <c r="C210" s="70"/>
      <c r="D210" s="64">
        <v>1</v>
      </c>
      <c r="E210" s="65"/>
      <c r="F210" s="66" t="str">
        <f t="shared" si="144"/>
        <v/>
      </c>
      <c r="G210" s="70" t="str">
        <f t="shared" si="145"/>
        <v xml:space="preserve"> </v>
      </c>
      <c r="H210" s="67">
        <v>1</v>
      </c>
      <c r="I210" s="65"/>
      <c r="J210" s="66" t="str">
        <f t="shared" si="146"/>
        <v/>
      </c>
      <c r="K210" s="70" t="str">
        <f t="shared" si="147"/>
        <v xml:space="preserve"> </v>
      </c>
      <c r="L210" s="64"/>
      <c r="M210" s="68"/>
      <c r="N210" s="68"/>
      <c r="O210" s="66" t="str">
        <f t="shared" si="148"/>
        <v/>
      </c>
      <c r="P210" s="70" t="str">
        <f t="shared" si="149"/>
        <v xml:space="preserve"> </v>
      </c>
      <c r="Q210" s="64">
        <v>20</v>
      </c>
      <c r="R210" s="65"/>
      <c r="S210" s="65" t="str">
        <f t="shared" si="150"/>
        <v/>
      </c>
      <c r="T210" s="53" t="str">
        <f t="shared" si="151"/>
        <v xml:space="preserve"> </v>
      </c>
      <c r="U210" s="69"/>
      <c r="V210" s="70" t="str">
        <f t="shared" si="152"/>
        <v xml:space="preserve"> </v>
      </c>
      <c r="W210" s="137"/>
      <c r="X210" s="64">
        <v>1</v>
      </c>
      <c r="Y210" s="65"/>
      <c r="Z210" s="101" t="str">
        <f t="shared" si="153"/>
        <v/>
      </c>
      <c r="AA210" s="70" t="str">
        <f t="shared" si="154"/>
        <v xml:space="preserve"> </v>
      </c>
      <c r="AB210" s="67">
        <v>1</v>
      </c>
      <c r="AC210" s="65"/>
      <c r="AD210" s="66" t="str">
        <f t="shared" si="155"/>
        <v/>
      </c>
      <c r="AE210" s="70" t="str">
        <f t="shared" si="156"/>
        <v xml:space="preserve"> </v>
      </c>
      <c r="AF210" s="64"/>
      <c r="AG210" s="68"/>
      <c r="AH210" s="68"/>
      <c r="AI210" s="103" t="str">
        <f t="shared" si="157"/>
        <v/>
      </c>
      <c r="AJ210" s="70" t="str">
        <f t="shared" si="158"/>
        <v xml:space="preserve"> </v>
      </c>
      <c r="AK210" s="64">
        <v>20</v>
      </c>
      <c r="AL210" s="65"/>
      <c r="AM210" s="65" t="str">
        <f t="shared" si="159"/>
        <v/>
      </c>
      <c r="AN210" s="53" t="str">
        <f t="shared" si="160"/>
        <v xml:space="preserve"> </v>
      </c>
      <c r="AO210" s="104"/>
      <c r="AP210" s="70" t="str">
        <f t="shared" si="161"/>
        <v xml:space="preserve"> </v>
      </c>
      <c r="AQ210" s="152" t="str">
        <f t="shared" si="112"/>
        <v/>
      </c>
      <c r="AR210" s="148" t="str">
        <f t="shared" si="113"/>
        <v/>
      </c>
      <c r="AS210" s="148" t="str">
        <f t="shared" si="114"/>
        <v/>
      </c>
      <c r="AT210" s="149"/>
      <c r="AU210" s="64"/>
      <c r="AV210" s="68"/>
      <c r="AW210" s="68"/>
      <c r="AX210" s="106" t="str">
        <f t="shared" si="162"/>
        <v/>
      </c>
      <c r="AY210" s="80"/>
      <c r="AZ210" s="63"/>
      <c r="BA210" s="63"/>
      <c r="BB210" s="15"/>
      <c r="BC210" s="55"/>
      <c r="BD210" s="78"/>
      <c r="BE210" s="56" t="str">
        <f t="shared" si="115"/>
        <v xml:space="preserve"> </v>
      </c>
      <c r="BF210" s="70" t="str">
        <f t="shared" si="116"/>
        <v xml:space="preserve"> </v>
      </c>
      <c r="BG210" s="72"/>
      <c r="BH210" s="81"/>
      <c r="BI210" s="74" t="str">
        <f t="shared" si="117"/>
        <v xml:space="preserve"> </v>
      </c>
      <c r="BJ210" s="70" t="str">
        <f t="shared" si="118"/>
        <v xml:space="preserve"> </v>
      </c>
      <c r="BK210" s="72"/>
      <c r="BL210" s="81"/>
      <c r="BM210" s="74" t="str">
        <f t="shared" si="119"/>
        <v xml:space="preserve"> </v>
      </c>
      <c r="BN210" s="72"/>
      <c r="BO210" s="82"/>
      <c r="BP210" s="74" t="str">
        <f t="shared" si="120"/>
        <v xml:space="preserve"> </v>
      </c>
      <c r="BQ210" s="70" t="str">
        <f t="shared" si="121"/>
        <v xml:space="preserve"> </v>
      </c>
      <c r="BR210" s="55"/>
      <c r="BS210" s="83"/>
      <c r="BT210" s="74" t="str">
        <f t="shared" si="122"/>
        <v xml:space="preserve"> </v>
      </c>
      <c r="BU210" s="70" t="str">
        <f t="shared" si="123"/>
        <v xml:space="preserve"> </v>
      </c>
      <c r="BV210" s="55"/>
      <c r="BW210" s="71"/>
      <c r="BX210" s="74" t="str">
        <f t="shared" si="124"/>
        <v xml:space="preserve"> </v>
      </c>
      <c r="BY210" s="70" t="str">
        <f t="shared" si="125"/>
        <v xml:space="preserve"> </v>
      </c>
      <c r="BZ210" s="55"/>
      <c r="CA210" s="78"/>
      <c r="CB210" s="56" t="str">
        <f t="shared" si="126"/>
        <v xml:space="preserve"> </v>
      </c>
      <c r="CC210" s="70" t="str">
        <f t="shared" si="127"/>
        <v xml:space="preserve"> </v>
      </c>
      <c r="CD210" s="72"/>
      <c r="CE210" s="81"/>
      <c r="CF210" s="74" t="str">
        <f t="shared" si="128"/>
        <v xml:space="preserve"> </v>
      </c>
      <c r="CG210" s="70" t="str">
        <f t="shared" si="129"/>
        <v xml:space="preserve"> </v>
      </c>
      <c r="CH210" s="55"/>
      <c r="CI210" s="71"/>
      <c r="CJ210" s="74" t="str">
        <f t="shared" si="130"/>
        <v xml:space="preserve"> </v>
      </c>
      <c r="CK210" s="70" t="str">
        <f t="shared" si="131"/>
        <v xml:space="preserve"> </v>
      </c>
      <c r="CL210" s="55"/>
      <c r="CM210" s="110"/>
      <c r="CN210" s="56" t="str">
        <f t="shared" si="163"/>
        <v xml:space="preserve"> </v>
      </c>
      <c r="CO210" s="70" t="str">
        <f t="shared" si="164"/>
        <v xml:space="preserve"> </v>
      </c>
      <c r="CP210" s="72"/>
      <c r="CQ210" s="44"/>
      <c r="CR210" s="74" t="str">
        <f t="shared" si="165"/>
        <v xml:space="preserve"> </v>
      </c>
      <c r="CS210" s="70" t="str">
        <f t="shared" si="166"/>
        <v xml:space="preserve"> </v>
      </c>
      <c r="CT210" s="72"/>
      <c r="CU210" s="41"/>
      <c r="CV210" s="74" t="str">
        <f t="shared" si="167"/>
        <v xml:space="preserve"> </v>
      </c>
      <c r="CW210" s="72"/>
      <c r="CX210" s="44"/>
      <c r="CY210" s="74" t="str">
        <f t="shared" si="132"/>
        <v xml:space="preserve"> </v>
      </c>
      <c r="CZ210" s="70" t="str">
        <f t="shared" si="133"/>
        <v xml:space="preserve"> </v>
      </c>
      <c r="DA210" s="55"/>
      <c r="DB210" s="43"/>
      <c r="DC210" s="74" t="str">
        <f t="shared" si="134"/>
        <v xml:space="preserve"> </v>
      </c>
      <c r="DD210" s="70" t="str">
        <f t="shared" si="135"/>
        <v xml:space="preserve"> </v>
      </c>
      <c r="DE210" s="55"/>
      <c r="DF210" s="42"/>
      <c r="DG210" s="74" t="str">
        <f t="shared" si="136"/>
        <v xml:space="preserve"> </v>
      </c>
      <c r="DH210" s="70" t="str">
        <f t="shared" si="137"/>
        <v xml:space="preserve"> </v>
      </c>
      <c r="DI210" s="55"/>
      <c r="DJ210" s="42"/>
      <c r="DK210" s="56" t="str">
        <f t="shared" si="138"/>
        <v xml:space="preserve"> </v>
      </c>
      <c r="DL210" s="70" t="str">
        <f t="shared" si="139"/>
        <v xml:space="preserve"> </v>
      </c>
      <c r="DM210" s="72"/>
      <c r="DN210" s="44"/>
      <c r="DO210" s="74" t="str">
        <f t="shared" si="140"/>
        <v xml:space="preserve"> </v>
      </c>
      <c r="DP210" s="70" t="str">
        <f t="shared" si="141"/>
        <v xml:space="preserve"> </v>
      </c>
      <c r="DQ210" s="55"/>
      <c r="DR210" s="42"/>
      <c r="DS210" s="74" t="str">
        <f t="shared" si="142"/>
        <v xml:space="preserve"> </v>
      </c>
      <c r="DT210" s="70" t="str">
        <f t="shared" si="143"/>
        <v xml:space="preserve"> </v>
      </c>
    </row>
    <row r="211" spans="1:124" x14ac:dyDescent="0.25">
      <c r="A211" s="34">
        <v>42560</v>
      </c>
      <c r="B211" s="139"/>
      <c r="C211" s="70"/>
      <c r="D211" s="64">
        <v>1</v>
      </c>
      <c r="E211" s="65"/>
      <c r="F211" s="66" t="str">
        <f t="shared" si="144"/>
        <v/>
      </c>
      <c r="G211" s="70" t="str">
        <f t="shared" si="145"/>
        <v xml:space="preserve"> </v>
      </c>
      <c r="H211" s="67">
        <v>1</v>
      </c>
      <c r="I211" s="65"/>
      <c r="J211" s="66" t="str">
        <f t="shared" si="146"/>
        <v/>
      </c>
      <c r="K211" s="70" t="str">
        <f t="shared" si="147"/>
        <v xml:space="preserve"> </v>
      </c>
      <c r="L211" s="64"/>
      <c r="M211" s="68"/>
      <c r="N211" s="68"/>
      <c r="O211" s="66" t="str">
        <f t="shared" si="148"/>
        <v/>
      </c>
      <c r="P211" s="70" t="str">
        <f t="shared" si="149"/>
        <v xml:space="preserve"> </v>
      </c>
      <c r="Q211" s="64">
        <v>20</v>
      </c>
      <c r="R211" s="65"/>
      <c r="S211" s="65" t="str">
        <f t="shared" si="150"/>
        <v/>
      </c>
      <c r="T211" s="53" t="str">
        <f t="shared" si="151"/>
        <v xml:space="preserve"> </v>
      </c>
      <c r="U211" s="69"/>
      <c r="V211" s="70" t="str">
        <f t="shared" si="152"/>
        <v xml:space="preserve"> </v>
      </c>
      <c r="W211" s="137"/>
      <c r="X211" s="64">
        <v>1</v>
      </c>
      <c r="Y211" s="65"/>
      <c r="Z211" s="101" t="str">
        <f t="shared" si="153"/>
        <v/>
      </c>
      <c r="AA211" s="70" t="str">
        <f t="shared" si="154"/>
        <v xml:space="preserve"> </v>
      </c>
      <c r="AB211" s="67">
        <v>1</v>
      </c>
      <c r="AC211" s="65"/>
      <c r="AD211" s="66" t="str">
        <f t="shared" si="155"/>
        <v/>
      </c>
      <c r="AE211" s="70" t="str">
        <f t="shared" si="156"/>
        <v xml:space="preserve"> </v>
      </c>
      <c r="AF211" s="64"/>
      <c r="AG211" s="68"/>
      <c r="AH211" s="68"/>
      <c r="AI211" s="103" t="str">
        <f t="shared" si="157"/>
        <v/>
      </c>
      <c r="AJ211" s="70" t="str">
        <f t="shared" si="158"/>
        <v xml:space="preserve"> </v>
      </c>
      <c r="AK211" s="64">
        <v>20</v>
      </c>
      <c r="AL211" s="65"/>
      <c r="AM211" s="65" t="str">
        <f t="shared" si="159"/>
        <v/>
      </c>
      <c r="AN211" s="53" t="str">
        <f t="shared" si="160"/>
        <v xml:space="preserve"> </v>
      </c>
      <c r="AO211" s="104"/>
      <c r="AP211" s="70" t="str">
        <f t="shared" si="161"/>
        <v xml:space="preserve"> </v>
      </c>
      <c r="AQ211" s="152" t="str">
        <f t="shared" si="112"/>
        <v/>
      </c>
      <c r="AR211" s="148" t="str">
        <f t="shared" si="113"/>
        <v/>
      </c>
      <c r="AS211" s="148" t="str">
        <f t="shared" si="114"/>
        <v/>
      </c>
      <c r="AT211" s="149"/>
      <c r="AU211" s="64"/>
      <c r="AV211" s="68"/>
      <c r="AW211" s="68"/>
      <c r="AX211" s="106" t="str">
        <f t="shared" si="162"/>
        <v/>
      </c>
      <c r="AY211" s="80"/>
      <c r="AZ211" s="63"/>
      <c r="BA211" s="63"/>
      <c r="BB211" s="15"/>
      <c r="BC211" s="55"/>
      <c r="BD211" s="78"/>
      <c r="BE211" s="56" t="str">
        <f t="shared" si="115"/>
        <v xml:space="preserve"> </v>
      </c>
      <c r="BF211" s="70" t="str">
        <f t="shared" si="116"/>
        <v xml:space="preserve"> </v>
      </c>
      <c r="BG211" s="72"/>
      <c r="BH211" s="81"/>
      <c r="BI211" s="74" t="str">
        <f t="shared" si="117"/>
        <v xml:space="preserve"> </v>
      </c>
      <c r="BJ211" s="70" t="str">
        <f t="shared" si="118"/>
        <v xml:space="preserve"> </v>
      </c>
      <c r="BK211" s="72"/>
      <c r="BL211" s="81"/>
      <c r="BM211" s="74" t="str">
        <f t="shared" si="119"/>
        <v xml:space="preserve"> </v>
      </c>
      <c r="BN211" s="72"/>
      <c r="BO211" s="82"/>
      <c r="BP211" s="74" t="str">
        <f t="shared" si="120"/>
        <v xml:space="preserve"> </v>
      </c>
      <c r="BQ211" s="70" t="str">
        <f t="shared" si="121"/>
        <v xml:space="preserve"> </v>
      </c>
      <c r="BR211" s="55"/>
      <c r="BS211" s="83"/>
      <c r="BT211" s="74" t="str">
        <f t="shared" si="122"/>
        <v xml:space="preserve"> </v>
      </c>
      <c r="BU211" s="70" t="str">
        <f t="shared" si="123"/>
        <v xml:space="preserve"> </v>
      </c>
      <c r="BV211" s="55"/>
      <c r="BW211" s="71"/>
      <c r="BX211" s="74" t="str">
        <f t="shared" si="124"/>
        <v xml:space="preserve"> </v>
      </c>
      <c r="BY211" s="70" t="str">
        <f t="shared" si="125"/>
        <v xml:space="preserve"> </v>
      </c>
      <c r="BZ211" s="55"/>
      <c r="CA211" s="78"/>
      <c r="CB211" s="56" t="str">
        <f t="shared" si="126"/>
        <v xml:space="preserve"> </v>
      </c>
      <c r="CC211" s="70" t="str">
        <f t="shared" si="127"/>
        <v xml:space="preserve"> </v>
      </c>
      <c r="CD211" s="72"/>
      <c r="CE211" s="81"/>
      <c r="CF211" s="74" t="str">
        <f t="shared" si="128"/>
        <v xml:space="preserve"> </v>
      </c>
      <c r="CG211" s="70" t="str">
        <f t="shared" si="129"/>
        <v xml:space="preserve"> </v>
      </c>
      <c r="CH211" s="55"/>
      <c r="CI211" s="71"/>
      <c r="CJ211" s="74" t="str">
        <f t="shared" si="130"/>
        <v xml:space="preserve"> </v>
      </c>
      <c r="CK211" s="70" t="str">
        <f t="shared" si="131"/>
        <v xml:space="preserve"> </v>
      </c>
      <c r="CL211" s="55"/>
      <c r="CM211" s="110"/>
      <c r="CN211" s="56" t="str">
        <f t="shared" si="163"/>
        <v xml:space="preserve"> </v>
      </c>
      <c r="CO211" s="70" t="str">
        <f t="shared" si="164"/>
        <v xml:space="preserve"> </v>
      </c>
      <c r="CP211" s="72"/>
      <c r="CQ211" s="44"/>
      <c r="CR211" s="74" t="str">
        <f t="shared" si="165"/>
        <v xml:space="preserve"> </v>
      </c>
      <c r="CS211" s="70" t="str">
        <f t="shared" si="166"/>
        <v xml:space="preserve"> </v>
      </c>
      <c r="CT211" s="72"/>
      <c r="CU211" s="41"/>
      <c r="CV211" s="74" t="str">
        <f t="shared" si="167"/>
        <v xml:space="preserve"> </v>
      </c>
      <c r="CW211" s="72"/>
      <c r="CX211" s="44"/>
      <c r="CY211" s="74" t="str">
        <f t="shared" si="132"/>
        <v xml:space="preserve"> </v>
      </c>
      <c r="CZ211" s="70" t="str">
        <f t="shared" si="133"/>
        <v xml:space="preserve"> </v>
      </c>
      <c r="DA211" s="55"/>
      <c r="DB211" s="43"/>
      <c r="DC211" s="74" t="str">
        <f t="shared" si="134"/>
        <v xml:space="preserve"> </v>
      </c>
      <c r="DD211" s="70" t="str">
        <f t="shared" si="135"/>
        <v xml:space="preserve"> </v>
      </c>
      <c r="DE211" s="55"/>
      <c r="DF211" s="42"/>
      <c r="DG211" s="74" t="str">
        <f t="shared" si="136"/>
        <v xml:space="preserve"> </v>
      </c>
      <c r="DH211" s="70" t="str">
        <f t="shared" si="137"/>
        <v xml:space="preserve"> </v>
      </c>
      <c r="DI211" s="55"/>
      <c r="DJ211" s="42"/>
      <c r="DK211" s="56" t="str">
        <f t="shared" si="138"/>
        <v xml:space="preserve"> </v>
      </c>
      <c r="DL211" s="70" t="str">
        <f t="shared" si="139"/>
        <v xml:space="preserve"> </v>
      </c>
      <c r="DM211" s="72"/>
      <c r="DN211" s="44"/>
      <c r="DO211" s="74" t="str">
        <f t="shared" si="140"/>
        <v xml:space="preserve"> </v>
      </c>
      <c r="DP211" s="70" t="str">
        <f t="shared" si="141"/>
        <v xml:space="preserve"> </v>
      </c>
      <c r="DQ211" s="55"/>
      <c r="DR211" s="42"/>
      <c r="DS211" s="74" t="str">
        <f t="shared" si="142"/>
        <v xml:space="preserve"> </v>
      </c>
      <c r="DT211" s="70" t="str">
        <f t="shared" si="143"/>
        <v xml:space="preserve"> </v>
      </c>
    </row>
    <row r="212" spans="1:124" x14ac:dyDescent="0.25">
      <c r="A212" s="34">
        <v>42561</v>
      </c>
      <c r="B212" s="139"/>
      <c r="C212" s="70"/>
      <c r="D212" s="64">
        <v>1</v>
      </c>
      <c r="E212" s="65"/>
      <c r="F212" s="66" t="str">
        <f t="shared" si="144"/>
        <v/>
      </c>
      <c r="G212" s="70" t="str">
        <f t="shared" si="145"/>
        <v xml:space="preserve"> </v>
      </c>
      <c r="H212" s="67">
        <v>1</v>
      </c>
      <c r="I212" s="65"/>
      <c r="J212" s="66" t="str">
        <f t="shared" si="146"/>
        <v/>
      </c>
      <c r="K212" s="70" t="str">
        <f t="shared" si="147"/>
        <v xml:space="preserve"> </v>
      </c>
      <c r="L212" s="64"/>
      <c r="M212" s="68"/>
      <c r="N212" s="68"/>
      <c r="O212" s="66" t="str">
        <f t="shared" si="148"/>
        <v/>
      </c>
      <c r="P212" s="70" t="str">
        <f t="shared" si="149"/>
        <v xml:space="preserve"> </v>
      </c>
      <c r="Q212" s="64">
        <v>20</v>
      </c>
      <c r="R212" s="65"/>
      <c r="S212" s="65" t="str">
        <f t="shared" si="150"/>
        <v/>
      </c>
      <c r="T212" s="53" t="str">
        <f t="shared" si="151"/>
        <v xml:space="preserve"> </v>
      </c>
      <c r="U212" s="69"/>
      <c r="V212" s="70" t="str">
        <f t="shared" si="152"/>
        <v xml:space="preserve"> </v>
      </c>
      <c r="W212" s="137"/>
      <c r="X212" s="64">
        <v>1</v>
      </c>
      <c r="Y212" s="65"/>
      <c r="Z212" s="101" t="str">
        <f t="shared" si="153"/>
        <v/>
      </c>
      <c r="AA212" s="70" t="str">
        <f t="shared" si="154"/>
        <v xml:space="preserve"> </v>
      </c>
      <c r="AB212" s="67">
        <v>1</v>
      </c>
      <c r="AC212" s="65"/>
      <c r="AD212" s="66" t="str">
        <f t="shared" si="155"/>
        <v/>
      </c>
      <c r="AE212" s="70" t="str">
        <f t="shared" si="156"/>
        <v xml:space="preserve"> </v>
      </c>
      <c r="AF212" s="64"/>
      <c r="AG212" s="68"/>
      <c r="AH212" s="68"/>
      <c r="AI212" s="103" t="str">
        <f t="shared" si="157"/>
        <v/>
      </c>
      <c r="AJ212" s="70" t="str">
        <f t="shared" si="158"/>
        <v xml:space="preserve"> </v>
      </c>
      <c r="AK212" s="64">
        <v>20</v>
      </c>
      <c r="AL212" s="65"/>
      <c r="AM212" s="65" t="str">
        <f t="shared" si="159"/>
        <v/>
      </c>
      <c r="AN212" s="53" t="str">
        <f t="shared" si="160"/>
        <v xml:space="preserve"> </v>
      </c>
      <c r="AO212" s="104"/>
      <c r="AP212" s="70" t="str">
        <f t="shared" si="161"/>
        <v xml:space="preserve"> </v>
      </c>
      <c r="AQ212" s="152" t="str">
        <f t="shared" si="112"/>
        <v/>
      </c>
      <c r="AR212" s="148" t="str">
        <f t="shared" si="113"/>
        <v/>
      </c>
      <c r="AS212" s="148" t="str">
        <f t="shared" si="114"/>
        <v/>
      </c>
      <c r="AT212" s="149"/>
      <c r="AU212" s="64"/>
      <c r="AV212" s="68"/>
      <c r="AW212" s="68"/>
      <c r="AX212" s="106" t="str">
        <f t="shared" si="162"/>
        <v/>
      </c>
      <c r="AY212" s="80"/>
      <c r="AZ212" s="63"/>
      <c r="BA212" s="63"/>
      <c r="BB212" s="15"/>
      <c r="BC212" s="55"/>
      <c r="BD212" s="78"/>
      <c r="BE212" s="56" t="str">
        <f t="shared" si="115"/>
        <v xml:space="preserve"> </v>
      </c>
      <c r="BF212" s="70" t="str">
        <f t="shared" si="116"/>
        <v xml:space="preserve"> </v>
      </c>
      <c r="BG212" s="72"/>
      <c r="BH212" s="81"/>
      <c r="BI212" s="74" t="str">
        <f t="shared" si="117"/>
        <v xml:space="preserve"> </v>
      </c>
      <c r="BJ212" s="70" t="str">
        <f t="shared" si="118"/>
        <v xml:space="preserve"> </v>
      </c>
      <c r="BK212" s="72"/>
      <c r="BL212" s="81"/>
      <c r="BM212" s="74" t="str">
        <f t="shared" si="119"/>
        <v xml:space="preserve"> </v>
      </c>
      <c r="BN212" s="72"/>
      <c r="BO212" s="82"/>
      <c r="BP212" s="74" t="str">
        <f t="shared" si="120"/>
        <v xml:space="preserve"> </v>
      </c>
      <c r="BQ212" s="70" t="str">
        <f t="shared" si="121"/>
        <v xml:space="preserve"> </v>
      </c>
      <c r="BR212" s="55"/>
      <c r="BS212" s="83"/>
      <c r="BT212" s="74" t="str">
        <f t="shared" si="122"/>
        <v xml:space="preserve"> </v>
      </c>
      <c r="BU212" s="70" t="str">
        <f t="shared" si="123"/>
        <v xml:space="preserve"> </v>
      </c>
      <c r="BV212" s="55"/>
      <c r="BW212" s="71"/>
      <c r="BX212" s="74" t="str">
        <f t="shared" si="124"/>
        <v xml:space="preserve"> </v>
      </c>
      <c r="BY212" s="70" t="str">
        <f t="shared" si="125"/>
        <v xml:space="preserve"> </v>
      </c>
      <c r="BZ212" s="55"/>
      <c r="CA212" s="78"/>
      <c r="CB212" s="56" t="str">
        <f t="shared" si="126"/>
        <v xml:space="preserve"> </v>
      </c>
      <c r="CC212" s="70" t="str">
        <f t="shared" si="127"/>
        <v xml:space="preserve"> </v>
      </c>
      <c r="CD212" s="72"/>
      <c r="CE212" s="81"/>
      <c r="CF212" s="74" t="str">
        <f t="shared" si="128"/>
        <v xml:space="preserve"> </v>
      </c>
      <c r="CG212" s="70" t="str">
        <f t="shared" si="129"/>
        <v xml:space="preserve"> </v>
      </c>
      <c r="CH212" s="55"/>
      <c r="CI212" s="71"/>
      <c r="CJ212" s="74" t="str">
        <f t="shared" si="130"/>
        <v xml:space="preserve"> </v>
      </c>
      <c r="CK212" s="70" t="str">
        <f t="shared" si="131"/>
        <v xml:space="preserve"> </v>
      </c>
      <c r="CL212" s="55"/>
      <c r="CM212" s="110"/>
      <c r="CN212" s="56" t="str">
        <f t="shared" si="163"/>
        <v xml:space="preserve"> </v>
      </c>
      <c r="CO212" s="70" t="str">
        <f t="shared" si="164"/>
        <v xml:space="preserve"> </v>
      </c>
      <c r="CP212" s="72"/>
      <c r="CQ212" s="44"/>
      <c r="CR212" s="74" t="str">
        <f t="shared" si="165"/>
        <v xml:space="preserve"> </v>
      </c>
      <c r="CS212" s="70" t="str">
        <f t="shared" si="166"/>
        <v xml:space="preserve"> </v>
      </c>
      <c r="CT212" s="72"/>
      <c r="CU212" s="41"/>
      <c r="CV212" s="74" t="str">
        <f t="shared" si="167"/>
        <v xml:space="preserve"> </v>
      </c>
      <c r="CW212" s="72"/>
      <c r="CX212" s="44"/>
      <c r="CY212" s="74" t="str">
        <f t="shared" si="132"/>
        <v xml:space="preserve"> </v>
      </c>
      <c r="CZ212" s="70" t="str">
        <f t="shared" si="133"/>
        <v xml:space="preserve"> </v>
      </c>
      <c r="DA212" s="55"/>
      <c r="DB212" s="43"/>
      <c r="DC212" s="74" t="str">
        <f t="shared" si="134"/>
        <v xml:space="preserve"> </v>
      </c>
      <c r="DD212" s="70" t="str">
        <f t="shared" si="135"/>
        <v xml:space="preserve"> </v>
      </c>
      <c r="DE212" s="55"/>
      <c r="DF212" s="42"/>
      <c r="DG212" s="74" t="str">
        <f t="shared" si="136"/>
        <v xml:space="preserve"> </v>
      </c>
      <c r="DH212" s="70" t="str">
        <f t="shared" si="137"/>
        <v xml:space="preserve"> </v>
      </c>
      <c r="DI212" s="55"/>
      <c r="DJ212" s="42"/>
      <c r="DK212" s="56" t="str">
        <f t="shared" si="138"/>
        <v xml:space="preserve"> </v>
      </c>
      <c r="DL212" s="70" t="str">
        <f t="shared" si="139"/>
        <v xml:space="preserve"> </v>
      </c>
      <c r="DM212" s="72"/>
      <c r="DN212" s="44"/>
      <c r="DO212" s="74" t="str">
        <f t="shared" si="140"/>
        <v xml:space="preserve"> </v>
      </c>
      <c r="DP212" s="70" t="str">
        <f t="shared" si="141"/>
        <v xml:space="preserve"> </v>
      </c>
      <c r="DQ212" s="55"/>
      <c r="DR212" s="42"/>
      <c r="DS212" s="74" t="str">
        <f t="shared" si="142"/>
        <v xml:space="preserve"> </v>
      </c>
      <c r="DT212" s="70" t="str">
        <f t="shared" si="143"/>
        <v xml:space="preserve"> </v>
      </c>
    </row>
    <row r="213" spans="1:124" x14ac:dyDescent="0.25">
      <c r="A213" s="34">
        <v>42562</v>
      </c>
      <c r="B213" s="139"/>
      <c r="C213" s="70"/>
      <c r="D213" s="64">
        <v>1</v>
      </c>
      <c r="E213" s="65"/>
      <c r="F213" s="66" t="str">
        <f t="shared" si="144"/>
        <v/>
      </c>
      <c r="G213" s="70" t="str">
        <f t="shared" si="145"/>
        <v xml:space="preserve"> </v>
      </c>
      <c r="H213" s="67">
        <v>1</v>
      </c>
      <c r="I213" s="65"/>
      <c r="J213" s="66" t="str">
        <f t="shared" si="146"/>
        <v/>
      </c>
      <c r="K213" s="70" t="str">
        <f t="shared" si="147"/>
        <v xml:space="preserve"> </v>
      </c>
      <c r="L213" s="64"/>
      <c r="M213" s="68"/>
      <c r="N213" s="68"/>
      <c r="O213" s="66" t="str">
        <f t="shared" si="148"/>
        <v/>
      </c>
      <c r="P213" s="70" t="str">
        <f t="shared" si="149"/>
        <v xml:space="preserve"> </v>
      </c>
      <c r="Q213" s="64">
        <v>20</v>
      </c>
      <c r="R213" s="65"/>
      <c r="S213" s="65" t="str">
        <f t="shared" si="150"/>
        <v/>
      </c>
      <c r="T213" s="53" t="str">
        <f t="shared" si="151"/>
        <v xml:space="preserve"> </v>
      </c>
      <c r="U213" s="69"/>
      <c r="V213" s="70" t="str">
        <f t="shared" si="152"/>
        <v xml:space="preserve"> </v>
      </c>
      <c r="W213" s="137"/>
      <c r="X213" s="64">
        <v>1</v>
      </c>
      <c r="Y213" s="65"/>
      <c r="Z213" s="101" t="str">
        <f t="shared" si="153"/>
        <v/>
      </c>
      <c r="AA213" s="70" t="str">
        <f t="shared" si="154"/>
        <v xml:space="preserve"> </v>
      </c>
      <c r="AB213" s="67">
        <v>1</v>
      </c>
      <c r="AC213" s="65"/>
      <c r="AD213" s="66" t="str">
        <f t="shared" si="155"/>
        <v/>
      </c>
      <c r="AE213" s="70" t="str">
        <f t="shared" si="156"/>
        <v xml:space="preserve"> </v>
      </c>
      <c r="AF213" s="64"/>
      <c r="AG213" s="68"/>
      <c r="AH213" s="68"/>
      <c r="AI213" s="103" t="str">
        <f t="shared" si="157"/>
        <v/>
      </c>
      <c r="AJ213" s="70" t="str">
        <f t="shared" si="158"/>
        <v xml:space="preserve"> </v>
      </c>
      <c r="AK213" s="64">
        <v>20</v>
      </c>
      <c r="AL213" s="65"/>
      <c r="AM213" s="65" t="str">
        <f t="shared" si="159"/>
        <v/>
      </c>
      <c r="AN213" s="53" t="str">
        <f t="shared" si="160"/>
        <v xml:space="preserve"> </v>
      </c>
      <c r="AO213" s="104"/>
      <c r="AP213" s="70" t="str">
        <f t="shared" si="161"/>
        <v xml:space="preserve"> </v>
      </c>
      <c r="AQ213" s="152" t="str">
        <f t="shared" ref="AQ213:AQ272" si="168">IF(B213="","",IF(F213&gt;0,SUM((F213-CG213)/F213*100),""))</f>
        <v/>
      </c>
      <c r="AR213" s="148" t="str">
        <f t="shared" ref="AR213:AR272" si="169">IF(B213="","",IF(O213&gt;0,SUM((O213-BH213)/O213*100),""))</f>
        <v/>
      </c>
      <c r="AS213" s="148" t="str">
        <f t="shared" ref="AS213:AS272" si="170">IF(B213="","",IF(S213&gt;0,SUM((S213-BJ213)/S213*100),""))</f>
        <v/>
      </c>
      <c r="AT213" s="149"/>
      <c r="AU213" s="64"/>
      <c r="AV213" s="68"/>
      <c r="AW213" s="68"/>
      <c r="AX213" s="106" t="str">
        <f t="shared" si="162"/>
        <v/>
      </c>
      <c r="AY213" s="80"/>
      <c r="AZ213" s="63"/>
      <c r="BA213" s="63"/>
      <c r="BB213" s="15"/>
      <c r="BC213" s="55"/>
      <c r="BD213" s="78"/>
      <c r="BE213" s="56" t="str">
        <f t="shared" ref="BE213:BE272" si="171">IF(BD213=""," ",IF(B213=""," ",BD213*B213/1000))</f>
        <v xml:space="preserve"> </v>
      </c>
      <c r="BF213" s="70" t="str">
        <f t="shared" ref="BF213:BF272" si="172">IF(BD213=""," ",IF(COUNT(B213)=""," ",(AVERAGE(B213)*BD213/1000)))</f>
        <v xml:space="preserve"> </v>
      </c>
      <c r="BG213" s="72"/>
      <c r="BH213" s="81"/>
      <c r="BI213" s="74" t="str">
        <f t="shared" ref="BI213:BI272" si="173">IF(BH213=""," ",IF(B213=""," ",BH213*B213/1000))</f>
        <v xml:space="preserve"> </v>
      </c>
      <c r="BJ213" s="70" t="str">
        <f t="shared" ref="BJ213:BJ272" si="174">IF(BH213=""," ",IF(COUNT(B213)=""," ",(AVERAGE(B213)*BH213/1000)))</f>
        <v xml:space="preserve"> </v>
      </c>
      <c r="BK213" s="72"/>
      <c r="BL213" s="81"/>
      <c r="BM213" s="74" t="str">
        <f t="shared" ref="BM213:BM272" si="175">IF(BL213=""," ",IF(F213=""," ",BL213*F213/1000))</f>
        <v xml:space="preserve"> </v>
      </c>
      <c r="BN213" s="72"/>
      <c r="BO213" s="82"/>
      <c r="BP213" s="74" t="str">
        <f t="shared" ref="BP213:BP272" si="176">IF(BO213=""," ",IF(B213=""," ",BO213*B213/1000))</f>
        <v xml:space="preserve"> </v>
      </c>
      <c r="BQ213" s="70" t="str">
        <f t="shared" ref="BQ213:BQ272" si="177">IF(BO213=""," ",IF(COUNT(B213)=""," ",(AVERAGE(B213)*BO213/1000)))</f>
        <v xml:space="preserve"> </v>
      </c>
      <c r="BR213" s="55"/>
      <c r="BS213" s="83"/>
      <c r="BT213" s="74" t="str">
        <f t="shared" ref="BT213:BT272" si="178">IF(BS213=""," ",IF(B213=""," ",BS213*B213/1000))</f>
        <v xml:space="preserve"> </v>
      </c>
      <c r="BU213" s="70" t="str">
        <f t="shared" ref="BU213:BU272" si="179">IF(BS213=""," ",IF(COUNT(B213)=""," ",(AVERAGE(B213)*BS213/1000)))</f>
        <v xml:space="preserve"> </v>
      </c>
      <c r="BV213" s="55"/>
      <c r="BW213" s="71"/>
      <c r="BX213" s="74" t="str">
        <f t="shared" ref="BX213:BX272" si="180">IF(BW213=""," ",IF(B213=""," ",BW213*B213/1000))</f>
        <v xml:space="preserve"> </v>
      </c>
      <c r="BY213" s="70" t="str">
        <f t="shared" ref="BY213:BY272" si="181">IF(BW213=""," ",IF(COUNT(B213)=""," ",(AVERAGE(B213)*BW213/1000)))</f>
        <v xml:space="preserve"> </v>
      </c>
      <c r="BZ213" s="55"/>
      <c r="CA213" s="78"/>
      <c r="CB213" s="56" t="str">
        <f t="shared" ref="CB213:CB272" si="182">IF(CA213=""," ",IF(B213=""," ",CA213*B213/1000))</f>
        <v xml:space="preserve"> </v>
      </c>
      <c r="CC213" s="70" t="str">
        <f t="shared" ref="CC213:CC272" si="183">IF(CA213=""," ",IF(COUNT(B213)=""," ",(AVERAGE(B213)*CA213/1000)))</f>
        <v xml:space="preserve"> </v>
      </c>
      <c r="CD213" s="72"/>
      <c r="CE213" s="81"/>
      <c r="CF213" s="74" t="str">
        <f t="shared" ref="CF213:CF272" si="184">IF(CE213=""," ",IF(B213=""," ",CE213*B213/1000))</f>
        <v xml:space="preserve"> </v>
      </c>
      <c r="CG213" s="70" t="str">
        <f t="shared" ref="CG213:CG272" si="185">IF(CE213=""," ",IF(COUNT(B213)=""," ",(AVERAGE(B213)*CE213/1000)))</f>
        <v xml:space="preserve"> </v>
      </c>
      <c r="CH213" s="55"/>
      <c r="CI213" s="71"/>
      <c r="CJ213" s="74" t="str">
        <f t="shared" ref="CJ213:CJ272" si="186">IF(CI213=""," ",IF(B213=""," ",CI213*B213/1000))</f>
        <v xml:space="preserve"> </v>
      </c>
      <c r="CK213" s="70" t="str">
        <f t="shared" ref="CK213:CK272" si="187">IF(CI213=""," ",IF(COUNT(B213)=""," ",(AVERAGE(B213)*CI213/1000)))</f>
        <v xml:space="preserve"> </v>
      </c>
      <c r="CL213" s="55"/>
      <c r="CM213" s="110"/>
      <c r="CN213" s="56" t="str">
        <f t="shared" si="163"/>
        <v xml:space="preserve"> </v>
      </c>
      <c r="CO213" s="70" t="str">
        <f t="shared" si="164"/>
        <v xml:space="preserve"> </v>
      </c>
      <c r="CP213" s="72"/>
      <c r="CQ213" s="44"/>
      <c r="CR213" s="74" t="str">
        <f t="shared" si="165"/>
        <v xml:space="preserve"> </v>
      </c>
      <c r="CS213" s="70" t="str">
        <f t="shared" si="166"/>
        <v xml:space="preserve"> </v>
      </c>
      <c r="CT213" s="72"/>
      <c r="CU213" s="41"/>
      <c r="CV213" s="74" t="str">
        <f t="shared" si="167"/>
        <v xml:space="preserve"> </v>
      </c>
      <c r="CW213" s="72"/>
      <c r="CX213" s="44"/>
      <c r="CY213" s="74" t="str">
        <f t="shared" ref="CY213:CY272" si="188">IF(CX213=""," ",IF(BQ213=""," ",CX213*BQ213/1000))</f>
        <v xml:space="preserve"> </v>
      </c>
      <c r="CZ213" s="70" t="str">
        <f t="shared" ref="CZ213:CZ272" si="189">IF(CX213=""," ",IF(COUNT(BQ213)=""," ",(AVERAGE(BQ213)*CX213/1000)))</f>
        <v xml:space="preserve"> </v>
      </c>
      <c r="DA213" s="55"/>
      <c r="DB213" s="43"/>
      <c r="DC213" s="74" t="str">
        <f t="shared" ref="DC213:DC272" si="190">IF(DB213=""," ",IF(BQ213=""," ",DB213*BQ213/1000))</f>
        <v xml:space="preserve"> </v>
      </c>
      <c r="DD213" s="70" t="str">
        <f t="shared" ref="DD213:DD272" si="191">IF(DB213=""," ",IF(COUNT(BQ213)=""," ",(AVERAGE(BQ213)*DB213/1000)))</f>
        <v xml:space="preserve"> </v>
      </c>
      <c r="DE213" s="55"/>
      <c r="DF213" s="42"/>
      <c r="DG213" s="74" t="str">
        <f t="shared" ref="DG213:DG272" si="192">IF(DF213=""," ",IF(BQ213=""," ",DF213*BQ213/1000))</f>
        <v xml:space="preserve"> </v>
      </c>
      <c r="DH213" s="70" t="str">
        <f t="shared" ref="DH213:DH272" si="193">IF(DF213=""," ",IF(COUNT(BQ213)=""," ",(AVERAGE(BQ213)*DF213/1000)))</f>
        <v xml:space="preserve"> </v>
      </c>
      <c r="DI213" s="55"/>
      <c r="DJ213" s="42"/>
      <c r="DK213" s="56" t="str">
        <f t="shared" ref="DK213:DK272" si="194">IF(DJ213=""," ",IF(BQ213=""," ",DJ213*BQ213/1000))</f>
        <v xml:space="preserve"> </v>
      </c>
      <c r="DL213" s="70" t="str">
        <f t="shared" ref="DL213:DL272" si="195">IF(DJ213=""," ",IF(COUNT(BQ213)=""," ",(AVERAGE(BQ213)*DJ213/1000)))</f>
        <v xml:space="preserve"> </v>
      </c>
      <c r="DM213" s="72"/>
      <c r="DN213" s="44"/>
      <c r="DO213" s="74" t="str">
        <f t="shared" ref="DO213:DO272" si="196">IF(DN213=""," ",IF(BQ213=""," ",DN213*BQ213/1000))</f>
        <v xml:space="preserve"> </v>
      </c>
      <c r="DP213" s="70" t="str">
        <f t="shared" ref="DP213:DP272" si="197">IF(DN213=""," ",IF(COUNT(BQ213)=""," ",(AVERAGE(BQ213)*DN213/1000)))</f>
        <v xml:space="preserve"> </v>
      </c>
      <c r="DQ213" s="55"/>
      <c r="DR213" s="42"/>
      <c r="DS213" s="74" t="str">
        <f t="shared" ref="DS213:DS272" si="198">IF(DR213=""," ",IF(BQ213=""," ",DR213*BQ213/1000))</f>
        <v xml:space="preserve"> </v>
      </c>
      <c r="DT213" s="70" t="str">
        <f t="shared" ref="DT213:DT272" si="199">IF(DR213=""," ",IF(COUNT(BQ213)=""," ",(AVERAGE(BQ213)*DR213/1000)))</f>
        <v xml:space="preserve"> </v>
      </c>
    </row>
    <row r="214" spans="1:124" x14ac:dyDescent="0.25">
      <c r="A214" s="34">
        <v>42563</v>
      </c>
      <c r="B214" s="139"/>
      <c r="C214" s="70"/>
      <c r="D214" s="64">
        <v>1</v>
      </c>
      <c r="E214" s="65"/>
      <c r="F214" s="66" t="str">
        <f t="shared" si="144"/>
        <v/>
      </c>
      <c r="G214" s="70" t="str">
        <f t="shared" si="145"/>
        <v xml:space="preserve"> </v>
      </c>
      <c r="H214" s="67">
        <v>1</v>
      </c>
      <c r="I214" s="65"/>
      <c r="J214" s="66" t="str">
        <f t="shared" si="146"/>
        <v/>
      </c>
      <c r="K214" s="70" t="str">
        <f t="shared" si="147"/>
        <v xml:space="preserve"> </v>
      </c>
      <c r="L214" s="64"/>
      <c r="M214" s="68"/>
      <c r="N214" s="68"/>
      <c r="O214" s="66" t="str">
        <f t="shared" si="148"/>
        <v/>
      </c>
      <c r="P214" s="70" t="str">
        <f t="shared" si="149"/>
        <v xml:space="preserve"> </v>
      </c>
      <c r="Q214" s="64">
        <v>20</v>
      </c>
      <c r="R214" s="65"/>
      <c r="S214" s="65" t="str">
        <f t="shared" si="150"/>
        <v/>
      </c>
      <c r="T214" s="53" t="str">
        <f t="shared" si="151"/>
        <v xml:space="preserve"> </v>
      </c>
      <c r="U214" s="69"/>
      <c r="V214" s="70" t="str">
        <f t="shared" si="152"/>
        <v xml:space="preserve"> </v>
      </c>
      <c r="W214" s="137"/>
      <c r="X214" s="64">
        <v>1</v>
      </c>
      <c r="Y214" s="65"/>
      <c r="Z214" s="101" t="str">
        <f t="shared" si="153"/>
        <v/>
      </c>
      <c r="AA214" s="70" t="str">
        <f t="shared" si="154"/>
        <v xml:space="preserve"> </v>
      </c>
      <c r="AB214" s="67">
        <v>1</v>
      </c>
      <c r="AC214" s="65"/>
      <c r="AD214" s="66" t="str">
        <f t="shared" si="155"/>
        <v/>
      </c>
      <c r="AE214" s="70" t="str">
        <f t="shared" si="156"/>
        <v xml:space="preserve"> </v>
      </c>
      <c r="AF214" s="64"/>
      <c r="AG214" s="68"/>
      <c r="AH214" s="68"/>
      <c r="AI214" s="103" t="str">
        <f t="shared" si="157"/>
        <v/>
      </c>
      <c r="AJ214" s="70" t="str">
        <f t="shared" si="158"/>
        <v xml:space="preserve"> </v>
      </c>
      <c r="AK214" s="64">
        <v>20</v>
      </c>
      <c r="AL214" s="65"/>
      <c r="AM214" s="65" t="str">
        <f t="shared" si="159"/>
        <v/>
      </c>
      <c r="AN214" s="53" t="str">
        <f t="shared" si="160"/>
        <v xml:space="preserve"> </v>
      </c>
      <c r="AO214" s="104"/>
      <c r="AP214" s="70" t="str">
        <f t="shared" si="161"/>
        <v xml:space="preserve"> </v>
      </c>
      <c r="AQ214" s="152" t="str">
        <f t="shared" si="168"/>
        <v/>
      </c>
      <c r="AR214" s="148" t="str">
        <f t="shared" si="169"/>
        <v/>
      </c>
      <c r="AS214" s="148" t="str">
        <f t="shared" si="170"/>
        <v/>
      </c>
      <c r="AT214" s="149"/>
      <c r="AU214" s="64"/>
      <c r="AV214" s="68"/>
      <c r="AW214" s="68"/>
      <c r="AX214" s="106" t="str">
        <f t="shared" si="162"/>
        <v/>
      </c>
      <c r="AY214" s="80"/>
      <c r="AZ214" s="63"/>
      <c r="BA214" s="63"/>
      <c r="BB214" s="15"/>
      <c r="BC214" s="55"/>
      <c r="BD214" s="78"/>
      <c r="BE214" s="56" t="str">
        <f t="shared" si="171"/>
        <v xml:space="preserve"> </v>
      </c>
      <c r="BF214" s="70" t="str">
        <f t="shared" si="172"/>
        <v xml:space="preserve"> </v>
      </c>
      <c r="BG214" s="72"/>
      <c r="BH214" s="81"/>
      <c r="BI214" s="74" t="str">
        <f t="shared" si="173"/>
        <v xml:space="preserve"> </v>
      </c>
      <c r="BJ214" s="70" t="str">
        <f t="shared" si="174"/>
        <v xml:space="preserve"> </v>
      </c>
      <c r="BK214" s="72"/>
      <c r="BL214" s="81"/>
      <c r="BM214" s="74" t="str">
        <f t="shared" si="175"/>
        <v xml:space="preserve"> </v>
      </c>
      <c r="BN214" s="72"/>
      <c r="BO214" s="82"/>
      <c r="BP214" s="74" t="str">
        <f t="shared" si="176"/>
        <v xml:space="preserve"> </v>
      </c>
      <c r="BQ214" s="70" t="str">
        <f t="shared" si="177"/>
        <v xml:space="preserve"> </v>
      </c>
      <c r="BR214" s="55"/>
      <c r="BS214" s="83"/>
      <c r="BT214" s="74" t="str">
        <f t="shared" si="178"/>
        <v xml:space="preserve"> </v>
      </c>
      <c r="BU214" s="70" t="str">
        <f t="shared" si="179"/>
        <v xml:space="preserve"> </v>
      </c>
      <c r="BV214" s="55"/>
      <c r="BW214" s="71"/>
      <c r="BX214" s="74" t="str">
        <f t="shared" si="180"/>
        <v xml:space="preserve"> </v>
      </c>
      <c r="BY214" s="70" t="str">
        <f t="shared" si="181"/>
        <v xml:space="preserve"> </v>
      </c>
      <c r="BZ214" s="55"/>
      <c r="CA214" s="78"/>
      <c r="CB214" s="56" t="str">
        <f t="shared" si="182"/>
        <v xml:space="preserve"> </v>
      </c>
      <c r="CC214" s="70" t="str">
        <f t="shared" si="183"/>
        <v xml:space="preserve"> </v>
      </c>
      <c r="CD214" s="72"/>
      <c r="CE214" s="81"/>
      <c r="CF214" s="74" t="str">
        <f t="shared" si="184"/>
        <v xml:space="preserve"> </v>
      </c>
      <c r="CG214" s="70" t="str">
        <f t="shared" si="185"/>
        <v xml:space="preserve"> </v>
      </c>
      <c r="CH214" s="55"/>
      <c r="CI214" s="71"/>
      <c r="CJ214" s="74" t="str">
        <f t="shared" si="186"/>
        <v xml:space="preserve"> </v>
      </c>
      <c r="CK214" s="70" t="str">
        <f t="shared" si="187"/>
        <v xml:space="preserve"> </v>
      </c>
      <c r="CL214" s="55"/>
      <c r="CM214" s="110"/>
      <c r="CN214" s="56" t="str">
        <f t="shared" si="163"/>
        <v xml:space="preserve"> </v>
      </c>
      <c r="CO214" s="70" t="str">
        <f t="shared" si="164"/>
        <v xml:space="preserve"> </v>
      </c>
      <c r="CP214" s="72"/>
      <c r="CQ214" s="44"/>
      <c r="CR214" s="74" t="str">
        <f t="shared" si="165"/>
        <v xml:space="preserve"> </v>
      </c>
      <c r="CS214" s="70" t="str">
        <f t="shared" si="166"/>
        <v xml:space="preserve"> </v>
      </c>
      <c r="CT214" s="72"/>
      <c r="CU214" s="41"/>
      <c r="CV214" s="74" t="str">
        <f t="shared" si="167"/>
        <v xml:space="preserve"> </v>
      </c>
      <c r="CW214" s="72"/>
      <c r="CX214" s="44"/>
      <c r="CY214" s="74" t="str">
        <f t="shared" si="188"/>
        <v xml:space="preserve"> </v>
      </c>
      <c r="CZ214" s="70" t="str">
        <f t="shared" si="189"/>
        <v xml:space="preserve"> </v>
      </c>
      <c r="DA214" s="55"/>
      <c r="DB214" s="43"/>
      <c r="DC214" s="74" t="str">
        <f t="shared" si="190"/>
        <v xml:space="preserve"> </v>
      </c>
      <c r="DD214" s="70" t="str">
        <f t="shared" si="191"/>
        <v xml:space="preserve"> </v>
      </c>
      <c r="DE214" s="55"/>
      <c r="DF214" s="42"/>
      <c r="DG214" s="74" t="str">
        <f t="shared" si="192"/>
        <v xml:space="preserve"> </v>
      </c>
      <c r="DH214" s="70" t="str">
        <f t="shared" si="193"/>
        <v xml:space="preserve"> </v>
      </c>
      <c r="DI214" s="55"/>
      <c r="DJ214" s="42"/>
      <c r="DK214" s="56" t="str">
        <f t="shared" si="194"/>
        <v xml:space="preserve"> </v>
      </c>
      <c r="DL214" s="70" t="str">
        <f t="shared" si="195"/>
        <v xml:space="preserve"> </v>
      </c>
      <c r="DM214" s="72"/>
      <c r="DN214" s="44"/>
      <c r="DO214" s="74" t="str">
        <f t="shared" si="196"/>
        <v xml:space="preserve"> </v>
      </c>
      <c r="DP214" s="70" t="str">
        <f t="shared" si="197"/>
        <v xml:space="preserve"> </v>
      </c>
      <c r="DQ214" s="55"/>
      <c r="DR214" s="42"/>
      <c r="DS214" s="74" t="str">
        <f t="shared" si="198"/>
        <v xml:space="preserve"> </v>
      </c>
      <c r="DT214" s="70" t="str">
        <f t="shared" si="199"/>
        <v xml:space="preserve"> </v>
      </c>
    </row>
    <row r="215" spans="1:124" x14ac:dyDescent="0.25">
      <c r="A215" s="34">
        <v>42564</v>
      </c>
      <c r="B215" s="139"/>
      <c r="C215" s="70"/>
      <c r="D215" s="64">
        <v>1</v>
      </c>
      <c r="E215" s="65"/>
      <c r="F215" s="66" t="str">
        <f t="shared" ref="F215:F272" si="200">IF(E215="","",(E215*D215))</f>
        <v/>
      </c>
      <c r="G215" s="70" t="str">
        <f t="shared" ref="G215:G272" si="201">IF(F215=""," ",IF(B215=""," ",F215*B215/1000))</f>
        <v xml:space="preserve"> </v>
      </c>
      <c r="H215" s="67">
        <v>1</v>
      </c>
      <c r="I215" s="65"/>
      <c r="J215" s="66" t="str">
        <f t="shared" ref="J215:J272" si="202">IF(I215="","",(I215*H215))</f>
        <v/>
      </c>
      <c r="K215" s="70" t="str">
        <f t="shared" ref="K215:K272" si="203">IF(J215=""," ",IF(B215=""," ",J215*B215/1000))</f>
        <v xml:space="preserve"> </v>
      </c>
      <c r="L215" s="64"/>
      <c r="M215" s="68"/>
      <c r="N215" s="68"/>
      <c r="O215" s="66" t="str">
        <f t="shared" ref="O215:O272" si="204">IF(M215="","",(M215-L215)*1000/N215)</f>
        <v/>
      </c>
      <c r="P215" s="70" t="str">
        <f t="shared" ref="P215:P272" si="205">IF(O215=""," ",IF(B215=""," ",O215*B215/1000))</f>
        <v xml:space="preserve"> </v>
      </c>
      <c r="Q215" s="64">
        <v>20</v>
      </c>
      <c r="R215" s="65"/>
      <c r="S215" s="65" t="str">
        <f t="shared" ref="S215:S272" si="206">IF(R215="","",(R215*Q215))</f>
        <v/>
      </c>
      <c r="T215" s="53" t="str">
        <f t="shared" ref="T215:T272" si="207">IF(S215=""," ",IF(B215=""," ",S215*B215/1000))</f>
        <v xml:space="preserve"> </v>
      </c>
      <c r="U215" s="69"/>
      <c r="V215" s="70" t="str">
        <f t="shared" ref="V215:V272" si="208">IF(U215=""," ",IF(COUNT(B215)=""," ",(AVERAGE(B215)*U215/1000)))</f>
        <v xml:space="preserve"> </v>
      </c>
      <c r="W215" s="137"/>
      <c r="X215" s="64">
        <v>1</v>
      </c>
      <c r="Y215" s="65"/>
      <c r="Z215" s="101" t="str">
        <f t="shared" ref="Z215:Z272" si="209">IF(Y215="","",(Y215*X215))</f>
        <v/>
      </c>
      <c r="AA215" s="70" t="str">
        <f t="shared" ref="AA215:AA272" si="210">IF(Z215=""," ",IF(V215=""," ",Z215*V215/1000))</f>
        <v xml:space="preserve"> </v>
      </c>
      <c r="AB215" s="67">
        <v>1</v>
      </c>
      <c r="AC215" s="65"/>
      <c r="AD215" s="66" t="str">
        <f t="shared" ref="AD215:AD272" si="211">IF(AC215="","",(AC215*AB215))</f>
        <v/>
      </c>
      <c r="AE215" s="70" t="str">
        <f t="shared" ref="AE215:AE272" si="212">IF(AD215=""," ",IF(V215=""," ",AD215*V215/1000))</f>
        <v xml:space="preserve"> </v>
      </c>
      <c r="AF215" s="64"/>
      <c r="AG215" s="68"/>
      <c r="AH215" s="68"/>
      <c r="AI215" s="103" t="str">
        <f t="shared" ref="AI215:AI272" si="213">IF(AG215="","",(AG215-AF215)*1000/AH215)</f>
        <v/>
      </c>
      <c r="AJ215" s="70" t="str">
        <f t="shared" ref="AJ215:AJ272" si="214">IF(AI215=""," ",IF(V215=""," ",AI215*V215/1000))</f>
        <v xml:space="preserve"> </v>
      </c>
      <c r="AK215" s="64">
        <v>20</v>
      </c>
      <c r="AL215" s="65"/>
      <c r="AM215" s="65" t="str">
        <f t="shared" ref="AM215:AM272" si="215">IF(AL215="","",(AL215*AK215))</f>
        <v/>
      </c>
      <c r="AN215" s="53" t="str">
        <f t="shared" ref="AN215:AN272" si="216">IF(AM215=""," ",IF(V215=""," ",AM215*V215/1000))</f>
        <v xml:space="preserve"> </v>
      </c>
      <c r="AO215" s="104"/>
      <c r="AP215" s="70" t="str">
        <f t="shared" ref="AP215:AP272" si="217">IF(AO215=""," ",IF(COUNT(V215)=""," ",(AVERAGE(V215)*AO215/1000)))</f>
        <v xml:space="preserve"> </v>
      </c>
      <c r="AQ215" s="152" t="str">
        <f t="shared" si="168"/>
        <v/>
      </c>
      <c r="AR215" s="148" t="str">
        <f t="shared" si="169"/>
        <v/>
      </c>
      <c r="AS215" s="148" t="str">
        <f t="shared" si="170"/>
        <v/>
      </c>
      <c r="AT215" s="149"/>
      <c r="AU215" s="64"/>
      <c r="AV215" s="68"/>
      <c r="AW215" s="68"/>
      <c r="AX215" s="106" t="str">
        <f t="shared" ref="AX215:AX272" si="218">IF(AW215="","",(AW215-AU215)*100/(AV215-AU215))</f>
        <v/>
      </c>
      <c r="AY215" s="80"/>
      <c r="AZ215" s="63"/>
      <c r="BA215" s="63"/>
      <c r="BB215" s="15"/>
      <c r="BC215" s="55"/>
      <c r="BD215" s="78"/>
      <c r="BE215" s="56" t="str">
        <f t="shared" si="171"/>
        <v xml:space="preserve"> </v>
      </c>
      <c r="BF215" s="70" t="str">
        <f t="shared" si="172"/>
        <v xml:space="preserve"> </v>
      </c>
      <c r="BG215" s="72"/>
      <c r="BH215" s="81"/>
      <c r="BI215" s="74" t="str">
        <f t="shared" si="173"/>
        <v xml:space="preserve"> </v>
      </c>
      <c r="BJ215" s="70" t="str">
        <f t="shared" si="174"/>
        <v xml:space="preserve"> </v>
      </c>
      <c r="BK215" s="72"/>
      <c r="BL215" s="81"/>
      <c r="BM215" s="74" t="str">
        <f t="shared" si="175"/>
        <v xml:space="preserve"> </v>
      </c>
      <c r="BN215" s="72"/>
      <c r="BO215" s="82"/>
      <c r="BP215" s="74" t="str">
        <f t="shared" si="176"/>
        <v xml:space="preserve"> </v>
      </c>
      <c r="BQ215" s="70" t="str">
        <f t="shared" si="177"/>
        <v xml:space="preserve"> </v>
      </c>
      <c r="BR215" s="55"/>
      <c r="BS215" s="83"/>
      <c r="BT215" s="74" t="str">
        <f t="shared" si="178"/>
        <v xml:space="preserve"> </v>
      </c>
      <c r="BU215" s="70" t="str">
        <f t="shared" si="179"/>
        <v xml:space="preserve"> </v>
      </c>
      <c r="BV215" s="55"/>
      <c r="BW215" s="71"/>
      <c r="BX215" s="74" t="str">
        <f t="shared" si="180"/>
        <v xml:space="preserve"> </v>
      </c>
      <c r="BY215" s="70" t="str">
        <f t="shared" si="181"/>
        <v xml:space="preserve"> </v>
      </c>
      <c r="BZ215" s="55"/>
      <c r="CA215" s="78"/>
      <c r="CB215" s="56" t="str">
        <f t="shared" si="182"/>
        <v xml:space="preserve"> </v>
      </c>
      <c r="CC215" s="70" t="str">
        <f t="shared" si="183"/>
        <v xml:space="preserve"> </v>
      </c>
      <c r="CD215" s="72"/>
      <c r="CE215" s="81"/>
      <c r="CF215" s="74" t="str">
        <f t="shared" si="184"/>
        <v xml:space="preserve"> </v>
      </c>
      <c r="CG215" s="70" t="str">
        <f t="shared" si="185"/>
        <v xml:space="preserve"> </v>
      </c>
      <c r="CH215" s="55"/>
      <c r="CI215" s="71"/>
      <c r="CJ215" s="74" t="str">
        <f t="shared" si="186"/>
        <v xml:space="preserve"> </v>
      </c>
      <c r="CK215" s="70" t="str">
        <f t="shared" si="187"/>
        <v xml:space="preserve"> </v>
      </c>
      <c r="CL215" s="55"/>
      <c r="CM215" s="110"/>
      <c r="CN215" s="56" t="str">
        <f t="shared" ref="CN215:CN272" si="219">IF(CM215=""," ",IF(BQ215=""," ",CM215*BQ215/1000))</f>
        <v xml:space="preserve"> </v>
      </c>
      <c r="CO215" s="70" t="str">
        <f t="shared" ref="CO215:CO272" si="220">IF(CM215=""," ",IF(COUNT(BQ215)=""," ",(AVERAGE(BQ215)*CM215/1000)))</f>
        <v xml:space="preserve"> </v>
      </c>
      <c r="CP215" s="72"/>
      <c r="CQ215" s="44"/>
      <c r="CR215" s="74" t="str">
        <f t="shared" ref="CR215:CR272" si="221">IF(CQ215=""," ",IF(BQ215=""," ",CQ215*BQ215/1000))</f>
        <v xml:space="preserve"> </v>
      </c>
      <c r="CS215" s="70" t="str">
        <f t="shared" ref="CS215:CS272" si="222">IF(CQ215=""," ",IF(COUNT(BQ215)=""," ",(AVERAGE(BQ215)*CQ215/1000)))</f>
        <v xml:space="preserve"> </v>
      </c>
      <c r="CT215" s="72"/>
      <c r="CU215" s="41"/>
      <c r="CV215" s="74" t="str">
        <f t="shared" ref="CV215:CV272" si="223">IF(CU215=""," ",IF(BU215=""," ",CU215*BU215/1000))</f>
        <v xml:space="preserve"> </v>
      </c>
      <c r="CW215" s="72"/>
      <c r="CX215" s="44"/>
      <c r="CY215" s="74" t="str">
        <f t="shared" si="188"/>
        <v xml:space="preserve"> </v>
      </c>
      <c r="CZ215" s="70" t="str">
        <f t="shared" si="189"/>
        <v xml:space="preserve"> </v>
      </c>
      <c r="DA215" s="55"/>
      <c r="DB215" s="43"/>
      <c r="DC215" s="74" t="str">
        <f t="shared" si="190"/>
        <v xml:space="preserve"> </v>
      </c>
      <c r="DD215" s="70" t="str">
        <f t="shared" si="191"/>
        <v xml:space="preserve"> </v>
      </c>
      <c r="DE215" s="55"/>
      <c r="DF215" s="42"/>
      <c r="DG215" s="74" t="str">
        <f t="shared" si="192"/>
        <v xml:space="preserve"> </v>
      </c>
      <c r="DH215" s="70" t="str">
        <f t="shared" si="193"/>
        <v xml:space="preserve"> </v>
      </c>
      <c r="DI215" s="55"/>
      <c r="DJ215" s="42"/>
      <c r="DK215" s="56" t="str">
        <f t="shared" si="194"/>
        <v xml:space="preserve"> </v>
      </c>
      <c r="DL215" s="70" t="str">
        <f t="shared" si="195"/>
        <v xml:space="preserve"> </v>
      </c>
      <c r="DM215" s="72"/>
      <c r="DN215" s="44"/>
      <c r="DO215" s="74" t="str">
        <f t="shared" si="196"/>
        <v xml:space="preserve"> </v>
      </c>
      <c r="DP215" s="70" t="str">
        <f t="shared" si="197"/>
        <v xml:space="preserve"> </v>
      </c>
      <c r="DQ215" s="55"/>
      <c r="DR215" s="42"/>
      <c r="DS215" s="74" t="str">
        <f t="shared" si="198"/>
        <v xml:space="preserve"> </v>
      </c>
      <c r="DT215" s="70" t="str">
        <f t="shared" si="199"/>
        <v xml:space="preserve"> </v>
      </c>
    </row>
    <row r="216" spans="1:124" x14ac:dyDescent="0.25">
      <c r="A216" s="34">
        <v>42565</v>
      </c>
      <c r="B216" s="139"/>
      <c r="C216" s="70"/>
      <c r="D216" s="64">
        <v>1</v>
      </c>
      <c r="E216" s="65"/>
      <c r="F216" s="66" t="str">
        <f t="shared" si="200"/>
        <v/>
      </c>
      <c r="G216" s="70" t="str">
        <f t="shared" si="201"/>
        <v xml:space="preserve"> </v>
      </c>
      <c r="H216" s="67">
        <v>1</v>
      </c>
      <c r="I216" s="65"/>
      <c r="J216" s="66" t="str">
        <f t="shared" si="202"/>
        <v/>
      </c>
      <c r="K216" s="70" t="str">
        <f t="shared" si="203"/>
        <v xml:space="preserve"> </v>
      </c>
      <c r="L216" s="64"/>
      <c r="M216" s="68"/>
      <c r="N216" s="68"/>
      <c r="O216" s="66" t="str">
        <f t="shared" si="204"/>
        <v/>
      </c>
      <c r="P216" s="70" t="str">
        <f t="shared" si="205"/>
        <v xml:space="preserve"> </v>
      </c>
      <c r="Q216" s="64">
        <v>20</v>
      </c>
      <c r="R216" s="65"/>
      <c r="S216" s="65" t="str">
        <f t="shared" si="206"/>
        <v/>
      </c>
      <c r="T216" s="53" t="str">
        <f t="shared" si="207"/>
        <v xml:space="preserve"> </v>
      </c>
      <c r="U216" s="69"/>
      <c r="V216" s="70" t="str">
        <f t="shared" si="208"/>
        <v xml:space="preserve"> </v>
      </c>
      <c r="W216" s="137"/>
      <c r="X216" s="64">
        <v>1</v>
      </c>
      <c r="Y216" s="65"/>
      <c r="Z216" s="101" t="str">
        <f t="shared" si="209"/>
        <v/>
      </c>
      <c r="AA216" s="70" t="str">
        <f t="shared" si="210"/>
        <v xml:space="preserve"> </v>
      </c>
      <c r="AB216" s="67">
        <v>1</v>
      </c>
      <c r="AC216" s="65"/>
      <c r="AD216" s="66" t="str">
        <f t="shared" si="211"/>
        <v/>
      </c>
      <c r="AE216" s="70" t="str">
        <f t="shared" si="212"/>
        <v xml:space="preserve"> </v>
      </c>
      <c r="AF216" s="64"/>
      <c r="AG216" s="68"/>
      <c r="AH216" s="68"/>
      <c r="AI216" s="103" t="str">
        <f t="shared" si="213"/>
        <v/>
      </c>
      <c r="AJ216" s="70" t="str">
        <f t="shared" si="214"/>
        <v xml:space="preserve"> </v>
      </c>
      <c r="AK216" s="64">
        <v>20</v>
      </c>
      <c r="AL216" s="65"/>
      <c r="AM216" s="65" t="str">
        <f t="shared" si="215"/>
        <v/>
      </c>
      <c r="AN216" s="53" t="str">
        <f t="shared" si="216"/>
        <v xml:space="preserve"> </v>
      </c>
      <c r="AO216" s="104"/>
      <c r="AP216" s="70" t="str">
        <f t="shared" si="217"/>
        <v xml:space="preserve"> </v>
      </c>
      <c r="AQ216" s="152" t="str">
        <f t="shared" si="168"/>
        <v/>
      </c>
      <c r="AR216" s="148" t="str">
        <f t="shared" si="169"/>
        <v/>
      </c>
      <c r="AS216" s="148" t="str">
        <f t="shared" si="170"/>
        <v/>
      </c>
      <c r="AT216" s="149"/>
      <c r="AU216" s="64"/>
      <c r="AV216" s="68"/>
      <c r="AW216" s="68"/>
      <c r="AX216" s="106" t="str">
        <f t="shared" si="218"/>
        <v/>
      </c>
      <c r="AY216" s="80"/>
      <c r="AZ216" s="63"/>
      <c r="BA216" s="63"/>
      <c r="BB216" s="15"/>
      <c r="BC216" s="55"/>
      <c r="BD216" s="78"/>
      <c r="BE216" s="56" t="str">
        <f t="shared" si="171"/>
        <v xml:space="preserve"> </v>
      </c>
      <c r="BF216" s="70" t="str">
        <f t="shared" si="172"/>
        <v xml:space="preserve"> </v>
      </c>
      <c r="BG216" s="72"/>
      <c r="BH216" s="81"/>
      <c r="BI216" s="74" t="str">
        <f t="shared" si="173"/>
        <v xml:space="preserve"> </v>
      </c>
      <c r="BJ216" s="70" t="str">
        <f t="shared" si="174"/>
        <v xml:space="preserve"> </v>
      </c>
      <c r="BK216" s="72"/>
      <c r="BL216" s="81"/>
      <c r="BM216" s="74" t="str">
        <f t="shared" si="175"/>
        <v xml:space="preserve"> </v>
      </c>
      <c r="BN216" s="72"/>
      <c r="BO216" s="82"/>
      <c r="BP216" s="74" t="str">
        <f t="shared" si="176"/>
        <v xml:space="preserve"> </v>
      </c>
      <c r="BQ216" s="70" t="str">
        <f t="shared" si="177"/>
        <v xml:space="preserve"> </v>
      </c>
      <c r="BR216" s="55"/>
      <c r="BS216" s="83"/>
      <c r="BT216" s="74" t="str">
        <f t="shared" si="178"/>
        <v xml:space="preserve"> </v>
      </c>
      <c r="BU216" s="70" t="str">
        <f t="shared" si="179"/>
        <v xml:space="preserve"> </v>
      </c>
      <c r="BV216" s="55"/>
      <c r="BW216" s="71"/>
      <c r="BX216" s="74" t="str">
        <f t="shared" si="180"/>
        <v xml:space="preserve"> </v>
      </c>
      <c r="BY216" s="70" t="str">
        <f t="shared" si="181"/>
        <v xml:space="preserve"> </v>
      </c>
      <c r="BZ216" s="55"/>
      <c r="CA216" s="78"/>
      <c r="CB216" s="56" t="str">
        <f t="shared" si="182"/>
        <v xml:space="preserve"> </v>
      </c>
      <c r="CC216" s="70" t="str">
        <f t="shared" si="183"/>
        <v xml:space="preserve"> </v>
      </c>
      <c r="CD216" s="72"/>
      <c r="CE216" s="81"/>
      <c r="CF216" s="74" t="str">
        <f t="shared" si="184"/>
        <v xml:space="preserve"> </v>
      </c>
      <c r="CG216" s="70" t="str">
        <f t="shared" si="185"/>
        <v xml:space="preserve"> </v>
      </c>
      <c r="CH216" s="55"/>
      <c r="CI216" s="71"/>
      <c r="CJ216" s="74" t="str">
        <f t="shared" si="186"/>
        <v xml:space="preserve"> </v>
      </c>
      <c r="CK216" s="70" t="str">
        <f t="shared" si="187"/>
        <v xml:space="preserve"> </v>
      </c>
      <c r="CL216" s="55"/>
      <c r="CM216" s="110"/>
      <c r="CN216" s="56" t="str">
        <f t="shared" si="219"/>
        <v xml:space="preserve"> </v>
      </c>
      <c r="CO216" s="70" t="str">
        <f t="shared" si="220"/>
        <v xml:space="preserve"> </v>
      </c>
      <c r="CP216" s="72"/>
      <c r="CQ216" s="44"/>
      <c r="CR216" s="74" t="str">
        <f t="shared" si="221"/>
        <v xml:space="preserve"> </v>
      </c>
      <c r="CS216" s="70" t="str">
        <f t="shared" si="222"/>
        <v xml:space="preserve"> </v>
      </c>
      <c r="CT216" s="72"/>
      <c r="CU216" s="41"/>
      <c r="CV216" s="74" t="str">
        <f t="shared" si="223"/>
        <v xml:space="preserve"> </v>
      </c>
      <c r="CW216" s="72"/>
      <c r="CX216" s="44"/>
      <c r="CY216" s="74" t="str">
        <f t="shared" si="188"/>
        <v xml:space="preserve"> </v>
      </c>
      <c r="CZ216" s="70" t="str">
        <f t="shared" si="189"/>
        <v xml:space="preserve"> </v>
      </c>
      <c r="DA216" s="55"/>
      <c r="DB216" s="43"/>
      <c r="DC216" s="74" t="str">
        <f t="shared" si="190"/>
        <v xml:space="preserve"> </v>
      </c>
      <c r="DD216" s="70" t="str">
        <f t="shared" si="191"/>
        <v xml:space="preserve"> </v>
      </c>
      <c r="DE216" s="55"/>
      <c r="DF216" s="42"/>
      <c r="DG216" s="74" t="str">
        <f t="shared" si="192"/>
        <v xml:space="preserve"> </v>
      </c>
      <c r="DH216" s="70" t="str">
        <f t="shared" si="193"/>
        <v xml:space="preserve"> </v>
      </c>
      <c r="DI216" s="55"/>
      <c r="DJ216" s="42"/>
      <c r="DK216" s="56" t="str">
        <f t="shared" si="194"/>
        <v xml:space="preserve"> </v>
      </c>
      <c r="DL216" s="70" t="str">
        <f t="shared" si="195"/>
        <v xml:space="preserve"> </v>
      </c>
      <c r="DM216" s="72"/>
      <c r="DN216" s="44"/>
      <c r="DO216" s="74" t="str">
        <f t="shared" si="196"/>
        <v xml:space="preserve"> </v>
      </c>
      <c r="DP216" s="70" t="str">
        <f t="shared" si="197"/>
        <v xml:space="preserve"> </v>
      </c>
      <c r="DQ216" s="55"/>
      <c r="DR216" s="42"/>
      <c r="DS216" s="74" t="str">
        <f t="shared" si="198"/>
        <v xml:space="preserve"> </v>
      </c>
      <c r="DT216" s="70" t="str">
        <f t="shared" si="199"/>
        <v xml:space="preserve"> </v>
      </c>
    </row>
    <row r="217" spans="1:124" x14ac:dyDescent="0.25">
      <c r="A217" s="34">
        <v>42566</v>
      </c>
      <c r="B217" s="139"/>
      <c r="C217" s="70"/>
      <c r="D217" s="64">
        <v>1</v>
      </c>
      <c r="E217" s="65"/>
      <c r="F217" s="66" t="str">
        <f t="shared" si="200"/>
        <v/>
      </c>
      <c r="G217" s="70" t="str">
        <f t="shared" si="201"/>
        <v xml:space="preserve"> </v>
      </c>
      <c r="H217" s="67">
        <v>1</v>
      </c>
      <c r="I217" s="65"/>
      <c r="J217" s="66" t="str">
        <f t="shared" si="202"/>
        <v/>
      </c>
      <c r="K217" s="70" t="str">
        <f t="shared" si="203"/>
        <v xml:space="preserve"> </v>
      </c>
      <c r="L217" s="64"/>
      <c r="M217" s="68"/>
      <c r="N217" s="68"/>
      <c r="O217" s="66" t="str">
        <f t="shared" si="204"/>
        <v/>
      </c>
      <c r="P217" s="70" t="str">
        <f t="shared" si="205"/>
        <v xml:space="preserve"> </v>
      </c>
      <c r="Q217" s="64">
        <v>20</v>
      </c>
      <c r="R217" s="65"/>
      <c r="S217" s="65" t="str">
        <f t="shared" si="206"/>
        <v/>
      </c>
      <c r="T217" s="53" t="str">
        <f t="shared" si="207"/>
        <v xml:space="preserve"> </v>
      </c>
      <c r="U217" s="69"/>
      <c r="V217" s="70" t="str">
        <f t="shared" si="208"/>
        <v xml:space="preserve"> </v>
      </c>
      <c r="W217" s="137"/>
      <c r="X217" s="64">
        <v>1</v>
      </c>
      <c r="Y217" s="65"/>
      <c r="Z217" s="101" t="str">
        <f t="shared" si="209"/>
        <v/>
      </c>
      <c r="AA217" s="70" t="str">
        <f t="shared" si="210"/>
        <v xml:space="preserve"> </v>
      </c>
      <c r="AB217" s="67">
        <v>1</v>
      </c>
      <c r="AC217" s="65"/>
      <c r="AD217" s="66" t="str">
        <f t="shared" si="211"/>
        <v/>
      </c>
      <c r="AE217" s="70" t="str">
        <f t="shared" si="212"/>
        <v xml:space="preserve"> </v>
      </c>
      <c r="AF217" s="64"/>
      <c r="AG217" s="68"/>
      <c r="AH217" s="68"/>
      <c r="AI217" s="103" t="str">
        <f t="shared" si="213"/>
        <v/>
      </c>
      <c r="AJ217" s="70" t="str">
        <f t="shared" si="214"/>
        <v xml:space="preserve"> </v>
      </c>
      <c r="AK217" s="64">
        <v>20</v>
      </c>
      <c r="AL217" s="65"/>
      <c r="AM217" s="65" t="str">
        <f t="shared" si="215"/>
        <v/>
      </c>
      <c r="AN217" s="53" t="str">
        <f t="shared" si="216"/>
        <v xml:space="preserve"> </v>
      </c>
      <c r="AO217" s="104"/>
      <c r="AP217" s="70" t="str">
        <f t="shared" si="217"/>
        <v xml:space="preserve"> </v>
      </c>
      <c r="AQ217" s="152" t="str">
        <f t="shared" si="168"/>
        <v/>
      </c>
      <c r="AR217" s="148" t="str">
        <f t="shared" si="169"/>
        <v/>
      </c>
      <c r="AS217" s="148" t="str">
        <f t="shared" si="170"/>
        <v/>
      </c>
      <c r="AT217" s="149"/>
      <c r="AU217" s="64"/>
      <c r="AV217" s="68"/>
      <c r="AW217" s="68"/>
      <c r="AX217" s="106" t="str">
        <f t="shared" si="218"/>
        <v/>
      </c>
      <c r="AY217" s="80"/>
      <c r="AZ217" s="63"/>
      <c r="BA217" s="63"/>
      <c r="BB217" s="15"/>
      <c r="BC217" s="55"/>
      <c r="BD217" s="78"/>
      <c r="BE217" s="56" t="str">
        <f t="shared" si="171"/>
        <v xml:space="preserve"> </v>
      </c>
      <c r="BF217" s="70" t="str">
        <f t="shared" si="172"/>
        <v xml:space="preserve"> </v>
      </c>
      <c r="BG217" s="72"/>
      <c r="BH217" s="81"/>
      <c r="BI217" s="74" t="str">
        <f t="shared" si="173"/>
        <v xml:space="preserve"> </v>
      </c>
      <c r="BJ217" s="70" t="str">
        <f t="shared" si="174"/>
        <v xml:space="preserve"> </v>
      </c>
      <c r="BK217" s="72"/>
      <c r="BL217" s="81"/>
      <c r="BM217" s="74" t="str">
        <f t="shared" si="175"/>
        <v xml:space="preserve"> </v>
      </c>
      <c r="BN217" s="72"/>
      <c r="BO217" s="82"/>
      <c r="BP217" s="74" t="str">
        <f t="shared" si="176"/>
        <v xml:space="preserve"> </v>
      </c>
      <c r="BQ217" s="70" t="str">
        <f t="shared" si="177"/>
        <v xml:space="preserve"> </v>
      </c>
      <c r="BR217" s="55"/>
      <c r="BS217" s="83"/>
      <c r="BT217" s="74" t="str">
        <f t="shared" si="178"/>
        <v xml:space="preserve"> </v>
      </c>
      <c r="BU217" s="70" t="str">
        <f t="shared" si="179"/>
        <v xml:space="preserve"> </v>
      </c>
      <c r="BV217" s="55"/>
      <c r="BW217" s="71"/>
      <c r="BX217" s="74" t="str">
        <f t="shared" si="180"/>
        <v xml:space="preserve"> </v>
      </c>
      <c r="BY217" s="70" t="str">
        <f t="shared" si="181"/>
        <v xml:space="preserve"> </v>
      </c>
      <c r="BZ217" s="55"/>
      <c r="CA217" s="78"/>
      <c r="CB217" s="56" t="str">
        <f t="shared" si="182"/>
        <v xml:space="preserve"> </v>
      </c>
      <c r="CC217" s="70" t="str">
        <f t="shared" si="183"/>
        <v xml:space="preserve"> </v>
      </c>
      <c r="CD217" s="72"/>
      <c r="CE217" s="81"/>
      <c r="CF217" s="74" t="str">
        <f t="shared" si="184"/>
        <v xml:space="preserve"> </v>
      </c>
      <c r="CG217" s="70" t="str">
        <f t="shared" si="185"/>
        <v xml:space="preserve"> </v>
      </c>
      <c r="CH217" s="55"/>
      <c r="CI217" s="71"/>
      <c r="CJ217" s="74" t="str">
        <f t="shared" si="186"/>
        <v xml:space="preserve"> </v>
      </c>
      <c r="CK217" s="70" t="str">
        <f t="shared" si="187"/>
        <v xml:space="preserve"> </v>
      </c>
      <c r="CL217" s="55"/>
      <c r="CM217" s="110"/>
      <c r="CN217" s="56" t="str">
        <f t="shared" si="219"/>
        <v xml:space="preserve"> </v>
      </c>
      <c r="CO217" s="70" t="str">
        <f t="shared" si="220"/>
        <v xml:space="preserve"> </v>
      </c>
      <c r="CP217" s="72"/>
      <c r="CQ217" s="44"/>
      <c r="CR217" s="74" t="str">
        <f t="shared" si="221"/>
        <v xml:space="preserve"> </v>
      </c>
      <c r="CS217" s="70" t="str">
        <f t="shared" si="222"/>
        <v xml:space="preserve"> </v>
      </c>
      <c r="CT217" s="72"/>
      <c r="CU217" s="41"/>
      <c r="CV217" s="74" t="str">
        <f t="shared" si="223"/>
        <v xml:space="preserve"> </v>
      </c>
      <c r="CW217" s="72"/>
      <c r="CX217" s="44"/>
      <c r="CY217" s="74" t="str">
        <f t="shared" si="188"/>
        <v xml:space="preserve"> </v>
      </c>
      <c r="CZ217" s="70" t="str">
        <f t="shared" si="189"/>
        <v xml:space="preserve"> </v>
      </c>
      <c r="DA217" s="55"/>
      <c r="DB217" s="43"/>
      <c r="DC217" s="74" t="str">
        <f t="shared" si="190"/>
        <v xml:space="preserve"> </v>
      </c>
      <c r="DD217" s="70" t="str">
        <f t="shared" si="191"/>
        <v xml:space="preserve"> </v>
      </c>
      <c r="DE217" s="55"/>
      <c r="DF217" s="42"/>
      <c r="DG217" s="74" t="str">
        <f t="shared" si="192"/>
        <v xml:space="preserve"> </v>
      </c>
      <c r="DH217" s="70" t="str">
        <f t="shared" si="193"/>
        <v xml:space="preserve"> </v>
      </c>
      <c r="DI217" s="55"/>
      <c r="DJ217" s="42"/>
      <c r="DK217" s="56" t="str">
        <f t="shared" si="194"/>
        <v xml:space="preserve"> </v>
      </c>
      <c r="DL217" s="70" t="str">
        <f t="shared" si="195"/>
        <v xml:space="preserve"> </v>
      </c>
      <c r="DM217" s="72"/>
      <c r="DN217" s="44"/>
      <c r="DO217" s="74" t="str">
        <f t="shared" si="196"/>
        <v xml:space="preserve"> </v>
      </c>
      <c r="DP217" s="70" t="str">
        <f t="shared" si="197"/>
        <v xml:space="preserve"> </v>
      </c>
      <c r="DQ217" s="55"/>
      <c r="DR217" s="42"/>
      <c r="DS217" s="74" t="str">
        <f t="shared" si="198"/>
        <v xml:space="preserve"> </v>
      </c>
      <c r="DT217" s="70" t="str">
        <f t="shared" si="199"/>
        <v xml:space="preserve"> </v>
      </c>
    </row>
    <row r="218" spans="1:124" x14ac:dyDescent="0.25">
      <c r="A218" s="34">
        <v>42567</v>
      </c>
      <c r="B218" s="139"/>
      <c r="C218" s="70"/>
      <c r="D218" s="64">
        <v>1</v>
      </c>
      <c r="E218" s="65"/>
      <c r="F218" s="66" t="str">
        <f t="shared" si="200"/>
        <v/>
      </c>
      <c r="G218" s="70" t="str">
        <f t="shared" si="201"/>
        <v xml:space="preserve"> </v>
      </c>
      <c r="H218" s="67">
        <v>1</v>
      </c>
      <c r="I218" s="65"/>
      <c r="J218" s="66" t="str">
        <f t="shared" si="202"/>
        <v/>
      </c>
      <c r="K218" s="70" t="str">
        <f t="shared" si="203"/>
        <v xml:space="preserve"> </v>
      </c>
      <c r="L218" s="64"/>
      <c r="M218" s="68"/>
      <c r="N218" s="68"/>
      <c r="O218" s="66" t="str">
        <f t="shared" si="204"/>
        <v/>
      </c>
      <c r="P218" s="70" t="str">
        <f t="shared" si="205"/>
        <v xml:space="preserve"> </v>
      </c>
      <c r="Q218" s="64">
        <v>20</v>
      </c>
      <c r="R218" s="65"/>
      <c r="S218" s="65" t="str">
        <f t="shared" si="206"/>
        <v/>
      </c>
      <c r="T218" s="53" t="str">
        <f t="shared" si="207"/>
        <v xml:space="preserve"> </v>
      </c>
      <c r="U218" s="69"/>
      <c r="V218" s="70" t="str">
        <f t="shared" si="208"/>
        <v xml:space="preserve"> </v>
      </c>
      <c r="W218" s="137"/>
      <c r="X218" s="64">
        <v>1</v>
      </c>
      <c r="Y218" s="65"/>
      <c r="Z218" s="101" t="str">
        <f t="shared" si="209"/>
        <v/>
      </c>
      <c r="AA218" s="70" t="str">
        <f t="shared" si="210"/>
        <v xml:space="preserve"> </v>
      </c>
      <c r="AB218" s="67">
        <v>1</v>
      </c>
      <c r="AC218" s="65"/>
      <c r="AD218" s="66" t="str">
        <f t="shared" si="211"/>
        <v/>
      </c>
      <c r="AE218" s="70" t="str">
        <f t="shared" si="212"/>
        <v xml:space="preserve"> </v>
      </c>
      <c r="AF218" s="64"/>
      <c r="AG218" s="68"/>
      <c r="AH218" s="68"/>
      <c r="AI218" s="103" t="str">
        <f t="shared" si="213"/>
        <v/>
      </c>
      <c r="AJ218" s="70" t="str">
        <f t="shared" si="214"/>
        <v xml:space="preserve"> </v>
      </c>
      <c r="AK218" s="64">
        <v>20</v>
      </c>
      <c r="AL218" s="65"/>
      <c r="AM218" s="65" t="str">
        <f t="shared" si="215"/>
        <v/>
      </c>
      <c r="AN218" s="53" t="str">
        <f t="shared" si="216"/>
        <v xml:space="preserve"> </v>
      </c>
      <c r="AO218" s="104"/>
      <c r="AP218" s="70" t="str">
        <f t="shared" si="217"/>
        <v xml:space="preserve"> </v>
      </c>
      <c r="AQ218" s="152" t="str">
        <f t="shared" si="168"/>
        <v/>
      </c>
      <c r="AR218" s="148" t="str">
        <f t="shared" si="169"/>
        <v/>
      </c>
      <c r="AS218" s="148" t="str">
        <f t="shared" si="170"/>
        <v/>
      </c>
      <c r="AT218" s="149"/>
      <c r="AU218" s="64"/>
      <c r="AV218" s="68"/>
      <c r="AW218" s="68"/>
      <c r="AX218" s="106" t="str">
        <f t="shared" si="218"/>
        <v/>
      </c>
      <c r="AY218" s="80"/>
      <c r="AZ218" s="63"/>
      <c r="BA218" s="63"/>
      <c r="BB218" s="15"/>
      <c r="BC218" s="55"/>
      <c r="BD218" s="78"/>
      <c r="BE218" s="56" t="str">
        <f t="shared" si="171"/>
        <v xml:space="preserve"> </v>
      </c>
      <c r="BF218" s="70" t="str">
        <f t="shared" si="172"/>
        <v xml:space="preserve"> </v>
      </c>
      <c r="BG218" s="72"/>
      <c r="BH218" s="81"/>
      <c r="BI218" s="74" t="str">
        <f t="shared" si="173"/>
        <v xml:space="preserve"> </v>
      </c>
      <c r="BJ218" s="70" t="str">
        <f t="shared" si="174"/>
        <v xml:space="preserve"> </v>
      </c>
      <c r="BK218" s="72"/>
      <c r="BL218" s="81"/>
      <c r="BM218" s="74" t="str">
        <f t="shared" si="175"/>
        <v xml:space="preserve"> </v>
      </c>
      <c r="BN218" s="72"/>
      <c r="BO218" s="82"/>
      <c r="BP218" s="74" t="str">
        <f t="shared" si="176"/>
        <v xml:space="preserve"> </v>
      </c>
      <c r="BQ218" s="70" t="str">
        <f t="shared" si="177"/>
        <v xml:space="preserve"> </v>
      </c>
      <c r="BR218" s="55"/>
      <c r="BS218" s="83"/>
      <c r="BT218" s="74" t="str">
        <f t="shared" si="178"/>
        <v xml:space="preserve"> </v>
      </c>
      <c r="BU218" s="70" t="str">
        <f t="shared" si="179"/>
        <v xml:space="preserve"> </v>
      </c>
      <c r="BV218" s="55"/>
      <c r="BW218" s="71"/>
      <c r="BX218" s="74" t="str">
        <f t="shared" si="180"/>
        <v xml:space="preserve"> </v>
      </c>
      <c r="BY218" s="70" t="str">
        <f t="shared" si="181"/>
        <v xml:space="preserve"> </v>
      </c>
      <c r="BZ218" s="55"/>
      <c r="CA218" s="78"/>
      <c r="CB218" s="56" t="str">
        <f t="shared" si="182"/>
        <v xml:space="preserve"> </v>
      </c>
      <c r="CC218" s="70" t="str">
        <f t="shared" si="183"/>
        <v xml:space="preserve"> </v>
      </c>
      <c r="CD218" s="72"/>
      <c r="CE218" s="81"/>
      <c r="CF218" s="74" t="str">
        <f t="shared" si="184"/>
        <v xml:space="preserve"> </v>
      </c>
      <c r="CG218" s="70" t="str">
        <f t="shared" si="185"/>
        <v xml:space="preserve"> </v>
      </c>
      <c r="CH218" s="55"/>
      <c r="CI218" s="71"/>
      <c r="CJ218" s="74" t="str">
        <f t="shared" si="186"/>
        <v xml:space="preserve"> </v>
      </c>
      <c r="CK218" s="70" t="str">
        <f t="shared" si="187"/>
        <v xml:space="preserve"> </v>
      </c>
      <c r="CL218" s="55"/>
      <c r="CM218" s="110"/>
      <c r="CN218" s="56" t="str">
        <f t="shared" si="219"/>
        <v xml:space="preserve"> </v>
      </c>
      <c r="CO218" s="70" t="str">
        <f t="shared" si="220"/>
        <v xml:space="preserve"> </v>
      </c>
      <c r="CP218" s="72"/>
      <c r="CQ218" s="44"/>
      <c r="CR218" s="74" t="str">
        <f t="shared" si="221"/>
        <v xml:space="preserve"> </v>
      </c>
      <c r="CS218" s="70" t="str">
        <f t="shared" si="222"/>
        <v xml:space="preserve"> </v>
      </c>
      <c r="CT218" s="72"/>
      <c r="CU218" s="41"/>
      <c r="CV218" s="74" t="str">
        <f t="shared" si="223"/>
        <v xml:space="preserve"> </v>
      </c>
      <c r="CW218" s="72"/>
      <c r="CX218" s="44"/>
      <c r="CY218" s="74" t="str">
        <f t="shared" si="188"/>
        <v xml:space="preserve"> </v>
      </c>
      <c r="CZ218" s="70" t="str">
        <f t="shared" si="189"/>
        <v xml:space="preserve"> </v>
      </c>
      <c r="DA218" s="55"/>
      <c r="DB218" s="43"/>
      <c r="DC218" s="74" t="str">
        <f t="shared" si="190"/>
        <v xml:space="preserve"> </v>
      </c>
      <c r="DD218" s="70" t="str">
        <f t="shared" si="191"/>
        <v xml:space="preserve"> </v>
      </c>
      <c r="DE218" s="55"/>
      <c r="DF218" s="42"/>
      <c r="DG218" s="74" t="str">
        <f t="shared" si="192"/>
        <v xml:space="preserve"> </v>
      </c>
      <c r="DH218" s="70" t="str">
        <f t="shared" si="193"/>
        <v xml:space="preserve"> </v>
      </c>
      <c r="DI218" s="55"/>
      <c r="DJ218" s="42"/>
      <c r="DK218" s="56" t="str">
        <f t="shared" si="194"/>
        <v xml:space="preserve"> </v>
      </c>
      <c r="DL218" s="70" t="str">
        <f t="shared" si="195"/>
        <v xml:space="preserve"> </v>
      </c>
      <c r="DM218" s="72"/>
      <c r="DN218" s="44"/>
      <c r="DO218" s="74" t="str">
        <f t="shared" si="196"/>
        <v xml:space="preserve"> </v>
      </c>
      <c r="DP218" s="70" t="str">
        <f t="shared" si="197"/>
        <v xml:space="preserve"> </v>
      </c>
      <c r="DQ218" s="55"/>
      <c r="DR218" s="42"/>
      <c r="DS218" s="74" t="str">
        <f t="shared" si="198"/>
        <v xml:space="preserve"> </v>
      </c>
      <c r="DT218" s="70" t="str">
        <f t="shared" si="199"/>
        <v xml:space="preserve"> </v>
      </c>
    </row>
    <row r="219" spans="1:124" x14ac:dyDescent="0.25">
      <c r="A219" s="34">
        <v>42568</v>
      </c>
      <c r="B219" s="139"/>
      <c r="C219" s="70"/>
      <c r="D219" s="64">
        <v>1</v>
      </c>
      <c r="E219" s="65"/>
      <c r="F219" s="66" t="str">
        <f t="shared" si="200"/>
        <v/>
      </c>
      <c r="G219" s="70" t="str">
        <f t="shared" si="201"/>
        <v xml:space="preserve"> </v>
      </c>
      <c r="H219" s="67">
        <v>1</v>
      </c>
      <c r="I219" s="65"/>
      <c r="J219" s="66" t="str">
        <f t="shared" si="202"/>
        <v/>
      </c>
      <c r="K219" s="70" t="str">
        <f t="shared" si="203"/>
        <v xml:space="preserve"> </v>
      </c>
      <c r="L219" s="64"/>
      <c r="M219" s="68"/>
      <c r="N219" s="68"/>
      <c r="O219" s="66" t="str">
        <f t="shared" si="204"/>
        <v/>
      </c>
      <c r="P219" s="70" t="str">
        <f t="shared" si="205"/>
        <v xml:space="preserve"> </v>
      </c>
      <c r="Q219" s="64">
        <v>20</v>
      </c>
      <c r="R219" s="65"/>
      <c r="S219" s="65" t="str">
        <f t="shared" si="206"/>
        <v/>
      </c>
      <c r="T219" s="53" t="str">
        <f t="shared" si="207"/>
        <v xml:space="preserve"> </v>
      </c>
      <c r="U219" s="69"/>
      <c r="V219" s="70" t="str">
        <f t="shared" si="208"/>
        <v xml:space="preserve"> </v>
      </c>
      <c r="W219" s="137"/>
      <c r="X219" s="64">
        <v>1</v>
      </c>
      <c r="Y219" s="65"/>
      <c r="Z219" s="101" t="str">
        <f t="shared" si="209"/>
        <v/>
      </c>
      <c r="AA219" s="70" t="str">
        <f t="shared" si="210"/>
        <v xml:space="preserve"> </v>
      </c>
      <c r="AB219" s="67">
        <v>1</v>
      </c>
      <c r="AC219" s="65"/>
      <c r="AD219" s="66" t="str">
        <f t="shared" si="211"/>
        <v/>
      </c>
      <c r="AE219" s="70" t="str">
        <f t="shared" si="212"/>
        <v xml:space="preserve"> </v>
      </c>
      <c r="AF219" s="64"/>
      <c r="AG219" s="68"/>
      <c r="AH219" s="68"/>
      <c r="AI219" s="103" t="str">
        <f t="shared" si="213"/>
        <v/>
      </c>
      <c r="AJ219" s="70" t="str">
        <f t="shared" si="214"/>
        <v xml:space="preserve"> </v>
      </c>
      <c r="AK219" s="64">
        <v>20</v>
      </c>
      <c r="AL219" s="65"/>
      <c r="AM219" s="65" t="str">
        <f t="shared" si="215"/>
        <v/>
      </c>
      <c r="AN219" s="53" t="str">
        <f t="shared" si="216"/>
        <v xml:space="preserve"> </v>
      </c>
      <c r="AO219" s="104"/>
      <c r="AP219" s="70" t="str">
        <f t="shared" si="217"/>
        <v xml:space="preserve"> </v>
      </c>
      <c r="AQ219" s="152" t="str">
        <f t="shared" si="168"/>
        <v/>
      </c>
      <c r="AR219" s="148" t="str">
        <f t="shared" si="169"/>
        <v/>
      </c>
      <c r="AS219" s="148" t="str">
        <f t="shared" si="170"/>
        <v/>
      </c>
      <c r="AT219" s="149"/>
      <c r="AU219" s="64"/>
      <c r="AV219" s="68"/>
      <c r="AW219" s="68"/>
      <c r="AX219" s="106" t="str">
        <f t="shared" si="218"/>
        <v/>
      </c>
      <c r="AY219" s="80"/>
      <c r="AZ219" s="63"/>
      <c r="BA219" s="63"/>
      <c r="BB219" s="15"/>
      <c r="BC219" s="55"/>
      <c r="BD219" s="78"/>
      <c r="BE219" s="56" t="str">
        <f t="shared" si="171"/>
        <v xml:space="preserve"> </v>
      </c>
      <c r="BF219" s="70" t="str">
        <f t="shared" si="172"/>
        <v xml:space="preserve"> </v>
      </c>
      <c r="BG219" s="72"/>
      <c r="BH219" s="81"/>
      <c r="BI219" s="74" t="str">
        <f t="shared" si="173"/>
        <v xml:space="preserve"> </v>
      </c>
      <c r="BJ219" s="70" t="str">
        <f t="shared" si="174"/>
        <v xml:space="preserve"> </v>
      </c>
      <c r="BK219" s="72"/>
      <c r="BL219" s="81"/>
      <c r="BM219" s="74" t="str">
        <f t="shared" si="175"/>
        <v xml:space="preserve"> </v>
      </c>
      <c r="BN219" s="72"/>
      <c r="BO219" s="82"/>
      <c r="BP219" s="74" t="str">
        <f t="shared" si="176"/>
        <v xml:space="preserve"> </v>
      </c>
      <c r="BQ219" s="70" t="str">
        <f t="shared" si="177"/>
        <v xml:space="preserve"> </v>
      </c>
      <c r="BR219" s="55"/>
      <c r="BS219" s="83"/>
      <c r="BT219" s="74" t="str">
        <f t="shared" si="178"/>
        <v xml:space="preserve"> </v>
      </c>
      <c r="BU219" s="70" t="str">
        <f t="shared" si="179"/>
        <v xml:space="preserve"> </v>
      </c>
      <c r="BV219" s="55"/>
      <c r="BW219" s="71"/>
      <c r="BX219" s="74" t="str">
        <f t="shared" si="180"/>
        <v xml:space="preserve"> </v>
      </c>
      <c r="BY219" s="70" t="str">
        <f t="shared" si="181"/>
        <v xml:space="preserve"> </v>
      </c>
      <c r="BZ219" s="55"/>
      <c r="CA219" s="78"/>
      <c r="CB219" s="56" t="str">
        <f t="shared" si="182"/>
        <v xml:space="preserve"> </v>
      </c>
      <c r="CC219" s="70" t="str">
        <f t="shared" si="183"/>
        <v xml:space="preserve"> </v>
      </c>
      <c r="CD219" s="72"/>
      <c r="CE219" s="81"/>
      <c r="CF219" s="74" t="str">
        <f t="shared" si="184"/>
        <v xml:space="preserve"> </v>
      </c>
      <c r="CG219" s="70" t="str">
        <f t="shared" si="185"/>
        <v xml:space="preserve"> </v>
      </c>
      <c r="CH219" s="55"/>
      <c r="CI219" s="71"/>
      <c r="CJ219" s="74" t="str">
        <f t="shared" si="186"/>
        <v xml:space="preserve"> </v>
      </c>
      <c r="CK219" s="70" t="str">
        <f t="shared" si="187"/>
        <v xml:space="preserve"> </v>
      </c>
      <c r="CL219" s="55"/>
      <c r="CM219" s="110"/>
      <c r="CN219" s="56" t="str">
        <f t="shared" si="219"/>
        <v xml:space="preserve"> </v>
      </c>
      <c r="CO219" s="70" t="str">
        <f t="shared" si="220"/>
        <v xml:space="preserve"> </v>
      </c>
      <c r="CP219" s="72"/>
      <c r="CQ219" s="44"/>
      <c r="CR219" s="74" t="str">
        <f t="shared" si="221"/>
        <v xml:space="preserve"> </v>
      </c>
      <c r="CS219" s="70" t="str">
        <f t="shared" si="222"/>
        <v xml:space="preserve"> </v>
      </c>
      <c r="CT219" s="72"/>
      <c r="CU219" s="41"/>
      <c r="CV219" s="74" t="str">
        <f t="shared" si="223"/>
        <v xml:space="preserve"> </v>
      </c>
      <c r="CW219" s="72"/>
      <c r="CX219" s="44"/>
      <c r="CY219" s="74" t="str">
        <f t="shared" si="188"/>
        <v xml:space="preserve"> </v>
      </c>
      <c r="CZ219" s="70" t="str">
        <f t="shared" si="189"/>
        <v xml:space="preserve"> </v>
      </c>
      <c r="DA219" s="55"/>
      <c r="DB219" s="43"/>
      <c r="DC219" s="74" t="str">
        <f t="shared" si="190"/>
        <v xml:space="preserve"> </v>
      </c>
      <c r="DD219" s="70" t="str">
        <f t="shared" si="191"/>
        <v xml:space="preserve"> </v>
      </c>
      <c r="DE219" s="55"/>
      <c r="DF219" s="42"/>
      <c r="DG219" s="74" t="str">
        <f t="shared" si="192"/>
        <v xml:space="preserve"> </v>
      </c>
      <c r="DH219" s="70" t="str">
        <f t="shared" si="193"/>
        <v xml:space="preserve"> </v>
      </c>
      <c r="DI219" s="55"/>
      <c r="DJ219" s="42"/>
      <c r="DK219" s="56" t="str">
        <f t="shared" si="194"/>
        <v xml:space="preserve"> </v>
      </c>
      <c r="DL219" s="70" t="str">
        <f t="shared" si="195"/>
        <v xml:space="preserve"> </v>
      </c>
      <c r="DM219" s="72"/>
      <c r="DN219" s="44"/>
      <c r="DO219" s="74" t="str">
        <f t="shared" si="196"/>
        <v xml:space="preserve"> </v>
      </c>
      <c r="DP219" s="70" t="str">
        <f t="shared" si="197"/>
        <v xml:space="preserve"> </v>
      </c>
      <c r="DQ219" s="55"/>
      <c r="DR219" s="42"/>
      <c r="DS219" s="74" t="str">
        <f t="shared" si="198"/>
        <v xml:space="preserve"> </v>
      </c>
      <c r="DT219" s="70" t="str">
        <f t="shared" si="199"/>
        <v xml:space="preserve"> </v>
      </c>
    </row>
    <row r="220" spans="1:124" x14ac:dyDescent="0.25">
      <c r="A220" s="34">
        <v>42569</v>
      </c>
      <c r="B220" s="139"/>
      <c r="C220" s="70"/>
      <c r="D220" s="64">
        <v>1</v>
      </c>
      <c r="E220" s="65"/>
      <c r="F220" s="66" t="str">
        <f t="shared" si="200"/>
        <v/>
      </c>
      <c r="G220" s="70" t="str">
        <f t="shared" si="201"/>
        <v xml:space="preserve"> </v>
      </c>
      <c r="H220" s="67">
        <v>1</v>
      </c>
      <c r="I220" s="65"/>
      <c r="J220" s="66" t="str">
        <f t="shared" si="202"/>
        <v/>
      </c>
      <c r="K220" s="70" t="str">
        <f t="shared" si="203"/>
        <v xml:space="preserve"> </v>
      </c>
      <c r="L220" s="64"/>
      <c r="M220" s="68"/>
      <c r="N220" s="68"/>
      <c r="O220" s="66" t="str">
        <f t="shared" si="204"/>
        <v/>
      </c>
      <c r="P220" s="70" t="str">
        <f t="shared" si="205"/>
        <v xml:space="preserve"> </v>
      </c>
      <c r="Q220" s="64">
        <v>20</v>
      </c>
      <c r="R220" s="65"/>
      <c r="S220" s="65" t="str">
        <f t="shared" si="206"/>
        <v/>
      </c>
      <c r="T220" s="53" t="str">
        <f t="shared" si="207"/>
        <v xml:space="preserve"> </v>
      </c>
      <c r="U220" s="69"/>
      <c r="V220" s="70" t="str">
        <f t="shared" si="208"/>
        <v xml:space="preserve"> </v>
      </c>
      <c r="W220" s="137"/>
      <c r="X220" s="64">
        <v>1</v>
      </c>
      <c r="Y220" s="65"/>
      <c r="Z220" s="101" t="str">
        <f t="shared" si="209"/>
        <v/>
      </c>
      <c r="AA220" s="70" t="str">
        <f t="shared" si="210"/>
        <v xml:space="preserve"> </v>
      </c>
      <c r="AB220" s="67">
        <v>1</v>
      </c>
      <c r="AC220" s="65"/>
      <c r="AD220" s="66" t="str">
        <f t="shared" si="211"/>
        <v/>
      </c>
      <c r="AE220" s="70" t="str">
        <f t="shared" si="212"/>
        <v xml:space="preserve"> </v>
      </c>
      <c r="AF220" s="64"/>
      <c r="AG220" s="68"/>
      <c r="AH220" s="68"/>
      <c r="AI220" s="103" t="str">
        <f t="shared" si="213"/>
        <v/>
      </c>
      <c r="AJ220" s="70" t="str">
        <f t="shared" si="214"/>
        <v xml:space="preserve"> </v>
      </c>
      <c r="AK220" s="64">
        <v>20</v>
      </c>
      <c r="AL220" s="65"/>
      <c r="AM220" s="65" t="str">
        <f t="shared" si="215"/>
        <v/>
      </c>
      <c r="AN220" s="53" t="str">
        <f t="shared" si="216"/>
        <v xml:space="preserve"> </v>
      </c>
      <c r="AO220" s="104"/>
      <c r="AP220" s="70" t="str">
        <f t="shared" si="217"/>
        <v xml:space="preserve"> </v>
      </c>
      <c r="AQ220" s="152" t="str">
        <f t="shared" si="168"/>
        <v/>
      </c>
      <c r="AR220" s="148" t="str">
        <f t="shared" si="169"/>
        <v/>
      </c>
      <c r="AS220" s="148" t="str">
        <f t="shared" si="170"/>
        <v/>
      </c>
      <c r="AT220" s="149"/>
      <c r="AU220" s="64"/>
      <c r="AV220" s="68"/>
      <c r="AW220" s="68"/>
      <c r="AX220" s="106" t="str">
        <f t="shared" si="218"/>
        <v/>
      </c>
      <c r="AY220" s="80"/>
      <c r="AZ220" s="63"/>
      <c r="BA220" s="63"/>
      <c r="BB220" s="15"/>
      <c r="BC220" s="55"/>
      <c r="BD220" s="78"/>
      <c r="BE220" s="56" t="str">
        <f t="shared" si="171"/>
        <v xml:space="preserve"> </v>
      </c>
      <c r="BF220" s="70" t="str">
        <f t="shared" si="172"/>
        <v xml:space="preserve"> </v>
      </c>
      <c r="BG220" s="72"/>
      <c r="BH220" s="81"/>
      <c r="BI220" s="74" t="str">
        <f t="shared" si="173"/>
        <v xml:space="preserve"> </v>
      </c>
      <c r="BJ220" s="70" t="str">
        <f t="shared" si="174"/>
        <v xml:space="preserve"> </v>
      </c>
      <c r="BK220" s="72"/>
      <c r="BL220" s="81"/>
      <c r="BM220" s="74" t="str">
        <f t="shared" si="175"/>
        <v xml:space="preserve"> </v>
      </c>
      <c r="BN220" s="72"/>
      <c r="BO220" s="82"/>
      <c r="BP220" s="74" t="str">
        <f t="shared" si="176"/>
        <v xml:space="preserve"> </v>
      </c>
      <c r="BQ220" s="70" t="str">
        <f t="shared" si="177"/>
        <v xml:space="preserve"> </v>
      </c>
      <c r="BR220" s="55"/>
      <c r="BS220" s="83"/>
      <c r="BT220" s="74" t="str">
        <f t="shared" si="178"/>
        <v xml:space="preserve"> </v>
      </c>
      <c r="BU220" s="70" t="str">
        <f t="shared" si="179"/>
        <v xml:space="preserve"> </v>
      </c>
      <c r="BV220" s="55"/>
      <c r="BW220" s="71"/>
      <c r="BX220" s="74" t="str">
        <f t="shared" si="180"/>
        <v xml:space="preserve"> </v>
      </c>
      <c r="BY220" s="70" t="str">
        <f t="shared" si="181"/>
        <v xml:space="preserve"> </v>
      </c>
      <c r="BZ220" s="55"/>
      <c r="CA220" s="78"/>
      <c r="CB220" s="56" t="str">
        <f t="shared" si="182"/>
        <v xml:space="preserve"> </v>
      </c>
      <c r="CC220" s="70" t="str">
        <f t="shared" si="183"/>
        <v xml:space="preserve"> </v>
      </c>
      <c r="CD220" s="72"/>
      <c r="CE220" s="81"/>
      <c r="CF220" s="74" t="str">
        <f t="shared" si="184"/>
        <v xml:space="preserve"> </v>
      </c>
      <c r="CG220" s="70" t="str">
        <f t="shared" si="185"/>
        <v xml:space="preserve"> </v>
      </c>
      <c r="CH220" s="55"/>
      <c r="CI220" s="71"/>
      <c r="CJ220" s="74" t="str">
        <f t="shared" si="186"/>
        <v xml:space="preserve"> </v>
      </c>
      <c r="CK220" s="70" t="str">
        <f t="shared" si="187"/>
        <v xml:space="preserve"> </v>
      </c>
      <c r="CL220" s="55"/>
      <c r="CM220" s="110"/>
      <c r="CN220" s="56" t="str">
        <f t="shared" si="219"/>
        <v xml:space="preserve"> </v>
      </c>
      <c r="CO220" s="70" t="str">
        <f t="shared" si="220"/>
        <v xml:space="preserve"> </v>
      </c>
      <c r="CP220" s="72"/>
      <c r="CQ220" s="44"/>
      <c r="CR220" s="74" t="str">
        <f t="shared" si="221"/>
        <v xml:space="preserve"> </v>
      </c>
      <c r="CS220" s="70" t="str">
        <f t="shared" si="222"/>
        <v xml:space="preserve"> </v>
      </c>
      <c r="CT220" s="72"/>
      <c r="CU220" s="41"/>
      <c r="CV220" s="74" t="str">
        <f t="shared" si="223"/>
        <v xml:space="preserve"> </v>
      </c>
      <c r="CW220" s="72"/>
      <c r="CX220" s="44"/>
      <c r="CY220" s="74" t="str">
        <f t="shared" si="188"/>
        <v xml:space="preserve"> </v>
      </c>
      <c r="CZ220" s="70" t="str">
        <f t="shared" si="189"/>
        <v xml:space="preserve"> </v>
      </c>
      <c r="DA220" s="55"/>
      <c r="DB220" s="43"/>
      <c r="DC220" s="74" t="str">
        <f t="shared" si="190"/>
        <v xml:space="preserve"> </v>
      </c>
      <c r="DD220" s="70" t="str">
        <f t="shared" si="191"/>
        <v xml:space="preserve"> </v>
      </c>
      <c r="DE220" s="55"/>
      <c r="DF220" s="42"/>
      <c r="DG220" s="74" t="str">
        <f t="shared" si="192"/>
        <v xml:space="preserve"> </v>
      </c>
      <c r="DH220" s="70" t="str">
        <f t="shared" si="193"/>
        <v xml:space="preserve"> </v>
      </c>
      <c r="DI220" s="55"/>
      <c r="DJ220" s="42"/>
      <c r="DK220" s="56" t="str">
        <f t="shared" si="194"/>
        <v xml:space="preserve"> </v>
      </c>
      <c r="DL220" s="70" t="str">
        <f t="shared" si="195"/>
        <v xml:space="preserve"> </v>
      </c>
      <c r="DM220" s="72"/>
      <c r="DN220" s="44"/>
      <c r="DO220" s="74" t="str">
        <f t="shared" si="196"/>
        <v xml:space="preserve"> </v>
      </c>
      <c r="DP220" s="70" t="str">
        <f t="shared" si="197"/>
        <v xml:space="preserve"> </v>
      </c>
      <c r="DQ220" s="55"/>
      <c r="DR220" s="42"/>
      <c r="DS220" s="74" t="str">
        <f t="shared" si="198"/>
        <v xml:space="preserve"> </v>
      </c>
      <c r="DT220" s="70" t="str">
        <f t="shared" si="199"/>
        <v xml:space="preserve"> </v>
      </c>
    </row>
    <row r="221" spans="1:124" x14ac:dyDescent="0.25">
      <c r="A221" s="34">
        <v>42570</v>
      </c>
      <c r="B221" s="139"/>
      <c r="C221" s="70"/>
      <c r="D221" s="64">
        <v>1</v>
      </c>
      <c r="E221" s="65"/>
      <c r="F221" s="66" t="str">
        <f t="shared" si="200"/>
        <v/>
      </c>
      <c r="G221" s="70" t="str">
        <f t="shared" si="201"/>
        <v xml:space="preserve"> </v>
      </c>
      <c r="H221" s="67">
        <v>1</v>
      </c>
      <c r="I221" s="65"/>
      <c r="J221" s="66" t="str">
        <f t="shared" si="202"/>
        <v/>
      </c>
      <c r="K221" s="70" t="str">
        <f t="shared" si="203"/>
        <v xml:space="preserve"> </v>
      </c>
      <c r="L221" s="64"/>
      <c r="M221" s="68"/>
      <c r="N221" s="68"/>
      <c r="O221" s="66" t="str">
        <f t="shared" si="204"/>
        <v/>
      </c>
      <c r="P221" s="70" t="str">
        <f t="shared" si="205"/>
        <v xml:space="preserve"> </v>
      </c>
      <c r="Q221" s="64">
        <v>20</v>
      </c>
      <c r="R221" s="65"/>
      <c r="S221" s="65" t="str">
        <f t="shared" si="206"/>
        <v/>
      </c>
      <c r="T221" s="53" t="str">
        <f t="shared" si="207"/>
        <v xml:space="preserve"> </v>
      </c>
      <c r="U221" s="69"/>
      <c r="V221" s="70" t="str">
        <f t="shared" si="208"/>
        <v xml:space="preserve"> </v>
      </c>
      <c r="W221" s="137"/>
      <c r="X221" s="64">
        <v>1</v>
      </c>
      <c r="Y221" s="65"/>
      <c r="Z221" s="101" t="str">
        <f t="shared" si="209"/>
        <v/>
      </c>
      <c r="AA221" s="70" t="str">
        <f t="shared" si="210"/>
        <v xml:space="preserve"> </v>
      </c>
      <c r="AB221" s="67">
        <v>1</v>
      </c>
      <c r="AC221" s="65"/>
      <c r="AD221" s="66" t="str">
        <f t="shared" si="211"/>
        <v/>
      </c>
      <c r="AE221" s="70" t="str">
        <f t="shared" si="212"/>
        <v xml:space="preserve"> </v>
      </c>
      <c r="AF221" s="64"/>
      <c r="AG221" s="68"/>
      <c r="AH221" s="68"/>
      <c r="AI221" s="103" t="str">
        <f t="shared" si="213"/>
        <v/>
      </c>
      <c r="AJ221" s="70" t="str">
        <f t="shared" si="214"/>
        <v xml:space="preserve"> </v>
      </c>
      <c r="AK221" s="64">
        <v>20</v>
      </c>
      <c r="AL221" s="65"/>
      <c r="AM221" s="65" t="str">
        <f t="shared" si="215"/>
        <v/>
      </c>
      <c r="AN221" s="53" t="str">
        <f t="shared" si="216"/>
        <v xml:space="preserve"> </v>
      </c>
      <c r="AO221" s="104"/>
      <c r="AP221" s="70" t="str">
        <f t="shared" si="217"/>
        <v xml:space="preserve"> </v>
      </c>
      <c r="AQ221" s="152" t="str">
        <f t="shared" si="168"/>
        <v/>
      </c>
      <c r="AR221" s="148" t="str">
        <f t="shared" si="169"/>
        <v/>
      </c>
      <c r="AS221" s="148" t="str">
        <f t="shared" si="170"/>
        <v/>
      </c>
      <c r="AT221" s="149"/>
      <c r="AU221" s="64"/>
      <c r="AV221" s="68"/>
      <c r="AW221" s="68"/>
      <c r="AX221" s="106" t="str">
        <f t="shared" si="218"/>
        <v/>
      </c>
      <c r="AY221" s="80"/>
      <c r="AZ221" s="63"/>
      <c r="BA221" s="63"/>
      <c r="BB221" s="15"/>
      <c r="BC221" s="55"/>
      <c r="BD221" s="78"/>
      <c r="BE221" s="56" t="str">
        <f t="shared" si="171"/>
        <v xml:space="preserve"> </v>
      </c>
      <c r="BF221" s="70" t="str">
        <f t="shared" si="172"/>
        <v xml:space="preserve"> </v>
      </c>
      <c r="BG221" s="72"/>
      <c r="BH221" s="81"/>
      <c r="BI221" s="74" t="str">
        <f t="shared" si="173"/>
        <v xml:space="preserve"> </v>
      </c>
      <c r="BJ221" s="70" t="str">
        <f t="shared" si="174"/>
        <v xml:space="preserve"> </v>
      </c>
      <c r="BK221" s="72"/>
      <c r="BL221" s="81"/>
      <c r="BM221" s="74" t="str">
        <f t="shared" si="175"/>
        <v xml:space="preserve"> </v>
      </c>
      <c r="BN221" s="72"/>
      <c r="BO221" s="82"/>
      <c r="BP221" s="74" t="str">
        <f t="shared" si="176"/>
        <v xml:space="preserve"> </v>
      </c>
      <c r="BQ221" s="70" t="str">
        <f t="shared" si="177"/>
        <v xml:space="preserve"> </v>
      </c>
      <c r="BR221" s="55"/>
      <c r="BS221" s="83"/>
      <c r="BT221" s="74" t="str">
        <f t="shared" si="178"/>
        <v xml:space="preserve"> </v>
      </c>
      <c r="BU221" s="70" t="str">
        <f t="shared" si="179"/>
        <v xml:space="preserve"> </v>
      </c>
      <c r="BV221" s="55"/>
      <c r="BW221" s="71"/>
      <c r="BX221" s="74" t="str">
        <f t="shared" si="180"/>
        <v xml:space="preserve"> </v>
      </c>
      <c r="BY221" s="70" t="str">
        <f t="shared" si="181"/>
        <v xml:space="preserve"> </v>
      </c>
      <c r="BZ221" s="55"/>
      <c r="CA221" s="78"/>
      <c r="CB221" s="56" t="str">
        <f t="shared" si="182"/>
        <v xml:space="preserve"> </v>
      </c>
      <c r="CC221" s="70" t="str">
        <f t="shared" si="183"/>
        <v xml:space="preserve"> </v>
      </c>
      <c r="CD221" s="72"/>
      <c r="CE221" s="81"/>
      <c r="CF221" s="74" t="str">
        <f t="shared" si="184"/>
        <v xml:space="preserve"> </v>
      </c>
      <c r="CG221" s="70" t="str">
        <f t="shared" si="185"/>
        <v xml:space="preserve"> </v>
      </c>
      <c r="CH221" s="55"/>
      <c r="CI221" s="71"/>
      <c r="CJ221" s="74" t="str">
        <f t="shared" si="186"/>
        <v xml:space="preserve"> </v>
      </c>
      <c r="CK221" s="70" t="str">
        <f t="shared" si="187"/>
        <v xml:space="preserve"> </v>
      </c>
      <c r="CL221" s="55"/>
      <c r="CM221" s="110"/>
      <c r="CN221" s="56" t="str">
        <f t="shared" si="219"/>
        <v xml:space="preserve"> </v>
      </c>
      <c r="CO221" s="70" t="str">
        <f t="shared" si="220"/>
        <v xml:space="preserve"> </v>
      </c>
      <c r="CP221" s="72"/>
      <c r="CQ221" s="44"/>
      <c r="CR221" s="74" t="str">
        <f t="shared" si="221"/>
        <v xml:space="preserve"> </v>
      </c>
      <c r="CS221" s="70" t="str">
        <f t="shared" si="222"/>
        <v xml:space="preserve"> </v>
      </c>
      <c r="CT221" s="72"/>
      <c r="CU221" s="41"/>
      <c r="CV221" s="74" t="str">
        <f t="shared" si="223"/>
        <v xml:space="preserve"> </v>
      </c>
      <c r="CW221" s="72"/>
      <c r="CX221" s="44"/>
      <c r="CY221" s="74" t="str">
        <f t="shared" si="188"/>
        <v xml:space="preserve"> </v>
      </c>
      <c r="CZ221" s="70" t="str">
        <f t="shared" si="189"/>
        <v xml:space="preserve"> </v>
      </c>
      <c r="DA221" s="55"/>
      <c r="DB221" s="43"/>
      <c r="DC221" s="74" t="str">
        <f t="shared" si="190"/>
        <v xml:space="preserve"> </v>
      </c>
      <c r="DD221" s="70" t="str">
        <f t="shared" si="191"/>
        <v xml:space="preserve"> </v>
      </c>
      <c r="DE221" s="55"/>
      <c r="DF221" s="42"/>
      <c r="DG221" s="74" t="str">
        <f t="shared" si="192"/>
        <v xml:space="preserve"> </v>
      </c>
      <c r="DH221" s="70" t="str">
        <f t="shared" si="193"/>
        <v xml:space="preserve"> </v>
      </c>
      <c r="DI221" s="55"/>
      <c r="DJ221" s="42"/>
      <c r="DK221" s="56" t="str">
        <f t="shared" si="194"/>
        <v xml:space="preserve"> </v>
      </c>
      <c r="DL221" s="70" t="str">
        <f t="shared" si="195"/>
        <v xml:space="preserve"> </v>
      </c>
      <c r="DM221" s="72"/>
      <c r="DN221" s="44"/>
      <c r="DO221" s="74" t="str">
        <f t="shared" si="196"/>
        <v xml:space="preserve"> </v>
      </c>
      <c r="DP221" s="70" t="str">
        <f t="shared" si="197"/>
        <v xml:space="preserve"> </v>
      </c>
      <c r="DQ221" s="55"/>
      <c r="DR221" s="42"/>
      <c r="DS221" s="74" t="str">
        <f t="shared" si="198"/>
        <v xml:space="preserve"> </v>
      </c>
      <c r="DT221" s="70" t="str">
        <f t="shared" si="199"/>
        <v xml:space="preserve"> </v>
      </c>
    </row>
    <row r="222" spans="1:124" x14ac:dyDescent="0.25">
      <c r="A222" s="34">
        <v>42571</v>
      </c>
      <c r="B222" s="139"/>
      <c r="C222" s="70"/>
      <c r="D222" s="64">
        <v>1</v>
      </c>
      <c r="E222" s="65"/>
      <c r="F222" s="66" t="str">
        <f t="shared" si="200"/>
        <v/>
      </c>
      <c r="G222" s="70" t="str">
        <f t="shared" si="201"/>
        <v xml:space="preserve"> </v>
      </c>
      <c r="H222" s="67">
        <v>1</v>
      </c>
      <c r="I222" s="65"/>
      <c r="J222" s="66" t="str">
        <f t="shared" si="202"/>
        <v/>
      </c>
      <c r="K222" s="70" t="str">
        <f t="shared" si="203"/>
        <v xml:space="preserve"> </v>
      </c>
      <c r="L222" s="64"/>
      <c r="M222" s="68"/>
      <c r="N222" s="68"/>
      <c r="O222" s="66" t="str">
        <f t="shared" si="204"/>
        <v/>
      </c>
      <c r="P222" s="70" t="str">
        <f t="shared" si="205"/>
        <v xml:space="preserve"> </v>
      </c>
      <c r="Q222" s="64">
        <v>20</v>
      </c>
      <c r="R222" s="65"/>
      <c r="S222" s="65" t="str">
        <f t="shared" si="206"/>
        <v/>
      </c>
      <c r="T222" s="53" t="str">
        <f t="shared" si="207"/>
        <v xml:space="preserve"> </v>
      </c>
      <c r="U222" s="69"/>
      <c r="V222" s="70" t="str">
        <f t="shared" si="208"/>
        <v xml:space="preserve"> </v>
      </c>
      <c r="W222" s="137"/>
      <c r="X222" s="64">
        <v>1</v>
      </c>
      <c r="Y222" s="65"/>
      <c r="Z222" s="101" t="str">
        <f t="shared" si="209"/>
        <v/>
      </c>
      <c r="AA222" s="70" t="str">
        <f t="shared" si="210"/>
        <v xml:space="preserve"> </v>
      </c>
      <c r="AB222" s="67">
        <v>1</v>
      </c>
      <c r="AC222" s="65"/>
      <c r="AD222" s="66" t="str">
        <f t="shared" si="211"/>
        <v/>
      </c>
      <c r="AE222" s="70" t="str">
        <f t="shared" si="212"/>
        <v xml:space="preserve"> </v>
      </c>
      <c r="AF222" s="64"/>
      <c r="AG222" s="68"/>
      <c r="AH222" s="68"/>
      <c r="AI222" s="103" t="str">
        <f t="shared" si="213"/>
        <v/>
      </c>
      <c r="AJ222" s="70" t="str">
        <f t="shared" si="214"/>
        <v xml:space="preserve"> </v>
      </c>
      <c r="AK222" s="64">
        <v>20</v>
      </c>
      <c r="AL222" s="65"/>
      <c r="AM222" s="65" t="str">
        <f t="shared" si="215"/>
        <v/>
      </c>
      <c r="AN222" s="53" t="str">
        <f t="shared" si="216"/>
        <v xml:space="preserve"> </v>
      </c>
      <c r="AO222" s="104"/>
      <c r="AP222" s="70" t="str">
        <f t="shared" si="217"/>
        <v xml:space="preserve"> </v>
      </c>
      <c r="AQ222" s="152" t="str">
        <f t="shared" si="168"/>
        <v/>
      </c>
      <c r="AR222" s="148" t="str">
        <f t="shared" si="169"/>
        <v/>
      </c>
      <c r="AS222" s="148" t="str">
        <f t="shared" si="170"/>
        <v/>
      </c>
      <c r="AT222" s="149"/>
      <c r="AU222" s="64"/>
      <c r="AV222" s="68"/>
      <c r="AW222" s="68"/>
      <c r="AX222" s="106" t="str">
        <f t="shared" si="218"/>
        <v/>
      </c>
      <c r="AY222" s="80"/>
      <c r="AZ222" s="63"/>
      <c r="BA222" s="63"/>
      <c r="BB222" s="15"/>
      <c r="BC222" s="55"/>
      <c r="BD222" s="78"/>
      <c r="BE222" s="56" t="str">
        <f t="shared" si="171"/>
        <v xml:space="preserve"> </v>
      </c>
      <c r="BF222" s="70" t="str">
        <f t="shared" si="172"/>
        <v xml:space="preserve"> </v>
      </c>
      <c r="BG222" s="72"/>
      <c r="BH222" s="81"/>
      <c r="BI222" s="74" t="str">
        <f t="shared" si="173"/>
        <v xml:space="preserve"> </v>
      </c>
      <c r="BJ222" s="70" t="str">
        <f t="shared" si="174"/>
        <v xml:space="preserve"> </v>
      </c>
      <c r="BK222" s="72"/>
      <c r="BL222" s="81"/>
      <c r="BM222" s="74" t="str">
        <f t="shared" si="175"/>
        <v xml:space="preserve"> </v>
      </c>
      <c r="BN222" s="72"/>
      <c r="BO222" s="82"/>
      <c r="BP222" s="74" t="str">
        <f t="shared" si="176"/>
        <v xml:space="preserve"> </v>
      </c>
      <c r="BQ222" s="70" t="str">
        <f t="shared" si="177"/>
        <v xml:space="preserve"> </v>
      </c>
      <c r="BR222" s="55"/>
      <c r="BS222" s="83"/>
      <c r="BT222" s="74" t="str">
        <f t="shared" si="178"/>
        <v xml:space="preserve"> </v>
      </c>
      <c r="BU222" s="70" t="str">
        <f t="shared" si="179"/>
        <v xml:space="preserve"> </v>
      </c>
      <c r="BV222" s="55"/>
      <c r="BW222" s="71"/>
      <c r="BX222" s="74" t="str">
        <f t="shared" si="180"/>
        <v xml:space="preserve"> </v>
      </c>
      <c r="BY222" s="70" t="str">
        <f t="shared" si="181"/>
        <v xml:space="preserve"> </v>
      </c>
      <c r="BZ222" s="55"/>
      <c r="CA222" s="78"/>
      <c r="CB222" s="56" t="str">
        <f t="shared" si="182"/>
        <v xml:space="preserve"> </v>
      </c>
      <c r="CC222" s="70" t="str">
        <f t="shared" si="183"/>
        <v xml:space="preserve"> </v>
      </c>
      <c r="CD222" s="72"/>
      <c r="CE222" s="81"/>
      <c r="CF222" s="74" t="str">
        <f t="shared" si="184"/>
        <v xml:space="preserve"> </v>
      </c>
      <c r="CG222" s="70" t="str">
        <f t="shared" si="185"/>
        <v xml:space="preserve"> </v>
      </c>
      <c r="CH222" s="55"/>
      <c r="CI222" s="71"/>
      <c r="CJ222" s="74" t="str">
        <f t="shared" si="186"/>
        <v xml:space="preserve"> </v>
      </c>
      <c r="CK222" s="70" t="str">
        <f t="shared" si="187"/>
        <v xml:space="preserve"> </v>
      </c>
      <c r="CL222" s="55"/>
      <c r="CM222" s="110"/>
      <c r="CN222" s="56" t="str">
        <f t="shared" si="219"/>
        <v xml:space="preserve"> </v>
      </c>
      <c r="CO222" s="70" t="str">
        <f t="shared" si="220"/>
        <v xml:space="preserve"> </v>
      </c>
      <c r="CP222" s="72"/>
      <c r="CQ222" s="44"/>
      <c r="CR222" s="74" t="str">
        <f t="shared" si="221"/>
        <v xml:space="preserve"> </v>
      </c>
      <c r="CS222" s="70" t="str">
        <f t="shared" si="222"/>
        <v xml:space="preserve"> </v>
      </c>
      <c r="CT222" s="72"/>
      <c r="CU222" s="41"/>
      <c r="CV222" s="74" t="str">
        <f t="shared" si="223"/>
        <v xml:space="preserve"> </v>
      </c>
      <c r="CW222" s="72"/>
      <c r="CX222" s="44"/>
      <c r="CY222" s="74" t="str">
        <f t="shared" si="188"/>
        <v xml:space="preserve"> </v>
      </c>
      <c r="CZ222" s="70" t="str">
        <f t="shared" si="189"/>
        <v xml:space="preserve"> </v>
      </c>
      <c r="DA222" s="55"/>
      <c r="DB222" s="43"/>
      <c r="DC222" s="74" t="str">
        <f t="shared" si="190"/>
        <v xml:space="preserve"> </v>
      </c>
      <c r="DD222" s="70" t="str">
        <f t="shared" si="191"/>
        <v xml:space="preserve"> </v>
      </c>
      <c r="DE222" s="55"/>
      <c r="DF222" s="42"/>
      <c r="DG222" s="74" t="str">
        <f t="shared" si="192"/>
        <v xml:space="preserve"> </v>
      </c>
      <c r="DH222" s="70" t="str">
        <f t="shared" si="193"/>
        <v xml:space="preserve"> </v>
      </c>
      <c r="DI222" s="55"/>
      <c r="DJ222" s="42"/>
      <c r="DK222" s="56" t="str">
        <f t="shared" si="194"/>
        <v xml:space="preserve"> </v>
      </c>
      <c r="DL222" s="70" t="str">
        <f t="shared" si="195"/>
        <v xml:space="preserve"> </v>
      </c>
      <c r="DM222" s="72"/>
      <c r="DN222" s="44"/>
      <c r="DO222" s="74" t="str">
        <f t="shared" si="196"/>
        <v xml:space="preserve"> </v>
      </c>
      <c r="DP222" s="70" t="str">
        <f t="shared" si="197"/>
        <v xml:space="preserve"> </v>
      </c>
      <c r="DQ222" s="55"/>
      <c r="DR222" s="42"/>
      <c r="DS222" s="74" t="str">
        <f t="shared" si="198"/>
        <v xml:space="preserve"> </v>
      </c>
      <c r="DT222" s="70" t="str">
        <f t="shared" si="199"/>
        <v xml:space="preserve"> </v>
      </c>
    </row>
    <row r="223" spans="1:124" x14ac:dyDescent="0.25">
      <c r="A223" s="34">
        <v>42572</v>
      </c>
      <c r="B223" s="139"/>
      <c r="C223" s="70"/>
      <c r="D223" s="64">
        <v>1</v>
      </c>
      <c r="E223" s="65"/>
      <c r="F223" s="66" t="str">
        <f t="shared" si="200"/>
        <v/>
      </c>
      <c r="G223" s="70" t="str">
        <f t="shared" si="201"/>
        <v xml:space="preserve"> </v>
      </c>
      <c r="H223" s="67">
        <v>1</v>
      </c>
      <c r="I223" s="65"/>
      <c r="J223" s="66" t="str">
        <f t="shared" si="202"/>
        <v/>
      </c>
      <c r="K223" s="70" t="str">
        <f t="shared" si="203"/>
        <v xml:space="preserve"> </v>
      </c>
      <c r="L223" s="64"/>
      <c r="M223" s="68"/>
      <c r="N223" s="68"/>
      <c r="O223" s="66" t="str">
        <f t="shared" si="204"/>
        <v/>
      </c>
      <c r="P223" s="70" t="str">
        <f t="shared" si="205"/>
        <v xml:space="preserve"> </v>
      </c>
      <c r="Q223" s="64">
        <v>20</v>
      </c>
      <c r="R223" s="65"/>
      <c r="S223" s="65" t="str">
        <f t="shared" si="206"/>
        <v/>
      </c>
      <c r="T223" s="53" t="str">
        <f t="shared" si="207"/>
        <v xml:space="preserve"> </v>
      </c>
      <c r="U223" s="69"/>
      <c r="V223" s="70" t="str">
        <f t="shared" si="208"/>
        <v xml:space="preserve"> </v>
      </c>
      <c r="W223" s="137"/>
      <c r="X223" s="64">
        <v>1</v>
      </c>
      <c r="Y223" s="65"/>
      <c r="Z223" s="101" t="str">
        <f t="shared" si="209"/>
        <v/>
      </c>
      <c r="AA223" s="70" t="str">
        <f t="shared" si="210"/>
        <v xml:space="preserve"> </v>
      </c>
      <c r="AB223" s="67">
        <v>1</v>
      </c>
      <c r="AC223" s="65"/>
      <c r="AD223" s="66" t="str">
        <f t="shared" si="211"/>
        <v/>
      </c>
      <c r="AE223" s="70" t="str">
        <f t="shared" si="212"/>
        <v xml:space="preserve"> </v>
      </c>
      <c r="AF223" s="64"/>
      <c r="AG223" s="68"/>
      <c r="AH223" s="68"/>
      <c r="AI223" s="103" t="str">
        <f t="shared" si="213"/>
        <v/>
      </c>
      <c r="AJ223" s="70" t="str">
        <f t="shared" si="214"/>
        <v xml:space="preserve"> </v>
      </c>
      <c r="AK223" s="64">
        <v>20</v>
      </c>
      <c r="AL223" s="65"/>
      <c r="AM223" s="65" t="str">
        <f t="shared" si="215"/>
        <v/>
      </c>
      <c r="AN223" s="53" t="str">
        <f t="shared" si="216"/>
        <v xml:space="preserve"> </v>
      </c>
      <c r="AO223" s="104"/>
      <c r="AP223" s="70" t="str">
        <f t="shared" si="217"/>
        <v xml:space="preserve"> </v>
      </c>
      <c r="AQ223" s="152" t="str">
        <f t="shared" si="168"/>
        <v/>
      </c>
      <c r="AR223" s="148" t="str">
        <f t="shared" si="169"/>
        <v/>
      </c>
      <c r="AS223" s="148" t="str">
        <f t="shared" si="170"/>
        <v/>
      </c>
      <c r="AT223" s="149"/>
      <c r="AU223" s="64"/>
      <c r="AV223" s="68"/>
      <c r="AW223" s="68"/>
      <c r="AX223" s="106" t="str">
        <f t="shared" si="218"/>
        <v/>
      </c>
      <c r="AY223" s="80"/>
      <c r="AZ223" s="63"/>
      <c r="BA223" s="63"/>
      <c r="BB223" s="15"/>
      <c r="BC223" s="55"/>
      <c r="BD223" s="78"/>
      <c r="BE223" s="56" t="str">
        <f t="shared" si="171"/>
        <v xml:space="preserve"> </v>
      </c>
      <c r="BF223" s="70" t="str">
        <f t="shared" si="172"/>
        <v xml:space="preserve"> </v>
      </c>
      <c r="BG223" s="72"/>
      <c r="BH223" s="81"/>
      <c r="BI223" s="74" t="str">
        <f t="shared" si="173"/>
        <v xml:space="preserve"> </v>
      </c>
      <c r="BJ223" s="70" t="str">
        <f t="shared" si="174"/>
        <v xml:space="preserve"> </v>
      </c>
      <c r="BK223" s="72"/>
      <c r="BL223" s="81"/>
      <c r="BM223" s="74" t="str">
        <f t="shared" si="175"/>
        <v xml:space="preserve"> </v>
      </c>
      <c r="BN223" s="72"/>
      <c r="BO223" s="82"/>
      <c r="BP223" s="74" t="str">
        <f t="shared" si="176"/>
        <v xml:space="preserve"> </v>
      </c>
      <c r="BQ223" s="70" t="str">
        <f t="shared" si="177"/>
        <v xml:space="preserve"> </v>
      </c>
      <c r="BR223" s="55"/>
      <c r="BS223" s="83"/>
      <c r="BT223" s="74" t="str">
        <f t="shared" si="178"/>
        <v xml:space="preserve"> </v>
      </c>
      <c r="BU223" s="70" t="str">
        <f t="shared" si="179"/>
        <v xml:space="preserve"> </v>
      </c>
      <c r="BV223" s="55"/>
      <c r="BW223" s="71"/>
      <c r="BX223" s="74" t="str">
        <f t="shared" si="180"/>
        <v xml:space="preserve"> </v>
      </c>
      <c r="BY223" s="70" t="str">
        <f t="shared" si="181"/>
        <v xml:space="preserve"> </v>
      </c>
      <c r="BZ223" s="55"/>
      <c r="CA223" s="78"/>
      <c r="CB223" s="56" t="str">
        <f t="shared" si="182"/>
        <v xml:space="preserve"> </v>
      </c>
      <c r="CC223" s="70" t="str">
        <f t="shared" si="183"/>
        <v xml:space="preserve"> </v>
      </c>
      <c r="CD223" s="72"/>
      <c r="CE223" s="81"/>
      <c r="CF223" s="74" t="str">
        <f t="shared" si="184"/>
        <v xml:space="preserve"> </v>
      </c>
      <c r="CG223" s="70" t="str">
        <f t="shared" si="185"/>
        <v xml:space="preserve"> </v>
      </c>
      <c r="CH223" s="55"/>
      <c r="CI223" s="71"/>
      <c r="CJ223" s="74" t="str">
        <f t="shared" si="186"/>
        <v xml:space="preserve"> </v>
      </c>
      <c r="CK223" s="70" t="str">
        <f t="shared" si="187"/>
        <v xml:space="preserve"> </v>
      </c>
      <c r="CL223" s="55"/>
      <c r="CM223" s="110"/>
      <c r="CN223" s="56" t="str">
        <f t="shared" si="219"/>
        <v xml:space="preserve"> </v>
      </c>
      <c r="CO223" s="70" t="str">
        <f t="shared" si="220"/>
        <v xml:space="preserve"> </v>
      </c>
      <c r="CP223" s="72"/>
      <c r="CQ223" s="44"/>
      <c r="CR223" s="74" t="str">
        <f t="shared" si="221"/>
        <v xml:space="preserve"> </v>
      </c>
      <c r="CS223" s="70" t="str">
        <f t="shared" si="222"/>
        <v xml:space="preserve"> </v>
      </c>
      <c r="CT223" s="72"/>
      <c r="CU223" s="41"/>
      <c r="CV223" s="74" t="str">
        <f t="shared" si="223"/>
        <v xml:space="preserve"> </v>
      </c>
      <c r="CW223" s="72"/>
      <c r="CX223" s="44"/>
      <c r="CY223" s="74" t="str">
        <f t="shared" si="188"/>
        <v xml:space="preserve"> </v>
      </c>
      <c r="CZ223" s="70" t="str">
        <f t="shared" si="189"/>
        <v xml:space="preserve"> </v>
      </c>
      <c r="DA223" s="55"/>
      <c r="DB223" s="43"/>
      <c r="DC223" s="74" t="str">
        <f t="shared" si="190"/>
        <v xml:space="preserve"> </v>
      </c>
      <c r="DD223" s="70" t="str">
        <f t="shared" si="191"/>
        <v xml:space="preserve"> </v>
      </c>
      <c r="DE223" s="55"/>
      <c r="DF223" s="42"/>
      <c r="DG223" s="74" t="str">
        <f t="shared" si="192"/>
        <v xml:space="preserve"> </v>
      </c>
      <c r="DH223" s="70" t="str">
        <f t="shared" si="193"/>
        <v xml:space="preserve"> </v>
      </c>
      <c r="DI223" s="55"/>
      <c r="DJ223" s="42"/>
      <c r="DK223" s="56" t="str">
        <f t="shared" si="194"/>
        <v xml:space="preserve"> </v>
      </c>
      <c r="DL223" s="70" t="str">
        <f t="shared" si="195"/>
        <v xml:space="preserve"> </v>
      </c>
      <c r="DM223" s="72"/>
      <c r="DN223" s="44"/>
      <c r="DO223" s="74" t="str">
        <f t="shared" si="196"/>
        <v xml:space="preserve"> </v>
      </c>
      <c r="DP223" s="70" t="str">
        <f t="shared" si="197"/>
        <v xml:space="preserve"> </v>
      </c>
      <c r="DQ223" s="55"/>
      <c r="DR223" s="42"/>
      <c r="DS223" s="74" t="str">
        <f t="shared" si="198"/>
        <v xml:space="preserve"> </v>
      </c>
      <c r="DT223" s="70" t="str">
        <f t="shared" si="199"/>
        <v xml:space="preserve"> </v>
      </c>
    </row>
    <row r="224" spans="1:124" x14ac:dyDescent="0.25">
      <c r="A224" s="34">
        <v>42573</v>
      </c>
      <c r="B224" s="139"/>
      <c r="C224" s="70"/>
      <c r="D224" s="64">
        <v>1</v>
      </c>
      <c r="E224" s="65"/>
      <c r="F224" s="66" t="str">
        <f t="shared" si="200"/>
        <v/>
      </c>
      <c r="G224" s="70" t="str">
        <f t="shared" si="201"/>
        <v xml:space="preserve"> </v>
      </c>
      <c r="H224" s="67">
        <v>1</v>
      </c>
      <c r="I224" s="65"/>
      <c r="J224" s="66" t="str">
        <f t="shared" si="202"/>
        <v/>
      </c>
      <c r="K224" s="70" t="str">
        <f t="shared" si="203"/>
        <v xml:space="preserve"> </v>
      </c>
      <c r="L224" s="64"/>
      <c r="M224" s="68"/>
      <c r="N224" s="68"/>
      <c r="O224" s="66" t="str">
        <f t="shared" si="204"/>
        <v/>
      </c>
      <c r="P224" s="70" t="str">
        <f t="shared" si="205"/>
        <v xml:space="preserve"> </v>
      </c>
      <c r="Q224" s="64">
        <v>20</v>
      </c>
      <c r="R224" s="65"/>
      <c r="S224" s="65" t="str">
        <f t="shared" si="206"/>
        <v/>
      </c>
      <c r="T224" s="53" t="str">
        <f t="shared" si="207"/>
        <v xml:space="preserve"> </v>
      </c>
      <c r="U224" s="69"/>
      <c r="V224" s="70" t="str">
        <f t="shared" si="208"/>
        <v xml:space="preserve"> </v>
      </c>
      <c r="W224" s="137"/>
      <c r="X224" s="64">
        <v>1</v>
      </c>
      <c r="Y224" s="65"/>
      <c r="Z224" s="101" t="str">
        <f t="shared" si="209"/>
        <v/>
      </c>
      <c r="AA224" s="70" t="str">
        <f t="shared" si="210"/>
        <v xml:space="preserve"> </v>
      </c>
      <c r="AB224" s="67">
        <v>1</v>
      </c>
      <c r="AC224" s="65"/>
      <c r="AD224" s="66" t="str">
        <f t="shared" si="211"/>
        <v/>
      </c>
      <c r="AE224" s="70" t="str">
        <f t="shared" si="212"/>
        <v xml:space="preserve"> </v>
      </c>
      <c r="AF224" s="64"/>
      <c r="AG224" s="68"/>
      <c r="AH224" s="68"/>
      <c r="AI224" s="103" t="str">
        <f t="shared" si="213"/>
        <v/>
      </c>
      <c r="AJ224" s="70" t="str">
        <f t="shared" si="214"/>
        <v xml:space="preserve"> </v>
      </c>
      <c r="AK224" s="64">
        <v>20</v>
      </c>
      <c r="AL224" s="65"/>
      <c r="AM224" s="65" t="str">
        <f t="shared" si="215"/>
        <v/>
      </c>
      <c r="AN224" s="53" t="str">
        <f t="shared" si="216"/>
        <v xml:space="preserve"> </v>
      </c>
      <c r="AO224" s="104"/>
      <c r="AP224" s="70" t="str">
        <f t="shared" si="217"/>
        <v xml:space="preserve"> </v>
      </c>
      <c r="AQ224" s="152" t="str">
        <f t="shared" si="168"/>
        <v/>
      </c>
      <c r="AR224" s="148" t="str">
        <f t="shared" si="169"/>
        <v/>
      </c>
      <c r="AS224" s="148" t="str">
        <f t="shared" si="170"/>
        <v/>
      </c>
      <c r="AT224" s="149"/>
      <c r="AU224" s="64"/>
      <c r="AV224" s="68"/>
      <c r="AW224" s="68"/>
      <c r="AX224" s="106" t="str">
        <f t="shared" si="218"/>
        <v/>
      </c>
      <c r="AY224" s="80"/>
      <c r="AZ224" s="63"/>
      <c r="BA224" s="63"/>
      <c r="BB224" s="15"/>
      <c r="BC224" s="55"/>
      <c r="BD224" s="78"/>
      <c r="BE224" s="56" t="str">
        <f t="shared" si="171"/>
        <v xml:space="preserve"> </v>
      </c>
      <c r="BF224" s="70" t="str">
        <f t="shared" si="172"/>
        <v xml:space="preserve"> </v>
      </c>
      <c r="BG224" s="72"/>
      <c r="BH224" s="81"/>
      <c r="BI224" s="74" t="str">
        <f t="shared" si="173"/>
        <v xml:space="preserve"> </v>
      </c>
      <c r="BJ224" s="70" t="str">
        <f t="shared" si="174"/>
        <v xml:space="preserve"> </v>
      </c>
      <c r="BK224" s="72"/>
      <c r="BL224" s="81"/>
      <c r="BM224" s="74" t="str">
        <f t="shared" si="175"/>
        <v xml:space="preserve"> </v>
      </c>
      <c r="BN224" s="72"/>
      <c r="BO224" s="82"/>
      <c r="BP224" s="74" t="str">
        <f t="shared" si="176"/>
        <v xml:space="preserve"> </v>
      </c>
      <c r="BQ224" s="70" t="str">
        <f t="shared" si="177"/>
        <v xml:space="preserve"> </v>
      </c>
      <c r="BR224" s="55"/>
      <c r="BS224" s="83"/>
      <c r="BT224" s="74" t="str">
        <f t="shared" si="178"/>
        <v xml:space="preserve"> </v>
      </c>
      <c r="BU224" s="70" t="str">
        <f t="shared" si="179"/>
        <v xml:space="preserve"> </v>
      </c>
      <c r="BV224" s="55"/>
      <c r="BW224" s="71"/>
      <c r="BX224" s="74" t="str">
        <f t="shared" si="180"/>
        <v xml:space="preserve"> </v>
      </c>
      <c r="BY224" s="70" t="str">
        <f t="shared" si="181"/>
        <v xml:space="preserve"> </v>
      </c>
      <c r="BZ224" s="55"/>
      <c r="CA224" s="78"/>
      <c r="CB224" s="56" t="str">
        <f t="shared" si="182"/>
        <v xml:space="preserve"> </v>
      </c>
      <c r="CC224" s="70" t="str">
        <f t="shared" si="183"/>
        <v xml:space="preserve"> </v>
      </c>
      <c r="CD224" s="72"/>
      <c r="CE224" s="81"/>
      <c r="CF224" s="74" t="str">
        <f t="shared" si="184"/>
        <v xml:space="preserve"> </v>
      </c>
      <c r="CG224" s="70" t="str">
        <f t="shared" si="185"/>
        <v xml:space="preserve"> </v>
      </c>
      <c r="CH224" s="55"/>
      <c r="CI224" s="71"/>
      <c r="CJ224" s="74" t="str">
        <f t="shared" si="186"/>
        <v xml:space="preserve"> </v>
      </c>
      <c r="CK224" s="70" t="str">
        <f t="shared" si="187"/>
        <v xml:space="preserve"> </v>
      </c>
      <c r="CL224" s="55"/>
      <c r="CM224" s="110"/>
      <c r="CN224" s="56" t="str">
        <f t="shared" si="219"/>
        <v xml:space="preserve"> </v>
      </c>
      <c r="CO224" s="70" t="str">
        <f t="shared" si="220"/>
        <v xml:space="preserve"> </v>
      </c>
      <c r="CP224" s="72"/>
      <c r="CQ224" s="44"/>
      <c r="CR224" s="74" t="str">
        <f t="shared" si="221"/>
        <v xml:space="preserve"> </v>
      </c>
      <c r="CS224" s="70" t="str">
        <f t="shared" si="222"/>
        <v xml:space="preserve"> </v>
      </c>
      <c r="CT224" s="72"/>
      <c r="CU224" s="41"/>
      <c r="CV224" s="74" t="str">
        <f t="shared" si="223"/>
        <v xml:space="preserve"> </v>
      </c>
      <c r="CW224" s="72"/>
      <c r="CX224" s="44"/>
      <c r="CY224" s="74" t="str">
        <f t="shared" si="188"/>
        <v xml:space="preserve"> </v>
      </c>
      <c r="CZ224" s="70" t="str">
        <f t="shared" si="189"/>
        <v xml:space="preserve"> </v>
      </c>
      <c r="DA224" s="55"/>
      <c r="DB224" s="43"/>
      <c r="DC224" s="74" t="str">
        <f t="shared" si="190"/>
        <v xml:space="preserve"> </v>
      </c>
      <c r="DD224" s="70" t="str">
        <f t="shared" si="191"/>
        <v xml:space="preserve"> </v>
      </c>
      <c r="DE224" s="55"/>
      <c r="DF224" s="42"/>
      <c r="DG224" s="74" t="str">
        <f t="shared" si="192"/>
        <v xml:space="preserve"> </v>
      </c>
      <c r="DH224" s="70" t="str">
        <f t="shared" si="193"/>
        <v xml:space="preserve"> </v>
      </c>
      <c r="DI224" s="55"/>
      <c r="DJ224" s="42"/>
      <c r="DK224" s="56" t="str">
        <f t="shared" si="194"/>
        <v xml:space="preserve"> </v>
      </c>
      <c r="DL224" s="70" t="str">
        <f t="shared" si="195"/>
        <v xml:space="preserve"> </v>
      </c>
      <c r="DM224" s="72"/>
      <c r="DN224" s="44"/>
      <c r="DO224" s="74" t="str">
        <f t="shared" si="196"/>
        <v xml:space="preserve"> </v>
      </c>
      <c r="DP224" s="70" t="str">
        <f t="shared" si="197"/>
        <v xml:space="preserve"> </v>
      </c>
      <c r="DQ224" s="55"/>
      <c r="DR224" s="42"/>
      <c r="DS224" s="74" t="str">
        <f t="shared" si="198"/>
        <v xml:space="preserve"> </v>
      </c>
      <c r="DT224" s="70" t="str">
        <f t="shared" si="199"/>
        <v xml:space="preserve"> </v>
      </c>
    </row>
    <row r="225" spans="1:124" x14ac:dyDescent="0.25">
      <c r="A225" s="34">
        <v>42574</v>
      </c>
      <c r="B225" s="139"/>
      <c r="C225" s="70"/>
      <c r="D225" s="64">
        <v>1</v>
      </c>
      <c r="E225" s="65"/>
      <c r="F225" s="66" t="str">
        <f t="shared" si="200"/>
        <v/>
      </c>
      <c r="G225" s="70" t="str">
        <f t="shared" si="201"/>
        <v xml:space="preserve"> </v>
      </c>
      <c r="H225" s="67">
        <v>1</v>
      </c>
      <c r="I225" s="65"/>
      <c r="J225" s="66" t="str">
        <f t="shared" si="202"/>
        <v/>
      </c>
      <c r="K225" s="70" t="str">
        <f t="shared" si="203"/>
        <v xml:space="preserve"> </v>
      </c>
      <c r="L225" s="64"/>
      <c r="M225" s="68"/>
      <c r="N225" s="68"/>
      <c r="O225" s="66" t="str">
        <f t="shared" si="204"/>
        <v/>
      </c>
      <c r="P225" s="70" t="str">
        <f t="shared" si="205"/>
        <v xml:space="preserve"> </v>
      </c>
      <c r="Q225" s="64">
        <v>20</v>
      </c>
      <c r="R225" s="65"/>
      <c r="S225" s="65" t="str">
        <f t="shared" si="206"/>
        <v/>
      </c>
      <c r="T225" s="53" t="str">
        <f t="shared" si="207"/>
        <v xml:space="preserve"> </v>
      </c>
      <c r="U225" s="69"/>
      <c r="V225" s="70" t="str">
        <f t="shared" si="208"/>
        <v xml:space="preserve"> </v>
      </c>
      <c r="W225" s="137"/>
      <c r="X225" s="64">
        <v>1</v>
      </c>
      <c r="Y225" s="65"/>
      <c r="Z225" s="101" t="str">
        <f t="shared" si="209"/>
        <v/>
      </c>
      <c r="AA225" s="70" t="str">
        <f t="shared" si="210"/>
        <v xml:space="preserve"> </v>
      </c>
      <c r="AB225" s="67">
        <v>1</v>
      </c>
      <c r="AC225" s="65"/>
      <c r="AD225" s="66" t="str">
        <f t="shared" si="211"/>
        <v/>
      </c>
      <c r="AE225" s="70" t="str">
        <f t="shared" si="212"/>
        <v xml:space="preserve"> </v>
      </c>
      <c r="AF225" s="64"/>
      <c r="AG225" s="68"/>
      <c r="AH225" s="68"/>
      <c r="AI225" s="103" t="str">
        <f t="shared" si="213"/>
        <v/>
      </c>
      <c r="AJ225" s="70" t="str">
        <f t="shared" si="214"/>
        <v xml:space="preserve"> </v>
      </c>
      <c r="AK225" s="64">
        <v>20</v>
      </c>
      <c r="AL225" s="65"/>
      <c r="AM225" s="65" t="str">
        <f t="shared" si="215"/>
        <v/>
      </c>
      <c r="AN225" s="53" t="str">
        <f t="shared" si="216"/>
        <v xml:space="preserve"> </v>
      </c>
      <c r="AO225" s="104"/>
      <c r="AP225" s="70" t="str">
        <f t="shared" si="217"/>
        <v xml:space="preserve"> </v>
      </c>
      <c r="AQ225" s="152" t="str">
        <f t="shared" si="168"/>
        <v/>
      </c>
      <c r="AR225" s="148" t="str">
        <f t="shared" si="169"/>
        <v/>
      </c>
      <c r="AS225" s="148" t="str">
        <f t="shared" si="170"/>
        <v/>
      </c>
      <c r="AT225" s="149"/>
      <c r="AU225" s="64"/>
      <c r="AV225" s="68"/>
      <c r="AW225" s="68"/>
      <c r="AX225" s="106" t="str">
        <f t="shared" si="218"/>
        <v/>
      </c>
      <c r="AY225" s="80"/>
      <c r="AZ225" s="63"/>
      <c r="BA225" s="63"/>
      <c r="BB225" s="15"/>
      <c r="BC225" s="55"/>
      <c r="BD225" s="78"/>
      <c r="BE225" s="56" t="str">
        <f t="shared" si="171"/>
        <v xml:space="preserve"> </v>
      </c>
      <c r="BF225" s="70" t="str">
        <f t="shared" si="172"/>
        <v xml:space="preserve"> </v>
      </c>
      <c r="BG225" s="72"/>
      <c r="BH225" s="81"/>
      <c r="BI225" s="74" t="str">
        <f t="shared" si="173"/>
        <v xml:space="preserve"> </v>
      </c>
      <c r="BJ225" s="70" t="str">
        <f t="shared" si="174"/>
        <v xml:space="preserve"> </v>
      </c>
      <c r="BK225" s="72"/>
      <c r="BL225" s="81"/>
      <c r="BM225" s="74" t="str">
        <f t="shared" si="175"/>
        <v xml:space="preserve"> </v>
      </c>
      <c r="BN225" s="72"/>
      <c r="BO225" s="82"/>
      <c r="BP225" s="74" t="str">
        <f t="shared" si="176"/>
        <v xml:space="preserve"> </v>
      </c>
      <c r="BQ225" s="70" t="str">
        <f t="shared" si="177"/>
        <v xml:space="preserve"> </v>
      </c>
      <c r="BR225" s="55"/>
      <c r="BS225" s="83"/>
      <c r="BT225" s="74" t="str">
        <f t="shared" si="178"/>
        <v xml:space="preserve"> </v>
      </c>
      <c r="BU225" s="70" t="str">
        <f t="shared" si="179"/>
        <v xml:space="preserve"> </v>
      </c>
      <c r="BV225" s="55"/>
      <c r="BW225" s="71"/>
      <c r="BX225" s="74" t="str">
        <f t="shared" si="180"/>
        <v xml:space="preserve"> </v>
      </c>
      <c r="BY225" s="70" t="str">
        <f t="shared" si="181"/>
        <v xml:space="preserve"> </v>
      </c>
      <c r="BZ225" s="55"/>
      <c r="CA225" s="78"/>
      <c r="CB225" s="56" t="str">
        <f t="shared" si="182"/>
        <v xml:space="preserve"> </v>
      </c>
      <c r="CC225" s="70" t="str">
        <f t="shared" si="183"/>
        <v xml:space="preserve"> </v>
      </c>
      <c r="CD225" s="72"/>
      <c r="CE225" s="81"/>
      <c r="CF225" s="74" t="str">
        <f t="shared" si="184"/>
        <v xml:space="preserve"> </v>
      </c>
      <c r="CG225" s="70" t="str">
        <f t="shared" si="185"/>
        <v xml:space="preserve"> </v>
      </c>
      <c r="CH225" s="55"/>
      <c r="CI225" s="71"/>
      <c r="CJ225" s="74" t="str">
        <f t="shared" si="186"/>
        <v xml:space="preserve"> </v>
      </c>
      <c r="CK225" s="70" t="str">
        <f t="shared" si="187"/>
        <v xml:space="preserve"> </v>
      </c>
      <c r="CL225" s="55"/>
      <c r="CM225" s="110"/>
      <c r="CN225" s="56" t="str">
        <f t="shared" si="219"/>
        <v xml:space="preserve"> </v>
      </c>
      <c r="CO225" s="70" t="str">
        <f t="shared" si="220"/>
        <v xml:space="preserve"> </v>
      </c>
      <c r="CP225" s="72"/>
      <c r="CQ225" s="44"/>
      <c r="CR225" s="74" t="str">
        <f t="shared" si="221"/>
        <v xml:space="preserve"> </v>
      </c>
      <c r="CS225" s="70" t="str">
        <f t="shared" si="222"/>
        <v xml:space="preserve"> </v>
      </c>
      <c r="CT225" s="72"/>
      <c r="CU225" s="41"/>
      <c r="CV225" s="74" t="str">
        <f t="shared" si="223"/>
        <v xml:space="preserve"> </v>
      </c>
      <c r="CW225" s="72"/>
      <c r="CX225" s="44"/>
      <c r="CY225" s="74" t="str">
        <f t="shared" si="188"/>
        <v xml:space="preserve"> </v>
      </c>
      <c r="CZ225" s="70" t="str">
        <f t="shared" si="189"/>
        <v xml:space="preserve"> </v>
      </c>
      <c r="DA225" s="55"/>
      <c r="DB225" s="43"/>
      <c r="DC225" s="74" t="str">
        <f t="shared" si="190"/>
        <v xml:space="preserve"> </v>
      </c>
      <c r="DD225" s="70" t="str">
        <f t="shared" si="191"/>
        <v xml:space="preserve"> </v>
      </c>
      <c r="DE225" s="55"/>
      <c r="DF225" s="42"/>
      <c r="DG225" s="74" t="str">
        <f t="shared" si="192"/>
        <v xml:space="preserve"> </v>
      </c>
      <c r="DH225" s="70" t="str">
        <f t="shared" si="193"/>
        <v xml:space="preserve"> </v>
      </c>
      <c r="DI225" s="55"/>
      <c r="DJ225" s="42"/>
      <c r="DK225" s="56" t="str">
        <f t="shared" si="194"/>
        <v xml:space="preserve"> </v>
      </c>
      <c r="DL225" s="70" t="str">
        <f t="shared" si="195"/>
        <v xml:space="preserve"> </v>
      </c>
      <c r="DM225" s="72"/>
      <c r="DN225" s="44"/>
      <c r="DO225" s="74" t="str">
        <f t="shared" si="196"/>
        <v xml:space="preserve"> </v>
      </c>
      <c r="DP225" s="70" t="str">
        <f t="shared" si="197"/>
        <v xml:space="preserve"> </v>
      </c>
      <c r="DQ225" s="55"/>
      <c r="DR225" s="42"/>
      <c r="DS225" s="74" t="str">
        <f t="shared" si="198"/>
        <v xml:space="preserve"> </v>
      </c>
      <c r="DT225" s="70" t="str">
        <f t="shared" si="199"/>
        <v xml:space="preserve"> </v>
      </c>
    </row>
    <row r="226" spans="1:124" x14ac:dyDescent="0.25">
      <c r="A226" s="34">
        <v>42575</v>
      </c>
      <c r="B226" s="139"/>
      <c r="C226" s="70"/>
      <c r="D226" s="64">
        <v>1</v>
      </c>
      <c r="E226" s="65"/>
      <c r="F226" s="66" t="str">
        <f t="shared" si="200"/>
        <v/>
      </c>
      <c r="G226" s="70" t="str">
        <f t="shared" si="201"/>
        <v xml:space="preserve"> </v>
      </c>
      <c r="H226" s="67">
        <v>1</v>
      </c>
      <c r="I226" s="65"/>
      <c r="J226" s="66" t="str">
        <f t="shared" si="202"/>
        <v/>
      </c>
      <c r="K226" s="70" t="str">
        <f t="shared" si="203"/>
        <v xml:space="preserve"> </v>
      </c>
      <c r="L226" s="64"/>
      <c r="M226" s="68"/>
      <c r="N226" s="68"/>
      <c r="O226" s="66" t="str">
        <f t="shared" si="204"/>
        <v/>
      </c>
      <c r="P226" s="70" t="str">
        <f t="shared" si="205"/>
        <v xml:space="preserve"> </v>
      </c>
      <c r="Q226" s="64">
        <v>20</v>
      </c>
      <c r="R226" s="65"/>
      <c r="S226" s="65" t="str">
        <f t="shared" si="206"/>
        <v/>
      </c>
      <c r="T226" s="53" t="str">
        <f t="shared" si="207"/>
        <v xml:space="preserve"> </v>
      </c>
      <c r="U226" s="69"/>
      <c r="V226" s="70" t="str">
        <f t="shared" si="208"/>
        <v xml:space="preserve"> </v>
      </c>
      <c r="W226" s="137"/>
      <c r="X226" s="64">
        <v>1</v>
      </c>
      <c r="Y226" s="65"/>
      <c r="Z226" s="101" t="str">
        <f t="shared" si="209"/>
        <v/>
      </c>
      <c r="AA226" s="70" t="str">
        <f t="shared" si="210"/>
        <v xml:space="preserve"> </v>
      </c>
      <c r="AB226" s="67">
        <v>1</v>
      </c>
      <c r="AC226" s="65"/>
      <c r="AD226" s="66" t="str">
        <f t="shared" si="211"/>
        <v/>
      </c>
      <c r="AE226" s="70" t="str">
        <f t="shared" si="212"/>
        <v xml:space="preserve"> </v>
      </c>
      <c r="AF226" s="64"/>
      <c r="AG226" s="68"/>
      <c r="AH226" s="68"/>
      <c r="AI226" s="103" t="str">
        <f t="shared" si="213"/>
        <v/>
      </c>
      <c r="AJ226" s="70" t="str">
        <f t="shared" si="214"/>
        <v xml:space="preserve"> </v>
      </c>
      <c r="AK226" s="64">
        <v>20</v>
      </c>
      <c r="AL226" s="65"/>
      <c r="AM226" s="65" t="str">
        <f t="shared" si="215"/>
        <v/>
      </c>
      <c r="AN226" s="53" t="str">
        <f t="shared" si="216"/>
        <v xml:space="preserve"> </v>
      </c>
      <c r="AO226" s="104"/>
      <c r="AP226" s="70" t="str">
        <f t="shared" si="217"/>
        <v xml:space="preserve"> </v>
      </c>
      <c r="AQ226" s="152" t="str">
        <f t="shared" si="168"/>
        <v/>
      </c>
      <c r="AR226" s="148" t="str">
        <f t="shared" si="169"/>
        <v/>
      </c>
      <c r="AS226" s="148" t="str">
        <f t="shared" si="170"/>
        <v/>
      </c>
      <c r="AT226" s="149"/>
      <c r="AU226" s="64"/>
      <c r="AV226" s="68"/>
      <c r="AW226" s="68"/>
      <c r="AX226" s="106" t="str">
        <f t="shared" si="218"/>
        <v/>
      </c>
      <c r="AY226" s="80"/>
      <c r="AZ226" s="63"/>
      <c r="BA226" s="63"/>
      <c r="BB226" s="15"/>
      <c r="BC226" s="55"/>
      <c r="BD226" s="78"/>
      <c r="BE226" s="56" t="str">
        <f t="shared" si="171"/>
        <v xml:space="preserve"> </v>
      </c>
      <c r="BF226" s="70" t="str">
        <f t="shared" si="172"/>
        <v xml:space="preserve"> </v>
      </c>
      <c r="BG226" s="72"/>
      <c r="BH226" s="81"/>
      <c r="BI226" s="74" t="str">
        <f t="shared" si="173"/>
        <v xml:space="preserve"> </v>
      </c>
      <c r="BJ226" s="70" t="str">
        <f t="shared" si="174"/>
        <v xml:space="preserve"> </v>
      </c>
      <c r="BK226" s="72"/>
      <c r="BL226" s="81"/>
      <c r="BM226" s="74" t="str">
        <f t="shared" si="175"/>
        <v xml:space="preserve"> </v>
      </c>
      <c r="BN226" s="72"/>
      <c r="BO226" s="82"/>
      <c r="BP226" s="74" t="str">
        <f t="shared" si="176"/>
        <v xml:space="preserve"> </v>
      </c>
      <c r="BQ226" s="70" t="str">
        <f t="shared" si="177"/>
        <v xml:space="preserve"> </v>
      </c>
      <c r="BR226" s="55"/>
      <c r="BS226" s="83"/>
      <c r="BT226" s="74" t="str">
        <f t="shared" si="178"/>
        <v xml:space="preserve"> </v>
      </c>
      <c r="BU226" s="70" t="str">
        <f t="shared" si="179"/>
        <v xml:space="preserve"> </v>
      </c>
      <c r="BV226" s="55"/>
      <c r="BW226" s="71"/>
      <c r="BX226" s="74" t="str">
        <f t="shared" si="180"/>
        <v xml:space="preserve"> </v>
      </c>
      <c r="BY226" s="70" t="str">
        <f t="shared" si="181"/>
        <v xml:space="preserve"> </v>
      </c>
      <c r="BZ226" s="55"/>
      <c r="CA226" s="78"/>
      <c r="CB226" s="56" t="str">
        <f t="shared" si="182"/>
        <v xml:space="preserve"> </v>
      </c>
      <c r="CC226" s="70" t="str">
        <f t="shared" si="183"/>
        <v xml:space="preserve"> </v>
      </c>
      <c r="CD226" s="72"/>
      <c r="CE226" s="81"/>
      <c r="CF226" s="74" t="str">
        <f t="shared" si="184"/>
        <v xml:space="preserve"> </v>
      </c>
      <c r="CG226" s="70" t="str">
        <f t="shared" si="185"/>
        <v xml:space="preserve"> </v>
      </c>
      <c r="CH226" s="55"/>
      <c r="CI226" s="71"/>
      <c r="CJ226" s="74" t="str">
        <f t="shared" si="186"/>
        <v xml:space="preserve"> </v>
      </c>
      <c r="CK226" s="70" t="str">
        <f t="shared" si="187"/>
        <v xml:space="preserve"> </v>
      </c>
      <c r="CL226" s="55"/>
      <c r="CM226" s="110"/>
      <c r="CN226" s="56" t="str">
        <f t="shared" si="219"/>
        <v xml:space="preserve"> </v>
      </c>
      <c r="CO226" s="70" t="str">
        <f t="shared" si="220"/>
        <v xml:space="preserve"> </v>
      </c>
      <c r="CP226" s="72"/>
      <c r="CQ226" s="44"/>
      <c r="CR226" s="74" t="str">
        <f t="shared" si="221"/>
        <v xml:space="preserve"> </v>
      </c>
      <c r="CS226" s="70" t="str">
        <f t="shared" si="222"/>
        <v xml:space="preserve"> </v>
      </c>
      <c r="CT226" s="72"/>
      <c r="CU226" s="41"/>
      <c r="CV226" s="74" t="str">
        <f t="shared" si="223"/>
        <v xml:space="preserve"> </v>
      </c>
      <c r="CW226" s="72"/>
      <c r="CX226" s="44"/>
      <c r="CY226" s="74" t="str">
        <f t="shared" si="188"/>
        <v xml:space="preserve"> </v>
      </c>
      <c r="CZ226" s="70" t="str">
        <f t="shared" si="189"/>
        <v xml:space="preserve"> </v>
      </c>
      <c r="DA226" s="55"/>
      <c r="DB226" s="43"/>
      <c r="DC226" s="74" t="str">
        <f t="shared" si="190"/>
        <v xml:space="preserve"> </v>
      </c>
      <c r="DD226" s="70" t="str">
        <f t="shared" si="191"/>
        <v xml:space="preserve"> </v>
      </c>
      <c r="DE226" s="55"/>
      <c r="DF226" s="42"/>
      <c r="DG226" s="74" t="str">
        <f t="shared" si="192"/>
        <v xml:space="preserve"> </v>
      </c>
      <c r="DH226" s="70" t="str">
        <f t="shared" si="193"/>
        <v xml:space="preserve"> </v>
      </c>
      <c r="DI226" s="55"/>
      <c r="DJ226" s="42"/>
      <c r="DK226" s="56" t="str">
        <f t="shared" si="194"/>
        <v xml:space="preserve"> </v>
      </c>
      <c r="DL226" s="70" t="str">
        <f t="shared" si="195"/>
        <v xml:space="preserve"> </v>
      </c>
      <c r="DM226" s="72"/>
      <c r="DN226" s="44"/>
      <c r="DO226" s="74" t="str">
        <f t="shared" si="196"/>
        <v xml:space="preserve"> </v>
      </c>
      <c r="DP226" s="70" t="str">
        <f t="shared" si="197"/>
        <v xml:space="preserve"> </v>
      </c>
      <c r="DQ226" s="55"/>
      <c r="DR226" s="42"/>
      <c r="DS226" s="74" t="str">
        <f t="shared" si="198"/>
        <v xml:space="preserve"> </v>
      </c>
      <c r="DT226" s="70" t="str">
        <f t="shared" si="199"/>
        <v xml:space="preserve"> </v>
      </c>
    </row>
    <row r="227" spans="1:124" x14ac:dyDescent="0.25">
      <c r="A227" s="34">
        <v>42576</v>
      </c>
      <c r="B227" s="139"/>
      <c r="C227" s="70"/>
      <c r="D227" s="64">
        <v>1</v>
      </c>
      <c r="E227" s="65"/>
      <c r="F227" s="66" t="str">
        <f t="shared" si="200"/>
        <v/>
      </c>
      <c r="G227" s="70" t="str">
        <f t="shared" si="201"/>
        <v xml:space="preserve"> </v>
      </c>
      <c r="H227" s="67">
        <v>1</v>
      </c>
      <c r="I227" s="65"/>
      <c r="J227" s="66" t="str">
        <f t="shared" si="202"/>
        <v/>
      </c>
      <c r="K227" s="70" t="str">
        <f t="shared" si="203"/>
        <v xml:space="preserve"> </v>
      </c>
      <c r="L227" s="64"/>
      <c r="M227" s="68"/>
      <c r="N227" s="68"/>
      <c r="O227" s="66" t="str">
        <f t="shared" si="204"/>
        <v/>
      </c>
      <c r="P227" s="70" t="str">
        <f t="shared" si="205"/>
        <v xml:space="preserve"> </v>
      </c>
      <c r="Q227" s="64">
        <v>20</v>
      </c>
      <c r="R227" s="65"/>
      <c r="S227" s="65" t="str">
        <f t="shared" si="206"/>
        <v/>
      </c>
      <c r="T227" s="53" t="str">
        <f t="shared" si="207"/>
        <v xml:space="preserve"> </v>
      </c>
      <c r="U227" s="69"/>
      <c r="V227" s="70" t="str">
        <f t="shared" si="208"/>
        <v xml:space="preserve"> </v>
      </c>
      <c r="W227" s="137"/>
      <c r="X227" s="64">
        <v>1</v>
      </c>
      <c r="Y227" s="65"/>
      <c r="Z227" s="101" t="str">
        <f t="shared" si="209"/>
        <v/>
      </c>
      <c r="AA227" s="70" t="str">
        <f t="shared" si="210"/>
        <v xml:space="preserve"> </v>
      </c>
      <c r="AB227" s="67">
        <v>1</v>
      </c>
      <c r="AC227" s="65"/>
      <c r="AD227" s="66" t="str">
        <f t="shared" si="211"/>
        <v/>
      </c>
      <c r="AE227" s="70" t="str">
        <f t="shared" si="212"/>
        <v xml:space="preserve"> </v>
      </c>
      <c r="AF227" s="64"/>
      <c r="AG227" s="68"/>
      <c r="AH227" s="68"/>
      <c r="AI227" s="103" t="str">
        <f t="shared" si="213"/>
        <v/>
      </c>
      <c r="AJ227" s="70" t="str">
        <f t="shared" si="214"/>
        <v xml:space="preserve"> </v>
      </c>
      <c r="AK227" s="64">
        <v>20</v>
      </c>
      <c r="AL227" s="65"/>
      <c r="AM227" s="65" t="str">
        <f t="shared" si="215"/>
        <v/>
      </c>
      <c r="AN227" s="53" t="str">
        <f t="shared" si="216"/>
        <v xml:space="preserve"> </v>
      </c>
      <c r="AO227" s="104"/>
      <c r="AP227" s="70" t="str">
        <f t="shared" si="217"/>
        <v xml:space="preserve"> </v>
      </c>
      <c r="AQ227" s="152" t="str">
        <f t="shared" si="168"/>
        <v/>
      </c>
      <c r="AR227" s="148" t="str">
        <f t="shared" si="169"/>
        <v/>
      </c>
      <c r="AS227" s="148" t="str">
        <f t="shared" si="170"/>
        <v/>
      </c>
      <c r="AT227" s="149"/>
      <c r="AU227" s="64"/>
      <c r="AV227" s="68"/>
      <c r="AW227" s="68"/>
      <c r="AX227" s="106" t="str">
        <f t="shared" si="218"/>
        <v/>
      </c>
      <c r="AY227" s="80"/>
      <c r="AZ227" s="63"/>
      <c r="BA227" s="63"/>
      <c r="BB227" s="15"/>
      <c r="BC227" s="55"/>
      <c r="BD227" s="78"/>
      <c r="BE227" s="56" t="str">
        <f t="shared" si="171"/>
        <v xml:space="preserve"> </v>
      </c>
      <c r="BF227" s="70" t="str">
        <f t="shared" si="172"/>
        <v xml:space="preserve"> </v>
      </c>
      <c r="BG227" s="72"/>
      <c r="BH227" s="81"/>
      <c r="BI227" s="74" t="str">
        <f t="shared" si="173"/>
        <v xml:space="preserve"> </v>
      </c>
      <c r="BJ227" s="70" t="str">
        <f t="shared" si="174"/>
        <v xml:space="preserve"> </v>
      </c>
      <c r="BK227" s="72"/>
      <c r="BL227" s="81"/>
      <c r="BM227" s="74" t="str">
        <f t="shared" si="175"/>
        <v xml:space="preserve"> </v>
      </c>
      <c r="BN227" s="72"/>
      <c r="BO227" s="82"/>
      <c r="BP227" s="74" t="str">
        <f t="shared" si="176"/>
        <v xml:space="preserve"> </v>
      </c>
      <c r="BQ227" s="70" t="str">
        <f t="shared" si="177"/>
        <v xml:space="preserve"> </v>
      </c>
      <c r="BR227" s="55"/>
      <c r="BS227" s="83"/>
      <c r="BT227" s="74" t="str">
        <f t="shared" si="178"/>
        <v xml:space="preserve"> </v>
      </c>
      <c r="BU227" s="70" t="str">
        <f t="shared" si="179"/>
        <v xml:space="preserve"> </v>
      </c>
      <c r="BV227" s="55"/>
      <c r="BW227" s="71"/>
      <c r="BX227" s="74" t="str">
        <f t="shared" si="180"/>
        <v xml:space="preserve"> </v>
      </c>
      <c r="BY227" s="70" t="str">
        <f t="shared" si="181"/>
        <v xml:space="preserve"> </v>
      </c>
      <c r="BZ227" s="55"/>
      <c r="CA227" s="78"/>
      <c r="CB227" s="56" t="str">
        <f t="shared" si="182"/>
        <v xml:space="preserve"> </v>
      </c>
      <c r="CC227" s="70" t="str">
        <f t="shared" si="183"/>
        <v xml:space="preserve"> </v>
      </c>
      <c r="CD227" s="72"/>
      <c r="CE227" s="81"/>
      <c r="CF227" s="74" t="str">
        <f t="shared" si="184"/>
        <v xml:space="preserve"> </v>
      </c>
      <c r="CG227" s="70" t="str">
        <f t="shared" si="185"/>
        <v xml:space="preserve"> </v>
      </c>
      <c r="CH227" s="55"/>
      <c r="CI227" s="71"/>
      <c r="CJ227" s="74" t="str">
        <f t="shared" si="186"/>
        <v xml:space="preserve"> </v>
      </c>
      <c r="CK227" s="70" t="str">
        <f t="shared" si="187"/>
        <v xml:space="preserve"> </v>
      </c>
      <c r="CL227" s="55"/>
      <c r="CM227" s="110"/>
      <c r="CN227" s="56" t="str">
        <f t="shared" si="219"/>
        <v xml:space="preserve"> </v>
      </c>
      <c r="CO227" s="70" t="str">
        <f t="shared" si="220"/>
        <v xml:space="preserve"> </v>
      </c>
      <c r="CP227" s="72"/>
      <c r="CQ227" s="44"/>
      <c r="CR227" s="74" t="str">
        <f t="shared" si="221"/>
        <v xml:space="preserve"> </v>
      </c>
      <c r="CS227" s="70" t="str">
        <f t="shared" si="222"/>
        <v xml:space="preserve"> </v>
      </c>
      <c r="CT227" s="72"/>
      <c r="CU227" s="41"/>
      <c r="CV227" s="74" t="str">
        <f t="shared" si="223"/>
        <v xml:space="preserve"> </v>
      </c>
      <c r="CW227" s="72"/>
      <c r="CX227" s="44"/>
      <c r="CY227" s="74" t="str">
        <f t="shared" si="188"/>
        <v xml:space="preserve"> </v>
      </c>
      <c r="CZ227" s="70" t="str">
        <f t="shared" si="189"/>
        <v xml:space="preserve"> </v>
      </c>
      <c r="DA227" s="55"/>
      <c r="DB227" s="43"/>
      <c r="DC227" s="74" t="str">
        <f t="shared" si="190"/>
        <v xml:space="preserve"> </v>
      </c>
      <c r="DD227" s="70" t="str">
        <f t="shared" si="191"/>
        <v xml:space="preserve"> </v>
      </c>
      <c r="DE227" s="55"/>
      <c r="DF227" s="42"/>
      <c r="DG227" s="74" t="str">
        <f t="shared" si="192"/>
        <v xml:space="preserve"> </v>
      </c>
      <c r="DH227" s="70" t="str">
        <f t="shared" si="193"/>
        <v xml:space="preserve"> </v>
      </c>
      <c r="DI227" s="55"/>
      <c r="DJ227" s="42"/>
      <c r="DK227" s="56" t="str">
        <f t="shared" si="194"/>
        <v xml:space="preserve"> </v>
      </c>
      <c r="DL227" s="70" t="str">
        <f t="shared" si="195"/>
        <v xml:space="preserve"> </v>
      </c>
      <c r="DM227" s="72"/>
      <c r="DN227" s="44"/>
      <c r="DO227" s="74" t="str">
        <f t="shared" si="196"/>
        <v xml:space="preserve"> </v>
      </c>
      <c r="DP227" s="70" t="str">
        <f t="shared" si="197"/>
        <v xml:space="preserve"> </v>
      </c>
      <c r="DQ227" s="55"/>
      <c r="DR227" s="42"/>
      <c r="DS227" s="74" t="str">
        <f t="shared" si="198"/>
        <v xml:space="preserve"> </v>
      </c>
      <c r="DT227" s="70" t="str">
        <f t="shared" si="199"/>
        <v xml:space="preserve"> </v>
      </c>
    </row>
    <row r="228" spans="1:124" x14ac:dyDescent="0.25">
      <c r="A228" s="34">
        <v>42577</v>
      </c>
      <c r="B228" s="139"/>
      <c r="C228" s="70"/>
      <c r="D228" s="64">
        <v>1</v>
      </c>
      <c r="E228" s="65"/>
      <c r="F228" s="66" t="str">
        <f t="shared" si="200"/>
        <v/>
      </c>
      <c r="G228" s="70" t="str">
        <f t="shared" si="201"/>
        <v xml:space="preserve"> </v>
      </c>
      <c r="H228" s="67">
        <v>1</v>
      </c>
      <c r="I228" s="65"/>
      <c r="J228" s="66" t="str">
        <f t="shared" si="202"/>
        <v/>
      </c>
      <c r="K228" s="70" t="str">
        <f t="shared" si="203"/>
        <v xml:space="preserve"> </v>
      </c>
      <c r="L228" s="64"/>
      <c r="M228" s="68"/>
      <c r="N228" s="68"/>
      <c r="O228" s="66" t="str">
        <f t="shared" si="204"/>
        <v/>
      </c>
      <c r="P228" s="70" t="str">
        <f t="shared" si="205"/>
        <v xml:space="preserve"> </v>
      </c>
      <c r="Q228" s="64">
        <v>20</v>
      </c>
      <c r="R228" s="65"/>
      <c r="S228" s="65" t="str">
        <f t="shared" si="206"/>
        <v/>
      </c>
      <c r="T228" s="53" t="str">
        <f t="shared" si="207"/>
        <v xml:space="preserve"> </v>
      </c>
      <c r="U228" s="69"/>
      <c r="V228" s="70" t="str">
        <f t="shared" si="208"/>
        <v xml:space="preserve"> </v>
      </c>
      <c r="W228" s="137"/>
      <c r="X228" s="64">
        <v>1</v>
      </c>
      <c r="Y228" s="65"/>
      <c r="Z228" s="101" t="str">
        <f t="shared" si="209"/>
        <v/>
      </c>
      <c r="AA228" s="70" t="str">
        <f t="shared" si="210"/>
        <v xml:space="preserve"> </v>
      </c>
      <c r="AB228" s="67">
        <v>1</v>
      </c>
      <c r="AC228" s="65"/>
      <c r="AD228" s="66" t="str">
        <f t="shared" si="211"/>
        <v/>
      </c>
      <c r="AE228" s="70" t="str">
        <f t="shared" si="212"/>
        <v xml:space="preserve"> </v>
      </c>
      <c r="AF228" s="64"/>
      <c r="AG228" s="68"/>
      <c r="AH228" s="68"/>
      <c r="AI228" s="103" t="str">
        <f t="shared" si="213"/>
        <v/>
      </c>
      <c r="AJ228" s="70" t="str">
        <f t="shared" si="214"/>
        <v xml:space="preserve"> </v>
      </c>
      <c r="AK228" s="64">
        <v>20</v>
      </c>
      <c r="AL228" s="65"/>
      <c r="AM228" s="65" t="str">
        <f t="shared" si="215"/>
        <v/>
      </c>
      <c r="AN228" s="53" t="str">
        <f t="shared" si="216"/>
        <v xml:space="preserve"> </v>
      </c>
      <c r="AO228" s="104"/>
      <c r="AP228" s="70" t="str">
        <f t="shared" si="217"/>
        <v xml:space="preserve"> </v>
      </c>
      <c r="AQ228" s="152" t="str">
        <f t="shared" si="168"/>
        <v/>
      </c>
      <c r="AR228" s="148" t="str">
        <f t="shared" si="169"/>
        <v/>
      </c>
      <c r="AS228" s="148" t="str">
        <f t="shared" si="170"/>
        <v/>
      </c>
      <c r="AT228" s="149"/>
      <c r="AU228" s="64"/>
      <c r="AV228" s="68"/>
      <c r="AW228" s="68"/>
      <c r="AX228" s="106" t="str">
        <f t="shared" si="218"/>
        <v/>
      </c>
      <c r="AY228" s="80"/>
      <c r="AZ228" s="63"/>
      <c r="BA228" s="63"/>
      <c r="BB228" s="15"/>
      <c r="BC228" s="55"/>
      <c r="BD228" s="78"/>
      <c r="BE228" s="56" t="str">
        <f t="shared" si="171"/>
        <v xml:space="preserve"> </v>
      </c>
      <c r="BF228" s="70" t="str">
        <f t="shared" si="172"/>
        <v xml:space="preserve"> </v>
      </c>
      <c r="BG228" s="72"/>
      <c r="BH228" s="81"/>
      <c r="BI228" s="74" t="str">
        <f t="shared" si="173"/>
        <v xml:space="preserve"> </v>
      </c>
      <c r="BJ228" s="70" t="str">
        <f t="shared" si="174"/>
        <v xml:space="preserve"> </v>
      </c>
      <c r="BK228" s="72"/>
      <c r="BL228" s="81"/>
      <c r="BM228" s="74" t="str">
        <f t="shared" si="175"/>
        <v xml:space="preserve"> </v>
      </c>
      <c r="BN228" s="72"/>
      <c r="BO228" s="82"/>
      <c r="BP228" s="74" t="str">
        <f t="shared" si="176"/>
        <v xml:space="preserve"> </v>
      </c>
      <c r="BQ228" s="70" t="str">
        <f t="shared" si="177"/>
        <v xml:space="preserve"> </v>
      </c>
      <c r="BR228" s="55"/>
      <c r="BS228" s="83"/>
      <c r="BT228" s="74" t="str">
        <f t="shared" si="178"/>
        <v xml:space="preserve"> </v>
      </c>
      <c r="BU228" s="70" t="str">
        <f t="shared" si="179"/>
        <v xml:space="preserve"> </v>
      </c>
      <c r="BV228" s="55"/>
      <c r="BW228" s="71"/>
      <c r="BX228" s="74" t="str">
        <f t="shared" si="180"/>
        <v xml:space="preserve"> </v>
      </c>
      <c r="BY228" s="70" t="str">
        <f t="shared" si="181"/>
        <v xml:space="preserve"> </v>
      </c>
      <c r="BZ228" s="55"/>
      <c r="CA228" s="78"/>
      <c r="CB228" s="56" t="str">
        <f t="shared" si="182"/>
        <v xml:space="preserve"> </v>
      </c>
      <c r="CC228" s="70" t="str">
        <f t="shared" si="183"/>
        <v xml:space="preserve"> </v>
      </c>
      <c r="CD228" s="72"/>
      <c r="CE228" s="81"/>
      <c r="CF228" s="74" t="str">
        <f t="shared" si="184"/>
        <v xml:space="preserve"> </v>
      </c>
      <c r="CG228" s="70" t="str">
        <f t="shared" si="185"/>
        <v xml:space="preserve"> </v>
      </c>
      <c r="CH228" s="55"/>
      <c r="CI228" s="71"/>
      <c r="CJ228" s="74" t="str">
        <f t="shared" si="186"/>
        <v xml:space="preserve"> </v>
      </c>
      <c r="CK228" s="70" t="str">
        <f t="shared" si="187"/>
        <v xml:space="preserve"> </v>
      </c>
      <c r="CL228" s="55"/>
      <c r="CM228" s="110"/>
      <c r="CN228" s="56" t="str">
        <f t="shared" si="219"/>
        <v xml:space="preserve"> </v>
      </c>
      <c r="CO228" s="70" t="str">
        <f t="shared" si="220"/>
        <v xml:space="preserve"> </v>
      </c>
      <c r="CP228" s="72"/>
      <c r="CQ228" s="44"/>
      <c r="CR228" s="74" t="str">
        <f t="shared" si="221"/>
        <v xml:space="preserve"> </v>
      </c>
      <c r="CS228" s="70" t="str">
        <f t="shared" si="222"/>
        <v xml:space="preserve"> </v>
      </c>
      <c r="CT228" s="72"/>
      <c r="CU228" s="41"/>
      <c r="CV228" s="74" t="str">
        <f t="shared" si="223"/>
        <v xml:space="preserve"> </v>
      </c>
      <c r="CW228" s="72"/>
      <c r="CX228" s="44"/>
      <c r="CY228" s="74" t="str">
        <f t="shared" si="188"/>
        <v xml:space="preserve"> </v>
      </c>
      <c r="CZ228" s="70" t="str">
        <f t="shared" si="189"/>
        <v xml:space="preserve"> </v>
      </c>
      <c r="DA228" s="55"/>
      <c r="DB228" s="43"/>
      <c r="DC228" s="74" t="str">
        <f t="shared" si="190"/>
        <v xml:space="preserve"> </v>
      </c>
      <c r="DD228" s="70" t="str">
        <f t="shared" si="191"/>
        <v xml:space="preserve"> </v>
      </c>
      <c r="DE228" s="55"/>
      <c r="DF228" s="42"/>
      <c r="DG228" s="74" t="str">
        <f t="shared" si="192"/>
        <v xml:space="preserve"> </v>
      </c>
      <c r="DH228" s="70" t="str">
        <f t="shared" si="193"/>
        <v xml:space="preserve"> </v>
      </c>
      <c r="DI228" s="55"/>
      <c r="DJ228" s="42"/>
      <c r="DK228" s="56" t="str">
        <f t="shared" si="194"/>
        <v xml:space="preserve"> </v>
      </c>
      <c r="DL228" s="70" t="str">
        <f t="shared" si="195"/>
        <v xml:space="preserve"> </v>
      </c>
      <c r="DM228" s="72"/>
      <c r="DN228" s="44"/>
      <c r="DO228" s="74" t="str">
        <f t="shared" si="196"/>
        <v xml:space="preserve"> </v>
      </c>
      <c r="DP228" s="70" t="str">
        <f t="shared" si="197"/>
        <v xml:space="preserve"> </v>
      </c>
      <c r="DQ228" s="55"/>
      <c r="DR228" s="42"/>
      <c r="DS228" s="74" t="str">
        <f t="shared" si="198"/>
        <v xml:space="preserve"> </v>
      </c>
      <c r="DT228" s="70" t="str">
        <f t="shared" si="199"/>
        <v xml:space="preserve"> </v>
      </c>
    </row>
    <row r="229" spans="1:124" x14ac:dyDescent="0.25">
      <c r="A229" s="34">
        <v>42578</v>
      </c>
      <c r="B229" s="139"/>
      <c r="C229" s="70"/>
      <c r="D229" s="64">
        <v>1</v>
      </c>
      <c r="E229" s="65"/>
      <c r="F229" s="66" t="str">
        <f t="shared" si="200"/>
        <v/>
      </c>
      <c r="G229" s="70" t="str">
        <f t="shared" si="201"/>
        <v xml:space="preserve"> </v>
      </c>
      <c r="H229" s="67">
        <v>1</v>
      </c>
      <c r="I229" s="65"/>
      <c r="J229" s="66" t="str">
        <f t="shared" si="202"/>
        <v/>
      </c>
      <c r="K229" s="70" t="str">
        <f t="shared" si="203"/>
        <v xml:space="preserve"> </v>
      </c>
      <c r="L229" s="64"/>
      <c r="M229" s="68"/>
      <c r="N229" s="68"/>
      <c r="O229" s="66" t="str">
        <f t="shared" si="204"/>
        <v/>
      </c>
      <c r="P229" s="70" t="str">
        <f t="shared" si="205"/>
        <v xml:space="preserve"> </v>
      </c>
      <c r="Q229" s="64">
        <v>20</v>
      </c>
      <c r="R229" s="65"/>
      <c r="S229" s="65" t="str">
        <f t="shared" si="206"/>
        <v/>
      </c>
      <c r="T229" s="53" t="str">
        <f t="shared" si="207"/>
        <v xml:space="preserve"> </v>
      </c>
      <c r="U229" s="69"/>
      <c r="V229" s="70" t="str">
        <f t="shared" si="208"/>
        <v xml:space="preserve"> </v>
      </c>
      <c r="W229" s="137"/>
      <c r="X229" s="64">
        <v>1</v>
      </c>
      <c r="Y229" s="65"/>
      <c r="Z229" s="101" t="str">
        <f t="shared" si="209"/>
        <v/>
      </c>
      <c r="AA229" s="70" t="str">
        <f t="shared" si="210"/>
        <v xml:space="preserve"> </v>
      </c>
      <c r="AB229" s="67">
        <v>1</v>
      </c>
      <c r="AC229" s="65"/>
      <c r="AD229" s="66" t="str">
        <f t="shared" si="211"/>
        <v/>
      </c>
      <c r="AE229" s="70" t="str">
        <f t="shared" si="212"/>
        <v xml:space="preserve"> </v>
      </c>
      <c r="AF229" s="64"/>
      <c r="AG229" s="68"/>
      <c r="AH229" s="68"/>
      <c r="AI229" s="103" t="str">
        <f t="shared" si="213"/>
        <v/>
      </c>
      <c r="AJ229" s="70" t="str">
        <f t="shared" si="214"/>
        <v xml:space="preserve"> </v>
      </c>
      <c r="AK229" s="64">
        <v>20</v>
      </c>
      <c r="AL229" s="65"/>
      <c r="AM229" s="65" t="str">
        <f t="shared" si="215"/>
        <v/>
      </c>
      <c r="AN229" s="53" t="str">
        <f t="shared" si="216"/>
        <v xml:space="preserve"> </v>
      </c>
      <c r="AO229" s="104"/>
      <c r="AP229" s="70" t="str">
        <f t="shared" si="217"/>
        <v xml:space="preserve"> </v>
      </c>
      <c r="AQ229" s="152" t="str">
        <f t="shared" si="168"/>
        <v/>
      </c>
      <c r="AR229" s="148" t="str">
        <f t="shared" si="169"/>
        <v/>
      </c>
      <c r="AS229" s="148" t="str">
        <f t="shared" si="170"/>
        <v/>
      </c>
      <c r="AT229" s="149"/>
      <c r="AU229" s="64"/>
      <c r="AV229" s="68"/>
      <c r="AW229" s="68"/>
      <c r="AX229" s="106" t="str">
        <f t="shared" si="218"/>
        <v/>
      </c>
      <c r="AY229" s="80"/>
      <c r="AZ229" s="63"/>
      <c r="BA229" s="63"/>
      <c r="BB229" s="15"/>
      <c r="BC229" s="55"/>
      <c r="BD229" s="78"/>
      <c r="BE229" s="56" t="str">
        <f t="shared" si="171"/>
        <v xml:space="preserve"> </v>
      </c>
      <c r="BF229" s="70" t="str">
        <f t="shared" si="172"/>
        <v xml:space="preserve"> </v>
      </c>
      <c r="BG229" s="72"/>
      <c r="BH229" s="81"/>
      <c r="BI229" s="74" t="str">
        <f t="shared" si="173"/>
        <v xml:space="preserve"> </v>
      </c>
      <c r="BJ229" s="70" t="str">
        <f t="shared" si="174"/>
        <v xml:space="preserve"> </v>
      </c>
      <c r="BK229" s="72"/>
      <c r="BL229" s="81"/>
      <c r="BM229" s="74" t="str">
        <f t="shared" si="175"/>
        <v xml:space="preserve"> </v>
      </c>
      <c r="BN229" s="72"/>
      <c r="BO229" s="82"/>
      <c r="BP229" s="74" t="str">
        <f t="shared" si="176"/>
        <v xml:space="preserve"> </v>
      </c>
      <c r="BQ229" s="70" t="str">
        <f t="shared" si="177"/>
        <v xml:space="preserve"> </v>
      </c>
      <c r="BR229" s="55"/>
      <c r="BS229" s="83"/>
      <c r="BT229" s="74" t="str">
        <f t="shared" si="178"/>
        <v xml:space="preserve"> </v>
      </c>
      <c r="BU229" s="70" t="str">
        <f t="shared" si="179"/>
        <v xml:space="preserve"> </v>
      </c>
      <c r="BV229" s="55"/>
      <c r="BW229" s="71"/>
      <c r="BX229" s="74" t="str">
        <f t="shared" si="180"/>
        <v xml:space="preserve"> </v>
      </c>
      <c r="BY229" s="70" t="str">
        <f t="shared" si="181"/>
        <v xml:space="preserve"> </v>
      </c>
      <c r="BZ229" s="55"/>
      <c r="CA229" s="78"/>
      <c r="CB229" s="56" t="str">
        <f t="shared" si="182"/>
        <v xml:space="preserve"> </v>
      </c>
      <c r="CC229" s="70" t="str">
        <f t="shared" si="183"/>
        <v xml:space="preserve"> </v>
      </c>
      <c r="CD229" s="72"/>
      <c r="CE229" s="81"/>
      <c r="CF229" s="74" t="str">
        <f t="shared" si="184"/>
        <v xml:space="preserve"> </v>
      </c>
      <c r="CG229" s="70" t="str">
        <f t="shared" si="185"/>
        <v xml:space="preserve"> </v>
      </c>
      <c r="CH229" s="55"/>
      <c r="CI229" s="71"/>
      <c r="CJ229" s="74" t="str">
        <f t="shared" si="186"/>
        <v xml:space="preserve"> </v>
      </c>
      <c r="CK229" s="70" t="str">
        <f t="shared" si="187"/>
        <v xml:space="preserve"> </v>
      </c>
      <c r="CL229" s="55"/>
      <c r="CM229" s="110"/>
      <c r="CN229" s="56" t="str">
        <f t="shared" si="219"/>
        <v xml:space="preserve"> </v>
      </c>
      <c r="CO229" s="70" t="str">
        <f t="shared" si="220"/>
        <v xml:space="preserve"> </v>
      </c>
      <c r="CP229" s="72"/>
      <c r="CQ229" s="44"/>
      <c r="CR229" s="74" t="str">
        <f t="shared" si="221"/>
        <v xml:space="preserve"> </v>
      </c>
      <c r="CS229" s="70" t="str">
        <f t="shared" si="222"/>
        <v xml:space="preserve"> </v>
      </c>
      <c r="CT229" s="72"/>
      <c r="CU229" s="41"/>
      <c r="CV229" s="74" t="str">
        <f t="shared" si="223"/>
        <v xml:space="preserve"> </v>
      </c>
      <c r="CW229" s="72"/>
      <c r="CX229" s="44"/>
      <c r="CY229" s="74" t="str">
        <f t="shared" si="188"/>
        <v xml:space="preserve"> </v>
      </c>
      <c r="CZ229" s="70" t="str">
        <f t="shared" si="189"/>
        <v xml:space="preserve"> </v>
      </c>
      <c r="DA229" s="55"/>
      <c r="DB229" s="43"/>
      <c r="DC229" s="74" t="str">
        <f t="shared" si="190"/>
        <v xml:space="preserve"> </v>
      </c>
      <c r="DD229" s="70" t="str">
        <f t="shared" si="191"/>
        <v xml:space="preserve"> </v>
      </c>
      <c r="DE229" s="55"/>
      <c r="DF229" s="42"/>
      <c r="DG229" s="74" t="str">
        <f t="shared" si="192"/>
        <v xml:space="preserve"> </v>
      </c>
      <c r="DH229" s="70" t="str">
        <f t="shared" si="193"/>
        <v xml:space="preserve"> </v>
      </c>
      <c r="DI229" s="55"/>
      <c r="DJ229" s="42"/>
      <c r="DK229" s="56" t="str">
        <f t="shared" si="194"/>
        <v xml:space="preserve"> </v>
      </c>
      <c r="DL229" s="70" t="str">
        <f t="shared" si="195"/>
        <v xml:space="preserve"> </v>
      </c>
      <c r="DM229" s="72"/>
      <c r="DN229" s="44"/>
      <c r="DO229" s="74" t="str">
        <f t="shared" si="196"/>
        <v xml:space="preserve"> </v>
      </c>
      <c r="DP229" s="70" t="str">
        <f t="shared" si="197"/>
        <v xml:space="preserve"> </v>
      </c>
      <c r="DQ229" s="55"/>
      <c r="DR229" s="42"/>
      <c r="DS229" s="74" t="str">
        <f t="shared" si="198"/>
        <v xml:space="preserve"> </v>
      </c>
      <c r="DT229" s="70" t="str">
        <f t="shared" si="199"/>
        <v xml:space="preserve"> </v>
      </c>
    </row>
    <row r="230" spans="1:124" x14ac:dyDescent="0.25">
      <c r="A230" s="34">
        <v>42579</v>
      </c>
      <c r="B230" s="139"/>
      <c r="C230" s="70"/>
      <c r="D230" s="64">
        <v>1</v>
      </c>
      <c r="E230" s="65"/>
      <c r="F230" s="66" t="str">
        <f t="shared" si="200"/>
        <v/>
      </c>
      <c r="G230" s="70" t="str">
        <f t="shared" si="201"/>
        <v xml:space="preserve"> </v>
      </c>
      <c r="H230" s="67">
        <v>1</v>
      </c>
      <c r="I230" s="65"/>
      <c r="J230" s="66" t="str">
        <f t="shared" si="202"/>
        <v/>
      </c>
      <c r="K230" s="70" t="str">
        <f t="shared" si="203"/>
        <v xml:space="preserve"> </v>
      </c>
      <c r="L230" s="64"/>
      <c r="M230" s="68"/>
      <c r="N230" s="68"/>
      <c r="O230" s="66" t="str">
        <f t="shared" si="204"/>
        <v/>
      </c>
      <c r="P230" s="70" t="str">
        <f t="shared" si="205"/>
        <v xml:space="preserve"> </v>
      </c>
      <c r="Q230" s="64">
        <v>20</v>
      </c>
      <c r="R230" s="65"/>
      <c r="S230" s="65" t="str">
        <f t="shared" si="206"/>
        <v/>
      </c>
      <c r="T230" s="53" t="str">
        <f t="shared" si="207"/>
        <v xml:space="preserve"> </v>
      </c>
      <c r="U230" s="69"/>
      <c r="V230" s="70" t="str">
        <f t="shared" si="208"/>
        <v xml:space="preserve"> </v>
      </c>
      <c r="W230" s="137"/>
      <c r="X230" s="64">
        <v>1</v>
      </c>
      <c r="Y230" s="65"/>
      <c r="Z230" s="101" t="str">
        <f t="shared" si="209"/>
        <v/>
      </c>
      <c r="AA230" s="70" t="str">
        <f t="shared" si="210"/>
        <v xml:space="preserve"> </v>
      </c>
      <c r="AB230" s="67">
        <v>1</v>
      </c>
      <c r="AC230" s="65"/>
      <c r="AD230" s="66" t="str">
        <f t="shared" si="211"/>
        <v/>
      </c>
      <c r="AE230" s="70" t="str">
        <f t="shared" si="212"/>
        <v xml:space="preserve"> </v>
      </c>
      <c r="AF230" s="64"/>
      <c r="AG230" s="68"/>
      <c r="AH230" s="68"/>
      <c r="AI230" s="103" t="str">
        <f t="shared" si="213"/>
        <v/>
      </c>
      <c r="AJ230" s="70" t="str">
        <f t="shared" si="214"/>
        <v xml:space="preserve"> </v>
      </c>
      <c r="AK230" s="64">
        <v>20</v>
      </c>
      <c r="AL230" s="65"/>
      <c r="AM230" s="65" t="str">
        <f t="shared" si="215"/>
        <v/>
      </c>
      <c r="AN230" s="53" t="str">
        <f t="shared" si="216"/>
        <v xml:space="preserve"> </v>
      </c>
      <c r="AO230" s="104"/>
      <c r="AP230" s="70" t="str">
        <f t="shared" si="217"/>
        <v xml:space="preserve"> </v>
      </c>
      <c r="AQ230" s="152" t="str">
        <f t="shared" si="168"/>
        <v/>
      </c>
      <c r="AR230" s="148" t="str">
        <f t="shared" si="169"/>
        <v/>
      </c>
      <c r="AS230" s="148" t="str">
        <f t="shared" si="170"/>
        <v/>
      </c>
      <c r="AT230" s="149"/>
      <c r="AU230" s="64"/>
      <c r="AV230" s="68"/>
      <c r="AW230" s="68"/>
      <c r="AX230" s="106" t="str">
        <f t="shared" si="218"/>
        <v/>
      </c>
      <c r="AY230" s="80"/>
      <c r="AZ230" s="63"/>
      <c r="BA230" s="63"/>
      <c r="BB230" s="15"/>
      <c r="BC230" s="55"/>
      <c r="BD230" s="78"/>
      <c r="BE230" s="56" t="str">
        <f t="shared" si="171"/>
        <v xml:space="preserve"> </v>
      </c>
      <c r="BF230" s="70" t="str">
        <f t="shared" si="172"/>
        <v xml:space="preserve"> </v>
      </c>
      <c r="BG230" s="72"/>
      <c r="BH230" s="81"/>
      <c r="BI230" s="74" t="str">
        <f t="shared" si="173"/>
        <v xml:space="preserve"> </v>
      </c>
      <c r="BJ230" s="70" t="str">
        <f t="shared" si="174"/>
        <v xml:space="preserve"> </v>
      </c>
      <c r="BK230" s="72"/>
      <c r="BL230" s="81"/>
      <c r="BM230" s="74" t="str">
        <f t="shared" si="175"/>
        <v xml:space="preserve"> </v>
      </c>
      <c r="BN230" s="72"/>
      <c r="BO230" s="82"/>
      <c r="BP230" s="74" t="str">
        <f t="shared" si="176"/>
        <v xml:space="preserve"> </v>
      </c>
      <c r="BQ230" s="70" t="str">
        <f t="shared" si="177"/>
        <v xml:space="preserve"> </v>
      </c>
      <c r="BR230" s="55"/>
      <c r="BS230" s="83"/>
      <c r="BT230" s="74" t="str">
        <f t="shared" si="178"/>
        <v xml:space="preserve"> </v>
      </c>
      <c r="BU230" s="70" t="str">
        <f t="shared" si="179"/>
        <v xml:space="preserve"> </v>
      </c>
      <c r="BV230" s="55"/>
      <c r="BW230" s="71"/>
      <c r="BX230" s="74" t="str">
        <f t="shared" si="180"/>
        <v xml:space="preserve"> </v>
      </c>
      <c r="BY230" s="70" t="str">
        <f t="shared" si="181"/>
        <v xml:space="preserve"> </v>
      </c>
      <c r="BZ230" s="55"/>
      <c r="CA230" s="78"/>
      <c r="CB230" s="56" t="str">
        <f t="shared" si="182"/>
        <v xml:space="preserve"> </v>
      </c>
      <c r="CC230" s="70" t="str">
        <f t="shared" si="183"/>
        <v xml:space="preserve"> </v>
      </c>
      <c r="CD230" s="72"/>
      <c r="CE230" s="81"/>
      <c r="CF230" s="74" t="str">
        <f t="shared" si="184"/>
        <v xml:space="preserve"> </v>
      </c>
      <c r="CG230" s="70" t="str">
        <f t="shared" si="185"/>
        <v xml:space="preserve"> </v>
      </c>
      <c r="CH230" s="55"/>
      <c r="CI230" s="71"/>
      <c r="CJ230" s="74" t="str">
        <f t="shared" si="186"/>
        <v xml:space="preserve"> </v>
      </c>
      <c r="CK230" s="70" t="str">
        <f t="shared" si="187"/>
        <v xml:space="preserve"> </v>
      </c>
      <c r="CL230" s="55"/>
      <c r="CM230" s="110"/>
      <c r="CN230" s="56" t="str">
        <f t="shared" si="219"/>
        <v xml:space="preserve"> </v>
      </c>
      <c r="CO230" s="70" t="str">
        <f t="shared" si="220"/>
        <v xml:space="preserve"> </v>
      </c>
      <c r="CP230" s="72"/>
      <c r="CQ230" s="44"/>
      <c r="CR230" s="74" t="str">
        <f t="shared" si="221"/>
        <v xml:space="preserve"> </v>
      </c>
      <c r="CS230" s="70" t="str">
        <f t="shared" si="222"/>
        <v xml:space="preserve"> </v>
      </c>
      <c r="CT230" s="72"/>
      <c r="CU230" s="41"/>
      <c r="CV230" s="74" t="str">
        <f t="shared" si="223"/>
        <v xml:space="preserve"> </v>
      </c>
      <c r="CW230" s="72"/>
      <c r="CX230" s="44"/>
      <c r="CY230" s="74" t="str">
        <f t="shared" si="188"/>
        <v xml:space="preserve"> </v>
      </c>
      <c r="CZ230" s="70" t="str">
        <f t="shared" si="189"/>
        <v xml:space="preserve"> </v>
      </c>
      <c r="DA230" s="55"/>
      <c r="DB230" s="43"/>
      <c r="DC230" s="74" t="str">
        <f t="shared" si="190"/>
        <v xml:space="preserve"> </v>
      </c>
      <c r="DD230" s="70" t="str">
        <f t="shared" si="191"/>
        <v xml:space="preserve"> </v>
      </c>
      <c r="DE230" s="55"/>
      <c r="DF230" s="42"/>
      <c r="DG230" s="74" t="str">
        <f t="shared" si="192"/>
        <v xml:space="preserve"> </v>
      </c>
      <c r="DH230" s="70" t="str">
        <f t="shared" si="193"/>
        <v xml:space="preserve"> </v>
      </c>
      <c r="DI230" s="55"/>
      <c r="DJ230" s="42"/>
      <c r="DK230" s="56" t="str">
        <f t="shared" si="194"/>
        <v xml:space="preserve"> </v>
      </c>
      <c r="DL230" s="70" t="str">
        <f t="shared" si="195"/>
        <v xml:space="preserve"> </v>
      </c>
      <c r="DM230" s="72"/>
      <c r="DN230" s="44"/>
      <c r="DO230" s="74" t="str">
        <f t="shared" si="196"/>
        <v xml:space="preserve"> </v>
      </c>
      <c r="DP230" s="70" t="str">
        <f t="shared" si="197"/>
        <v xml:space="preserve"> </v>
      </c>
      <c r="DQ230" s="55"/>
      <c r="DR230" s="42"/>
      <c r="DS230" s="74" t="str">
        <f t="shared" si="198"/>
        <v xml:space="preserve"> </v>
      </c>
      <c r="DT230" s="70" t="str">
        <f t="shared" si="199"/>
        <v xml:space="preserve"> </v>
      </c>
    </row>
    <row r="231" spans="1:124" x14ac:dyDescent="0.25">
      <c r="A231" s="34">
        <v>42580</v>
      </c>
      <c r="B231" s="139"/>
      <c r="C231" s="70"/>
      <c r="D231" s="64">
        <v>1</v>
      </c>
      <c r="E231" s="65"/>
      <c r="F231" s="66" t="str">
        <f t="shared" si="200"/>
        <v/>
      </c>
      <c r="G231" s="70" t="str">
        <f t="shared" si="201"/>
        <v xml:space="preserve"> </v>
      </c>
      <c r="H231" s="67">
        <v>1</v>
      </c>
      <c r="I231" s="65"/>
      <c r="J231" s="66" t="str">
        <f t="shared" si="202"/>
        <v/>
      </c>
      <c r="K231" s="70" t="str">
        <f t="shared" si="203"/>
        <v xml:space="preserve"> </v>
      </c>
      <c r="L231" s="64"/>
      <c r="M231" s="68"/>
      <c r="N231" s="68"/>
      <c r="O231" s="66" t="str">
        <f t="shared" si="204"/>
        <v/>
      </c>
      <c r="P231" s="70" t="str">
        <f t="shared" si="205"/>
        <v xml:space="preserve"> </v>
      </c>
      <c r="Q231" s="64">
        <v>20</v>
      </c>
      <c r="R231" s="65"/>
      <c r="S231" s="65" t="str">
        <f t="shared" si="206"/>
        <v/>
      </c>
      <c r="T231" s="53" t="str">
        <f t="shared" si="207"/>
        <v xml:space="preserve"> </v>
      </c>
      <c r="U231" s="69"/>
      <c r="V231" s="70" t="str">
        <f t="shared" si="208"/>
        <v xml:space="preserve"> </v>
      </c>
      <c r="W231" s="137"/>
      <c r="X231" s="64">
        <v>1</v>
      </c>
      <c r="Y231" s="65"/>
      <c r="Z231" s="101" t="str">
        <f t="shared" si="209"/>
        <v/>
      </c>
      <c r="AA231" s="70" t="str">
        <f t="shared" si="210"/>
        <v xml:space="preserve"> </v>
      </c>
      <c r="AB231" s="67">
        <v>1</v>
      </c>
      <c r="AC231" s="65"/>
      <c r="AD231" s="66" t="str">
        <f t="shared" si="211"/>
        <v/>
      </c>
      <c r="AE231" s="70" t="str">
        <f t="shared" si="212"/>
        <v xml:space="preserve"> </v>
      </c>
      <c r="AF231" s="64"/>
      <c r="AG231" s="68"/>
      <c r="AH231" s="68"/>
      <c r="AI231" s="103" t="str">
        <f t="shared" si="213"/>
        <v/>
      </c>
      <c r="AJ231" s="70" t="str">
        <f t="shared" si="214"/>
        <v xml:space="preserve"> </v>
      </c>
      <c r="AK231" s="64">
        <v>20</v>
      </c>
      <c r="AL231" s="65"/>
      <c r="AM231" s="65" t="str">
        <f t="shared" si="215"/>
        <v/>
      </c>
      <c r="AN231" s="53" t="str">
        <f t="shared" si="216"/>
        <v xml:space="preserve"> </v>
      </c>
      <c r="AO231" s="104"/>
      <c r="AP231" s="70" t="str">
        <f t="shared" si="217"/>
        <v xml:space="preserve"> </v>
      </c>
      <c r="AQ231" s="152" t="str">
        <f t="shared" si="168"/>
        <v/>
      </c>
      <c r="AR231" s="148" t="str">
        <f t="shared" si="169"/>
        <v/>
      </c>
      <c r="AS231" s="148" t="str">
        <f t="shared" si="170"/>
        <v/>
      </c>
      <c r="AT231" s="149"/>
      <c r="AU231" s="64"/>
      <c r="AV231" s="68"/>
      <c r="AW231" s="68"/>
      <c r="AX231" s="106" t="str">
        <f t="shared" si="218"/>
        <v/>
      </c>
      <c r="AY231" s="80"/>
      <c r="AZ231" s="63"/>
      <c r="BA231" s="63"/>
      <c r="BB231" s="15"/>
      <c r="BC231" s="55"/>
      <c r="BD231" s="78"/>
      <c r="BE231" s="56" t="str">
        <f t="shared" si="171"/>
        <v xml:space="preserve"> </v>
      </c>
      <c r="BF231" s="70" t="str">
        <f t="shared" si="172"/>
        <v xml:space="preserve"> </v>
      </c>
      <c r="BG231" s="72"/>
      <c r="BH231" s="81"/>
      <c r="BI231" s="74" t="str">
        <f t="shared" si="173"/>
        <v xml:space="preserve"> </v>
      </c>
      <c r="BJ231" s="70" t="str">
        <f t="shared" si="174"/>
        <v xml:space="preserve"> </v>
      </c>
      <c r="BK231" s="72"/>
      <c r="BL231" s="81"/>
      <c r="BM231" s="74" t="str">
        <f t="shared" si="175"/>
        <v xml:space="preserve"> </v>
      </c>
      <c r="BN231" s="72"/>
      <c r="BO231" s="82"/>
      <c r="BP231" s="74" t="str">
        <f t="shared" si="176"/>
        <v xml:space="preserve"> </v>
      </c>
      <c r="BQ231" s="70" t="str">
        <f t="shared" si="177"/>
        <v xml:space="preserve"> </v>
      </c>
      <c r="BR231" s="55"/>
      <c r="BS231" s="83"/>
      <c r="BT231" s="74" t="str">
        <f t="shared" si="178"/>
        <v xml:space="preserve"> </v>
      </c>
      <c r="BU231" s="70" t="str">
        <f t="shared" si="179"/>
        <v xml:space="preserve"> </v>
      </c>
      <c r="BV231" s="55"/>
      <c r="BW231" s="71"/>
      <c r="BX231" s="74" t="str">
        <f t="shared" si="180"/>
        <v xml:space="preserve"> </v>
      </c>
      <c r="BY231" s="70" t="str">
        <f t="shared" si="181"/>
        <v xml:space="preserve"> </v>
      </c>
      <c r="BZ231" s="55"/>
      <c r="CA231" s="78"/>
      <c r="CB231" s="56" t="str">
        <f t="shared" si="182"/>
        <v xml:space="preserve"> </v>
      </c>
      <c r="CC231" s="70" t="str">
        <f t="shared" si="183"/>
        <v xml:space="preserve"> </v>
      </c>
      <c r="CD231" s="72"/>
      <c r="CE231" s="81"/>
      <c r="CF231" s="74" t="str">
        <f t="shared" si="184"/>
        <v xml:space="preserve"> </v>
      </c>
      <c r="CG231" s="70" t="str">
        <f t="shared" si="185"/>
        <v xml:space="preserve"> </v>
      </c>
      <c r="CH231" s="55"/>
      <c r="CI231" s="71"/>
      <c r="CJ231" s="74" t="str">
        <f t="shared" si="186"/>
        <v xml:space="preserve"> </v>
      </c>
      <c r="CK231" s="70" t="str">
        <f t="shared" si="187"/>
        <v xml:space="preserve"> </v>
      </c>
      <c r="CL231" s="55"/>
      <c r="CM231" s="110"/>
      <c r="CN231" s="56" t="str">
        <f t="shared" si="219"/>
        <v xml:space="preserve"> </v>
      </c>
      <c r="CO231" s="70" t="str">
        <f t="shared" si="220"/>
        <v xml:space="preserve"> </v>
      </c>
      <c r="CP231" s="72"/>
      <c r="CQ231" s="44"/>
      <c r="CR231" s="74" t="str">
        <f t="shared" si="221"/>
        <v xml:space="preserve"> </v>
      </c>
      <c r="CS231" s="70" t="str">
        <f t="shared" si="222"/>
        <v xml:space="preserve"> </v>
      </c>
      <c r="CT231" s="72"/>
      <c r="CU231" s="41"/>
      <c r="CV231" s="74" t="str">
        <f t="shared" si="223"/>
        <v xml:space="preserve"> </v>
      </c>
      <c r="CW231" s="72"/>
      <c r="CX231" s="44"/>
      <c r="CY231" s="74" t="str">
        <f t="shared" si="188"/>
        <v xml:space="preserve"> </v>
      </c>
      <c r="CZ231" s="70" t="str">
        <f t="shared" si="189"/>
        <v xml:space="preserve"> </v>
      </c>
      <c r="DA231" s="55"/>
      <c r="DB231" s="43"/>
      <c r="DC231" s="74" t="str">
        <f t="shared" si="190"/>
        <v xml:space="preserve"> </v>
      </c>
      <c r="DD231" s="70" t="str">
        <f t="shared" si="191"/>
        <v xml:space="preserve"> </v>
      </c>
      <c r="DE231" s="55"/>
      <c r="DF231" s="42"/>
      <c r="DG231" s="74" t="str">
        <f t="shared" si="192"/>
        <v xml:space="preserve"> </v>
      </c>
      <c r="DH231" s="70" t="str">
        <f t="shared" si="193"/>
        <v xml:space="preserve"> </v>
      </c>
      <c r="DI231" s="55"/>
      <c r="DJ231" s="42"/>
      <c r="DK231" s="56" t="str">
        <f t="shared" si="194"/>
        <v xml:space="preserve"> </v>
      </c>
      <c r="DL231" s="70" t="str">
        <f t="shared" si="195"/>
        <v xml:space="preserve"> </v>
      </c>
      <c r="DM231" s="72"/>
      <c r="DN231" s="44"/>
      <c r="DO231" s="74" t="str">
        <f t="shared" si="196"/>
        <v xml:space="preserve"> </v>
      </c>
      <c r="DP231" s="70" t="str">
        <f t="shared" si="197"/>
        <v xml:space="preserve"> </v>
      </c>
      <c r="DQ231" s="55"/>
      <c r="DR231" s="42"/>
      <c r="DS231" s="74" t="str">
        <f t="shared" si="198"/>
        <v xml:space="preserve"> </v>
      </c>
      <c r="DT231" s="70" t="str">
        <f t="shared" si="199"/>
        <v xml:space="preserve"> </v>
      </c>
    </row>
    <row r="232" spans="1:124" x14ac:dyDescent="0.25">
      <c r="A232" s="34">
        <v>42581</v>
      </c>
      <c r="B232" s="139"/>
      <c r="C232" s="70"/>
      <c r="D232" s="64">
        <v>1</v>
      </c>
      <c r="E232" s="65"/>
      <c r="F232" s="66" t="str">
        <f t="shared" si="200"/>
        <v/>
      </c>
      <c r="G232" s="70" t="str">
        <f t="shared" si="201"/>
        <v xml:space="preserve"> </v>
      </c>
      <c r="H232" s="67">
        <v>1</v>
      </c>
      <c r="I232" s="65"/>
      <c r="J232" s="66" t="str">
        <f t="shared" si="202"/>
        <v/>
      </c>
      <c r="K232" s="70" t="str">
        <f t="shared" si="203"/>
        <v xml:space="preserve"> </v>
      </c>
      <c r="L232" s="64"/>
      <c r="M232" s="68"/>
      <c r="N232" s="68"/>
      <c r="O232" s="66" t="str">
        <f t="shared" si="204"/>
        <v/>
      </c>
      <c r="P232" s="70" t="str">
        <f t="shared" si="205"/>
        <v xml:space="preserve"> </v>
      </c>
      <c r="Q232" s="64">
        <v>20</v>
      </c>
      <c r="R232" s="65"/>
      <c r="S232" s="65" t="str">
        <f t="shared" si="206"/>
        <v/>
      </c>
      <c r="T232" s="53" t="str">
        <f t="shared" si="207"/>
        <v xml:space="preserve"> </v>
      </c>
      <c r="U232" s="69"/>
      <c r="V232" s="70" t="str">
        <f t="shared" si="208"/>
        <v xml:space="preserve"> </v>
      </c>
      <c r="W232" s="137"/>
      <c r="X232" s="64">
        <v>1</v>
      </c>
      <c r="Y232" s="65"/>
      <c r="Z232" s="101" t="str">
        <f t="shared" si="209"/>
        <v/>
      </c>
      <c r="AA232" s="70" t="str">
        <f t="shared" si="210"/>
        <v xml:space="preserve"> </v>
      </c>
      <c r="AB232" s="67">
        <v>1</v>
      </c>
      <c r="AC232" s="65"/>
      <c r="AD232" s="66" t="str">
        <f t="shared" si="211"/>
        <v/>
      </c>
      <c r="AE232" s="70" t="str">
        <f t="shared" si="212"/>
        <v xml:space="preserve"> </v>
      </c>
      <c r="AF232" s="64"/>
      <c r="AG232" s="68"/>
      <c r="AH232" s="68"/>
      <c r="AI232" s="103" t="str">
        <f t="shared" si="213"/>
        <v/>
      </c>
      <c r="AJ232" s="70" t="str">
        <f t="shared" si="214"/>
        <v xml:space="preserve"> </v>
      </c>
      <c r="AK232" s="64">
        <v>20</v>
      </c>
      <c r="AL232" s="65"/>
      <c r="AM232" s="65" t="str">
        <f t="shared" si="215"/>
        <v/>
      </c>
      <c r="AN232" s="53" t="str">
        <f t="shared" si="216"/>
        <v xml:space="preserve"> </v>
      </c>
      <c r="AO232" s="104"/>
      <c r="AP232" s="70" t="str">
        <f t="shared" si="217"/>
        <v xml:space="preserve"> </v>
      </c>
      <c r="AQ232" s="152" t="str">
        <f t="shared" si="168"/>
        <v/>
      </c>
      <c r="AR232" s="148" t="str">
        <f t="shared" si="169"/>
        <v/>
      </c>
      <c r="AS232" s="148" t="str">
        <f t="shared" si="170"/>
        <v/>
      </c>
      <c r="AT232" s="149"/>
      <c r="AU232" s="64"/>
      <c r="AV232" s="68"/>
      <c r="AW232" s="68"/>
      <c r="AX232" s="106" t="str">
        <f t="shared" si="218"/>
        <v/>
      </c>
      <c r="AY232" s="80"/>
      <c r="AZ232" s="63"/>
      <c r="BA232" s="63"/>
      <c r="BB232" s="15"/>
      <c r="BC232" s="55"/>
      <c r="BD232" s="78"/>
      <c r="BE232" s="56" t="str">
        <f t="shared" si="171"/>
        <v xml:space="preserve"> </v>
      </c>
      <c r="BF232" s="70" t="str">
        <f t="shared" si="172"/>
        <v xml:space="preserve"> </v>
      </c>
      <c r="BG232" s="72"/>
      <c r="BH232" s="81"/>
      <c r="BI232" s="74" t="str">
        <f t="shared" si="173"/>
        <v xml:space="preserve"> </v>
      </c>
      <c r="BJ232" s="70" t="str">
        <f t="shared" si="174"/>
        <v xml:space="preserve"> </v>
      </c>
      <c r="BK232" s="72"/>
      <c r="BL232" s="81"/>
      <c r="BM232" s="74" t="str">
        <f t="shared" si="175"/>
        <v xml:space="preserve"> </v>
      </c>
      <c r="BN232" s="72"/>
      <c r="BO232" s="82"/>
      <c r="BP232" s="74" t="str">
        <f t="shared" si="176"/>
        <v xml:space="preserve"> </v>
      </c>
      <c r="BQ232" s="70" t="str">
        <f t="shared" si="177"/>
        <v xml:space="preserve"> </v>
      </c>
      <c r="BR232" s="55"/>
      <c r="BS232" s="83"/>
      <c r="BT232" s="74" t="str">
        <f t="shared" si="178"/>
        <v xml:space="preserve"> </v>
      </c>
      <c r="BU232" s="70" t="str">
        <f t="shared" si="179"/>
        <v xml:space="preserve"> </v>
      </c>
      <c r="BV232" s="55"/>
      <c r="BW232" s="71"/>
      <c r="BX232" s="74" t="str">
        <f t="shared" si="180"/>
        <v xml:space="preserve"> </v>
      </c>
      <c r="BY232" s="70" t="str">
        <f t="shared" si="181"/>
        <v xml:space="preserve"> </v>
      </c>
      <c r="BZ232" s="55"/>
      <c r="CA232" s="78"/>
      <c r="CB232" s="56" t="str">
        <f t="shared" si="182"/>
        <v xml:space="preserve"> </v>
      </c>
      <c r="CC232" s="70" t="str">
        <f t="shared" si="183"/>
        <v xml:space="preserve"> </v>
      </c>
      <c r="CD232" s="72"/>
      <c r="CE232" s="81"/>
      <c r="CF232" s="74" t="str">
        <f t="shared" si="184"/>
        <v xml:space="preserve"> </v>
      </c>
      <c r="CG232" s="70" t="str">
        <f t="shared" si="185"/>
        <v xml:space="preserve"> </v>
      </c>
      <c r="CH232" s="55"/>
      <c r="CI232" s="71"/>
      <c r="CJ232" s="74" t="str">
        <f t="shared" si="186"/>
        <v xml:space="preserve"> </v>
      </c>
      <c r="CK232" s="70" t="str">
        <f t="shared" si="187"/>
        <v xml:space="preserve"> </v>
      </c>
      <c r="CL232" s="55"/>
      <c r="CM232" s="110"/>
      <c r="CN232" s="56" t="str">
        <f t="shared" si="219"/>
        <v xml:space="preserve"> </v>
      </c>
      <c r="CO232" s="70" t="str">
        <f t="shared" si="220"/>
        <v xml:space="preserve"> </v>
      </c>
      <c r="CP232" s="72"/>
      <c r="CQ232" s="44"/>
      <c r="CR232" s="74" t="str">
        <f t="shared" si="221"/>
        <v xml:space="preserve"> </v>
      </c>
      <c r="CS232" s="70" t="str">
        <f t="shared" si="222"/>
        <v xml:space="preserve"> </v>
      </c>
      <c r="CT232" s="72"/>
      <c r="CU232" s="41"/>
      <c r="CV232" s="74" t="str">
        <f t="shared" si="223"/>
        <v xml:space="preserve"> </v>
      </c>
      <c r="CW232" s="72"/>
      <c r="CX232" s="44"/>
      <c r="CY232" s="74" t="str">
        <f t="shared" si="188"/>
        <v xml:space="preserve"> </v>
      </c>
      <c r="CZ232" s="70" t="str">
        <f t="shared" si="189"/>
        <v xml:space="preserve"> </v>
      </c>
      <c r="DA232" s="55"/>
      <c r="DB232" s="43"/>
      <c r="DC232" s="74" t="str">
        <f t="shared" si="190"/>
        <v xml:space="preserve"> </v>
      </c>
      <c r="DD232" s="70" t="str">
        <f t="shared" si="191"/>
        <v xml:space="preserve"> </v>
      </c>
      <c r="DE232" s="55"/>
      <c r="DF232" s="42"/>
      <c r="DG232" s="74" t="str">
        <f t="shared" si="192"/>
        <v xml:space="preserve"> </v>
      </c>
      <c r="DH232" s="70" t="str">
        <f t="shared" si="193"/>
        <v xml:space="preserve"> </v>
      </c>
      <c r="DI232" s="55"/>
      <c r="DJ232" s="42"/>
      <c r="DK232" s="56" t="str">
        <f t="shared" si="194"/>
        <v xml:space="preserve"> </v>
      </c>
      <c r="DL232" s="70" t="str">
        <f t="shared" si="195"/>
        <v xml:space="preserve"> </v>
      </c>
      <c r="DM232" s="72"/>
      <c r="DN232" s="44"/>
      <c r="DO232" s="74" t="str">
        <f t="shared" si="196"/>
        <v xml:space="preserve"> </v>
      </c>
      <c r="DP232" s="70" t="str">
        <f t="shared" si="197"/>
        <v xml:space="preserve"> </v>
      </c>
      <c r="DQ232" s="55"/>
      <c r="DR232" s="42"/>
      <c r="DS232" s="74" t="str">
        <f t="shared" si="198"/>
        <v xml:space="preserve"> </v>
      </c>
      <c r="DT232" s="70" t="str">
        <f t="shared" si="199"/>
        <v xml:space="preserve"> </v>
      </c>
    </row>
    <row r="233" spans="1:124" x14ac:dyDescent="0.25">
      <c r="A233" s="34">
        <v>42582</v>
      </c>
      <c r="B233" s="139"/>
      <c r="C233" s="70"/>
      <c r="D233" s="64">
        <v>1</v>
      </c>
      <c r="E233" s="65"/>
      <c r="F233" s="66" t="str">
        <f t="shared" si="200"/>
        <v/>
      </c>
      <c r="G233" s="70" t="str">
        <f t="shared" si="201"/>
        <v xml:space="preserve"> </v>
      </c>
      <c r="H233" s="67">
        <v>1</v>
      </c>
      <c r="I233" s="65"/>
      <c r="J233" s="66" t="str">
        <f t="shared" si="202"/>
        <v/>
      </c>
      <c r="K233" s="70" t="str">
        <f t="shared" si="203"/>
        <v xml:space="preserve"> </v>
      </c>
      <c r="L233" s="64"/>
      <c r="M233" s="68"/>
      <c r="N233" s="68"/>
      <c r="O233" s="66" t="str">
        <f t="shared" si="204"/>
        <v/>
      </c>
      <c r="P233" s="70" t="str">
        <f t="shared" si="205"/>
        <v xml:space="preserve"> </v>
      </c>
      <c r="Q233" s="64">
        <v>20</v>
      </c>
      <c r="R233" s="65"/>
      <c r="S233" s="65" t="str">
        <f t="shared" si="206"/>
        <v/>
      </c>
      <c r="T233" s="53" t="str">
        <f t="shared" si="207"/>
        <v xml:space="preserve"> </v>
      </c>
      <c r="U233" s="69"/>
      <c r="V233" s="70" t="str">
        <f t="shared" si="208"/>
        <v xml:space="preserve"> </v>
      </c>
      <c r="W233" s="137"/>
      <c r="X233" s="64">
        <v>1</v>
      </c>
      <c r="Y233" s="65"/>
      <c r="Z233" s="101" t="str">
        <f t="shared" si="209"/>
        <v/>
      </c>
      <c r="AA233" s="70" t="str">
        <f t="shared" si="210"/>
        <v xml:space="preserve"> </v>
      </c>
      <c r="AB233" s="67">
        <v>1</v>
      </c>
      <c r="AC233" s="65"/>
      <c r="AD233" s="66" t="str">
        <f t="shared" si="211"/>
        <v/>
      </c>
      <c r="AE233" s="70" t="str">
        <f t="shared" si="212"/>
        <v xml:space="preserve"> </v>
      </c>
      <c r="AF233" s="64"/>
      <c r="AG233" s="68"/>
      <c r="AH233" s="68"/>
      <c r="AI233" s="103" t="str">
        <f t="shared" si="213"/>
        <v/>
      </c>
      <c r="AJ233" s="70" t="str">
        <f t="shared" si="214"/>
        <v xml:space="preserve"> </v>
      </c>
      <c r="AK233" s="64">
        <v>20</v>
      </c>
      <c r="AL233" s="65"/>
      <c r="AM233" s="65" t="str">
        <f t="shared" si="215"/>
        <v/>
      </c>
      <c r="AN233" s="53" t="str">
        <f t="shared" si="216"/>
        <v xml:space="preserve"> </v>
      </c>
      <c r="AO233" s="104"/>
      <c r="AP233" s="70" t="str">
        <f t="shared" si="217"/>
        <v xml:space="preserve"> </v>
      </c>
      <c r="AQ233" s="152" t="str">
        <f t="shared" si="168"/>
        <v/>
      </c>
      <c r="AR233" s="148" t="str">
        <f t="shared" si="169"/>
        <v/>
      </c>
      <c r="AS233" s="148" t="str">
        <f t="shared" si="170"/>
        <v/>
      </c>
      <c r="AT233" s="149"/>
      <c r="AU233" s="64"/>
      <c r="AV233" s="68"/>
      <c r="AW233" s="68"/>
      <c r="AX233" s="106" t="str">
        <f t="shared" si="218"/>
        <v/>
      </c>
      <c r="AY233" s="80"/>
      <c r="AZ233" s="63"/>
      <c r="BA233" s="63"/>
      <c r="BB233" s="15"/>
      <c r="BC233" s="55"/>
      <c r="BD233" s="78"/>
      <c r="BE233" s="56" t="str">
        <f t="shared" si="171"/>
        <v xml:space="preserve"> </v>
      </c>
      <c r="BF233" s="70" t="str">
        <f t="shared" si="172"/>
        <v xml:space="preserve"> </v>
      </c>
      <c r="BG233" s="72"/>
      <c r="BH233" s="81"/>
      <c r="BI233" s="74" t="str">
        <f t="shared" si="173"/>
        <v xml:space="preserve"> </v>
      </c>
      <c r="BJ233" s="70" t="str">
        <f t="shared" si="174"/>
        <v xml:space="preserve"> </v>
      </c>
      <c r="BK233" s="72"/>
      <c r="BL233" s="81"/>
      <c r="BM233" s="74" t="str">
        <f t="shared" si="175"/>
        <v xml:space="preserve"> </v>
      </c>
      <c r="BN233" s="72"/>
      <c r="BO233" s="82"/>
      <c r="BP233" s="74" t="str">
        <f t="shared" si="176"/>
        <v xml:space="preserve"> </v>
      </c>
      <c r="BQ233" s="70" t="str">
        <f t="shared" si="177"/>
        <v xml:space="preserve"> </v>
      </c>
      <c r="BR233" s="55"/>
      <c r="BS233" s="83"/>
      <c r="BT233" s="74" t="str">
        <f t="shared" si="178"/>
        <v xml:space="preserve"> </v>
      </c>
      <c r="BU233" s="70" t="str">
        <f t="shared" si="179"/>
        <v xml:space="preserve"> </v>
      </c>
      <c r="BV233" s="55"/>
      <c r="BW233" s="71"/>
      <c r="BX233" s="74" t="str">
        <f t="shared" si="180"/>
        <v xml:space="preserve"> </v>
      </c>
      <c r="BY233" s="70" t="str">
        <f t="shared" si="181"/>
        <v xml:space="preserve"> </v>
      </c>
      <c r="BZ233" s="55"/>
      <c r="CA233" s="78"/>
      <c r="CB233" s="56" t="str">
        <f t="shared" si="182"/>
        <v xml:space="preserve"> </v>
      </c>
      <c r="CC233" s="70" t="str">
        <f t="shared" si="183"/>
        <v xml:space="preserve"> </v>
      </c>
      <c r="CD233" s="72"/>
      <c r="CE233" s="81"/>
      <c r="CF233" s="74" t="str">
        <f t="shared" si="184"/>
        <v xml:space="preserve"> </v>
      </c>
      <c r="CG233" s="70" t="str">
        <f t="shared" si="185"/>
        <v xml:space="preserve"> </v>
      </c>
      <c r="CH233" s="55"/>
      <c r="CI233" s="71"/>
      <c r="CJ233" s="74" t="str">
        <f t="shared" si="186"/>
        <v xml:space="preserve"> </v>
      </c>
      <c r="CK233" s="70" t="str">
        <f t="shared" si="187"/>
        <v xml:space="preserve"> </v>
      </c>
      <c r="CL233" s="55"/>
      <c r="CM233" s="110"/>
      <c r="CN233" s="56" t="str">
        <f t="shared" si="219"/>
        <v xml:space="preserve"> </v>
      </c>
      <c r="CO233" s="70" t="str">
        <f t="shared" si="220"/>
        <v xml:space="preserve"> </v>
      </c>
      <c r="CP233" s="72"/>
      <c r="CQ233" s="44"/>
      <c r="CR233" s="74" t="str">
        <f t="shared" si="221"/>
        <v xml:space="preserve"> </v>
      </c>
      <c r="CS233" s="70" t="str">
        <f t="shared" si="222"/>
        <v xml:space="preserve"> </v>
      </c>
      <c r="CT233" s="72"/>
      <c r="CU233" s="41"/>
      <c r="CV233" s="74" t="str">
        <f t="shared" si="223"/>
        <v xml:space="preserve"> </v>
      </c>
      <c r="CW233" s="72"/>
      <c r="CX233" s="44"/>
      <c r="CY233" s="74" t="str">
        <f t="shared" si="188"/>
        <v xml:space="preserve"> </v>
      </c>
      <c r="CZ233" s="70" t="str">
        <f t="shared" si="189"/>
        <v xml:space="preserve"> </v>
      </c>
      <c r="DA233" s="55"/>
      <c r="DB233" s="43"/>
      <c r="DC233" s="74" t="str">
        <f t="shared" si="190"/>
        <v xml:space="preserve"> </v>
      </c>
      <c r="DD233" s="70" t="str">
        <f t="shared" si="191"/>
        <v xml:space="preserve"> </v>
      </c>
      <c r="DE233" s="55"/>
      <c r="DF233" s="42"/>
      <c r="DG233" s="74" t="str">
        <f t="shared" si="192"/>
        <v xml:space="preserve"> </v>
      </c>
      <c r="DH233" s="70" t="str">
        <f t="shared" si="193"/>
        <v xml:space="preserve"> </v>
      </c>
      <c r="DI233" s="55"/>
      <c r="DJ233" s="42"/>
      <c r="DK233" s="56" t="str">
        <f t="shared" si="194"/>
        <v xml:space="preserve"> </v>
      </c>
      <c r="DL233" s="70" t="str">
        <f t="shared" si="195"/>
        <v xml:space="preserve"> </v>
      </c>
      <c r="DM233" s="72"/>
      <c r="DN233" s="44"/>
      <c r="DO233" s="74" t="str">
        <f t="shared" si="196"/>
        <v xml:space="preserve"> </v>
      </c>
      <c r="DP233" s="70" t="str">
        <f t="shared" si="197"/>
        <v xml:space="preserve"> </v>
      </c>
      <c r="DQ233" s="55"/>
      <c r="DR233" s="42"/>
      <c r="DS233" s="74" t="str">
        <f t="shared" si="198"/>
        <v xml:space="preserve"> </v>
      </c>
      <c r="DT233" s="70" t="str">
        <f t="shared" si="199"/>
        <v xml:space="preserve"> </v>
      </c>
    </row>
    <row r="234" spans="1:124" x14ac:dyDescent="0.25">
      <c r="A234" s="34">
        <v>42583</v>
      </c>
      <c r="B234" s="139"/>
      <c r="C234" s="70"/>
      <c r="D234" s="64">
        <v>1</v>
      </c>
      <c r="E234" s="65"/>
      <c r="F234" s="66" t="str">
        <f t="shared" si="200"/>
        <v/>
      </c>
      <c r="G234" s="70" t="str">
        <f t="shared" si="201"/>
        <v xml:space="preserve"> </v>
      </c>
      <c r="H234" s="67">
        <v>1</v>
      </c>
      <c r="I234" s="65"/>
      <c r="J234" s="66" t="str">
        <f t="shared" si="202"/>
        <v/>
      </c>
      <c r="K234" s="70" t="str">
        <f t="shared" si="203"/>
        <v xml:space="preserve"> </v>
      </c>
      <c r="L234" s="64"/>
      <c r="M234" s="68"/>
      <c r="N234" s="68"/>
      <c r="O234" s="66" t="str">
        <f t="shared" si="204"/>
        <v/>
      </c>
      <c r="P234" s="70" t="str">
        <f t="shared" si="205"/>
        <v xml:space="preserve"> </v>
      </c>
      <c r="Q234" s="64">
        <v>20</v>
      </c>
      <c r="R234" s="65"/>
      <c r="S234" s="65" t="str">
        <f t="shared" si="206"/>
        <v/>
      </c>
      <c r="T234" s="53" t="str">
        <f t="shared" si="207"/>
        <v xml:space="preserve"> </v>
      </c>
      <c r="U234" s="69"/>
      <c r="V234" s="70" t="str">
        <f t="shared" si="208"/>
        <v xml:space="preserve"> </v>
      </c>
      <c r="W234" s="137"/>
      <c r="X234" s="64">
        <v>1</v>
      </c>
      <c r="Y234" s="65"/>
      <c r="Z234" s="101" t="str">
        <f t="shared" si="209"/>
        <v/>
      </c>
      <c r="AA234" s="70" t="str">
        <f t="shared" si="210"/>
        <v xml:space="preserve"> </v>
      </c>
      <c r="AB234" s="67">
        <v>1</v>
      </c>
      <c r="AC234" s="65"/>
      <c r="AD234" s="66" t="str">
        <f t="shared" si="211"/>
        <v/>
      </c>
      <c r="AE234" s="70" t="str">
        <f t="shared" si="212"/>
        <v xml:space="preserve"> </v>
      </c>
      <c r="AF234" s="64"/>
      <c r="AG234" s="68"/>
      <c r="AH234" s="68"/>
      <c r="AI234" s="103" t="str">
        <f t="shared" si="213"/>
        <v/>
      </c>
      <c r="AJ234" s="70" t="str">
        <f t="shared" si="214"/>
        <v xml:space="preserve"> </v>
      </c>
      <c r="AK234" s="64">
        <v>20</v>
      </c>
      <c r="AL234" s="65"/>
      <c r="AM234" s="65" t="str">
        <f t="shared" si="215"/>
        <v/>
      </c>
      <c r="AN234" s="53" t="str">
        <f t="shared" si="216"/>
        <v xml:space="preserve"> </v>
      </c>
      <c r="AO234" s="104"/>
      <c r="AP234" s="70" t="str">
        <f t="shared" si="217"/>
        <v xml:space="preserve"> </v>
      </c>
      <c r="AQ234" s="152" t="str">
        <f t="shared" si="168"/>
        <v/>
      </c>
      <c r="AR234" s="148" t="str">
        <f t="shared" si="169"/>
        <v/>
      </c>
      <c r="AS234" s="148" t="str">
        <f t="shared" si="170"/>
        <v/>
      </c>
      <c r="AT234" s="149"/>
      <c r="AU234" s="64"/>
      <c r="AV234" s="68"/>
      <c r="AW234" s="68"/>
      <c r="AX234" s="106" t="str">
        <f t="shared" si="218"/>
        <v/>
      </c>
      <c r="AY234" s="80"/>
      <c r="AZ234" s="63"/>
      <c r="BA234" s="63"/>
      <c r="BB234" s="15"/>
      <c r="BC234" s="55"/>
      <c r="BD234" s="78"/>
      <c r="BE234" s="56" t="str">
        <f t="shared" si="171"/>
        <v xml:space="preserve"> </v>
      </c>
      <c r="BF234" s="70" t="str">
        <f t="shared" si="172"/>
        <v xml:space="preserve"> </v>
      </c>
      <c r="BG234" s="72"/>
      <c r="BH234" s="81"/>
      <c r="BI234" s="74" t="str">
        <f t="shared" si="173"/>
        <v xml:space="preserve"> </v>
      </c>
      <c r="BJ234" s="70" t="str">
        <f t="shared" si="174"/>
        <v xml:space="preserve"> </v>
      </c>
      <c r="BK234" s="72"/>
      <c r="BL234" s="81"/>
      <c r="BM234" s="74" t="str">
        <f t="shared" si="175"/>
        <v xml:space="preserve"> </v>
      </c>
      <c r="BN234" s="72"/>
      <c r="BO234" s="82"/>
      <c r="BP234" s="74" t="str">
        <f t="shared" si="176"/>
        <v xml:space="preserve"> </v>
      </c>
      <c r="BQ234" s="70" t="str">
        <f t="shared" si="177"/>
        <v xml:space="preserve"> </v>
      </c>
      <c r="BR234" s="55"/>
      <c r="BS234" s="83"/>
      <c r="BT234" s="74" t="str">
        <f t="shared" si="178"/>
        <v xml:space="preserve"> </v>
      </c>
      <c r="BU234" s="70" t="str">
        <f t="shared" si="179"/>
        <v xml:space="preserve"> </v>
      </c>
      <c r="BV234" s="55"/>
      <c r="BW234" s="71"/>
      <c r="BX234" s="74" t="str">
        <f t="shared" si="180"/>
        <v xml:space="preserve"> </v>
      </c>
      <c r="BY234" s="70" t="str">
        <f t="shared" si="181"/>
        <v xml:space="preserve"> </v>
      </c>
      <c r="BZ234" s="55"/>
      <c r="CA234" s="78"/>
      <c r="CB234" s="56" t="str">
        <f t="shared" si="182"/>
        <v xml:space="preserve"> </v>
      </c>
      <c r="CC234" s="70" t="str">
        <f t="shared" si="183"/>
        <v xml:space="preserve"> </v>
      </c>
      <c r="CD234" s="72"/>
      <c r="CE234" s="81"/>
      <c r="CF234" s="74" t="str">
        <f t="shared" si="184"/>
        <v xml:space="preserve"> </v>
      </c>
      <c r="CG234" s="70" t="str">
        <f t="shared" si="185"/>
        <v xml:space="preserve"> </v>
      </c>
      <c r="CH234" s="55"/>
      <c r="CI234" s="71"/>
      <c r="CJ234" s="74" t="str">
        <f t="shared" si="186"/>
        <v xml:space="preserve"> </v>
      </c>
      <c r="CK234" s="70" t="str">
        <f t="shared" si="187"/>
        <v xml:space="preserve"> </v>
      </c>
      <c r="CL234" s="55"/>
      <c r="CM234" s="110"/>
      <c r="CN234" s="56" t="str">
        <f t="shared" si="219"/>
        <v xml:space="preserve"> </v>
      </c>
      <c r="CO234" s="70" t="str">
        <f t="shared" si="220"/>
        <v xml:space="preserve"> </v>
      </c>
      <c r="CP234" s="72"/>
      <c r="CQ234" s="44"/>
      <c r="CR234" s="74" t="str">
        <f t="shared" si="221"/>
        <v xml:space="preserve"> </v>
      </c>
      <c r="CS234" s="70" t="str">
        <f t="shared" si="222"/>
        <v xml:space="preserve"> </v>
      </c>
      <c r="CT234" s="72"/>
      <c r="CU234" s="41"/>
      <c r="CV234" s="74" t="str">
        <f t="shared" si="223"/>
        <v xml:space="preserve"> </v>
      </c>
      <c r="CW234" s="72"/>
      <c r="CX234" s="44"/>
      <c r="CY234" s="74" t="str">
        <f t="shared" si="188"/>
        <v xml:space="preserve"> </v>
      </c>
      <c r="CZ234" s="70" t="str">
        <f t="shared" si="189"/>
        <v xml:space="preserve"> </v>
      </c>
      <c r="DA234" s="55"/>
      <c r="DB234" s="43"/>
      <c r="DC234" s="74" t="str">
        <f t="shared" si="190"/>
        <v xml:space="preserve"> </v>
      </c>
      <c r="DD234" s="70" t="str">
        <f t="shared" si="191"/>
        <v xml:space="preserve"> </v>
      </c>
      <c r="DE234" s="55"/>
      <c r="DF234" s="42"/>
      <c r="DG234" s="74" t="str">
        <f t="shared" si="192"/>
        <v xml:space="preserve"> </v>
      </c>
      <c r="DH234" s="70" t="str">
        <f t="shared" si="193"/>
        <v xml:space="preserve"> </v>
      </c>
      <c r="DI234" s="55"/>
      <c r="DJ234" s="42"/>
      <c r="DK234" s="56" t="str">
        <f t="shared" si="194"/>
        <v xml:space="preserve"> </v>
      </c>
      <c r="DL234" s="70" t="str">
        <f t="shared" si="195"/>
        <v xml:space="preserve"> </v>
      </c>
      <c r="DM234" s="72"/>
      <c r="DN234" s="44"/>
      <c r="DO234" s="74" t="str">
        <f t="shared" si="196"/>
        <v xml:space="preserve"> </v>
      </c>
      <c r="DP234" s="70" t="str">
        <f t="shared" si="197"/>
        <v xml:space="preserve"> </v>
      </c>
      <c r="DQ234" s="55"/>
      <c r="DR234" s="42"/>
      <c r="DS234" s="74" t="str">
        <f t="shared" si="198"/>
        <v xml:space="preserve"> </v>
      </c>
      <c r="DT234" s="70" t="str">
        <f t="shared" si="199"/>
        <v xml:space="preserve"> </v>
      </c>
    </row>
    <row r="235" spans="1:124" x14ac:dyDescent="0.25">
      <c r="A235" s="34">
        <v>42584</v>
      </c>
      <c r="B235" s="139"/>
      <c r="C235" s="70"/>
      <c r="D235" s="64">
        <v>1</v>
      </c>
      <c r="E235" s="65"/>
      <c r="F235" s="66" t="str">
        <f t="shared" si="200"/>
        <v/>
      </c>
      <c r="G235" s="70" t="str">
        <f t="shared" si="201"/>
        <v xml:space="preserve"> </v>
      </c>
      <c r="H235" s="67">
        <v>1</v>
      </c>
      <c r="I235" s="65"/>
      <c r="J235" s="66" t="str">
        <f t="shared" si="202"/>
        <v/>
      </c>
      <c r="K235" s="70" t="str">
        <f t="shared" si="203"/>
        <v xml:space="preserve"> </v>
      </c>
      <c r="L235" s="64"/>
      <c r="M235" s="68"/>
      <c r="N235" s="68"/>
      <c r="O235" s="66" t="str">
        <f t="shared" si="204"/>
        <v/>
      </c>
      <c r="P235" s="70" t="str">
        <f t="shared" si="205"/>
        <v xml:space="preserve"> </v>
      </c>
      <c r="Q235" s="64">
        <v>20</v>
      </c>
      <c r="R235" s="65"/>
      <c r="S235" s="65" t="str">
        <f t="shared" si="206"/>
        <v/>
      </c>
      <c r="T235" s="53" t="str">
        <f t="shared" si="207"/>
        <v xml:space="preserve"> </v>
      </c>
      <c r="U235" s="69"/>
      <c r="V235" s="70" t="str">
        <f t="shared" si="208"/>
        <v xml:space="preserve"> </v>
      </c>
      <c r="W235" s="137"/>
      <c r="X235" s="64">
        <v>1</v>
      </c>
      <c r="Y235" s="65"/>
      <c r="Z235" s="101" t="str">
        <f t="shared" si="209"/>
        <v/>
      </c>
      <c r="AA235" s="70" t="str">
        <f t="shared" si="210"/>
        <v xml:space="preserve"> </v>
      </c>
      <c r="AB235" s="67">
        <v>1</v>
      </c>
      <c r="AC235" s="65"/>
      <c r="AD235" s="66" t="str">
        <f t="shared" si="211"/>
        <v/>
      </c>
      <c r="AE235" s="70" t="str">
        <f t="shared" si="212"/>
        <v xml:space="preserve"> </v>
      </c>
      <c r="AF235" s="64"/>
      <c r="AG235" s="68"/>
      <c r="AH235" s="68"/>
      <c r="AI235" s="103" t="str">
        <f t="shared" si="213"/>
        <v/>
      </c>
      <c r="AJ235" s="70" t="str">
        <f t="shared" si="214"/>
        <v xml:space="preserve"> </v>
      </c>
      <c r="AK235" s="64">
        <v>20</v>
      </c>
      <c r="AL235" s="65"/>
      <c r="AM235" s="65" t="str">
        <f t="shared" si="215"/>
        <v/>
      </c>
      <c r="AN235" s="53" t="str">
        <f t="shared" si="216"/>
        <v xml:space="preserve"> </v>
      </c>
      <c r="AO235" s="104"/>
      <c r="AP235" s="70" t="str">
        <f t="shared" si="217"/>
        <v xml:space="preserve"> </v>
      </c>
      <c r="AQ235" s="152" t="str">
        <f t="shared" si="168"/>
        <v/>
      </c>
      <c r="AR235" s="148" t="str">
        <f t="shared" si="169"/>
        <v/>
      </c>
      <c r="AS235" s="148" t="str">
        <f t="shared" si="170"/>
        <v/>
      </c>
      <c r="AT235" s="149"/>
      <c r="AU235" s="64"/>
      <c r="AV235" s="68"/>
      <c r="AW235" s="68"/>
      <c r="AX235" s="106" t="str">
        <f t="shared" si="218"/>
        <v/>
      </c>
      <c r="AY235" s="80"/>
      <c r="AZ235" s="63"/>
      <c r="BA235" s="63"/>
      <c r="BB235" s="15"/>
      <c r="BC235" s="55"/>
      <c r="BD235" s="78"/>
      <c r="BE235" s="56" t="str">
        <f t="shared" si="171"/>
        <v xml:space="preserve"> </v>
      </c>
      <c r="BF235" s="70" t="str">
        <f t="shared" si="172"/>
        <v xml:space="preserve"> </v>
      </c>
      <c r="BG235" s="72"/>
      <c r="BH235" s="81"/>
      <c r="BI235" s="74" t="str">
        <f t="shared" si="173"/>
        <v xml:space="preserve"> </v>
      </c>
      <c r="BJ235" s="70" t="str">
        <f t="shared" si="174"/>
        <v xml:space="preserve"> </v>
      </c>
      <c r="BK235" s="72"/>
      <c r="BL235" s="81"/>
      <c r="BM235" s="74" t="str">
        <f t="shared" si="175"/>
        <v xml:space="preserve"> </v>
      </c>
      <c r="BN235" s="72"/>
      <c r="BO235" s="82"/>
      <c r="BP235" s="74" t="str">
        <f t="shared" si="176"/>
        <v xml:space="preserve"> </v>
      </c>
      <c r="BQ235" s="70" t="str">
        <f t="shared" si="177"/>
        <v xml:space="preserve"> </v>
      </c>
      <c r="BR235" s="55"/>
      <c r="BS235" s="83"/>
      <c r="BT235" s="74" t="str">
        <f t="shared" si="178"/>
        <v xml:space="preserve"> </v>
      </c>
      <c r="BU235" s="70" t="str">
        <f t="shared" si="179"/>
        <v xml:space="preserve"> </v>
      </c>
      <c r="BV235" s="55"/>
      <c r="BW235" s="71"/>
      <c r="BX235" s="74" t="str">
        <f t="shared" si="180"/>
        <v xml:space="preserve"> </v>
      </c>
      <c r="BY235" s="70" t="str">
        <f t="shared" si="181"/>
        <v xml:space="preserve"> </v>
      </c>
      <c r="BZ235" s="55"/>
      <c r="CA235" s="78"/>
      <c r="CB235" s="56" t="str">
        <f t="shared" si="182"/>
        <v xml:space="preserve"> </v>
      </c>
      <c r="CC235" s="70" t="str">
        <f t="shared" si="183"/>
        <v xml:space="preserve"> </v>
      </c>
      <c r="CD235" s="72"/>
      <c r="CE235" s="81"/>
      <c r="CF235" s="74" t="str">
        <f t="shared" si="184"/>
        <v xml:space="preserve"> </v>
      </c>
      <c r="CG235" s="70" t="str">
        <f t="shared" si="185"/>
        <v xml:space="preserve"> </v>
      </c>
      <c r="CH235" s="55"/>
      <c r="CI235" s="71"/>
      <c r="CJ235" s="74" t="str">
        <f t="shared" si="186"/>
        <v xml:space="preserve"> </v>
      </c>
      <c r="CK235" s="70" t="str">
        <f t="shared" si="187"/>
        <v xml:space="preserve"> </v>
      </c>
      <c r="CL235" s="55"/>
      <c r="CM235" s="110"/>
      <c r="CN235" s="56" t="str">
        <f t="shared" si="219"/>
        <v xml:space="preserve"> </v>
      </c>
      <c r="CO235" s="70" t="str">
        <f t="shared" si="220"/>
        <v xml:space="preserve"> </v>
      </c>
      <c r="CP235" s="72"/>
      <c r="CQ235" s="44"/>
      <c r="CR235" s="74" t="str">
        <f t="shared" si="221"/>
        <v xml:space="preserve"> </v>
      </c>
      <c r="CS235" s="70" t="str">
        <f t="shared" si="222"/>
        <v xml:space="preserve"> </v>
      </c>
      <c r="CT235" s="72"/>
      <c r="CU235" s="41"/>
      <c r="CV235" s="74" t="str">
        <f t="shared" si="223"/>
        <v xml:space="preserve"> </v>
      </c>
      <c r="CW235" s="72"/>
      <c r="CX235" s="44"/>
      <c r="CY235" s="74" t="str">
        <f t="shared" si="188"/>
        <v xml:space="preserve"> </v>
      </c>
      <c r="CZ235" s="70" t="str">
        <f t="shared" si="189"/>
        <v xml:space="preserve"> </v>
      </c>
      <c r="DA235" s="55"/>
      <c r="DB235" s="43"/>
      <c r="DC235" s="74" t="str">
        <f t="shared" si="190"/>
        <v xml:space="preserve"> </v>
      </c>
      <c r="DD235" s="70" t="str">
        <f t="shared" si="191"/>
        <v xml:space="preserve"> </v>
      </c>
      <c r="DE235" s="55"/>
      <c r="DF235" s="42"/>
      <c r="DG235" s="74" t="str">
        <f t="shared" si="192"/>
        <v xml:space="preserve"> </v>
      </c>
      <c r="DH235" s="70" t="str">
        <f t="shared" si="193"/>
        <v xml:space="preserve"> </v>
      </c>
      <c r="DI235" s="55"/>
      <c r="DJ235" s="42"/>
      <c r="DK235" s="56" t="str">
        <f t="shared" si="194"/>
        <v xml:space="preserve"> </v>
      </c>
      <c r="DL235" s="70" t="str">
        <f t="shared" si="195"/>
        <v xml:space="preserve"> </v>
      </c>
      <c r="DM235" s="72"/>
      <c r="DN235" s="44"/>
      <c r="DO235" s="74" t="str">
        <f t="shared" si="196"/>
        <v xml:space="preserve"> </v>
      </c>
      <c r="DP235" s="70" t="str">
        <f t="shared" si="197"/>
        <v xml:space="preserve"> </v>
      </c>
      <c r="DQ235" s="55"/>
      <c r="DR235" s="42"/>
      <c r="DS235" s="74" t="str">
        <f t="shared" si="198"/>
        <v xml:space="preserve"> </v>
      </c>
      <c r="DT235" s="70" t="str">
        <f t="shared" si="199"/>
        <v xml:space="preserve"> </v>
      </c>
    </row>
    <row r="236" spans="1:124" x14ac:dyDescent="0.25">
      <c r="A236" s="34">
        <v>42585</v>
      </c>
      <c r="B236" s="139"/>
      <c r="C236" s="70"/>
      <c r="D236" s="64">
        <v>1</v>
      </c>
      <c r="E236" s="65"/>
      <c r="F236" s="66" t="str">
        <f t="shared" si="200"/>
        <v/>
      </c>
      <c r="G236" s="70" t="str">
        <f t="shared" si="201"/>
        <v xml:space="preserve"> </v>
      </c>
      <c r="H236" s="67">
        <v>1</v>
      </c>
      <c r="I236" s="65"/>
      <c r="J236" s="66" t="str">
        <f t="shared" si="202"/>
        <v/>
      </c>
      <c r="K236" s="70" t="str">
        <f t="shared" si="203"/>
        <v xml:space="preserve"> </v>
      </c>
      <c r="L236" s="64"/>
      <c r="M236" s="68"/>
      <c r="N236" s="68"/>
      <c r="O236" s="66" t="str">
        <f t="shared" si="204"/>
        <v/>
      </c>
      <c r="P236" s="70" t="str">
        <f t="shared" si="205"/>
        <v xml:space="preserve"> </v>
      </c>
      <c r="Q236" s="64">
        <v>20</v>
      </c>
      <c r="R236" s="65"/>
      <c r="S236" s="65" t="str">
        <f t="shared" si="206"/>
        <v/>
      </c>
      <c r="T236" s="53" t="str">
        <f t="shared" si="207"/>
        <v xml:space="preserve"> </v>
      </c>
      <c r="U236" s="69"/>
      <c r="V236" s="70" t="str">
        <f t="shared" si="208"/>
        <v xml:space="preserve"> </v>
      </c>
      <c r="W236" s="137"/>
      <c r="X236" s="64">
        <v>1</v>
      </c>
      <c r="Y236" s="65"/>
      <c r="Z236" s="101" t="str">
        <f t="shared" si="209"/>
        <v/>
      </c>
      <c r="AA236" s="70" t="str">
        <f t="shared" si="210"/>
        <v xml:space="preserve"> </v>
      </c>
      <c r="AB236" s="67">
        <v>1</v>
      </c>
      <c r="AC236" s="65"/>
      <c r="AD236" s="66" t="str">
        <f t="shared" si="211"/>
        <v/>
      </c>
      <c r="AE236" s="70" t="str">
        <f t="shared" si="212"/>
        <v xml:space="preserve"> </v>
      </c>
      <c r="AF236" s="64"/>
      <c r="AG236" s="68"/>
      <c r="AH236" s="68"/>
      <c r="AI236" s="103" t="str">
        <f t="shared" si="213"/>
        <v/>
      </c>
      <c r="AJ236" s="70" t="str">
        <f t="shared" si="214"/>
        <v xml:space="preserve"> </v>
      </c>
      <c r="AK236" s="64">
        <v>20</v>
      </c>
      <c r="AL236" s="65"/>
      <c r="AM236" s="65" t="str">
        <f t="shared" si="215"/>
        <v/>
      </c>
      <c r="AN236" s="53" t="str">
        <f t="shared" si="216"/>
        <v xml:space="preserve"> </v>
      </c>
      <c r="AO236" s="104"/>
      <c r="AP236" s="70" t="str">
        <f t="shared" si="217"/>
        <v xml:space="preserve"> </v>
      </c>
      <c r="AQ236" s="152" t="str">
        <f t="shared" si="168"/>
        <v/>
      </c>
      <c r="AR236" s="148" t="str">
        <f t="shared" si="169"/>
        <v/>
      </c>
      <c r="AS236" s="148" t="str">
        <f t="shared" si="170"/>
        <v/>
      </c>
      <c r="AT236" s="149"/>
      <c r="AU236" s="64"/>
      <c r="AV236" s="68"/>
      <c r="AW236" s="68"/>
      <c r="AX236" s="106" t="str">
        <f t="shared" si="218"/>
        <v/>
      </c>
      <c r="AY236" s="80"/>
      <c r="AZ236" s="63"/>
      <c r="BA236" s="63"/>
      <c r="BB236" s="15"/>
      <c r="BC236" s="55"/>
      <c r="BD236" s="78"/>
      <c r="BE236" s="56" t="str">
        <f t="shared" si="171"/>
        <v xml:space="preserve"> </v>
      </c>
      <c r="BF236" s="70" t="str">
        <f t="shared" si="172"/>
        <v xml:space="preserve"> </v>
      </c>
      <c r="BG236" s="72"/>
      <c r="BH236" s="81"/>
      <c r="BI236" s="74" t="str">
        <f t="shared" si="173"/>
        <v xml:space="preserve"> </v>
      </c>
      <c r="BJ236" s="70" t="str">
        <f t="shared" si="174"/>
        <v xml:space="preserve"> </v>
      </c>
      <c r="BK236" s="72"/>
      <c r="BL236" s="81"/>
      <c r="BM236" s="74" t="str">
        <f t="shared" si="175"/>
        <v xml:space="preserve"> </v>
      </c>
      <c r="BN236" s="72"/>
      <c r="BO236" s="82"/>
      <c r="BP236" s="74" t="str">
        <f t="shared" si="176"/>
        <v xml:space="preserve"> </v>
      </c>
      <c r="BQ236" s="70" t="str">
        <f t="shared" si="177"/>
        <v xml:space="preserve"> </v>
      </c>
      <c r="BR236" s="55"/>
      <c r="BS236" s="83"/>
      <c r="BT236" s="74" t="str">
        <f t="shared" si="178"/>
        <v xml:space="preserve"> </v>
      </c>
      <c r="BU236" s="70" t="str">
        <f t="shared" si="179"/>
        <v xml:space="preserve"> </v>
      </c>
      <c r="BV236" s="55"/>
      <c r="BW236" s="71"/>
      <c r="BX236" s="74" t="str">
        <f t="shared" si="180"/>
        <v xml:space="preserve"> </v>
      </c>
      <c r="BY236" s="70" t="str">
        <f t="shared" si="181"/>
        <v xml:space="preserve"> </v>
      </c>
      <c r="BZ236" s="55"/>
      <c r="CA236" s="78"/>
      <c r="CB236" s="56" t="str">
        <f t="shared" si="182"/>
        <v xml:space="preserve"> </v>
      </c>
      <c r="CC236" s="70" t="str">
        <f t="shared" si="183"/>
        <v xml:space="preserve"> </v>
      </c>
      <c r="CD236" s="72"/>
      <c r="CE236" s="81"/>
      <c r="CF236" s="74" t="str">
        <f t="shared" si="184"/>
        <v xml:space="preserve"> </v>
      </c>
      <c r="CG236" s="70" t="str">
        <f t="shared" si="185"/>
        <v xml:space="preserve"> </v>
      </c>
      <c r="CH236" s="55"/>
      <c r="CI236" s="71"/>
      <c r="CJ236" s="74" t="str">
        <f t="shared" si="186"/>
        <v xml:space="preserve"> </v>
      </c>
      <c r="CK236" s="70" t="str">
        <f t="shared" si="187"/>
        <v xml:space="preserve"> </v>
      </c>
      <c r="CL236" s="55"/>
      <c r="CM236" s="110"/>
      <c r="CN236" s="56" t="str">
        <f t="shared" si="219"/>
        <v xml:space="preserve"> </v>
      </c>
      <c r="CO236" s="70" t="str">
        <f t="shared" si="220"/>
        <v xml:space="preserve"> </v>
      </c>
      <c r="CP236" s="72"/>
      <c r="CQ236" s="44"/>
      <c r="CR236" s="74" t="str">
        <f t="shared" si="221"/>
        <v xml:space="preserve"> </v>
      </c>
      <c r="CS236" s="70" t="str">
        <f t="shared" si="222"/>
        <v xml:space="preserve"> </v>
      </c>
      <c r="CT236" s="72"/>
      <c r="CU236" s="41"/>
      <c r="CV236" s="74" t="str">
        <f t="shared" si="223"/>
        <v xml:space="preserve"> </v>
      </c>
      <c r="CW236" s="72"/>
      <c r="CX236" s="44"/>
      <c r="CY236" s="74" t="str">
        <f t="shared" si="188"/>
        <v xml:space="preserve"> </v>
      </c>
      <c r="CZ236" s="70" t="str">
        <f t="shared" si="189"/>
        <v xml:space="preserve"> </v>
      </c>
      <c r="DA236" s="55"/>
      <c r="DB236" s="43"/>
      <c r="DC236" s="74" t="str">
        <f t="shared" si="190"/>
        <v xml:space="preserve"> </v>
      </c>
      <c r="DD236" s="70" t="str">
        <f t="shared" si="191"/>
        <v xml:space="preserve"> </v>
      </c>
      <c r="DE236" s="55"/>
      <c r="DF236" s="42"/>
      <c r="DG236" s="74" t="str">
        <f t="shared" si="192"/>
        <v xml:space="preserve"> </v>
      </c>
      <c r="DH236" s="70" t="str">
        <f t="shared" si="193"/>
        <v xml:space="preserve"> </v>
      </c>
      <c r="DI236" s="55"/>
      <c r="DJ236" s="42"/>
      <c r="DK236" s="56" t="str">
        <f t="shared" si="194"/>
        <v xml:space="preserve"> </v>
      </c>
      <c r="DL236" s="70" t="str">
        <f t="shared" si="195"/>
        <v xml:space="preserve"> </v>
      </c>
      <c r="DM236" s="72"/>
      <c r="DN236" s="44"/>
      <c r="DO236" s="74" t="str">
        <f t="shared" si="196"/>
        <v xml:space="preserve"> </v>
      </c>
      <c r="DP236" s="70" t="str">
        <f t="shared" si="197"/>
        <v xml:space="preserve"> </v>
      </c>
      <c r="DQ236" s="55"/>
      <c r="DR236" s="42"/>
      <c r="DS236" s="74" t="str">
        <f t="shared" si="198"/>
        <v xml:space="preserve"> </v>
      </c>
      <c r="DT236" s="70" t="str">
        <f t="shared" si="199"/>
        <v xml:space="preserve"> </v>
      </c>
    </row>
    <row r="237" spans="1:124" x14ac:dyDescent="0.25">
      <c r="A237" s="34">
        <v>42586</v>
      </c>
      <c r="B237" s="139"/>
      <c r="C237" s="70"/>
      <c r="D237" s="64">
        <v>1</v>
      </c>
      <c r="E237" s="65"/>
      <c r="F237" s="66" t="str">
        <f t="shared" si="200"/>
        <v/>
      </c>
      <c r="G237" s="70" t="str">
        <f t="shared" si="201"/>
        <v xml:space="preserve"> </v>
      </c>
      <c r="H237" s="67">
        <v>1</v>
      </c>
      <c r="I237" s="65"/>
      <c r="J237" s="66" t="str">
        <f t="shared" si="202"/>
        <v/>
      </c>
      <c r="K237" s="70" t="str">
        <f t="shared" si="203"/>
        <v xml:space="preserve"> </v>
      </c>
      <c r="L237" s="64"/>
      <c r="M237" s="68"/>
      <c r="N237" s="68"/>
      <c r="O237" s="66" t="str">
        <f t="shared" si="204"/>
        <v/>
      </c>
      <c r="P237" s="70" t="str">
        <f t="shared" si="205"/>
        <v xml:space="preserve"> </v>
      </c>
      <c r="Q237" s="64">
        <v>20</v>
      </c>
      <c r="R237" s="65"/>
      <c r="S237" s="65" t="str">
        <f t="shared" si="206"/>
        <v/>
      </c>
      <c r="T237" s="53" t="str">
        <f t="shared" si="207"/>
        <v xml:space="preserve"> </v>
      </c>
      <c r="U237" s="69"/>
      <c r="V237" s="70" t="str">
        <f t="shared" si="208"/>
        <v xml:space="preserve"> </v>
      </c>
      <c r="W237" s="137"/>
      <c r="X237" s="64">
        <v>1</v>
      </c>
      <c r="Y237" s="65"/>
      <c r="Z237" s="101" t="str">
        <f t="shared" si="209"/>
        <v/>
      </c>
      <c r="AA237" s="70" t="str">
        <f t="shared" si="210"/>
        <v xml:space="preserve"> </v>
      </c>
      <c r="AB237" s="67">
        <v>1</v>
      </c>
      <c r="AC237" s="65"/>
      <c r="AD237" s="66" t="str">
        <f t="shared" si="211"/>
        <v/>
      </c>
      <c r="AE237" s="70" t="str">
        <f t="shared" si="212"/>
        <v xml:space="preserve"> </v>
      </c>
      <c r="AF237" s="64"/>
      <c r="AG237" s="68"/>
      <c r="AH237" s="68"/>
      <c r="AI237" s="103" t="str">
        <f t="shared" si="213"/>
        <v/>
      </c>
      <c r="AJ237" s="70" t="str">
        <f t="shared" si="214"/>
        <v xml:space="preserve"> </v>
      </c>
      <c r="AK237" s="64">
        <v>20</v>
      </c>
      <c r="AL237" s="65"/>
      <c r="AM237" s="65" t="str">
        <f t="shared" si="215"/>
        <v/>
      </c>
      <c r="AN237" s="53" t="str">
        <f t="shared" si="216"/>
        <v xml:space="preserve"> </v>
      </c>
      <c r="AO237" s="104"/>
      <c r="AP237" s="70" t="str">
        <f t="shared" si="217"/>
        <v xml:space="preserve"> </v>
      </c>
      <c r="AQ237" s="152" t="str">
        <f t="shared" si="168"/>
        <v/>
      </c>
      <c r="AR237" s="148" t="str">
        <f t="shared" si="169"/>
        <v/>
      </c>
      <c r="AS237" s="148" t="str">
        <f t="shared" si="170"/>
        <v/>
      </c>
      <c r="AT237" s="149"/>
      <c r="AU237" s="64"/>
      <c r="AV237" s="68"/>
      <c r="AW237" s="68"/>
      <c r="AX237" s="106" t="str">
        <f t="shared" si="218"/>
        <v/>
      </c>
      <c r="AY237" s="80"/>
      <c r="AZ237" s="63"/>
      <c r="BA237" s="63"/>
      <c r="BB237" s="15"/>
      <c r="BC237" s="55"/>
      <c r="BD237" s="78"/>
      <c r="BE237" s="56" t="str">
        <f t="shared" si="171"/>
        <v xml:space="preserve"> </v>
      </c>
      <c r="BF237" s="70" t="str">
        <f t="shared" si="172"/>
        <v xml:space="preserve"> </v>
      </c>
      <c r="BG237" s="72"/>
      <c r="BH237" s="81"/>
      <c r="BI237" s="74" t="str">
        <f t="shared" si="173"/>
        <v xml:space="preserve"> </v>
      </c>
      <c r="BJ237" s="70" t="str">
        <f t="shared" si="174"/>
        <v xml:space="preserve"> </v>
      </c>
      <c r="BK237" s="72"/>
      <c r="BL237" s="81"/>
      <c r="BM237" s="74" t="str">
        <f t="shared" si="175"/>
        <v xml:space="preserve"> </v>
      </c>
      <c r="BN237" s="72"/>
      <c r="BO237" s="82"/>
      <c r="BP237" s="74" t="str">
        <f t="shared" si="176"/>
        <v xml:space="preserve"> </v>
      </c>
      <c r="BQ237" s="70" t="str">
        <f t="shared" si="177"/>
        <v xml:space="preserve"> </v>
      </c>
      <c r="BR237" s="55"/>
      <c r="BS237" s="83"/>
      <c r="BT237" s="74" t="str">
        <f t="shared" si="178"/>
        <v xml:space="preserve"> </v>
      </c>
      <c r="BU237" s="70" t="str">
        <f t="shared" si="179"/>
        <v xml:space="preserve"> </v>
      </c>
      <c r="BV237" s="55"/>
      <c r="BW237" s="71"/>
      <c r="BX237" s="74" t="str">
        <f t="shared" si="180"/>
        <v xml:space="preserve"> </v>
      </c>
      <c r="BY237" s="70" t="str">
        <f t="shared" si="181"/>
        <v xml:space="preserve"> </v>
      </c>
      <c r="BZ237" s="55"/>
      <c r="CA237" s="78"/>
      <c r="CB237" s="56" t="str">
        <f t="shared" si="182"/>
        <v xml:space="preserve"> </v>
      </c>
      <c r="CC237" s="70" t="str">
        <f t="shared" si="183"/>
        <v xml:space="preserve"> </v>
      </c>
      <c r="CD237" s="72"/>
      <c r="CE237" s="81"/>
      <c r="CF237" s="74" t="str">
        <f t="shared" si="184"/>
        <v xml:space="preserve"> </v>
      </c>
      <c r="CG237" s="70" t="str">
        <f t="shared" si="185"/>
        <v xml:space="preserve"> </v>
      </c>
      <c r="CH237" s="55"/>
      <c r="CI237" s="71"/>
      <c r="CJ237" s="74" t="str">
        <f t="shared" si="186"/>
        <v xml:space="preserve"> </v>
      </c>
      <c r="CK237" s="70" t="str">
        <f t="shared" si="187"/>
        <v xml:space="preserve"> </v>
      </c>
      <c r="CL237" s="55"/>
      <c r="CM237" s="110"/>
      <c r="CN237" s="56" t="str">
        <f t="shared" si="219"/>
        <v xml:space="preserve"> </v>
      </c>
      <c r="CO237" s="70" t="str">
        <f t="shared" si="220"/>
        <v xml:space="preserve"> </v>
      </c>
      <c r="CP237" s="72"/>
      <c r="CQ237" s="44"/>
      <c r="CR237" s="74" t="str">
        <f t="shared" si="221"/>
        <v xml:space="preserve"> </v>
      </c>
      <c r="CS237" s="70" t="str">
        <f t="shared" si="222"/>
        <v xml:space="preserve"> </v>
      </c>
      <c r="CT237" s="72"/>
      <c r="CU237" s="41"/>
      <c r="CV237" s="74" t="str">
        <f t="shared" si="223"/>
        <v xml:space="preserve"> </v>
      </c>
      <c r="CW237" s="72"/>
      <c r="CX237" s="44"/>
      <c r="CY237" s="74" t="str">
        <f t="shared" si="188"/>
        <v xml:space="preserve"> </v>
      </c>
      <c r="CZ237" s="70" t="str">
        <f t="shared" si="189"/>
        <v xml:space="preserve"> </v>
      </c>
      <c r="DA237" s="55"/>
      <c r="DB237" s="43"/>
      <c r="DC237" s="74" t="str">
        <f t="shared" si="190"/>
        <v xml:space="preserve"> </v>
      </c>
      <c r="DD237" s="70" t="str">
        <f t="shared" si="191"/>
        <v xml:space="preserve"> </v>
      </c>
      <c r="DE237" s="55"/>
      <c r="DF237" s="42"/>
      <c r="DG237" s="74" t="str">
        <f t="shared" si="192"/>
        <v xml:space="preserve"> </v>
      </c>
      <c r="DH237" s="70" t="str">
        <f t="shared" si="193"/>
        <v xml:space="preserve"> </v>
      </c>
      <c r="DI237" s="55"/>
      <c r="DJ237" s="42"/>
      <c r="DK237" s="56" t="str">
        <f t="shared" si="194"/>
        <v xml:space="preserve"> </v>
      </c>
      <c r="DL237" s="70" t="str">
        <f t="shared" si="195"/>
        <v xml:space="preserve"> </v>
      </c>
      <c r="DM237" s="72"/>
      <c r="DN237" s="44"/>
      <c r="DO237" s="74" t="str">
        <f t="shared" si="196"/>
        <v xml:space="preserve"> </v>
      </c>
      <c r="DP237" s="70" t="str">
        <f t="shared" si="197"/>
        <v xml:space="preserve"> </v>
      </c>
      <c r="DQ237" s="55"/>
      <c r="DR237" s="42"/>
      <c r="DS237" s="74" t="str">
        <f t="shared" si="198"/>
        <v xml:space="preserve"> </v>
      </c>
      <c r="DT237" s="70" t="str">
        <f t="shared" si="199"/>
        <v xml:space="preserve"> </v>
      </c>
    </row>
    <row r="238" spans="1:124" x14ac:dyDescent="0.25">
      <c r="A238" s="34">
        <v>42587</v>
      </c>
      <c r="B238" s="139"/>
      <c r="C238" s="70"/>
      <c r="D238" s="64">
        <v>1</v>
      </c>
      <c r="E238" s="65"/>
      <c r="F238" s="66" t="str">
        <f t="shared" si="200"/>
        <v/>
      </c>
      <c r="G238" s="70" t="str">
        <f t="shared" si="201"/>
        <v xml:space="preserve"> </v>
      </c>
      <c r="H238" s="67">
        <v>1</v>
      </c>
      <c r="I238" s="65"/>
      <c r="J238" s="66" t="str">
        <f t="shared" si="202"/>
        <v/>
      </c>
      <c r="K238" s="70" t="str">
        <f t="shared" si="203"/>
        <v xml:space="preserve"> </v>
      </c>
      <c r="L238" s="64"/>
      <c r="M238" s="68"/>
      <c r="N238" s="68"/>
      <c r="O238" s="66" t="str">
        <f t="shared" si="204"/>
        <v/>
      </c>
      <c r="P238" s="70" t="str">
        <f t="shared" si="205"/>
        <v xml:space="preserve"> </v>
      </c>
      <c r="Q238" s="64">
        <v>20</v>
      </c>
      <c r="R238" s="65"/>
      <c r="S238" s="65" t="str">
        <f t="shared" si="206"/>
        <v/>
      </c>
      <c r="T238" s="53" t="str">
        <f t="shared" si="207"/>
        <v xml:space="preserve"> </v>
      </c>
      <c r="U238" s="69"/>
      <c r="V238" s="70" t="str">
        <f t="shared" si="208"/>
        <v xml:space="preserve"> </v>
      </c>
      <c r="W238" s="137"/>
      <c r="X238" s="64">
        <v>1</v>
      </c>
      <c r="Y238" s="65"/>
      <c r="Z238" s="101" t="str">
        <f t="shared" si="209"/>
        <v/>
      </c>
      <c r="AA238" s="70" t="str">
        <f t="shared" si="210"/>
        <v xml:space="preserve"> </v>
      </c>
      <c r="AB238" s="67">
        <v>1</v>
      </c>
      <c r="AC238" s="65"/>
      <c r="AD238" s="66" t="str">
        <f t="shared" si="211"/>
        <v/>
      </c>
      <c r="AE238" s="70" t="str">
        <f t="shared" si="212"/>
        <v xml:space="preserve"> </v>
      </c>
      <c r="AF238" s="64"/>
      <c r="AG238" s="68"/>
      <c r="AH238" s="68"/>
      <c r="AI238" s="103" t="str">
        <f t="shared" si="213"/>
        <v/>
      </c>
      <c r="AJ238" s="70" t="str">
        <f t="shared" si="214"/>
        <v xml:space="preserve"> </v>
      </c>
      <c r="AK238" s="64">
        <v>20</v>
      </c>
      <c r="AL238" s="65"/>
      <c r="AM238" s="65" t="str">
        <f t="shared" si="215"/>
        <v/>
      </c>
      <c r="AN238" s="53" t="str">
        <f t="shared" si="216"/>
        <v xml:space="preserve"> </v>
      </c>
      <c r="AO238" s="104"/>
      <c r="AP238" s="70" t="str">
        <f t="shared" si="217"/>
        <v xml:space="preserve"> </v>
      </c>
      <c r="AQ238" s="152" t="str">
        <f t="shared" si="168"/>
        <v/>
      </c>
      <c r="AR238" s="148" t="str">
        <f t="shared" si="169"/>
        <v/>
      </c>
      <c r="AS238" s="148" t="str">
        <f t="shared" si="170"/>
        <v/>
      </c>
      <c r="AT238" s="149"/>
      <c r="AU238" s="64"/>
      <c r="AV238" s="68"/>
      <c r="AW238" s="68"/>
      <c r="AX238" s="106" t="str">
        <f t="shared" si="218"/>
        <v/>
      </c>
      <c r="AY238" s="80"/>
      <c r="AZ238" s="63"/>
      <c r="BA238" s="63"/>
      <c r="BB238" s="15"/>
      <c r="BC238" s="55"/>
      <c r="BD238" s="78"/>
      <c r="BE238" s="56" t="str">
        <f t="shared" si="171"/>
        <v xml:space="preserve"> </v>
      </c>
      <c r="BF238" s="70" t="str">
        <f t="shared" si="172"/>
        <v xml:space="preserve"> </v>
      </c>
      <c r="BG238" s="72"/>
      <c r="BH238" s="81"/>
      <c r="BI238" s="74" t="str">
        <f t="shared" si="173"/>
        <v xml:space="preserve"> </v>
      </c>
      <c r="BJ238" s="70" t="str">
        <f t="shared" si="174"/>
        <v xml:space="preserve"> </v>
      </c>
      <c r="BK238" s="72"/>
      <c r="BL238" s="81"/>
      <c r="BM238" s="74" t="str">
        <f t="shared" si="175"/>
        <v xml:space="preserve"> </v>
      </c>
      <c r="BN238" s="72"/>
      <c r="BO238" s="82"/>
      <c r="BP238" s="74" t="str">
        <f t="shared" si="176"/>
        <v xml:space="preserve"> </v>
      </c>
      <c r="BQ238" s="70" t="str">
        <f t="shared" si="177"/>
        <v xml:space="preserve"> </v>
      </c>
      <c r="BR238" s="55"/>
      <c r="BS238" s="83"/>
      <c r="BT238" s="74" t="str">
        <f t="shared" si="178"/>
        <v xml:space="preserve"> </v>
      </c>
      <c r="BU238" s="70" t="str">
        <f t="shared" si="179"/>
        <v xml:space="preserve"> </v>
      </c>
      <c r="BV238" s="55"/>
      <c r="BW238" s="71"/>
      <c r="BX238" s="74" t="str">
        <f t="shared" si="180"/>
        <v xml:space="preserve"> </v>
      </c>
      <c r="BY238" s="70" t="str">
        <f t="shared" si="181"/>
        <v xml:space="preserve"> </v>
      </c>
      <c r="BZ238" s="55"/>
      <c r="CA238" s="78"/>
      <c r="CB238" s="56" t="str">
        <f t="shared" si="182"/>
        <v xml:space="preserve"> </v>
      </c>
      <c r="CC238" s="70" t="str">
        <f t="shared" si="183"/>
        <v xml:space="preserve"> </v>
      </c>
      <c r="CD238" s="72"/>
      <c r="CE238" s="81"/>
      <c r="CF238" s="74" t="str">
        <f t="shared" si="184"/>
        <v xml:space="preserve"> </v>
      </c>
      <c r="CG238" s="70" t="str">
        <f t="shared" si="185"/>
        <v xml:space="preserve"> </v>
      </c>
      <c r="CH238" s="55"/>
      <c r="CI238" s="71"/>
      <c r="CJ238" s="74" t="str">
        <f t="shared" si="186"/>
        <v xml:space="preserve"> </v>
      </c>
      <c r="CK238" s="70" t="str">
        <f t="shared" si="187"/>
        <v xml:space="preserve"> </v>
      </c>
      <c r="CL238" s="55"/>
      <c r="CM238" s="110"/>
      <c r="CN238" s="56" t="str">
        <f t="shared" si="219"/>
        <v xml:space="preserve"> </v>
      </c>
      <c r="CO238" s="70" t="str">
        <f t="shared" si="220"/>
        <v xml:space="preserve"> </v>
      </c>
      <c r="CP238" s="72"/>
      <c r="CQ238" s="44"/>
      <c r="CR238" s="74" t="str">
        <f t="shared" si="221"/>
        <v xml:space="preserve"> </v>
      </c>
      <c r="CS238" s="70" t="str">
        <f t="shared" si="222"/>
        <v xml:space="preserve"> </v>
      </c>
      <c r="CT238" s="72"/>
      <c r="CU238" s="41"/>
      <c r="CV238" s="74" t="str">
        <f t="shared" si="223"/>
        <v xml:space="preserve"> </v>
      </c>
      <c r="CW238" s="72"/>
      <c r="CX238" s="44"/>
      <c r="CY238" s="74" t="str">
        <f t="shared" si="188"/>
        <v xml:space="preserve"> </v>
      </c>
      <c r="CZ238" s="70" t="str">
        <f t="shared" si="189"/>
        <v xml:space="preserve"> </v>
      </c>
      <c r="DA238" s="55"/>
      <c r="DB238" s="43"/>
      <c r="DC238" s="74" t="str">
        <f t="shared" si="190"/>
        <v xml:space="preserve"> </v>
      </c>
      <c r="DD238" s="70" t="str">
        <f t="shared" si="191"/>
        <v xml:space="preserve"> </v>
      </c>
      <c r="DE238" s="55"/>
      <c r="DF238" s="42"/>
      <c r="DG238" s="74" t="str">
        <f t="shared" si="192"/>
        <v xml:space="preserve"> </v>
      </c>
      <c r="DH238" s="70" t="str">
        <f t="shared" si="193"/>
        <v xml:space="preserve"> </v>
      </c>
      <c r="DI238" s="55"/>
      <c r="DJ238" s="42"/>
      <c r="DK238" s="56" t="str">
        <f t="shared" si="194"/>
        <v xml:space="preserve"> </v>
      </c>
      <c r="DL238" s="70" t="str">
        <f t="shared" si="195"/>
        <v xml:space="preserve"> </v>
      </c>
      <c r="DM238" s="72"/>
      <c r="DN238" s="44"/>
      <c r="DO238" s="74" t="str">
        <f t="shared" si="196"/>
        <v xml:space="preserve"> </v>
      </c>
      <c r="DP238" s="70" t="str">
        <f t="shared" si="197"/>
        <v xml:space="preserve"> </v>
      </c>
      <c r="DQ238" s="55"/>
      <c r="DR238" s="42"/>
      <c r="DS238" s="74" t="str">
        <f t="shared" si="198"/>
        <v xml:space="preserve"> </v>
      </c>
      <c r="DT238" s="70" t="str">
        <f t="shared" si="199"/>
        <v xml:space="preserve"> </v>
      </c>
    </row>
    <row r="239" spans="1:124" x14ac:dyDescent="0.25">
      <c r="A239" s="34">
        <v>42588</v>
      </c>
      <c r="B239" s="139"/>
      <c r="C239" s="70"/>
      <c r="D239" s="64">
        <v>1</v>
      </c>
      <c r="E239" s="65"/>
      <c r="F239" s="66" t="str">
        <f t="shared" si="200"/>
        <v/>
      </c>
      <c r="G239" s="70" t="str">
        <f t="shared" si="201"/>
        <v xml:space="preserve"> </v>
      </c>
      <c r="H239" s="67">
        <v>1</v>
      </c>
      <c r="I239" s="65"/>
      <c r="J239" s="66" t="str">
        <f t="shared" si="202"/>
        <v/>
      </c>
      <c r="K239" s="70" t="str">
        <f t="shared" si="203"/>
        <v xml:space="preserve"> </v>
      </c>
      <c r="L239" s="64"/>
      <c r="M239" s="68"/>
      <c r="N239" s="68"/>
      <c r="O239" s="66" t="str">
        <f t="shared" si="204"/>
        <v/>
      </c>
      <c r="P239" s="70" t="str">
        <f t="shared" si="205"/>
        <v xml:space="preserve"> </v>
      </c>
      <c r="Q239" s="64">
        <v>20</v>
      </c>
      <c r="R239" s="65"/>
      <c r="S239" s="65" t="str">
        <f t="shared" si="206"/>
        <v/>
      </c>
      <c r="T239" s="53" t="str">
        <f t="shared" si="207"/>
        <v xml:space="preserve"> </v>
      </c>
      <c r="U239" s="69"/>
      <c r="V239" s="70" t="str">
        <f t="shared" si="208"/>
        <v xml:space="preserve"> </v>
      </c>
      <c r="W239" s="137"/>
      <c r="X239" s="64">
        <v>1</v>
      </c>
      <c r="Y239" s="65"/>
      <c r="Z239" s="101" t="str">
        <f t="shared" si="209"/>
        <v/>
      </c>
      <c r="AA239" s="70" t="str">
        <f t="shared" si="210"/>
        <v xml:space="preserve"> </v>
      </c>
      <c r="AB239" s="67">
        <v>1</v>
      </c>
      <c r="AC239" s="65"/>
      <c r="AD239" s="66" t="str">
        <f t="shared" si="211"/>
        <v/>
      </c>
      <c r="AE239" s="70" t="str">
        <f t="shared" si="212"/>
        <v xml:space="preserve"> </v>
      </c>
      <c r="AF239" s="64"/>
      <c r="AG239" s="68"/>
      <c r="AH239" s="68"/>
      <c r="AI239" s="103" t="str">
        <f t="shared" si="213"/>
        <v/>
      </c>
      <c r="AJ239" s="70" t="str">
        <f t="shared" si="214"/>
        <v xml:space="preserve"> </v>
      </c>
      <c r="AK239" s="64">
        <v>20</v>
      </c>
      <c r="AL239" s="65"/>
      <c r="AM239" s="65" t="str">
        <f t="shared" si="215"/>
        <v/>
      </c>
      <c r="AN239" s="53" t="str">
        <f t="shared" si="216"/>
        <v xml:space="preserve"> </v>
      </c>
      <c r="AO239" s="104"/>
      <c r="AP239" s="70" t="str">
        <f t="shared" si="217"/>
        <v xml:space="preserve"> </v>
      </c>
      <c r="AQ239" s="152" t="str">
        <f t="shared" si="168"/>
        <v/>
      </c>
      <c r="AR239" s="148" t="str">
        <f t="shared" si="169"/>
        <v/>
      </c>
      <c r="AS239" s="148" t="str">
        <f t="shared" si="170"/>
        <v/>
      </c>
      <c r="AT239" s="149"/>
      <c r="AU239" s="64"/>
      <c r="AV239" s="68"/>
      <c r="AW239" s="68"/>
      <c r="AX239" s="106" t="str">
        <f t="shared" si="218"/>
        <v/>
      </c>
      <c r="AY239" s="80"/>
      <c r="AZ239" s="63"/>
      <c r="BA239" s="63"/>
      <c r="BB239" s="15"/>
      <c r="BC239" s="55"/>
      <c r="BD239" s="78"/>
      <c r="BE239" s="56" t="str">
        <f t="shared" si="171"/>
        <v xml:space="preserve"> </v>
      </c>
      <c r="BF239" s="70" t="str">
        <f t="shared" si="172"/>
        <v xml:space="preserve"> </v>
      </c>
      <c r="BG239" s="72"/>
      <c r="BH239" s="81"/>
      <c r="BI239" s="74" t="str">
        <f t="shared" si="173"/>
        <v xml:space="preserve"> </v>
      </c>
      <c r="BJ239" s="70" t="str">
        <f t="shared" si="174"/>
        <v xml:space="preserve"> </v>
      </c>
      <c r="BK239" s="72"/>
      <c r="BL239" s="81"/>
      <c r="BM239" s="74" t="str">
        <f t="shared" si="175"/>
        <v xml:space="preserve"> </v>
      </c>
      <c r="BN239" s="72"/>
      <c r="BO239" s="82"/>
      <c r="BP239" s="74" t="str">
        <f t="shared" si="176"/>
        <v xml:space="preserve"> </v>
      </c>
      <c r="BQ239" s="70" t="str">
        <f t="shared" si="177"/>
        <v xml:space="preserve"> </v>
      </c>
      <c r="BR239" s="55"/>
      <c r="BS239" s="83"/>
      <c r="BT239" s="74" t="str">
        <f t="shared" si="178"/>
        <v xml:space="preserve"> </v>
      </c>
      <c r="BU239" s="70" t="str">
        <f t="shared" si="179"/>
        <v xml:space="preserve"> </v>
      </c>
      <c r="BV239" s="55"/>
      <c r="BW239" s="71"/>
      <c r="BX239" s="74" t="str">
        <f t="shared" si="180"/>
        <v xml:space="preserve"> </v>
      </c>
      <c r="BY239" s="70" t="str">
        <f t="shared" si="181"/>
        <v xml:space="preserve"> </v>
      </c>
      <c r="BZ239" s="55"/>
      <c r="CA239" s="78"/>
      <c r="CB239" s="56" t="str">
        <f t="shared" si="182"/>
        <v xml:space="preserve"> </v>
      </c>
      <c r="CC239" s="70" t="str">
        <f t="shared" si="183"/>
        <v xml:space="preserve"> </v>
      </c>
      <c r="CD239" s="72"/>
      <c r="CE239" s="81"/>
      <c r="CF239" s="74" t="str">
        <f t="shared" si="184"/>
        <v xml:space="preserve"> </v>
      </c>
      <c r="CG239" s="70" t="str">
        <f t="shared" si="185"/>
        <v xml:space="preserve"> </v>
      </c>
      <c r="CH239" s="55"/>
      <c r="CI239" s="71"/>
      <c r="CJ239" s="74" t="str">
        <f t="shared" si="186"/>
        <v xml:space="preserve"> </v>
      </c>
      <c r="CK239" s="70" t="str">
        <f t="shared" si="187"/>
        <v xml:space="preserve"> </v>
      </c>
      <c r="CL239" s="55"/>
      <c r="CM239" s="110"/>
      <c r="CN239" s="56" t="str">
        <f t="shared" si="219"/>
        <v xml:space="preserve"> </v>
      </c>
      <c r="CO239" s="70" t="str">
        <f t="shared" si="220"/>
        <v xml:space="preserve"> </v>
      </c>
      <c r="CP239" s="72"/>
      <c r="CQ239" s="44"/>
      <c r="CR239" s="74" t="str">
        <f t="shared" si="221"/>
        <v xml:space="preserve"> </v>
      </c>
      <c r="CS239" s="70" t="str">
        <f t="shared" si="222"/>
        <v xml:space="preserve"> </v>
      </c>
      <c r="CT239" s="72"/>
      <c r="CU239" s="41"/>
      <c r="CV239" s="74" t="str">
        <f t="shared" si="223"/>
        <v xml:space="preserve"> </v>
      </c>
      <c r="CW239" s="72"/>
      <c r="CX239" s="44"/>
      <c r="CY239" s="74" t="str">
        <f t="shared" si="188"/>
        <v xml:space="preserve"> </v>
      </c>
      <c r="CZ239" s="70" t="str">
        <f t="shared" si="189"/>
        <v xml:space="preserve"> </v>
      </c>
      <c r="DA239" s="55"/>
      <c r="DB239" s="43"/>
      <c r="DC239" s="74" t="str">
        <f t="shared" si="190"/>
        <v xml:space="preserve"> </v>
      </c>
      <c r="DD239" s="70" t="str">
        <f t="shared" si="191"/>
        <v xml:space="preserve"> </v>
      </c>
      <c r="DE239" s="55"/>
      <c r="DF239" s="42"/>
      <c r="DG239" s="74" t="str">
        <f t="shared" si="192"/>
        <v xml:space="preserve"> </v>
      </c>
      <c r="DH239" s="70" t="str">
        <f t="shared" si="193"/>
        <v xml:space="preserve"> </v>
      </c>
      <c r="DI239" s="55"/>
      <c r="DJ239" s="42"/>
      <c r="DK239" s="56" t="str">
        <f t="shared" si="194"/>
        <v xml:space="preserve"> </v>
      </c>
      <c r="DL239" s="70" t="str">
        <f t="shared" si="195"/>
        <v xml:space="preserve"> </v>
      </c>
      <c r="DM239" s="72"/>
      <c r="DN239" s="44"/>
      <c r="DO239" s="74" t="str">
        <f t="shared" si="196"/>
        <v xml:space="preserve"> </v>
      </c>
      <c r="DP239" s="70" t="str">
        <f t="shared" si="197"/>
        <v xml:space="preserve"> </v>
      </c>
      <c r="DQ239" s="55"/>
      <c r="DR239" s="42"/>
      <c r="DS239" s="74" t="str">
        <f t="shared" si="198"/>
        <v xml:space="preserve"> </v>
      </c>
      <c r="DT239" s="70" t="str">
        <f t="shared" si="199"/>
        <v xml:space="preserve"> </v>
      </c>
    </row>
    <row r="240" spans="1:124" x14ac:dyDescent="0.25">
      <c r="A240" s="34">
        <v>42589</v>
      </c>
      <c r="B240" s="139"/>
      <c r="C240" s="70"/>
      <c r="D240" s="64">
        <v>1</v>
      </c>
      <c r="E240" s="65"/>
      <c r="F240" s="66" t="str">
        <f t="shared" si="200"/>
        <v/>
      </c>
      <c r="G240" s="70" t="str">
        <f t="shared" si="201"/>
        <v xml:space="preserve"> </v>
      </c>
      <c r="H240" s="67">
        <v>1</v>
      </c>
      <c r="I240" s="65"/>
      <c r="J240" s="66" t="str">
        <f t="shared" si="202"/>
        <v/>
      </c>
      <c r="K240" s="70" t="str">
        <f t="shared" si="203"/>
        <v xml:space="preserve"> </v>
      </c>
      <c r="L240" s="64"/>
      <c r="M240" s="68"/>
      <c r="N240" s="68"/>
      <c r="O240" s="66" t="str">
        <f t="shared" si="204"/>
        <v/>
      </c>
      <c r="P240" s="70" t="str">
        <f t="shared" si="205"/>
        <v xml:space="preserve"> </v>
      </c>
      <c r="Q240" s="64">
        <v>20</v>
      </c>
      <c r="R240" s="65"/>
      <c r="S240" s="65" t="str">
        <f t="shared" si="206"/>
        <v/>
      </c>
      <c r="T240" s="53" t="str">
        <f t="shared" si="207"/>
        <v xml:space="preserve"> </v>
      </c>
      <c r="U240" s="69"/>
      <c r="V240" s="70" t="str">
        <f t="shared" si="208"/>
        <v xml:space="preserve"> </v>
      </c>
      <c r="W240" s="137"/>
      <c r="X240" s="64">
        <v>1</v>
      </c>
      <c r="Y240" s="65"/>
      <c r="Z240" s="101" t="str">
        <f t="shared" si="209"/>
        <v/>
      </c>
      <c r="AA240" s="70" t="str">
        <f t="shared" si="210"/>
        <v xml:space="preserve"> </v>
      </c>
      <c r="AB240" s="67">
        <v>1</v>
      </c>
      <c r="AC240" s="65"/>
      <c r="AD240" s="66" t="str">
        <f t="shared" si="211"/>
        <v/>
      </c>
      <c r="AE240" s="70" t="str">
        <f t="shared" si="212"/>
        <v xml:space="preserve"> </v>
      </c>
      <c r="AF240" s="64"/>
      <c r="AG240" s="68"/>
      <c r="AH240" s="68"/>
      <c r="AI240" s="103" t="str">
        <f t="shared" si="213"/>
        <v/>
      </c>
      <c r="AJ240" s="70" t="str">
        <f t="shared" si="214"/>
        <v xml:space="preserve"> </v>
      </c>
      <c r="AK240" s="64">
        <v>20</v>
      </c>
      <c r="AL240" s="65"/>
      <c r="AM240" s="65" t="str">
        <f t="shared" si="215"/>
        <v/>
      </c>
      <c r="AN240" s="53" t="str">
        <f t="shared" si="216"/>
        <v xml:space="preserve"> </v>
      </c>
      <c r="AO240" s="104"/>
      <c r="AP240" s="70" t="str">
        <f t="shared" si="217"/>
        <v xml:space="preserve"> </v>
      </c>
      <c r="AQ240" s="152" t="str">
        <f t="shared" si="168"/>
        <v/>
      </c>
      <c r="AR240" s="148" t="str">
        <f t="shared" si="169"/>
        <v/>
      </c>
      <c r="AS240" s="148" t="str">
        <f t="shared" si="170"/>
        <v/>
      </c>
      <c r="AT240" s="149"/>
      <c r="AU240" s="64"/>
      <c r="AV240" s="68"/>
      <c r="AW240" s="68"/>
      <c r="AX240" s="106" t="str">
        <f t="shared" si="218"/>
        <v/>
      </c>
      <c r="AY240" s="80"/>
      <c r="AZ240" s="63"/>
      <c r="BA240" s="63"/>
      <c r="BB240" s="15"/>
      <c r="BC240" s="55"/>
      <c r="BD240" s="78"/>
      <c r="BE240" s="56" t="str">
        <f t="shared" si="171"/>
        <v xml:space="preserve"> </v>
      </c>
      <c r="BF240" s="70" t="str">
        <f t="shared" si="172"/>
        <v xml:space="preserve"> </v>
      </c>
      <c r="BG240" s="72"/>
      <c r="BH240" s="81"/>
      <c r="BI240" s="74" t="str">
        <f t="shared" si="173"/>
        <v xml:space="preserve"> </v>
      </c>
      <c r="BJ240" s="70" t="str">
        <f t="shared" si="174"/>
        <v xml:space="preserve"> </v>
      </c>
      <c r="BK240" s="72"/>
      <c r="BL240" s="81"/>
      <c r="BM240" s="74" t="str">
        <f t="shared" si="175"/>
        <v xml:space="preserve"> </v>
      </c>
      <c r="BN240" s="72"/>
      <c r="BO240" s="82"/>
      <c r="BP240" s="74" t="str">
        <f t="shared" si="176"/>
        <v xml:space="preserve"> </v>
      </c>
      <c r="BQ240" s="70" t="str">
        <f t="shared" si="177"/>
        <v xml:space="preserve"> </v>
      </c>
      <c r="BR240" s="55"/>
      <c r="BS240" s="83"/>
      <c r="BT240" s="74" t="str">
        <f t="shared" si="178"/>
        <v xml:space="preserve"> </v>
      </c>
      <c r="BU240" s="70" t="str">
        <f t="shared" si="179"/>
        <v xml:space="preserve"> </v>
      </c>
      <c r="BV240" s="55"/>
      <c r="BW240" s="71"/>
      <c r="BX240" s="74" t="str">
        <f t="shared" si="180"/>
        <v xml:space="preserve"> </v>
      </c>
      <c r="BY240" s="70" t="str">
        <f t="shared" si="181"/>
        <v xml:space="preserve"> </v>
      </c>
      <c r="BZ240" s="55"/>
      <c r="CA240" s="78"/>
      <c r="CB240" s="56" t="str">
        <f t="shared" si="182"/>
        <v xml:space="preserve"> </v>
      </c>
      <c r="CC240" s="70" t="str">
        <f t="shared" si="183"/>
        <v xml:space="preserve"> </v>
      </c>
      <c r="CD240" s="72"/>
      <c r="CE240" s="81"/>
      <c r="CF240" s="74" t="str">
        <f t="shared" si="184"/>
        <v xml:space="preserve"> </v>
      </c>
      <c r="CG240" s="70" t="str">
        <f t="shared" si="185"/>
        <v xml:space="preserve"> </v>
      </c>
      <c r="CH240" s="55"/>
      <c r="CI240" s="71"/>
      <c r="CJ240" s="74" t="str">
        <f t="shared" si="186"/>
        <v xml:space="preserve"> </v>
      </c>
      <c r="CK240" s="70" t="str">
        <f t="shared" si="187"/>
        <v xml:space="preserve"> </v>
      </c>
      <c r="CL240" s="55"/>
      <c r="CM240" s="110"/>
      <c r="CN240" s="56" t="str">
        <f t="shared" si="219"/>
        <v xml:space="preserve"> </v>
      </c>
      <c r="CO240" s="70" t="str">
        <f t="shared" si="220"/>
        <v xml:space="preserve"> </v>
      </c>
      <c r="CP240" s="72"/>
      <c r="CQ240" s="44"/>
      <c r="CR240" s="74" t="str">
        <f t="shared" si="221"/>
        <v xml:space="preserve"> </v>
      </c>
      <c r="CS240" s="70" t="str">
        <f t="shared" si="222"/>
        <v xml:space="preserve"> </v>
      </c>
      <c r="CT240" s="72"/>
      <c r="CU240" s="41"/>
      <c r="CV240" s="74" t="str">
        <f t="shared" si="223"/>
        <v xml:space="preserve"> </v>
      </c>
      <c r="CW240" s="72"/>
      <c r="CX240" s="44"/>
      <c r="CY240" s="74" t="str">
        <f t="shared" si="188"/>
        <v xml:space="preserve"> </v>
      </c>
      <c r="CZ240" s="70" t="str">
        <f t="shared" si="189"/>
        <v xml:space="preserve"> </v>
      </c>
      <c r="DA240" s="55"/>
      <c r="DB240" s="43"/>
      <c r="DC240" s="74" t="str">
        <f t="shared" si="190"/>
        <v xml:space="preserve"> </v>
      </c>
      <c r="DD240" s="70" t="str">
        <f t="shared" si="191"/>
        <v xml:space="preserve"> </v>
      </c>
      <c r="DE240" s="55"/>
      <c r="DF240" s="42"/>
      <c r="DG240" s="74" t="str">
        <f t="shared" si="192"/>
        <v xml:space="preserve"> </v>
      </c>
      <c r="DH240" s="70" t="str">
        <f t="shared" si="193"/>
        <v xml:space="preserve"> </v>
      </c>
      <c r="DI240" s="55"/>
      <c r="DJ240" s="42"/>
      <c r="DK240" s="56" t="str">
        <f t="shared" si="194"/>
        <v xml:space="preserve"> </v>
      </c>
      <c r="DL240" s="70" t="str">
        <f t="shared" si="195"/>
        <v xml:space="preserve"> </v>
      </c>
      <c r="DM240" s="72"/>
      <c r="DN240" s="44"/>
      <c r="DO240" s="74" t="str">
        <f t="shared" si="196"/>
        <v xml:space="preserve"> </v>
      </c>
      <c r="DP240" s="70" t="str">
        <f t="shared" si="197"/>
        <v xml:space="preserve"> </v>
      </c>
      <c r="DQ240" s="55"/>
      <c r="DR240" s="42"/>
      <c r="DS240" s="74" t="str">
        <f t="shared" si="198"/>
        <v xml:space="preserve"> </v>
      </c>
      <c r="DT240" s="70" t="str">
        <f t="shared" si="199"/>
        <v xml:space="preserve"> </v>
      </c>
    </row>
    <row r="241" spans="1:124" x14ac:dyDescent="0.25">
      <c r="A241" s="34">
        <v>42590</v>
      </c>
      <c r="B241" s="139"/>
      <c r="C241" s="70"/>
      <c r="D241" s="64">
        <v>1</v>
      </c>
      <c r="E241" s="65"/>
      <c r="F241" s="66" t="str">
        <f t="shared" si="200"/>
        <v/>
      </c>
      <c r="G241" s="70" t="str">
        <f t="shared" si="201"/>
        <v xml:space="preserve"> </v>
      </c>
      <c r="H241" s="67">
        <v>1</v>
      </c>
      <c r="I241" s="65"/>
      <c r="J241" s="66" t="str">
        <f t="shared" si="202"/>
        <v/>
      </c>
      <c r="K241" s="70" t="str">
        <f t="shared" si="203"/>
        <v xml:space="preserve"> </v>
      </c>
      <c r="L241" s="64"/>
      <c r="M241" s="68"/>
      <c r="N241" s="68"/>
      <c r="O241" s="66" t="str">
        <f t="shared" si="204"/>
        <v/>
      </c>
      <c r="P241" s="70" t="str">
        <f t="shared" si="205"/>
        <v xml:space="preserve"> </v>
      </c>
      <c r="Q241" s="64">
        <v>20</v>
      </c>
      <c r="R241" s="65"/>
      <c r="S241" s="65" t="str">
        <f t="shared" si="206"/>
        <v/>
      </c>
      <c r="T241" s="53" t="str">
        <f t="shared" si="207"/>
        <v xml:space="preserve"> </v>
      </c>
      <c r="U241" s="69"/>
      <c r="V241" s="70" t="str">
        <f t="shared" si="208"/>
        <v xml:space="preserve"> </v>
      </c>
      <c r="W241" s="137"/>
      <c r="X241" s="64">
        <v>1</v>
      </c>
      <c r="Y241" s="65"/>
      <c r="Z241" s="101" t="str">
        <f t="shared" si="209"/>
        <v/>
      </c>
      <c r="AA241" s="70" t="str">
        <f t="shared" si="210"/>
        <v xml:space="preserve"> </v>
      </c>
      <c r="AB241" s="67">
        <v>1</v>
      </c>
      <c r="AC241" s="65"/>
      <c r="AD241" s="66" t="str">
        <f t="shared" si="211"/>
        <v/>
      </c>
      <c r="AE241" s="70" t="str">
        <f t="shared" si="212"/>
        <v xml:space="preserve"> </v>
      </c>
      <c r="AF241" s="64"/>
      <c r="AG241" s="68"/>
      <c r="AH241" s="68"/>
      <c r="AI241" s="103" t="str">
        <f t="shared" si="213"/>
        <v/>
      </c>
      <c r="AJ241" s="70" t="str">
        <f t="shared" si="214"/>
        <v xml:space="preserve"> </v>
      </c>
      <c r="AK241" s="64">
        <v>20</v>
      </c>
      <c r="AL241" s="65"/>
      <c r="AM241" s="65" t="str">
        <f t="shared" si="215"/>
        <v/>
      </c>
      <c r="AN241" s="53" t="str">
        <f t="shared" si="216"/>
        <v xml:space="preserve"> </v>
      </c>
      <c r="AO241" s="104"/>
      <c r="AP241" s="70" t="str">
        <f t="shared" si="217"/>
        <v xml:space="preserve"> </v>
      </c>
      <c r="AQ241" s="152" t="str">
        <f t="shared" si="168"/>
        <v/>
      </c>
      <c r="AR241" s="148" t="str">
        <f t="shared" si="169"/>
        <v/>
      </c>
      <c r="AS241" s="148" t="str">
        <f t="shared" si="170"/>
        <v/>
      </c>
      <c r="AT241" s="149"/>
      <c r="AU241" s="64"/>
      <c r="AV241" s="68"/>
      <c r="AW241" s="68"/>
      <c r="AX241" s="106" t="str">
        <f t="shared" si="218"/>
        <v/>
      </c>
      <c r="AY241" s="80"/>
      <c r="AZ241" s="63"/>
      <c r="BA241" s="63"/>
      <c r="BB241" s="15"/>
      <c r="BC241" s="55"/>
      <c r="BD241" s="78"/>
      <c r="BE241" s="56" t="str">
        <f t="shared" si="171"/>
        <v xml:space="preserve"> </v>
      </c>
      <c r="BF241" s="70" t="str">
        <f t="shared" si="172"/>
        <v xml:space="preserve"> </v>
      </c>
      <c r="BG241" s="72"/>
      <c r="BH241" s="81"/>
      <c r="BI241" s="74" t="str">
        <f t="shared" si="173"/>
        <v xml:space="preserve"> </v>
      </c>
      <c r="BJ241" s="70" t="str">
        <f t="shared" si="174"/>
        <v xml:space="preserve"> </v>
      </c>
      <c r="BK241" s="72"/>
      <c r="BL241" s="81"/>
      <c r="BM241" s="74" t="str">
        <f t="shared" si="175"/>
        <v xml:space="preserve"> </v>
      </c>
      <c r="BN241" s="72"/>
      <c r="BO241" s="82"/>
      <c r="BP241" s="74" t="str">
        <f t="shared" si="176"/>
        <v xml:space="preserve"> </v>
      </c>
      <c r="BQ241" s="70" t="str">
        <f t="shared" si="177"/>
        <v xml:space="preserve"> </v>
      </c>
      <c r="BR241" s="55"/>
      <c r="BS241" s="83"/>
      <c r="BT241" s="74" t="str">
        <f t="shared" si="178"/>
        <v xml:space="preserve"> </v>
      </c>
      <c r="BU241" s="70" t="str">
        <f t="shared" si="179"/>
        <v xml:space="preserve"> </v>
      </c>
      <c r="BV241" s="55"/>
      <c r="BW241" s="71"/>
      <c r="BX241" s="74" t="str">
        <f t="shared" si="180"/>
        <v xml:space="preserve"> </v>
      </c>
      <c r="BY241" s="70" t="str">
        <f t="shared" si="181"/>
        <v xml:space="preserve"> </v>
      </c>
      <c r="BZ241" s="55"/>
      <c r="CA241" s="78"/>
      <c r="CB241" s="56" t="str">
        <f t="shared" si="182"/>
        <v xml:space="preserve"> </v>
      </c>
      <c r="CC241" s="70" t="str">
        <f t="shared" si="183"/>
        <v xml:space="preserve"> </v>
      </c>
      <c r="CD241" s="72"/>
      <c r="CE241" s="81"/>
      <c r="CF241" s="74" t="str">
        <f t="shared" si="184"/>
        <v xml:space="preserve"> </v>
      </c>
      <c r="CG241" s="70" t="str">
        <f t="shared" si="185"/>
        <v xml:space="preserve"> </v>
      </c>
      <c r="CH241" s="55"/>
      <c r="CI241" s="71"/>
      <c r="CJ241" s="74" t="str">
        <f t="shared" si="186"/>
        <v xml:space="preserve"> </v>
      </c>
      <c r="CK241" s="70" t="str">
        <f t="shared" si="187"/>
        <v xml:space="preserve"> </v>
      </c>
      <c r="CL241" s="55"/>
      <c r="CM241" s="110"/>
      <c r="CN241" s="56" t="str">
        <f t="shared" si="219"/>
        <v xml:space="preserve"> </v>
      </c>
      <c r="CO241" s="70" t="str">
        <f t="shared" si="220"/>
        <v xml:space="preserve"> </v>
      </c>
      <c r="CP241" s="72"/>
      <c r="CQ241" s="44"/>
      <c r="CR241" s="74" t="str">
        <f t="shared" si="221"/>
        <v xml:space="preserve"> </v>
      </c>
      <c r="CS241" s="70" t="str">
        <f t="shared" si="222"/>
        <v xml:space="preserve"> </v>
      </c>
      <c r="CT241" s="72"/>
      <c r="CU241" s="41"/>
      <c r="CV241" s="74" t="str">
        <f t="shared" si="223"/>
        <v xml:space="preserve"> </v>
      </c>
      <c r="CW241" s="72"/>
      <c r="CX241" s="44"/>
      <c r="CY241" s="74" t="str">
        <f t="shared" si="188"/>
        <v xml:space="preserve"> </v>
      </c>
      <c r="CZ241" s="70" t="str">
        <f t="shared" si="189"/>
        <v xml:space="preserve"> </v>
      </c>
      <c r="DA241" s="55"/>
      <c r="DB241" s="43"/>
      <c r="DC241" s="74" t="str">
        <f t="shared" si="190"/>
        <v xml:space="preserve"> </v>
      </c>
      <c r="DD241" s="70" t="str">
        <f t="shared" si="191"/>
        <v xml:space="preserve"> </v>
      </c>
      <c r="DE241" s="55"/>
      <c r="DF241" s="42"/>
      <c r="DG241" s="74" t="str">
        <f t="shared" si="192"/>
        <v xml:space="preserve"> </v>
      </c>
      <c r="DH241" s="70" t="str">
        <f t="shared" si="193"/>
        <v xml:space="preserve"> </v>
      </c>
      <c r="DI241" s="55"/>
      <c r="DJ241" s="42"/>
      <c r="DK241" s="56" t="str">
        <f t="shared" si="194"/>
        <v xml:space="preserve"> </v>
      </c>
      <c r="DL241" s="70" t="str">
        <f t="shared" si="195"/>
        <v xml:space="preserve"> </v>
      </c>
      <c r="DM241" s="72"/>
      <c r="DN241" s="44"/>
      <c r="DO241" s="74" t="str">
        <f t="shared" si="196"/>
        <v xml:space="preserve"> </v>
      </c>
      <c r="DP241" s="70" t="str">
        <f t="shared" si="197"/>
        <v xml:space="preserve"> </v>
      </c>
      <c r="DQ241" s="55"/>
      <c r="DR241" s="42"/>
      <c r="DS241" s="74" t="str">
        <f t="shared" si="198"/>
        <v xml:space="preserve"> </v>
      </c>
      <c r="DT241" s="70" t="str">
        <f t="shared" si="199"/>
        <v xml:space="preserve"> </v>
      </c>
    </row>
    <row r="242" spans="1:124" x14ac:dyDescent="0.25">
      <c r="A242" s="34">
        <v>42591</v>
      </c>
      <c r="B242" s="139"/>
      <c r="C242" s="70"/>
      <c r="D242" s="64">
        <v>1</v>
      </c>
      <c r="E242" s="65"/>
      <c r="F242" s="66" t="str">
        <f t="shared" si="200"/>
        <v/>
      </c>
      <c r="G242" s="70" t="str">
        <f t="shared" si="201"/>
        <v xml:space="preserve"> </v>
      </c>
      <c r="H242" s="67">
        <v>1</v>
      </c>
      <c r="I242" s="65"/>
      <c r="J242" s="66" t="str">
        <f t="shared" si="202"/>
        <v/>
      </c>
      <c r="K242" s="70" t="str">
        <f t="shared" si="203"/>
        <v xml:space="preserve"> </v>
      </c>
      <c r="L242" s="64"/>
      <c r="M242" s="68"/>
      <c r="N242" s="68"/>
      <c r="O242" s="66" t="str">
        <f t="shared" si="204"/>
        <v/>
      </c>
      <c r="P242" s="70" t="str">
        <f t="shared" si="205"/>
        <v xml:space="preserve"> </v>
      </c>
      <c r="Q242" s="64">
        <v>20</v>
      </c>
      <c r="R242" s="65"/>
      <c r="S242" s="65" t="str">
        <f t="shared" si="206"/>
        <v/>
      </c>
      <c r="T242" s="53" t="str">
        <f t="shared" si="207"/>
        <v xml:space="preserve"> </v>
      </c>
      <c r="U242" s="69"/>
      <c r="V242" s="70" t="str">
        <f t="shared" si="208"/>
        <v xml:space="preserve"> </v>
      </c>
      <c r="W242" s="137"/>
      <c r="X242" s="64">
        <v>1</v>
      </c>
      <c r="Y242" s="65"/>
      <c r="Z242" s="101" t="str">
        <f t="shared" si="209"/>
        <v/>
      </c>
      <c r="AA242" s="70" t="str">
        <f t="shared" si="210"/>
        <v xml:space="preserve"> </v>
      </c>
      <c r="AB242" s="67">
        <v>1</v>
      </c>
      <c r="AC242" s="65"/>
      <c r="AD242" s="66" t="str">
        <f t="shared" si="211"/>
        <v/>
      </c>
      <c r="AE242" s="70" t="str">
        <f t="shared" si="212"/>
        <v xml:space="preserve"> </v>
      </c>
      <c r="AF242" s="64"/>
      <c r="AG242" s="68"/>
      <c r="AH242" s="68"/>
      <c r="AI242" s="103" t="str">
        <f t="shared" si="213"/>
        <v/>
      </c>
      <c r="AJ242" s="70" t="str">
        <f t="shared" si="214"/>
        <v xml:space="preserve"> </v>
      </c>
      <c r="AK242" s="64">
        <v>20</v>
      </c>
      <c r="AL242" s="65"/>
      <c r="AM242" s="65" t="str">
        <f t="shared" si="215"/>
        <v/>
      </c>
      <c r="AN242" s="53" t="str">
        <f t="shared" si="216"/>
        <v xml:space="preserve"> </v>
      </c>
      <c r="AO242" s="104"/>
      <c r="AP242" s="70" t="str">
        <f t="shared" si="217"/>
        <v xml:space="preserve"> </v>
      </c>
      <c r="AQ242" s="152" t="str">
        <f t="shared" si="168"/>
        <v/>
      </c>
      <c r="AR242" s="148" t="str">
        <f t="shared" si="169"/>
        <v/>
      </c>
      <c r="AS242" s="148" t="str">
        <f t="shared" si="170"/>
        <v/>
      </c>
      <c r="AT242" s="149"/>
      <c r="AU242" s="64"/>
      <c r="AV242" s="68"/>
      <c r="AW242" s="68"/>
      <c r="AX242" s="106" t="str">
        <f t="shared" si="218"/>
        <v/>
      </c>
      <c r="AY242" s="80"/>
      <c r="AZ242" s="63"/>
      <c r="BA242" s="63"/>
      <c r="BB242" s="15"/>
      <c r="BC242" s="55"/>
      <c r="BD242" s="78"/>
      <c r="BE242" s="56" t="str">
        <f t="shared" si="171"/>
        <v xml:space="preserve"> </v>
      </c>
      <c r="BF242" s="70" t="str">
        <f t="shared" si="172"/>
        <v xml:space="preserve"> </v>
      </c>
      <c r="BG242" s="72"/>
      <c r="BH242" s="81"/>
      <c r="BI242" s="74" t="str">
        <f t="shared" si="173"/>
        <v xml:space="preserve"> </v>
      </c>
      <c r="BJ242" s="70" t="str">
        <f t="shared" si="174"/>
        <v xml:space="preserve"> </v>
      </c>
      <c r="BK242" s="72"/>
      <c r="BL242" s="81"/>
      <c r="BM242" s="74" t="str">
        <f t="shared" si="175"/>
        <v xml:space="preserve"> </v>
      </c>
      <c r="BN242" s="72"/>
      <c r="BO242" s="82"/>
      <c r="BP242" s="74" t="str">
        <f t="shared" si="176"/>
        <v xml:space="preserve"> </v>
      </c>
      <c r="BQ242" s="70" t="str">
        <f t="shared" si="177"/>
        <v xml:space="preserve"> </v>
      </c>
      <c r="BR242" s="55"/>
      <c r="BS242" s="83"/>
      <c r="BT242" s="74" t="str">
        <f t="shared" si="178"/>
        <v xml:space="preserve"> </v>
      </c>
      <c r="BU242" s="70" t="str">
        <f t="shared" si="179"/>
        <v xml:space="preserve"> </v>
      </c>
      <c r="BV242" s="55"/>
      <c r="BW242" s="71"/>
      <c r="BX242" s="74" t="str">
        <f t="shared" si="180"/>
        <v xml:space="preserve"> </v>
      </c>
      <c r="BY242" s="70" t="str">
        <f t="shared" si="181"/>
        <v xml:space="preserve"> </v>
      </c>
      <c r="BZ242" s="55"/>
      <c r="CA242" s="78"/>
      <c r="CB242" s="56" t="str">
        <f t="shared" si="182"/>
        <v xml:space="preserve"> </v>
      </c>
      <c r="CC242" s="70" t="str">
        <f t="shared" si="183"/>
        <v xml:space="preserve"> </v>
      </c>
      <c r="CD242" s="72"/>
      <c r="CE242" s="81"/>
      <c r="CF242" s="74" t="str">
        <f t="shared" si="184"/>
        <v xml:space="preserve"> </v>
      </c>
      <c r="CG242" s="70" t="str">
        <f t="shared" si="185"/>
        <v xml:space="preserve"> </v>
      </c>
      <c r="CH242" s="55"/>
      <c r="CI242" s="71"/>
      <c r="CJ242" s="74" t="str">
        <f t="shared" si="186"/>
        <v xml:space="preserve"> </v>
      </c>
      <c r="CK242" s="70" t="str">
        <f t="shared" si="187"/>
        <v xml:space="preserve"> </v>
      </c>
      <c r="CL242" s="55"/>
      <c r="CM242" s="110"/>
      <c r="CN242" s="56" t="str">
        <f t="shared" si="219"/>
        <v xml:space="preserve"> </v>
      </c>
      <c r="CO242" s="70" t="str">
        <f t="shared" si="220"/>
        <v xml:space="preserve"> </v>
      </c>
      <c r="CP242" s="72"/>
      <c r="CQ242" s="44"/>
      <c r="CR242" s="74" t="str">
        <f t="shared" si="221"/>
        <v xml:space="preserve"> </v>
      </c>
      <c r="CS242" s="70" t="str">
        <f t="shared" si="222"/>
        <v xml:space="preserve"> </v>
      </c>
      <c r="CT242" s="72"/>
      <c r="CU242" s="41"/>
      <c r="CV242" s="74" t="str">
        <f t="shared" si="223"/>
        <v xml:space="preserve"> </v>
      </c>
      <c r="CW242" s="72"/>
      <c r="CX242" s="44"/>
      <c r="CY242" s="74" t="str">
        <f t="shared" si="188"/>
        <v xml:space="preserve"> </v>
      </c>
      <c r="CZ242" s="70" t="str">
        <f t="shared" si="189"/>
        <v xml:space="preserve"> </v>
      </c>
      <c r="DA242" s="55"/>
      <c r="DB242" s="43"/>
      <c r="DC242" s="74" t="str">
        <f t="shared" si="190"/>
        <v xml:space="preserve"> </v>
      </c>
      <c r="DD242" s="70" t="str">
        <f t="shared" si="191"/>
        <v xml:space="preserve"> </v>
      </c>
      <c r="DE242" s="55"/>
      <c r="DF242" s="42"/>
      <c r="DG242" s="74" t="str">
        <f t="shared" si="192"/>
        <v xml:space="preserve"> </v>
      </c>
      <c r="DH242" s="70" t="str">
        <f t="shared" si="193"/>
        <v xml:space="preserve"> </v>
      </c>
      <c r="DI242" s="55"/>
      <c r="DJ242" s="42"/>
      <c r="DK242" s="56" t="str">
        <f t="shared" si="194"/>
        <v xml:space="preserve"> </v>
      </c>
      <c r="DL242" s="70" t="str">
        <f t="shared" si="195"/>
        <v xml:space="preserve"> </v>
      </c>
      <c r="DM242" s="72"/>
      <c r="DN242" s="44"/>
      <c r="DO242" s="74" t="str">
        <f t="shared" si="196"/>
        <v xml:space="preserve"> </v>
      </c>
      <c r="DP242" s="70" t="str">
        <f t="shared" si="197"/>
        <v xml:space="preserve"> </v>
      </c>
      <c r="DQ242" s="55"/>
      <c r="DR242" s="42"/>
      <c r="DS242" s="74" t="str">
        <f t="shared" si="198"/>
        <v xml:space="preserve"> </v>
      </c>
      <c r="DT242" s="70" t="str">
        <f t="shared" si="199"/>
        <v xml:space="preserve"> </v>
      </c>
    </row>
    <row r="243" spans="1:124" x14ac:dyDescent="0.25">
      <c r="A243" s="34">
        <v>42592</v>
      </c>
      <c r="B243" s="139"/>
      <c r="C243" s="70"/>
      <c r="D243" s="64">
        <v>1</v>
      </c>
      <c r="E243" s="65"/>
      <c r="F243" s="66" t="str">
        <f t="shared" si="200"/>
        <v/>
      </c>
      <c r="G243" s="70" t="str">
        <f t="shared" si="201"/>
        <v xml:space="preserve"> </v>
      </c>
      <c r="H243" s="67">
        <v>1</v>
      </c>
      <c r="I243" s="65"/>
      <c r="J243" s="66" t="str">
        <f t="shared" si="202"/>
        <v/>
      </c>
      <c r="K243" s="70" t="str">
        <f t="shared" si="203"/>
        <v xml:space="preserve"> </v>
      </c>
      <c r="L243" s="64"/>
      <c r="M243" s="68"/>
      <c r="N243" s="68"/>
      <c r="O243" s="66" t="str">
        <f t="shared" si="204"/>
        <v/>
      </c>
      <c r="P243" s="70" t="str">
        <f t="shared" si="205"/>
        <v xml:space="preserve"> </v>
      </c>
      <c r="Q243" s="64">
        <v>20</v>
      </c>
      <c r="R243" s="65"/>
      <c r="S243" s="65" t="str">
        <f t="shared" si="206"/>
        <v/>
      </c>
      <c r="T243" s="53" t="str">
        <f t="shared" si="207"/>
        <v xml:space="preserve"> </v>
      </c>
      <c r="U243" s="69"/>
      <c r="V243" s="70" t="str">
        <f t="shared" si="208"/>
        <v xml:space="preserve"> </v>
      </c>
      <c r="W243" s="137"/>
      <c r="X243" s="64">
        <v>1</v>
      </c>
      <c r="Y243" s="65"/>
      <c r="Z243" s="101" t="str">
        <f t="shared" si="209"/>
        <v/>
      </c>
      <c r="AA243" s="70" t="str">
        <f t="shared" si="210"/>
        <v xml:space="preserve"> </v>
      </c>
      <c r="AB243" s="67">
        <v>1</v>
      </c>
      <c r="AC243" s="65"/>
      <c r="AD243" s="66" t="str">
        <f t="shared" si="211"/>
        <v/>
      </c>
      <c r="AE243" s="70" t="str">
        <f t="shared" si="212"/>
        <v xml:space="preserve"> </v>
      </c>
      <c r="AF243" s="64"/>
      <c r="AG243" s="68"/>
      <c r="AH243" s="68"/>
      <c r="AI243" s="103" t="str">
        <f t="shared" si="213"/>
        <v/>
      </c>
      <c r="AJ243" s="70" t="str">
        <f t="shared" si="214"/>
        <v xml:space="preserve"> </v>
      </c>
      <c r="AK243" s="64">
        <v>20</v>
      </c>
      <c r="AL243" s="65"/>
      <c r="AM243" s="65" t="str">
        <f t="shared" si="215"/>
        <v/>
      </c>
      <c r="AN243" s="53" t="str">
        <f t="shared" si="216"/>
        <v xml:space="preserve"> </v>
      </c>
      <c r="AO243" s="104"/>
      <c r="AP243" s="70" t="str">
        <f t="shared" si="217"/>
        <v xml:space="preserve"> </v>
      </c>
      <c r="AQ243" s="152" t="str">
        <f t="shared" si="168"/>
        <v/>
      </c>
      <c r="AR243" s="148" t="str">
        <f t="shared" si="169"/>
        <v/>
      </c>
      <c r="AS243" s="148" t="str">
        <f t="shared" si="170"/>
        <v/>
      </c>
      <c r="AT243" s="149"/>
      <c r="AU243" s="64"/>
      <c r="AV243" s="68"/>
      <c r="AW243" s="68"/>
      <c r="AX243" s="106" t="str">
        <f t="shared" si="218"/>
        <v/>
      </c>
      <c r="AY243" s="80"/>
      <c r="AZ243" s="63"/>
      <c r="BA243" s="63"/>
      <c r="BB243" s="15"/>
      <c r="BC243" s="55"/>
      <c r="BD243" s="78"/>
      <c r="BE243" s="56" t="str">
        <f t="shared" si="171"/>
        <v xml:space="preserve"> </v>
      </c>
      <c r="BF243" s="70" t="str">
        <f t="shared" si="172"/>
        <v xml:space="preserve"> </v>
      </c>
      <c r="BG243" s="72"/>
      <c r="BH243" s="81"/>
      <c r="BI243" s="74" t="str">
        <f t="shared" si="173"/>
        <v xml:space="preserve"> </v>
      </c>
      <c r="BJ243" s="70" t="str">
        <f t="shared" si="174"/>
        <v xml:space="preserve"> </v>
      </c>
      <c r="BK243" s="72"/>
      <c r="BL243" s="81"/>
      <c r="BM243" s="74" t="str">
        <f t="shared" si="175"/>
        <v xml:space="preserve"> </v>
      </c>
      <c r="BN243" s="72"/>
      <c r="BO243" s="82"/>
      <c r="BP243" s="74" t="str">
        <f t="shared" si="176"/>
        <v xml:space="preserve"> </v>
      </c>
      <c r="BQ243" s="70" t="str">
        <f t="shared" si="177"/>
        <v xml:space="preserve"> </v>
      </c>
      <c r="BR243" s="55"/>
      <c r="BS243" s="83"/>
      <c r="BT243" s="74" t="str">
        <f t="shared" si="178"/>
        <v xml:space="preserve"> </v>
      </c>
      <c r="BU243" s="70" t="str">
        <f t="shared" si="179"/>
        <v xml:space="preserve"> </v>
      </c>
      <c r="BV243" s="55"/>
      <c r="BW243" s="71"/>
      <c r="BX243" s="74" t="str">
        <f t="shared" si="180"/>
        <v xml:space="preserve"> </v>
      </c>
      <c r="BY243" s="70" t="str">
        <f t="shared" si="181"/>
        <v xml:space="preserve"> </v>
      </c>
      <c r="BZ243" s="55"/>
      <c r="CA243" s="78"/>
      <c r="CB243" s="56" t="str">
        <f t="shared" si="182"/>
        <v xml:space="preserve"> </v>
      </c>
      <c r="CC243" s="70" t="str">
        <f t="shared" si="183"/>
        <v xml:space="preserve"> </v>
      </c>
      <c r="CD243" s="72"/>
      <c r="CE243" s="81"/>
      <c r="CF243" s="74" t="str">
        <f t="shared" si="184"/>
        <v xml:space="preserve"> </v>
      </c>
      <c r="CG243" s="70" t="str">
        <f t="shared" si="185"/>
        <v xml:space="preserve"> </v>
      </c>
      <c r="CH243" s="55"/>
      <c r="CI243" s="71"/>
      <c r="CJ243" s="74" t="str">
        <f t="shared" si="186"/>
        <v xml:space="preserve"> </v>
      </c>
      <c r="CK243" s="70" t="str">
        <f t="shared" si="187"/>
        <v xml:space="preserve"> </v>
      </c>
      <c r="CL243" s="55"/>
      <c r="CM243" s="110"/>
      <c r="CN243" s="56" t="str">
        <f t="shared" si="219"/>
        <v xml:space="preserve"> </v>
      </c>
      <c r="CO243" s="70" t="str">
        <f t="shared" si="220"/>
        <v xml:space="preserve"> </v>
      </c>
      <c r="CP243" s="72"/>
      <c r="CQ243" s="44"/>
      <c r="CR243" s="74" t="str">
        <f t="shared" si="221"/>
        <v xml:space="preserve"> </v>
      </c>
      <c r="CS243" s="70" t="str">
        <f t="shared" si="222"/>
        <v xml:space="preserve"> </v>
      </c>
      <c r="CT243" s="72"/>
      <c r="CU243" s="41"/>
      <c r="CV243" s="74" t="str">
        <f t="shared" si="223"/>
        <v xml:space="preserve"> </v>
      </c>
      <c r="CW243" s="72"/>
      <c r="CX243" s="44"/>
      <c r="CY243" s="74" t="str">
        <f t="shared" si="188"/>
        <v xml:space="preserve"> </v>
      </c>
      <c r="CZ243" s="70" t="str">
        <f t="shared" si="189"/>
        <v xml:space="preserve"> </v>
      </c>
      <c r="DA243" s="55"/>
      <c r="DB243" s="43"/>
      <c r="DC243" s="74" t="str">
        <f t="shared" si="190"/>
        <v xml:space="preserve"> </v>
      </c>
      <c r="DD243" s="70" t="str">
        <f t="shared" si="191"/>
        <v xml:space="preserve"> </v>
      </c>
      <c r="DE243" s="55"/>
      <c r="DF243" s="42"/>
      <c r="DG243" s="74" t="str">
        <f t="shared" si="192"/>
        <v xml:space="preserve"> </v>
      </c>
      <c r="DH243" s="70" t="str">
        <f t="shared" si="193"/>
        <v xml:space="preserve"> </v>
      </c>
      <c r="DI243" s="55"/>
      <c r="DJ243" s="42"/>
      <c r="DK243" s="56" t="str">
        <f t="shared" si="194"/>
        <v xml:space="preserve"> </v>
      </c>
      <c r="DL243" s="70" t="str">
        <f t="shared" si="195"/>
        <v xml:space="preserve"> </v>
      </c>
      <c r="DM243" s="72"/>
      <c r="DN243" s="44"/>
      <c r="DO243" s="74" t="str">
        <f t="shared" si="196"/>
        <v xml:space="preserve"> </v>
      </c>
      <c r="DP243" s="70" t="str">
        <f t="shared" si="197"/>
        <v xml:space="preserve"> </v>
      </c>
      <c r="DQ243" s="55"/>
      <c r="DR243" s="42"/>
      <c r="DS243" s="74" t="str">
        <f t="shared" si="198"/>
        <v xml:space="preserve"> </v>
      </c>
      <c r="DT243" s="70" t="str">
        <f t="shared" si="199"/>
        <v xml:space="preserve"> </v>
      </c>
    </row>
    <row r="244" spans="1:124" x14ac:dyDescent="0.25">
      <c r="A244" s="34">
        <v>42593</v>
      </c>
      <c r="B244" s="139"/>
      <c r="C244" s="70"/>
      <c r="D244" s="64">
        <v>1</v>
      </c>
      <c r="E244" s="65"/>
      <c r="F244" s="66" t="str">
        <f t="shared" si="200"/>
        <v/>
      </c>
      <c r="G244" s="70" t="str">
        <f t="shared" si="201"/>
        <v xml:space="preserve"> </v>
      </c>
      <c r="H244" s="67">
        <v>1</v>
      </c>
      <c r="I244" s="65"/>
      <c r="J244" s="66" t="str">
        <f t="shared" si="202"/>
        <v/>
      </c>
      <c r="K244" s="70" t="str">
        <f t="shared" si="203"/>
        <v xml:space="preserve"> </v>
      </c>
      <c r="L244" s="64"/>
      <c r="M244" s="68"/>
      <c r="N244" s="68"/>
      <c r="O244" s="66" t="str">
        <f t="shared" si="204"/>
        <v/>
      </c>
      <c r="P244" s="70" t="str">
        <f t="shared" si="205"/>
        <v xml:space="preserve"> </v>
      </c>
      <c r="Q244" s="64">
        <v>20</v>
      </c>
      <c r="R244" s="65"/>
      <c r="S244" s="65" t="str">
        <f t="shared" si="206"/>
        <v/>
      </c>
      <c r="T244" s="53" t="str">
        <f t="shared" si="207"/>
        <v xml:space="preserve"> </v>
      </c>
      <c r="U244" s="69"/>
      <c r="V244" s="70" t="str">
        <f t="shared" si="208"/>
        <v xml:space="preserve"> </v>
      </c>
      <c r="W244" s="137"/>
      <c r="X244" s="64">
        <v>1</v>
      </c>
      <c r="Y244" s="65"/>
      <c r="Z244" s="101" t="str">
        <f t="shared" si="209"/>
        <v/>
      </c>
      <c r="AA244" s="70" t="str">
        <f t="shared" si="210"/>
        <v xml:space="preserve"> </v>
      </c>
      <c r="AB244" s="67">
        <v>1</v>
      </c>
      <c r="AC244" s="65"/>
      <c r="AD244" s="66" t="str">
        <f t="shared" si="211"/>
        <v/>
      </c>
      <c r="AE244" s="70" t="str">
        <f t="shared" si="212"/>
        <v xml:space="preserve"> </v>
      </c>
      <c r="AF244" s="64"/>
      <c r="AG244" s="68"/>
      <c r="AH244" s="68"/>
      <c r="AI244" s="103" t="str">
        <f t="shared" si="213"/>
        <v/>
      </c>
      <c r="AJ244" s="70" t="str">
        <f t="shared" si="214"/>
        <v xml:space="preserve"> </v>
      </c>
      <c r="AK244" s="64">
        <v>20</v>
      </c>
      <c r="AL244" s="65"/>
      <c r="AM244" s="65" t="str">
        <f t="shared" si="215"/>
        <v/>
      </c>
      <c r="AN244" s="53" t="str">
        <f t="shared" si="216"/>
        <v xml:space="preserve"> </v>
      </c>
      <c r="AO244" s="104"/>
      <c r="AP244" s="70" t="str">
        <f t="shared" si="217"/>
        <v xml:space="preserve"> </v>
      </c>
      <c r="AQ244" s="152" t="str">
        <f t="shared" si="168"/>
        <v/>
      </c>
      <c r="AR244" s="148" t="str">
        <f t="shared" si="169"/>
        <v/>
      </c>
      <c r="AS244" s="148" t="str">
        <f t="shared" si="170"/>
        <v/>
      </c>
      <c r="AT244" s="149"/>
      <c r="AU244" s="64"/>
      <c r="AV244" s="68"/>
      <c r="AW244" s="68"/>
      <c r="AX244" s="106" t="str">
        <f t="shared" si="218"/>
        <v/>
      </c>
      <c r="AY244" s="80"/>
      <c r="AZ244" s="63"/>
      <c r="BA244" s="63"/>
      <c r="BB244" s="15"/>
      <c r="BC244" s="55"/>
      <c r="BD244" s="78"/>
      <c r="BE244" s="56" t="str">
        <f t="shared" si="171"/>
        <v xml:space="preserve"> </v>
      </c>
      <c r="BF244" s="70" t="str">
        <f t="shared" si="172"/>
        <v xml:space="preserve"> </v>
      </c>
      <c r="BG244" s="72"/>
      <c r="BH244" s="81"/>
      <c r="BI244" s="74" t="str">
        <f t="shared" si="173"/>
        <v xml:space="preserve"> </v>
      </c>
      <c r="BJ244" s="70" t="str">
        <f t="shared" si="174"/>
        <v xml:space="preserve"> </v>
      </c>
      <c r="BK244" s="72"/>
      <c r="BL244" s="81"/>
      <c r="BM244" s="74" t="str">
        <f t="shared" si="175"/>
        <v xml:space="preserve"> </v>
      </c>
      <c r="BN244" s="72"/>
      <c r="BO244" s="82"/>
      <c r="BP244" s="74" t="str">
        <f t="shared" si="176"/>
        <v xml:space="preserve"> </v>
      </c>
      <c r="BQ244" s="70" t="str">
        <f t="shared" si="177"/>
        <v xml:space="preserve"> </v>
      </c>
      <c r="BR244" s="55"/>
      <c r="BS244" s="83"/>
      <c r="BT244" s="74" t="str">
        <f t="shared" si="178"/>
        <v xml:space="preserve"> </v>
      </c>
      <c r="BU244" s="70" t="str">
        <f t="shared" si="179"/>
        <v xml:space="preserve"> </v>
      </c>
      <c r="BV244" s="55"/>
      <c r="BW244" s="71"/>
      <c r="BX244" s="74" t="str">
        <f t="shared" si="180"/>
        <v xml:space="preserve"> </v>
      </c>
      <c r="BY244" s="70" t="str">
        <f t="shared" si="181"/>
        <v xml:space="preserve"> </v>
      </c>
      <c r="BZ244" s="55"/>
      <c r="CA244" s="78"/>
      <c r="CB244" s="56" t="str">
        <f t="shared" si="182"/>
        <v xml:space="preserve"> </v>
      </c>
      <c r="CC244" s="70" t="str">
        <f t="shared" si="183"/>
        <v xml:space="preserve"> </v>
      </c>
      <c r="CD244" s="72"/>
      <c r="CE244" s="81"/>
      <c r="CF244" s="74" t="str">
        <f t="shared" si="184"/>
        <v xml:space="preserve"> </v>
      </c>
      <c r="CG244" s="70" t="str">
        <f t="shared" si="185"/>
        <v xml:space="preserve"> </v>
      </c>
      <c r="CH244" s="55"/>
      <c r="CI244" s="71"/>
      <c r="CJ244" s="74" t="str">
        <f t="shared" si="186"/>
        <v xml:space="preserve"> </v>
      </c>
      <c r="CK244" s="70" t="str">
        <f t="shared" si="187"/>
        <v xml:space="preserve"> </v>
      </c>
      <c r="CL244" s="55"/>
      <c r="CM244" s="110"/>
      <c r="CN244" s="56" t="str">
        <f t="shared" si="219"/>
        <v xml:space="preserve"> </v>
      </c>
      <c r="CO244" s="70" t="str">
        <f t="shared" si="220"/>
        <v xml:space="preserve"> </v>
      </c>
      <c r="CP244" s="72"/>
      <c r="CQ244" s="44"/>
      <c r="CR244" s="74" t="str">
        <f t="shared" si="221"/>
        <v xml:space="preserve"> </v>
      </c>
      <c r="CS244" s="70" t="str">
        <f t="shared" si="222"/>
        <v xml:space="preserve"> </v>
      </c>
      <c r="CT244" s="72"/>
      <c r="CU244" s="41"/>
      <c r="CV244" s="74" t="str">
        <f t="shared" si="223"/>
        <v xml:space="preserve"> </v>
      </c>
      <c r="CW244" s="72"/>
      <c r="CX244" s="44"/>
      <c r="CY244" s="74" t="str">
        <f t="shared" si="188"/>
        <v xml:space="preserve"> </v>
      </c>
      <c r="CZ244" s="70" t="str">
        <f t="shared" si="189"/>
        <v xml:space="preserve"> </v>
      </c>
      <c r="DA244" s="55"/>
      <c r="DB244" s="43"/>
      <c r="DC244" s="74" t="str">
        <f t="shared" si="190"/>
        <v xml:space="preserve"> </v>
      </c>
      <c r="DD244" s="70" t="str">
        <f t="shared" si="191"/>
        <v xml:space="preserve"> </v>
      </c>
      <c r="DE244" s="55"/>
      <c r="DF244" s="42"/>
      <c r="DG244" s="74" t="str">
        <f t="shared" si="192"/>
        <v xml:space="preserve"> </v>
      </c>
      <c r="DH244" s="70" t="str">
        <f t="shared" si="193"/>
        <v xml:space="preserve"> </v>
      </c>
      <c r="DI244" s="55"/>
      <c r="DJ244" s="42"/>
      <c r="DK244" s="56" t="str">
        <f t="shared" si="194"/>
        <v xml:space="preserve"> </v>
      </c>
      <c r="DL244" s="70" t="str">
        <f t="shared" si="195"/>
        <v xml:space="preserve"> </v>
      </c>
      <c r="DM244" s="72"/>
      <c r="DN244" s="44"/>
      <c r="DO244" s="74" t="str">
        <f t="shared" si="196"/>
        <v xml:space="preserve"> </v>
      </c>
      <c r="DP244" s="70" t="str">
        <f t="shared" si="197"/>
        <v xml:space="preserve"> </v>
      </c>
      <c r="DQ244" s="55"/>
      <c r="DR244" s="42"/>
      <c r="DS244" s="74" t="str">
        <f t="shared" si="198"/>
        <v xml:space="preserve"> </v>
      </c>
      <c r="DT244" s="70" t="str">
        <f t="shared" si="199"/>
        <v xml:space="preserve"> </v>
      </c>
    </row>
    <row r="245" spans="1:124" x14ac:dyDescent="0.25">
      <c r="A245" s="34">
        <v>42594</v>
      </c>
      <c r="B245" s="139"/>
      <c r="C245" s="70"/>
      <c r="D245" s="64">
        <v>1</v>
      </c>
      <c r="E245" s="65"/>
      <c r="F245" s="66" t="str">
        <f t="shared" si="200"/>
        <v/>
      </c>
      <c r="G245" s="70" t="str">
        <f t="shared" si="201"/>
        <v xml:space="preserve"> </v>
      </c>
      <c r="H245" s="67">
        <v>1</v>
      </c>
      <c r="I245" s="65"/>
      <c r="J245" s="66" t="str">
        <f t="shared" si="202"/>
        <v/>
      </c>
      <c r="K245" s="70" t="str">
        <f t="shared" si="203"/>
        <v xml:space="preserve"> </v>
      </c>
      <c r="L245" s="64"/>
      <c r="M245" s="68"/>
      <c r="N245" s="68"/>
      <c r="O245" s="66" t="str">
        <f t="shared" si="204"/>
        <v/>
      </c>
      <c r="P245" s="70" t="str">
        <f t="shared" si="205"/>
        <v xml:space="preserve"> </v>
      </c>
      <c r="Q245" s="64">
        <v>20</v>
      </c>
      <c r="R245" s="65"/>
      <c r="S245" s="65" t="str">
        <f t="shared" si="206"/>
        <v/>
      </c>
      <c r="T245" s="53" t="str">
        <f t="shared" si="207"/>
        <v xml:space="preserve"> </v>
      </c>
      <c r="U245" s="69"/>
      <c r="V245" s="70" t="str">
        <f t="shared" si="208"/>
        <v xml:space="preserve"> </v>
      </c>
      <c r="W245" s="137"/>
      <c r="X245" s="64">
        <v>1</v>
      </c>
      <c r="Y245" s="65"/>
      <c r="Z245" s="101" t="str">
        <f t="shared" si="209"/>
        <v/>
      </c>
      <c r="AA245" s="70" t="str">
        <f t="shared" si="210"/>
        <v xml:space="preserve"> </v>
      </c>
      <c r="AB245" s="67">
        <v>1</v>
      </c>
      <c r="AC245" s="65"/>
      <c r="AD245" s="66" t="str">
        <f t="shared" si="211"/>
        <v/>
      </c>
      <c r="AE245" s="70" t="str">
        <f t="shared" si="212"/>
        <v xml:space="preserve"> </v>
      </c>
      <c r="AF245" s="64"/>
      <c r="AG245" s="68"/>
      <c r="AH245" s="68"/>
      <c r="AI245" s="103" t="str">
        <f t="shared" si="213"/>
        <v/>
      </c>
      <c r="AJ245" s="70" t="str">
        <f t="shared" si="214"/>
        <v xml:space="preserve"> </v>
      </c>
      <c r="AK245" s="64">
        <v>20</v>
      </c>
      <c r="AL245" s="65"/>
      <c r="AM245" s="65" t="str">
        <f t="shared" si="215"/>
        <v/>
      </c>
      <c r="AN245" s="53" t="str">
        <f t="shared" si="216"/>
        <v xml:space="preserve"> </v>
      </c>
      <c r="AO245" s="104"/>
      <c r="AP245" s="70" t="str">
        <f t="shared" si="217"/>
        <v xml:space="preserve"> </v>
      </c>
      <c r="AQ245" s="152" t="str">
        <f t="shared" si="168"/>
        <v/>
      </c>
      <c r="AR245" s="148" t="str">
        <f t="shared" si="169"/>
        <v/>
      </c>
      <c r="AS245" s="148" t="str">
        <f t="shared" si="170"/>
        <v/>
      </c>
      <c r="AT245" s="149"/>
      <c r="AU245" s="64"/>
      <c r="AV245" s="68"/>
      <c r="AW245" s="68"/>
      <c r="AX245" s="106" t="str">
        <f t="shared" si="218"/>
        <v/>
      </c>
      <c r="AY245" s="80"/>
      <c r="AZ245" s="63"/>
      <c r="BA245" s="63"/>
      <c r="BB245" s="15"/>
      <c r="BC245" s="55"/>
      <c r="BD245" s="78"/>
      <c r="BE245" s="56" t="str">
        <f t="shared" si="171"/>
        <v xml:space="preserve"> </v>
      </c>
      <c r="BF245" s="70" t="str">
        <f t="shared" si="172"/>
        <v xml:space="preserve"> </v>
      </c>
      <c r="BG245" s="72"/>
      <c r="BH245" s="81"/>
      <c r="BI245" s="74" t="str">
        <f t="shared" si="173"/>
        <v xml:space="preserve"> </v>
      </c>
      <c r="BJ245" s="70" t="str">
        <f t="shared" si="174"/>
        <v xml:space="preserve"> </v>
      </c>
      <c r="BK245" s="72"/>
      <c r="BL245" s="81"/>
      <c r="BM245" s="74" t="str">
        <f t="shared" si="175"/>
        <v xml:space="preserve"> </v>
      </c>
      <c r="BN245" s="72"/>
      <c r="BO245" s="82"/>
      <c r="BP245" s="74" t="str">
        <f t="shared" si="176"/>
        <v xml:space="preserve"> </v>
      </c>
      <c r="BQ245" s="70" t="str">
        <f t="shared" si="177"/>
        <v xml:space="preserve"> </v>
      </c>
      <c r="BR245" s="55"/>
      <c r="BS245" s="83"/>
      <c r="BT245" s="74" t="str">
        <f t="shared" si="178"/>
        <v xml:space="preserve"> </v>
      </c>
      <c r="BU245" s="70" t="str">
        <f t="shared" si="179"/>
        <v xml:space="preserve"> </v>
      </c>
      <c r="BV245" s="55"/>
      <c r="BW245" s="71"/>
      <c r="BX245" s="74" t="str">
        <f t="shared" si="180"/>
        <v xml:space="preserve"> </v>
      </c>
      <c r="BY245" s="70" t="str">
        <f t="shared" si="181"/>
        <v xml:space="preserve"> </v>
      </c>
      <c r="BZ245" s="55"/>
      <c r="CA245" s="78"/>
      <c r="CB245" s="56" t="str">
        <f t="shared" si="182"/>
        <v xml:space="preserve"> </v>
      </c>
      <c r="CC245" s="70" t="str">
        <f t="shared" si="183"/>
        <v xml:space="preserve"> </v>
      </c>
      <c r="CD245" s="72"/>
      <c r="CE245" s="81"/>
      <c r="CF245" s="74" t="str">
        <f t="shared" si="184"/>
        <v xml:space="preserve"> </v>
      </c>
      <c r="CG245" s="70" t="str">
        <f t="shared" si="185"/>
        <v xml:space="preserve"> </v>
      </c>
      <c r="CH245" s="55"/>
      <c r="CI245" s="71"/>
      <c r="CJ245" s="74" t="str">
        <f t="shared" si="186"/>
        <v xml:space="preserve"> </v>
      </c>
      <c r="CK245" s="70" t="str">
        <f t="shared" si="187"/>
        <v xml:space="preserve"> </v>
      </c>
      <c r="CL245" s="55"/>
      <c r="CM245" s="110"/>
      <c r="CN245" s="56" t="str">
        <f t="shared" si="219"/>
        <v xml:space="preserve"> </v>
      </c>
      <c r="CO245" s="70" t="str">
        <f t="shared" si="220"/>
        <v xml:space="preserve"> </v>
      </c>
      <c r="CP245" s="72"/>
      <c r="CQ245" s="44"/>
      <c r="CR245" s="74" t="str">
        <f t="shared" si="221"/>
        <v xml:space="preserve"> </v>
      </c>
      <c r="CS245" s="70" t="str">
        <f t="shared" si="222"/>
        <v xml:space="preserve"> </v>
      </c>
      <c r="CT245" s="72"/>
      <c r="CU245" s="41"/>
      <c r="CV245" s="74" t="str">
        <f t="shared" si="223"/>
        <v xml:space="preserve"> </v>
      </c>
      <c r="CW245" s="72"/>
      <c r="CX245" s="44"/>
      <c r="CY245" s="74" t="str">
        <f t="shared" si="188"/>
        <v xml:space="preserve"> </v>
      </c>
      <c r="CZ245" s="70" t="str">
        <f t="shared" si="189"/>
        <v xml:space="preserve"> </v>
      </c>
      <c r="DA245" s="55"/>
      <c r="DB245" s="43"/>
      <c r="DC245" s="74" t="str">
        <f t="shared" si="190"/>
        <v xml:space="preserve"> </v>
      </c>
      <c r="DD245" s="70" t="str">
        <f t="shared" si="191"/>
        <v xml:space="preserve"> </v>
      </c>
      <c r="DE245" s="55"/>
      <c r="DF245" s="42"/>
      <c r="DG245" s="74" t="str">
        <f t="shared" si="192"/>
        <v xml:space="preserve"> </v>
      </c>
      <c r="DH245" s="70" t="str">
        <f t="shared" si="193"/>
        <v xml:space="preserve"> </v>
      </c>
      <c r="DI245" s="55"/>
      <c r="DJ245" s="42"/>
      <c r="DK245" s="56" t="str">
        <f t="shared" si="194"/>
        <v xml:space="preserve"> </v>
      </c>
      <c r="DL245" s="70" t="str">
        <f t="shared" si="195"/>
        <v xml:space="preserve"> </v>
      </c>
      <c r="DM245" s="72"/>
      <c r="DN245" s="44"/>
      <c r="DO245" s="74" t="str">
        <f t="shared" si="196"/>
        <v xml:space="preserve"> </v>
      </c>
      <c r="DP245" s="70" t="str">
        <f t="shared" si="197"/>
        <v xml:space="preserve"> </v>
      </c>
      <c r="DQ245" s="55"/>
      <c r="DR245" s="42"/>
      <c r="DS245" s="74" t="str">
        <f t="shared" si="198"/>
        <v xml:space="preserve"> </v>
      </c>
      <c r="DT245" s="70" t="str">
        <f t="shared" si="199"/>
        <v xml:space="preserve"> </v>
      </c>
    </row>
    <row r="246" spans="1:124" x14ac:dyDescent="0.25">
      <c r="A246" s="34">
        <v>42595</v>
      </c>
      <c r="B246" s="139"/>
      <c r="C246" s="70"/>
      <c r="D246" s="64">
        <v>1</v>
      </c>
      <c r="E246" s="65"/>
      <c r="F246" s="66" t="str">
        <f t="shared" si="200"/>
        <v/>
      </c>
      <c r="G246" s="70" t="str">
        <f t="shared" si="201"/>
        <v xml:space="preserve"> </v>
      </c>
      <c r="H246" s="67">
        <v>1</v>
      </c>
      <c r="I246" s="65"/>
      <c r="J246" s="66" t="str">
        <f t="shared" si="202"/>
        <v/>
      </c>
      <c r="K246" s="70" t="str">
        <f t="shared" si="203"/>
        <v xml:space="preserve"> </v>
      </c>
      <c r="L246" s="64"/>
      <c r="M246" s="68"/>
      <c r="N246" s="68"/>
      <c r="O246" s="66" t="str">
        <f t="shared" si="204"/>
        <v/>
      </c>
      <c r="P246" s="70" t="str">
        <f t="shared" si="205"/>
        <v xml:space="preserve"> </v>
      </c>
      <c r="Q246" s="64">
        <v>20</v>
      </c>
      <c r="R246" s="65"/>
      <c r="S246" s="65" t="str">
        <f t="shared" si="206"/>
        <v/>
      </c>
      <c r="T246" s="53" t="str">
        <f t="shared" si="207"/>
        <v xml:space="preserve"> </v>
      </c>
      <c r="U246" s="69"/>
      <c r="V246" s="70" t="str">
        <f t="shared" si="208"/>
        <v xml:space="preserve"> </v>
      </c>
      <c r="W246" s="137"/>
      <c r="X246" s="64">
        <v>1</v>
      </c>
      <c r="Y246" s="65"/>
      <c r="Z246" s="101" t="str">
        <f t="shared" si="209"/>
        <v/>
      </c>
      <c r="AA246" s="70" t="str">
        <f t="shared" si="210"/>
        <v xml:space="preserve"> </v>
      </c>
      <c r="AB246" s="67">
        <v>1</v>
      </c>
      <c r="AC246" s="65"/>
      <c r="AD246" s="66" t="str">
        <f t="shared" si="211"/>
        <v/>
      </c>
      <c r="AE246" s="70" t="str">
        <f t="shared" si="212"/>
        <v xml:space="preserve"> </v>
      </c>
      <c r="AF246" s="64"/>
      <c r="AG246" s="68"/>
      <c r="AH246" s="68"/>
      <c r="AI246" s="103" t="str">
        <f t="shared" si="213"/>
        <v/>
      </c>
      <c r="AJ246" s="70" t="str">
        <f t="shared" si="214"/>
        <v xml:space="preserve"> </v>
      </c>
      <c r="AK246" s="64">
        <v>20</v>
      </c>
      <c r="AL246" s="65"/>
      <c r="AM246" s="65" t="str">
        <f t="shared" si="215"/>
        <v/>
      </c>
      <c r="AN246" s="53" t="str">
        <f t="shared" si="216"/>
        <v xml:space="preserve"> </v>
      </c>
      <c r="AO246" s="104"/>
      <c r="AP246" s="70" t="str">
        <f t="shared" si="217"/>
        <v xml:space="preserve"> </v>
      </c>
      <c r="AQ246" s="152" t="str">
        <f t="shared" si="168"/>
        <v/>
      </c>
      <c r="AR246" s="148" t="str">
        <f t="shared" si="169"/>
        <v/>
      </c>
      <c r="AS246" s="148" t="str">
        <f t="shared" si="170"/>
        <v/>
      </c>
      <c r="AT246" s="149"/>
      <c r="AU246" s="64"/>
      <c r="AV246" s="68"/>
      <c r="AW246" s="68"/>
      <c r="AX246" s="106" t="str">
        <f t="shared" si="218"/>
        <v/>
      </c>
      <c r="AY246" s="80"/>
      <c r="AZ246" s="63"/>
      <c r="BA246" s="63"/>
      <c r="BB246" s="15"/>
      <c r="BC246" s="55"/>
      <c r="BD246" s="78"/>
      <c r="BE246" s="56" t="str">
        <f t="shared" si="171"/>
        <v xml:space="preserve"> </v>
      </c>
      <c r="BF246" s="70" t="str">
        <f t="shared" si="172"/>
        <v xml:space="preserve"> </v>
      </c>
      <c r="BG246" s="72"/>
      <c r="BH246" s="81"/>
      <c r="BI246" s="74" t="str">
        <f t="shared" si="173"/>
        <v xml:space="preserve"> </v>
      </c>
      <c r="BJ246" s="70" t="str">
        <f t="shared" si="174"/>
        <v xml:space="preserve"> </v>
      </c>
      <c r="BK246" s="72"/>
      <c r="BL246" s="81"/>
      <c r="BM246" s="74" t="str">
        <f t="shared" si="175"/>
        <v xml:space="preserve"> </v>
      </c>
      <c r="BN246" s="72"/>
      <c r="BO246" s="82"/>
      <c r="BP246" s="74" t="str">
        <f t="shared" si="176"/>
        <v xml:space="preserve"> </v>
      </c>
      <c r="BQ246" s="70" t="str">
        <f t="shared" si="177"/>
        <v xml:space="preserve"> </v>
      </c>
      <c r="BR246" s="55"/>
      <c r="BS246" s="83"/>
      <c r="BT246" s="74" t="str">
        <f t="shared" si="178"/>
        <v xml:space="preserve"> </v>
      </c>
      <c r="BU246" s="70" t="str">
        <f t="shared" si="179"/>
        <v xml:space="preserve"> </v>
      </c>
      <c r="BV246" s="55"/>
      <c r="BW246" s="71"/>
      <c r="BX246" s="74" t="str">
        <f t="shared" si="180"/>
        <v xml:space="preserve"> </v>
      </c>
      <c r="BY246" s="70" t="str">
        <f t="shared" si="181"/>
        <v xml:space="preserve"> </v>
      </c>
      <c r="BZ246" s="55"/>
      <c r="CA246" s="78"/>
      <c r="CB246" s="56" t="str">
        <f t="shared" si="182"/>
        <v xml:space="preserve"> </v>
      </c>
      <c r="CC246" s="70" t="str">
        <f t="shared" si="183"/>
        <v xml:space="preserve"> </v>
      </c>
      <c r="CD246" s="72"/>
      <c r="CE246" s="81"/>
      <c r="CF246" s="74" t="str">
        <f t="shared" si="184"/>
        <v xml:space="preserve"> </v>
      </c>
      <c r="CG246" s="70" t="str">
        <f t="shared" si="185"/>
        <v xml:space="preserve"> </v>
      </c>
      <c r="CH246" s="55"/>
      <c r="CI246" s="71"/>
      <c r="CJ246" s="74" t="str">
        <f t="shared" si="186"/>
        <v xml:space="preserve"> </v>
      </c>
      <c r="CK246" s="70" t="str">
        <f t="shared" si="187"/>
        <v xml:space="preserve"> </v>
      </c>
      <c r="CL246" s="55"/>
      <c r="CM246" s="110"/>
      <c r="CN246" s="56" t="str">
        <f t="shared" si="219"/>
        <v xml:space="preserve"> </v>
      </c>
      <c r="CO246" s="70" t="str">
        <f t="shared" si="220"/>
        <v xml:space="preserve"> </v>
      </c>
      <c r="CP246" s="72"/>
      <c r="CQ246" s="44"/>
      <c r="CR246" s="74" t="str">
        <f t="shared" si="221"/>
        <v xml:space="preserve"> </v>
      </c>
      <c r="CS246" s="70" t="str">
        <f t="shared" si="222"/>
        <v xml:space="preserve"> </v>
      </c>
      <c r="CT246" s="72"/>
      <c r="CU246" s="41"/>
      <c r="CV246" s="74" t="str">
        <f t="shared" si="223"/>
        <v xml:space="preserve"> </v>
      </c>
      <c r="CW246" s="72"/>
      <c r="CX246" s="44"/>
      <c r="CY246" s="74" t="str">
        <f t="shared" si="188"/>
        <v xml:space="preserve"> </v>
      </c>
      <c r="CZ246" s="70" t="str">
        <f t="shared" si="189"/>
        <v xml:space="preserve"> </v>
      </c>
      <c r="DA246" s="55"/>
      <c r="DB246" s="43"/>
      <c r="DC246" s="74" t="str">
        <f t="shared" si="190"/>
        <v xml:space="preserve"> </v>
      </c>
      <c r="DD246" s="70" t="str">
        <f t="shared" si="191"/>
        <v xml:space="preserve"> </v>
      </c>
      <c r="DE246" s="55"/>
      <c r="DF246" s="42"/>
      <c r="DG246" s="74" t="str">
        <f t="shared" si="192"/>
        <v xml:space="preserve"> </v>
      </c>
      <c r="DH246" s="70" t="str">
        <f t="shared" si="193"/>
        <v xml:space="preserve"> </v>
      </c>
      <c r="DI246" s="55"/>
      <c r="DJ246" s="42"/>
      <c r="DK246" s="56" t="str">
        <f t="shared" si="194"/>
        <v xml:space="preserve"> </v>
      </c>
      <c r="DL246" s="70" t="str">
        <f t="shared" si="195"/>
        <v xml:space="preserve"> </v>
      </c>
      <c r="DM246" s="72"/>
      <c r="DN246" s="44"/>
      <c r="DO246" s="74" t="str">
        <f t="shared" si="196"/>
        <v xml:space="preserve"> </v>
      </c>
      <c r="DP246" s="70" t="str">
        <f t="shared" si="197"/>
        <v xml:space="preserve"> </v>
      </c>
      <c r="DQ246" s="55"/>
      <c r="DR246" s="42"/>
      <c r="DS246" s="74" t="str">
        <f t="shared" si="198"/>
        <v xml:space="preserve"> </v>
      </c>
      <c r="DT246" s="70" t="str">
        <f t="shared" si="199"/>
        <v xml:space="preserve"> </v>
      </c>
    </row>
    <row r="247" spans="1:124" x14ac:dyDescent="0.25">
      <c r="A247" s="34">
        <v>42596</v>
      </c>
      <c r="B247" s="139"/>
      <c r="C247" s="70"/>
      <c r="D247" s="64">
        <v>1</v>
      </c>
      <c r="E247" s="65"/>
      <c r="F247" s="66" t="str">
        <f t="shared" si="200"/>
        <v/>
      </c>
      <c r="G247" s="70" t="str">
        <f t="shared" si="201"/>
        <v xml:space="preserve"> </v>
      </c>
      <c r="H247" s="67">
        <v>1</v>
      </c>
      <c r="I247" s="65"/>
      <c r="J247" s="66" t="str">
        <f t="shared" si="202"/>
        <v/>
      </c>
      <c r="K247" s="70" t="str">
        <f t="shared" si="203"/>
        <v xml:space="preserve"> </v>
      </c>
      <c r="L247" s="64"/>
      <c r="M247" s="68"/>
      <c r="N247" s="68"/>
      <c r="O247" s="66" t="str">
        <f t="shared" si="204"/>
        <v/>
      </c>
      <c r="P247" s="70" t="str">
        <f t="shared" si="205"/>
        <v xml:space="preserve"> </v>
      </c>
      <c r="Q247" s="64">
        <v>20</v>
      </c>
      <c r="R247" s="65"/>
      <c r="S247" s="65" t="str">
        <f t="shared" si="206"/>
        <v/>
      </c>
      <c r="T247" s="53" t="str">
        <f t="shared" si="207"/>
        <v xml:space="preserve"> </v>
      </c>
      <c r="U247" s="69"/>
      <c r="V247" s="70" t="str">
        <f t="shared" si="208"/>
        <v xml:space="preserve"> </v>
      </c>
      <c r="W247" s="137"/>
      <c r="X247" s="64">
        <v>1</v>
      </c>
      <c r="Y247" s="65"/>
      <c r="Z247" s="101" t="str">
        <f t="shared" si="209"/>
        <v/>
      </c>
      <c r="AA247" s="70" t="str">
        <f t="shared" si="210"/>
        <v xml:space="preserve"> </v>
      </c>
      <c r="AB247" s="67">
        <v>1</v>
      </c>
      <c r="AC247" s="65"/>
      <c r="AD247" s="66" t="str">
        <f t="shared" si="211"/>
        <v/>
      </c>
      <c r="AE247" s="70" t="str">
        <f t="shared" si="212"/>
        <v xml:space="preserve"> </v>
      </c>
      <c r="AF247" s="64"/>
      <c r="AG247" s="68"/>
      <c r="AH247" s="68"/>
      <c r="AI247" s="103" t="str">
        <f t="shared" si="213"/>
        <v/>
      </c>
      <c r="AJ247" s="70" t="str">
        <f t="shared" si="214"/>
        <v xml:space="preserve"> </v>
      </c>
      <c r="AK247" s="64">
        <v>20</v>
      </c>
      <c r="AL247" s="65"/>
      <c r="AM247" s="65" t="str">
        <f t="shared" si="215"/>
        <v/>
      </c>
      <c r="AN247" s="53" t="str">
        <f t="shared" si="216"/>
        <v xml:space="preserve"> </v>
      </c>
      <c r="AO247" s="104"/>
      <c r="AP247" s="70" t="str">
        <f t="shared" si="217"/>
        <v xml:space="preserve"> </v>
      </c>
      <c r="AQ247" s="152" t="str">
        <f t="shared" si="168"/>
        <v/>
      </c>
      <c r="AR247" s="148" t="str">
        <f t="shared" si="169"/>
        <v/>
      </c>
      <c r="AS247" s="148" t="str">
        <f t="shared" si="170"/>
        <v/>
      </c>
      <c r="AT247" s="149"/>
      <c r="AU247" s="64"/>
      <c r="AV247" s="68"/>
      <c r="AW247" s="68"/>
      <c r="AX247" s="106" t="str">
        <f t="shared" si="218"/>
        <v/>
      </c>
      <c r="AY247" s="80"/>
      <c r="AZ247" s="63"/>
      <c r="BA247" s="63"/>
      <c r="BB247" s="15"/>
      <c r="BC247" s="55"/>
      <c r="BD247" s="78"/>
      <c r="BE247" s="56" t="str">
        <f t="shared" si="171"/>
        <v xml:space="preserve"> </v>
      </c>
      <c r="BF247" s="70" t="str">
        <f t="shared" si="172"/>
        <v xml:space="preserve"> </v>
      </c>
      <c r="BG247" s="72"/>
      <c r="BH247" s="81"/>
      <c r="BI247" s="74" t="str">
        <f t="shared" si="173"/>
        <v xml:space="preserve"> </v>
      </c>
      <c r="BJ247" s="70" t="str">
        <f t="shared" si="174"/>
        <v xml:space="preserve"> </v>
      </c>
      <c r="BK247" s="72"/>
      <c r="BL247" s="81"/>
      <c r="BM247" s="74" t="str">
        <f t="shared" si="175"/>
        <v xml:space="preserve"> </v>
      </c>
      <c r="BN247" s="72"/>
      <c r="BO247" s="82"/>
      <c r="BP247" s="74" t="str">
        <f t="shared" si="176"/>
        <v xml:space="preserve"> </v>
      </c>
      <c r="BQ247" s="70" t="str">
        <f t="shared" si="177"/>
        <v xml:space="preserve"> </v>
      </c>
      <c r="BR247" s="55"/>
      <c r="BS247" s="83"/>
      <c r="BT247" s="74" t="str">
        <f t="shared" si="178"/>
        <v xml:space="preserve"> </v>
      </c>
      <c r="BU247" s="70" t="str">
        <f t="shared" si="179"/>
        <v xml:space="preserve"> </v>
      </c>
      <c r="BV247" s="55"/>
      <c r="BW247" s="71"/>
      <c r="BX247" s="74" t="str">
        <f t="shared" si="180"/>
        <v xml:space="preserve"> </v>
      </c>
      <c r="BY247" s="70" t="str">
        <f t="shared" si="181"/>
        <v xml:space="preserve"> </v>
      </c>
      <c r="BZ247" s="55"/>
      <c r="CA247" s="78"/>
      <c r="CB247" s="56" t="str">
        <f t="shared" si="182"/>
        <v xml:space="preserve"> </v>
      </c>
      <c r="CC247" s="70" t="str">
        <f t="shared" si="183"/>
        <v xml:space="preserve"> </v>
      </c>
      <c r="CD247" s="72"/>
      <c r="CE247" s="81"/>
      <c r="CF247" s="74" t="str">
        <f t="shared" si="184"/>
        <v xml:space="preserve"> </v>
      </c>
      <c r="CG247" s="70" t="str">
        <f t="shared" si="185"/>
        <v xml:space="preserve"> </v>
      </c>
      <c r="CH247" s="55"/>
      <c r="CI247" s="71"/>
      <c r="CJ247" s="74" t="str">
        <f t="shared" si="186"/>
        <v xml:space="preserve"> </v>
      </c>
      <c r="CK247" s="70" t="str">
        <f t="shared" si="187"/>
        <v xml:space="preserve"> </v>
      </c>
      <c r="CL247" s="55"/>
      <c r="CM247" s="110"/>
      <c r="CN247" s="56" t="str">
        <f t="shared" si="219"/>
        <v xml:space="preserve"> </v>
      </c>
      <c r="CO247" s="70" t="str">
        <f t="shared" si="220"/>
        <v xml:space="preserve"> </v>
      </c>
      <c r="CP247" s="72"/>
      <c r="CQ247" s="44"/>
      <c r="CR247" s="74" t="str">
        <f t="shared" si="221"/>
        <v xml:space="preserve"> </v>
      </c>
      <c r="CS247" s="70" t="str">
        <f t="shared" si="222"/>
        <v xml:space="preserve"> </v>
      </c>
      <c r="CT247" s="72"/>
      <c r="CU247" s="41"/>
      <c r="CV247" s="74" t="str">
        <f t="shared" si="223"/>
        <v xml:space="preserve"> </v>
      </c>
      <c r="CW247" s="72"/>
      <c r="CX247" s="44"/>
      <c r="CY247" s="74" t="str">
        <f t="shared" si="188"/>
        <v xml:space="preserve"> </v>
      </c>
      <c r="CZ247" s="70" t="str">
        <f t="shared" si="189"/>
        <v xml:space="preserve"> </v>
      </c>
      <c r="DA247" s="55"/>
      <c r="DB247" s="43"/>
      <c r="DC247" s="74" t="str">
        <f t="shared" si="190"/>
        <v xml:space="preserve"> </v>
      </c>
      <c r="DD247" s="70" t="str">
        <f t="shared" si="191"/>
        <v xml:space="preserve"> </v>
      </c>
      <c r="DE247" s="55"/>
      <c r="DF247" s="42"/>
      <c r="DG247" s="74" t="str">
        <f t="shared" si="192"/>
        <v xml:space="preserve"> </v>
      </c>
      <c r="DH247" s="70" t="str">
        <f t="shared" si="193"/>
        <v xml:space="preserve"> </v>
      </c>
      <c r="DI247" s="55"/>
      <c r="DJ247" s="42"/>
      <c r="DK247" s="56" t="str">
        <f t="shared" si="194"/>
        <v xml:space="preserve"> </v>
      </c>
      <c r="DL247" s="70" t="str">
        <f t="shared" si="195"/>
        <v xml:space="preserve"> </v>
      </c>
      <c r="DM247" s="72"/>
      <c r="DN247" s="44"/>
      <c r="DO247" s="74" t="str">
        <f t="shared" si="196"/>
        <v xml:space="preserve"> </v>
      </c>
      <c r="DP247" s="70" t="str">
        <f t="shared" si="197"/>
        <v xml:space="preserve"> </v>
      </c>
      <c r="DQ247" s="55"/>
      <c r="DR247" s="42"/>
      <c r="DS247" s="74" t="str">
        <f t="shared" si="198"/>
        <v xml:space="preserve"> </v>
      </c>
      <c r="DT247" s="70" t="str">
        <f t="shared" si="199"/>
        <v xml:space="preserve"> </v>
      </c>
    </row>
    <row r="248" spans="1:124" x14ac:dyDescent="0.25">
      <c r="A248" s="34">
        <v>42597</v>
      </c>
      <c r="B248" s="139"/>
      <c r="C248" s="70"/>
      <c r="D248" s="64">
        <v>1</v>
      </c>
      <c r="E248" s="65"/>
      <c r="F248" s="66" t="str">
        <f t="shared" si="200"/>
        <v/>
      </c>
      <c r="G248" s="70" t="str">
        <f t="shared" si="201"/>
        <v xml:space="preserve"> </v>
      </c>
      <c r="H248" s="67">
        <v>1</v>
      </c>
      <c r="I248" s="65"/>
      <c r="J248" s="66" t="str">
        <f t="shared" si="202"/>
        <v/>
      </c>
      <c r="K248" s="70" t="str">
        <f t="shared" si="203"/>
        <v xml:space="preserve"> </v>
      </c>
      <c r="L248" s="64"/>
      <c r="M248" s="68"/>
      <c r="N248" s="68"/>
      <c r="O248" s="66" t="str">
        <f t="shared" si="204"/>
        <v/>
      </c>
      <c r="P248" s="70" t="str">
        <f t="shared" si="205"/>
        <v xml:space="preserve"> </v>
      </c>
      <c r="Q248" s="64">
        <v>20</v>
      </c>
      <c r="R248" s="65"/>
      <c r="S248" s="65" t="str">
        <f t="shared" si="206"/>
        <v/>
      </c>
      <c r="T248" s="53" t="str">
        <f t="shared" si="207"/>
        <v xml:space="preserve"> </v>
      </c>
      <c r="U248" s="69"/>
      <c r="V248" s="70" t="str">
        <f t="shared" si="208"/>
        <v xml:space="preserve"> </v>
      </c>
      <c r="W248" s="137"/>
      <c r="X248" s="64">
        <v>1</v>
      </c>
      <c r="Y248" s="65"/>
      <c r="Z248" s="101" t="str">
        <f t="shared" si="209"/>
        <v/>
      </c>
      <c r="AA248" s="70" t="str">
        <f t="shared" si="210"/>
        <v xml:space="preserve"> </v>
      </c>
      <c r="AB248" s="67">
        <v>1</v>
      </c>
      <c r="AC248" s="65"/>
      <c r="AD248" s="66" t="str">
        <f t="shared" si="211"/>
        <v/>
      </c>
      <c r="AE248" s="70" t="str">
        <f t="shared" si="212"/>
        <v xml:space="preserve"> </v>
      </c>
      <c r="AF248" s="64"/>
      <c r="AG248" s="68"/>
      <c r="AH248" s="68"/>
      <c r="AI248" s="103" t="str">
        <f t="shared" si="213"/>
        <v/>
      </c>
      <c r="AJ248" s="70" t="str">
        <f t="shared" si="214"/>
        <v xml:space="preserve"> </v>
      </c>
      <c r="AK248" s="64">
        <v>20</v>
      </c>
      <c r="AL248" s="65"/>
      <c r="AM248" s="65" t="str">
        <f t="shared" si="215"/>
        <v/>
      </c>
      <c r="AN248" s="53" t="str">
        <f t="shared" si="216"/>
        <v xml:space="preserve"> </v>
      </c>
      <c r="AO248" s="104"/>
      <c r="AP248" s="70" t="str">
        <f t="shared" si="217"/>
        <v xml:space="preserve"> </v>
      </c>
      <c r="AQ248" s="152" t="str">
        <f t="shared" si="168"/>
        <v/>
      </c>
      <c r="AR248" s="148" t="str">
        <f t="shared" si="169"/>
        <v/>
      </c>
      <c r="AS248" s="148" t="str">
        <f t="shared" si="170"/>
        <v/>
      </c>
      <c r="AT248" s="149"/>
      <c r="AU248" s="64"/>
      <c r="AV248" s="68"/>
      <c r="AW248" s="68"/>
      <c r="AX248" s="106" t="str">
        <f t="shared" si="218"/>
        <v/>
      </c>
      <c r="AY248" s="80"/>
      <c r="AZ248" s="63"/>
      <c r="BA248" s="63"/>
      <c r="BB248" s="15"/>
      <c r="BC248" s="55"/>
      <c r="BD248" s="78"/>
      <c r="BE248" s="56" t="str">
        <f t="shared" si="171"/>
        <v xml:space="preserve"> </v>
      </c>
      <c r="BF248" s="70" t="str">
        <f t="shared" si="172"/>
        <v xml:space="preserve"> </v>
      </c>
      <c r="BG248" s="72"/>
      <c r="BH248" s="81"/>
      <c r="BI248" s="74" t="str">
        <f t="shared" si="173"/>
        <v xml:space="preserve"> </v>
      </c>
      <c r="BJ248" s="70" t="str">
        <f t="shared" si="174"/>
        <v xml:space="preserve"> </v>
      </c>
      <c r="BK248" s="72"/>
      <c r="BL248" s="81"/>
      <c r="BM248" s="74" t="str">
        <f t="shared" si="175"/>
        <v xml:space="preserve"> </v>
      </c>
      <c r="BN248" s="72"/>
      <c r="BO248" s="82"/>
      <c r="BP248" s="74" t="str">
        <f t="shared" si="176"/>
        <v xml:space="preserve"> </v>
      </c>
      <c r="BQ248" s="70" t="str">
        <f t="shared" si="177"/>
        <v xml:space="preserve"> </v>
      </c>
      <c r="BR248" s="55"/>
      <c r="BS248" s="83"/>
      <c r="BT248" s="74" t="str">
        <f t="shared" si="178"/>
        <v xml:space="preserve"> </v>
      </c>
      <c r="BU248" s="70" t="str">
        <f t="shared" si="179"/>
        <v xml:space="preserve"> </v>
      </c>
      <c r="BV248" s="55"/>
      <c r="BW248" s="71"/>
      <c r="BX248" s="74" t="str">
        <f t="shared" si="180"/>
        <v xml:space="preserve"> </v>
      </c>
      <c r="BY248" s="70" t="str">
        <f t="shared" si="181"/>
        <v xml:space="preserve"> </v>
      </c>
      <c r="BZ248" s="55"/>
      <c r="CA248" s="78"/>
      <c r="CB248" s="56" t="str">
        <f t="shared" si="182"/>
        <v xml:space="preserve"> </v>
      </c>
      <c r="CC248" s="70" t="str">
        <f t="shared" si="183"/>
        <v xml:space="preserve"> </v>
      </c>
      <c r="CD248" s="72"/>
      <c r="CE248" s="81"/>
      <c r="CF248" s="74" t="str">
        <f t="shared" si="184"/>
        <v xml:space="preserve"> </v>
      </c>
      <c r="CG248" s="70" t="str">
        <f t="shared" si="185"/>
        <v xml:space="preserve"> </v>
      </c>
      <c r="CH248" s="55"/>
      <c r="CI248" s="71"/>
      <c r="CJ248" s="74" t="str">
        <f t="shared" si="186"/>
        <v xml:space="preserve"> </v>
      </c>
      <c r="CK248" s="70" t="str">
        <f t="shared" si="187"/>
        <v xml:space="preserve"> </v>
      </c>
      <c r="CL248" s="55"/>
      <c r="CM248" s="110"/>
      <c r="CN248" s="56" t="str">
        <f t="shared" si="219"/>
        <v xml:space="preserve"> </v>
      </c>
      <c r="CO248" s="70" t="str">
        <f t="shared" si="220"/>
        <v xml:space="preserve"> </v>
      </c>
      <c r="CP248" s="72"/>
      <c r="CQ248" s="44"/>
      <c r="CR248" s="74" t="str">
        <f t="shared" si="221"/>
        <v xml:space="preserve"> </v>
      </c>
      <c r="CS248" s="70" t="str">
        <f t="shared" si="222"/>
        <v xml:space="preserve"> </v>
      </c>
      <c r="CT248" s="72"/>
      <c r="CU248" s="41"/>
      <c r="CV248" s="74" t="str">
        <f t="shared" si="223"/>
        <v xml:space="preserve"> </v>
      </c>
      <c r="CW248" s="72"/>
      <c r="CX248" s="44"/>
      <c r="CY248" s="74" t="str">
        <f t="shared" si="188"/>
        <v xml:space="preserve"> </v>
      </c>
      <c r="CZ248" s="70" t="str">
        <f t="shared" si="189"/>
        <v xml:space="preserve"> </v>
      </c>
      <c r="DA248" s="55"/>
      <c r="DB248" s="43"/>
      <c r="DC248" s="74" t="str">
        <f t="shared" si="190"/>
        <v xml:space="preserve"> </v>
      </c>
      <c r="DD248" s="70" t="str">
        <f t="shared" si="191"/>
        <v xml:space="preserve"> </v>
      </c>
      <c r="DE248" s="55"/>
      <c r="DF248" s="42"/>
      <c r="DG248" s="74" t="str">
        <f t="shared" si="192"/>
        <v xml:space="preserve"> </v>
      </c>
      <c r="DH248" s="70" t="str">
        <f t="shared" si="193"/>
        <v xml:space="preserve"> </v>
      </c>
      <c r="DI248" s="55"/>
      <c r="DJ248" s="42"/>
      <c r="DK248" s="56" t="str">
        <f t="shared" si="194"/>
        <v xml:space="preserve"> </v>
      </c>
      <c r="DL248" s="70" t="str">
        <f t="shared" si="195"/>
        <v xml:space="preserve"> </v>
      </c>
      <c r="DM248" s="72"/>
      <c r="DN248" s="44"/>
      <c r="DO248" s="74" t="str">
        <f t="shared" si="196"/>
        <v xml:space="preserve"> </v>
      </c>
      <c r="DP248" s="70" t="str">
        <f t="shared" si="197"/>
        <v xml:space="preserve"> </v>
      </c>
      <c r="DQ248" s="55"/>
      <c r="DR248" s="42"/>
      <c r="DS248" s="74" t="str">
        <f t="shared" si="198"/>
        <v xml:space="preserve"> </v>
      </c>
      <c r="DT248" s="70" t="str">
        <f t="shared" si="199"/>
        <v xml:space="preserve"> </v>
      </c>
    </row>
    <row r="249" spans="1:124" x14ac:dyDescent="0.25">
      <c r="A249" s="34">
        <v>42598</v>
      </c>
      <c r="B249" s="139"/>
      <c r="C249" s="70"/>
      <c r="D249" s="64">
        <v>1</v>
      </c>
      <c r="E249" s="65"/>
      <c r="F249" s="66" t="str">
        <f t="shared" si="200"/>
        <v/>
      </c>
      <c r="G249" s="70" t="str">
        <f t="shared" si="201"/>
        <v xml:space="preserve"> </v>
      </c>
      <c r="H249" s="67">
        <v>1</v>
      </c>
      <c r="I249" s="65"/>
      <c r="J249" s="66" t="str">
        <f t="shared" si="202"/>
        <v/>
      </c>
      <c r="K249" s="70" t="str">
        <f t="shared" si="203"/>
        <v xml:space="preserve"> </v>
      </c>
      <c r="L249" s="64"/>
      <c r="M249" s="68"/>
      <c r="N249" s="68"/>
      <c r="O249" s="66" t="str">
        <f t="shared" si="204"/>
        <v/>
      </c>
      <c r="P249" s="70" t="str">
        <f t="shared" si="205"/>
        <v xml:space="preserve"> </v>
      </c>
      <c r="Q249" s="64">
        <v>20</v>
      </c>
      <c r="R249" s="65"/>
      <c r="S249" s="65" t="str">
        <f t="shared" si="206"/>
        <v/>
      </c>
      <c r="T249" s="53" t="str">
        <f t="shared" si="207"/>
        <v xml:space="preserve"> </v>
      </c>
      <c r="U249" s="69"/>
      <c r="V249" s="70" t="str">
        <f t="shared" si="208"/>
        <v xml:space="preserve"> </v>
      </c>
      <c r="W249" s="137"/>
      <c r="X249" s="64">
        <v>1</v>
      </c>
      <c r="Y249" s="65"/>
      <c r="Z249" s="101" t="str">
        <f t="shared" si="209"/>
        <v/>
      </c>
      <c r="AA249" s="70" t="str">
        <f t="shared" si="210"/>
        <v xml:space="preserve"> </v>
      </c>
      <c r="AB249" s="67">
        <v>1</v>
      </c>
      <c r="AC249" s="65"/>
      <c r="AD249" s="66" t="str">
        <f t="shared" si="211"/>
        <v/>
      </c>
      <c r="AE249" s="70" t="str">
        <f t="shared" si="212"/>
        <v xml:space="preserve"> </v>
      </c>
      <c r="AF249" s="64"/>
      <c r="AG249" s="68"/>
      <c r="AH249" s="68"/>
      <c r="AI249" s="103" t="str">
        <f t="shared" si="213"/>
        <v/>
      </c>
      <c r="AJ249" s="70" t="str">
        <f t="shared" si="214"/>
        <v xml:space="preserve"> </v>
      </c>
      <c r="AK249" s="64">
        <v>20</v>
      </c>
      <c r="AL249" s="65"/>
      <c r="AM249" s="65" t="str">
        <f t="shared" si="215"/>
        <v/>
      </c>
      <c r="AN249" s="53" t="str">
        <f t="shared" si="216"/>
        <v xml:space="preserve"> </v>
      </c>
      <c r="AO249" s="104"/>
      <c r="AP249" s="70" t="str">
        <f t="shared" si="217"/>
        <v xml:space="preserve"> </v>
      </c>
      <c r="AQ249" s="152" t="str">
        <f t="shared" si="168"/>
        <v/>
      </c>
      <c r="AR249" s="148" t="str">
        <f t="shared" si="169"/>
        <v/>
      </c>
      <c r="AS249" s="148" t="str">
        <f t="shared" si="170"/>
        <v/>
      </c>
      <c r="AT249" s="149"/>
      <c r="AU249" s="64"/>
      <c r="AV249" s="68"/>
      <c r="AW249" s="68"/>
      <c r="AX249" s="106" t="str">
        <f t="shared" si="218"/>
        <v/>
      </c>
      <c r="AY249" s="80"/>
      <c r="AZ249" s="63"/>
      <c r="BA249" s="63"/>
      <c r="BB249" s="15"/>
      <c r="BC249" s="55"/>
      <c r="BD249" s="78"/>
      <c r="BE249" s="56" t="str">
        <f t="shared" si="171"/>
        <v xml:space="preserve"> </v>
      </c>
      <c r="BF249" s="70" t="str">
        <f t="shared" si="172"/>
        <v xml:space="preserve"> </v>
      </c>
      <c r="BG249" s="72"/>
      <c r="BH249" s="81"/>
      <c r="BI249" s="74" t="str">
        <f t="shared" si="173"/>
        <v xml:space="preserve"> </v>
      </c>
      <c r="BJ249" s="70" t="str">
        <f t="shared" si="174"/>
        <v xml:space="preserve"> </v>
      </c>
      <c r="BK249" s="72"/>
      <c r="BL249" s="81"/>
      <c r="BM249" s="74" t="str">
        <f t="shared" si="175"/>
        <v xml:space="preserve"> </v>
      </c>
      <c r="BN249" s="72"/>
      <c r="BO249" s="82"/>
      <c r="BP249" s="74" t="str">
        <f t="shared" si="176"/>
        <v xml:space="preserve"> </v>
      </c>
      <c r="BQ249" s="70" t="str">
        <f t="shared" si="177"/>
        <v xml:space="preserve"> </v>
      </c>
      <c r="BR249" s="55"/>
      <c r="BS249" s="83"/>
      <c r="BT249" s="74" t="str">
        <f t="shared" si="178"/>
        <v xml:space="preserve"> </v>
      </c>
      <c r="BU249" s="70" t="str">
        <f t="shared" si="179"/>
        <v xml:space="preserve"> </v>
      </c>
      <c r="BV249" s="55"/>
      <c r="BW249" s="71"/>
      <c r="BX249" s="74" t="str">
        <f t="shared" si="180"/>
        <v xml:space="preserve"> </v>
      </c>
      <c r="BY249" s="70" t="str">
        <f t="shared" si="181"/>
        <v xml:space="preserve"> </v>
      </c>
      <c r="BZ249" s="55"/>
      <c r="CA249" s="78"/>
      <c r="CB249" s="56" t="str">
        <f t="shared" si="182"/>
        <v xml:space="preserve"> </v>
      </c>
      <c r="CC249" s="70" t="str">
        <f t="shared" si="183"/>
        <v xml:space="preserve"> </v>
      </c>
      <c r="CD249" s="72"/>
      <c r="CE249" s="81"/>
      <c r="CF249" s="74" t="str">
        <f t="shared" si="184"/>
        <v xml:space="preserve"> </v>
      </c>
      <c r="CG249" s="70" t="str">
        <f t="shared" si="185"/>
        <v xml:space="preserve"> </v>
      </c>
      <c r="CH249" s="55"/>
      <c r="CI249" s="71"/>
      <c r="CJ249" s="74" t="str">
        <f t="shared" si="186"/>
        <v xml:space="preserve"> </v>
      </c>
      <c r="CK249" s="70" t="str">
        <f t="shared" si="187"/>
        <v xml:space="preserve"> </v>
      </c>
      <c r="CL249" s="55"/>
      <c r="CM249" s="110"/>
      <c r="CN249" s="56" t="str">
        <f t="shared" si="219"/>
        <v xml:space="preserve"> </v>
      </c>
      <c r="CO249" s="70" t="str">
        <f t="shared" si="220"/>
        <v xml:space="preserve"> </v>
      </c>
      <c r="CP249" s="72"/>
      <c r="CQ249" s="44"/>
      <c r="CR249" s="74" t="str">
        <f t="shared" si="221"/>
        <v xml:space="preserve"> </v>
      </c>
      <c r="CS249" s="70" t="str">
        <f t="shared" si="222"/>
        <v xml:space="preserve"> </v>
      </c>
      <c r="CT249" s="72"/>
      <c r="CU249" s="41"/>
      <c r="CV249" s="74" t="str">
        <f t="shared" si="223"/>
        <v xml:space="preserve"> </v>
      </c>
      <c r="CW249" s="72"/>
      <c r="CX249" s="44"/>
      <c r="CY249" s="74" t="str">
        <f t="shared" si="188"/>
        <v xml:space="preserve"> </v>
      </c>
      <c r="CZ249" s="70" t="str">
        <f t="shared" si="189"/>
        <v xml:space="preserve"> </v>
      </c>
      <c r="DA249" s="55"/>
      <c r="DB249" s="43"/>
      <c r="DC249" s="74" t="str">
        <f t="shared" si="190"/>
        <v xml:space="preserve"> </v>
      </c>
      <c r="DD249" s="70" t="str">
        <f t="shared" si="191"/>
        <v xml:space="preserve"> </v>
      </c>
      <c r="DE249" s="55"/>
      <c r="DF249" s="42"/>
      <c r="DG249" s="74" t="str">
        <f t="shared" si="192"/>
        <v xml:space="preserve"> </v>
      </c>
      <c r="DH249" s="70" t="str">
        <f t="shared" si="193"/>
        <v xml:space="preserve"> </v>
      </c>
      <c r="DI249" s="55"/>
      <c r="DJ249" s="42"/>
      <c r="DK249" s="56" t="str">
        <f t="shared" si="194"/>
        <v xml:space="preserve"> </v>
      </c>
      <c r="DL249" s="70" t="str">
        <f t="shared" si="195"/>
        <v xml:space="preserve"> </v>
      </c>
      <c r="DM249" s="72"/>
      <c r="DN249" s="44"/>
      <c r="DO249" s="74" t="str">
        <f t="shared" si="196"/>
        <v xml:space="preserve"> </v>
      </c>
      <c r="DP249" s="70" t="str">
        <f t="shared" si="197"/>
        <v xml:space="preserve"> </v>
      </c>
      <c r="DQ249" s="55"/>
      <c r="DR249" s="42"/>
      <c r="DS249" s="74" t="str">
        <f t="shared" si="198"/>
        <v xml:space="preserve"> </v>
      </c>
      <c r="DT249" s="70" t="str">
        <f t="shared" si="199"/>
        <v xml:space="preserve"> </v>
      </c>
    </row>
    <row r="250" spans="1:124" x14ac:dyDescent="0.25">
      <c r="A250" s="34">
        <v>42599</v>
      </c>
      <c r="B250" s="139"/>
      <c r="C250" s="70"/>
      <c r="D250" s="64">
        <v>1</v>
      </c>
      <c r="E250" s="65"/>
      <c r="F250" s="66" t="str">
        <f t="shared" si="200"/>
        <v/>
      </c>
      <c r="G250" s="70" t="str">
        <f t="shared" si="201"/>
        <v xml:space="preserve"> </v>
      </c>
      <c r="H250" s="67">
        <v>1</v>
      </c>
      <c r="I250" s="65"/>
      <c r="J250" s="66" t="str">
        <f t="shared" si="202"/>
        <v/>
      </c>
      <c r="K250" s="70" t="str">
        <f t="shared" si="203"/>
        <v xml:space="preserve"> </v>
      </c>
      <c r="L250" s="64"/>
      <c r="M250" s="68"/>
      <c r="N250" s="68"/>
      <c r="O250" s="66" t="str">
        <f t="shared" si="204"/>
        <v/>
      </c>
      <c r="P250" s="70" t="str">
        <f t="shared" si="205"/>
        <v xml:space="preserve"> </v>
      </c>
      <c r="Q250" s="64">
        <v>20</v>
      </c>
      <c r="R250" s="65"/>
      <c r="S250" s="65" t="str">
        <f t="shared" si="206"/>
        <v/>
      </c>
      <c r="T250" s="53" t="str">
        <f t="shared" si="207"/>
        <v xml:space="preserve"> </v>
      </c>
      <c r="U250" s="69"/>
      <c r="V250" s="70" t="str">
        <f t="shared" si="208"/>
        <v xml:space="preserve"> </v>
      </c>
      <c r="W250" s="137"/>
      <c r="X250" s="64">
        <v>1</v>
      </c>
      <c r="Y250" s="65"/>
      <c r="Z250" s="101" t="str">
        <f t="shared" si="209"/>
        <v/>
      </c>
      <c r="AA250" s="70" t="str">
        <f t="shared" si="210"/>
        <v xml:space="preserve"> </v>
      </c>
      <c r="AB250" s="67">
        <v>1</v>
      </c>
      <c r="AC250" s="65"/>
      <c r="AD250" s="66" t="str">
        <f t="shared" si="211"/>
        <v/>
      </c>
      <c r="AE250" s="70" t="str">
        <f t="shared" si="212"/>
        <v xml:space="preserve"> </v>
      </c>
      <c r="AF250" s="64"/>
      <c r="AG250" s="68"/>
      <c r="AH250" s="68"/>
      <c r="AI250" s="103" t="str">
        <f t="shared" si="213"/>
        <v/>
      </c>
      <c r="AJ250" s="70" t="str">
        <f t="shared" si="214"/>
        <v xml:space="preserve"> </v>
      </c>
      <c r="AK250" s="64">
        <v>20</v>
      </c>
      <c r="AL250" s="65"/>
      <c r="AM250" s="65" t="str">
        <f t="shared" si="215"/>
        <v/>
      </c>
      <c r="AN250" s="53" t="str">
        <f t="shared" si="216"/>
        <v xml:space="preserve"> </v>
      </c>
      <c r="AO250" s="104"/>
      <c r="AP250" s="70" t="str">
        <f t="shared" si="217"/>
        <v xml:space="preserve"> </v>
      </c>
      <c r="AQ250" s="152" t="str">
        <f t="shared" si="168"/>
        <v/>
      </c>
      <c r="AR250" s="148" t="str">
        <f t="shared" si="169"/>
        <v/>
      </c>
      <c r="AS250" s="148" t="str">
        <f t="shared" si="170"/>
        <v/>
      </c>
      <c r="AT250" s="149"/>
      <c r="AU250" s="64"/>
      <c r="AV250" s="68"/>
      <c r="AW250" s="68"/>
      <c r="AX250" s="106" t="str">
        <f t="shared" si="218"/>
        <v/>
      </c>
      <c r="AY250" s="80"/>
      <c r="AZ250" s="63"/>
      <c r="BA250" s="63"/>
      <c r="BB250" s="15"/>
      <c r="BC250" s="55"/>
      <c r="BD250" s="78"/>
      <c r="BE250" s="56" t="str">
        <f t="shared" si="171"/>
        <v xml:space="preserve"> </v>
      </c>
      <c r="BF250" s="70" t="str">
        <f t="shared" si="172"/>
        <v xml:space="preserve"> </v>
      </c>
      <c r="BG250" s="72"/>
      <c r="BH250" s="81"/>
      <c r="BI250" s="74" t="str">
        <f t="shared" si="173"/>
        <v xml:space="preserve"> </v>
      </c>
      <c r="BJ250" s="70" t="str">
        <f t="shared" si="174"/>
        <v xml:space="preserve"> </v>
      </c>
      <c r="BK250" s="72"/>
      <c r="BL250" s="81"/>
      <c r="BM250" s="74" t="str">
        <f t="shared" si="175"/>
        <v xml:space="preserve"> </v>
      </c>
      <c r="BN250" s="72"/>
      <c r="BO250" s="82"/>
      <c r="BP250" s="74" t="str">
        <f t="shared" si="176"/>
        <v xml:space="preserve"> </v>
      </c>
      <c r="BQ250" s="70" t="str">
        <f t="shared" si="177"/>
        <v xml:space="preserve"> </v>
      </c>
      <c r="BR250" s="55"/>
      <c r="BS250" s="83"/>
      <c r="BT250" s="74" t="str">
        <f t="shared" si="178"/>
        <v xml:space="preserve"> </v>
      </c>
      <c r="BU250" s="70" t="str">
        <f t="shared" si="179"/>
        <v xml:space="preserve"> </v>
      </c>
      <c r="BV250" s="55"/>
      <c r="BW250" s="71"/>
      <c r="BX250" s="74" t="str">
        <f t="shared" si="180"/>
        <v xml:space="preserve"> </v>
      </c>
      <c r="BY250" s="70" t="str">
        <f t="shared" si="181"/>
        <v xml:space="preserve"> </v>
      </c>
      <c r="BZ250" s="55"/>
      <c r="CA250" s="78"/>
      <c r="CB250" s="56" t="str">
        <f t="shared" si="182"/>
        <v xml:space="preserve"> </v>
      </c>
      <c r="CC250" s="70" t="str">
        <f t="shared" si="183"/>
        <v xml:space="preserve"> </v>
      </c>
      <c r="CD250" s="72"/>
      <c r="CE250" s="81"/>
      <c r="CF250" s="74" t="str">
        <f t="shared" si="184"/>
        <v xml:space="preserve"> </v>
      </c>
      <c r="CG250" s="70" t="str">
        <f t="shared" si="185"/>
        <v xml:space="preserve"> </v>
      </c>
      <c r="CH250" s="55"/>
      <c r="CI250" s="71"/>
      <c r="CJ250" s="74" t="str">
        <f t="shared" si="186"/>
        <v xml:space="preserve"> </v>
      </c>
      <c r="CK250" s="70" t="str">
        <f t="shared" si="187"/>
        <v xml:space="preserve"> </v>
      </c>
      <c r="CL250" s="55"/>
      <c r="CM250" s="110"/>
      <c r="CN250" s="56" t="str">
        <f t="shared" si="219"/>
        <v xml:space="preserve"> </v>
      </c>
      <c r="CO250" s="70" t="str">
        <f t="shared" si="220"/>
        <v xml:space="preserve"> </v>
      </c>
      <c r="CP250" s="72"/>
      <c r="CQ250" s="44"/>
      <c r="CR250" s="74" t="str">
        <f t="shared" si="221"/>
        <v xml:space="preserve"> </v>
      </c>
      <c r="CS250" s="70" t="str">
        <f t="shared" si="222"/>
        <v xml:space="preserve"> </v>
      </c>
      <c r="CT250" s="72"/>
      <c r="CU250" s="41"/>
      <c r="CV250" s="74" t="str">
        <f t="shared" si="223"/>
        <v xml:space="preserve"> </v>
      </c>
      <c r="CW250" s="72"/>
      <c r="CX250" s="44"/>
      <c r="CY250" s="74" t="str">
        <f t="shared" si="188"/>
        <v xml:space="preserve"> </v>
      </c>
      <c r="CZ250" s="70" t="str">
        <f t="shared" si="189"/>
        <v xml:space="preserve"> </v>
      </c>
      <c r="DA250" s="55"/>
      <c r="DB250" s="43"/>
      <c r="DC250" s="74" t="str">
        <f t="shared" si="190"/>
        <v xml:space="preserve"> </v>
      </c>
      <c r="DD250" s="70" t="str">
        <f t="shared" si="191"/>
        <v xml:space="preserve"> </v>
      </c>
      <c r="DE250" s="55"/>
      <c r="DF250" s="42"/>
      <c r="DG250" s="74" t="str">
        <f t="shared" si="192"/>
        <v xml:space="preserve"> </v>
      </c>
      <c r="DH250" s="70" t="str">
        <f t="shared" si="193"/>
        <v xml:space="preserve"> </v>
      </c>
      <c r="DI250" s="55"/>
      <c r="DJ250" s="42"/>
      <c r="DK250" s="56" t="str">
        <f t="shared" si="194"/>
        <v xml:space="preserve"> </v>
      </c>
      <c r="DL250" s="70" t="str">
        <f t="shared" si="195"/>
        <v xml:space="preserve"> </v>
      </c>
      <c r="DM250" s="72"/>
      <c r="DN250" s="44"/>
      <c r="DO250" s="74" t="str">
        <f t="shared" si="196"/>
        <v xml:space="preserve"> </v>
      </c>
      <c r="DP250" s="70" t="str">
        <f t="shared" si="197"/>
        <v xml:space="preserve"> </v>
      </c>
      <c r="DQ250" s="55"/>
      <c r="DR250" s="42"/>
      <c r="DS250" s="74" t="str">
        <f t="shared" si="198"/>
        <v xml:space="preserve"> </v>
      </c>
      <c r="DT250" s="70" t="str">
        <f t="shared" si="199"/>
        <v xml:space="preserve"> </v>
      </c>
    </row>
    <row r="251" spans="1:124" x14ac:dyDescent="0.25">
      <c r="A251" s="34">
        <v>42600</v>
      </c>
      <c r="B251" s="139"/>
      <c r="C251" s="70"/>
      <c r="D251" s="64">
        <v>1</v>
      </c>
      <c r="E251" s="65"/>
      <c r="F251" s="66" t="str">
        <f t="shared" si="200"/>
        <v/>
      </c>
      <c r="G251" s="70" t="str">
        <f t="shared" si="201"/>
        <v xml:space="preserve"> </v>
      </c>
      <c r="H251" s="67">
        <v>1</v>
      </c>
      <c r="I251" s="65"/>
      <c r="J251" s="66" t="str">
        <f t="shared" si="202"/>
        <v/>
      </c>
      <c r="K251" s="70" t="str">
        <f t="shared" si="203"/>
        <v xml:space="preserve"> </v>
      </c>
      <c r="L251" s="64"/>
      <c r="M251" s="68"/>
      <c r="N251" s="68"/>
      <c r="O251" s="66" t="str">
        <f t="shared" si="204"/>
        <v/>
      </c>
      <c r="P251" s="70" t="str">
        <f t="shared" si="205"/>
        <v xml:space="preserve"> </v>
      </c>
      <c r="Q251" s="64">
        <v>20</v>
      </c>
      <c r="R251" s="65"/>
      <c r="S251" s="65" t="str">
        <f t="shared" si="206"/>
        <v/>
      </c>
      <c r="T251" s="53" t="str">
        <f t="shared" si="207"/>
        <v xml:space="preserve"> </v>
      </c>
      <c r="U251" s="69"/>
      <c r="V251" s="70" t="str">
        <f t="shared" si="208"/>
        <v xml:space="preserve"> </v>
      </c>
      <c r="W251" s="137"/>
      <c r="X251" s="64">
        <v>1</v>
      </c>
      <c r="Y251" s="65"/>
      <c r="Z251" s="101" t="str">
        <f t="shared" si="209"/>
        <v/>
      </c>
      <c r="AA251" s="70" t="str">
        <f t="shared" si="210"/>
        <v xml:space="preserve"> </v>
      </c>
      <c r="AB251" s="67">
        <v>1</v>
      </c>
      <c r="AC251" s="65"/>
      <c r="AD251" s="66" t="str">
        <f t="shared" si="211"/>
        <v/>
      </c>
      <c r="AE251" s="70" t="str">
        <f t="shared" si="212"/>
        <v xml:space="preserve"> </v>
      </c>
      <c r="AF251" s="64"/>
      <c r="AG251" s="68"/>
      <c r="AH251" s="68"/>
      <c r="AI251" s="103" t="str">
        <f t="shared" si="213"/>
        <v/>
      </c>
      <c r="AJ251" s="70" t="str">
        <f t="shared" si="214"/>
        <v xml:space="preserve"> </v>
      </c>
      <c r="AK251" s="64">
        <v>20</v>
      </c>
      <c r="AL251" s="65"/>
      <c r="AM251" s="65" t="str">
        <f t="shared" si="215"/>
        <v/>
      </c>
      <c r="AN251" s="53" t="str">
        <f t="shared" si="216"/>
        <v xml:space="preserve"> </v>
      </c>
      <c r="AO251" s="104"/>
      <c r="AP251" s="70" t="str">
        <f t="shared" si="217"/>
        <v xml:space="preserve"> </v>
      </c>
      <c r="AQ251" s="152" t="str">
        <f t="shared" si="168"/>
        <v/>
      </c>
      <c r="AR251" s="148" t="str">
        <f t="shared" si="169"/>
        <v/>
      </c>
      <c r="AS251" s="148" t="str">
        <f t="shared" si="170"/>
        <v/>
      </c>
      <c r="AT251" s="149"/>
      <c r="AU251" s="64"/>
      <c r="AV251" s="68"/>
      <c r="AW251" s="68"/>
      <c r="AX251" s="106" t="str">
        <f t="shared" si="218"/>
        <v/>
      </c>
      <c r="AY251" s="80"/>
      <c r="AZ251" s="63"/>
      <c r="BA251" s="63"/>
      <c r="BB251" s="15"/>
      <c r="BC251" s="55"/>
      <c r="BD251" s="78"/>
      <c r="BE251" s="56" t="str">
        <f t="shared" si="171"/>
        <v xml:space="preserve"> </v>
      </c>
      <c r="BF251" s="70" t="str">
        <f t="shared" si="172"/>
        <v xml:space="preserve"> </v>
      </c>
      <c r="BG251" s="72"/>
      <c r="BH251" s="81"/>
      <c r="BI251" s="74" t="str">
        <f t="shared" si="173"/>
        <v xml:space="preserve"> </v>
      </c>
      <c r="BJ251" s="70" t="str">
        <f t="shared" si="174"/>
        <v xml:space="preserve"> </v>
      </c>
      <c r="BK251" s="72"/>
      <c r="BL251" s="81"/>
      <c r="BM251" s="74" t="str">
        <f t="shared" si="175"/>
        <v xml:space="preserve"> </v>
      </c>
      <c r="BN251" s="72"/>
      <c r="BO251" s="82"/>
      <c r="BP251" s="74" t="str">
        <f t="shared" si="176"/>
        <v xml:space="preserve"> </v>
      </c>
      <c r="BQ251" s="70" t="str">
        <f t="shared" si="177"/>
        <v xml:space="preserve"> </v>
      </c>
      <c r="BR251" s="55"/>
      <c r="BS251" s="83"/>
      <c r="BT251" s="74" t="str">
        <f t="shared" si="178"/>
        <v xml:space="preserve"> </v>
      </c>
      <c r="BU251" s="70" t="str">
        <f t="shared" si="179"/>
        <v xml:space="preserve"> </v>
      </c>
      <c r="BV251" s="55"/>
      <c r="BW251" s="71"/>
      <c r="BX251" s="74" t="str">
        <f t="shared" si="180"/>
        <v xml:space="preserve"> </v>
      </c>
      <c r="BY251" s="70" t="str">
        <f t="shared" si="181"/>
        <v xml:space="preserve"> </v>
      </c>
      <c r="BZ251" s="55"/>
      <c r="CA251" s="78"/>
      <c r="CB251" s="56" t="str">
        <f t="shared" si="182"/>
        <v xml:space="preserve"> </v>
      </c>
      <c r="CC251" s="70" t="str">
        <f t="shared" si="183"/>
        <v xml:space="preserve"> </v>
      </c>
      <c r="CD251" s="72"/>
      <c r="CE251" s="81"/>
      <c r="CF251" s="74" t="str">
        <f t="shared" si="184"/>
        <v xml:space="preserve"> </v>
      </c>
      <c r="CG251" s="70" t="str">
        <f t="shared" si="185"/>
        <v xml:space="preserve"> </v>
      </c>
      <c r="CH251" s="55"/>
      <c r="CI251" s="71"/>
      <c r="CJ251" s="74" t="str">
        <f t="shared" si="186"/>
        <v xml:space="preserve"> </v>
      </c>
      <c r="CK251" s="70" t="str">
        <f t="shared" si="187"/>
        <v xml:space="preserve"> </v>
      </c>
      <c r="CL251" s="55"/>
      <c r="CM251" s="110"/>
      <c r="CN251" s="56" t="str">
        <f t="shared" si="219"/>
        <v xml:space="preserve"> </v>
      </c>
      <c r="CO251" s="70" t="str">
        <f t="shared" si="220"/>
        <v xml:space="preserve"> </v>
      </c>
      <c r="CP251" s="72"/>
      <c r="CQ251" s="44"/>
      <c r="CR251" s="74" t="str">
        <f t="shared" si="221"/>
        <v xml:space="preserve"> </v>
      </c>
      <c r="CS251" s="70" t="str">
        <f t="shared" si="222"/>
        <v xml:space="preserve"> </v>
      </c>
      <c r="CT251" s="72"/>
      <c r="CU251" s="41"/>
      <c r="CV251" s="74" t="str">
        <f t="shared" si="223"/>
        <v xml:space="preserve"> </v>
      </c>
      <c r="CW251" s="72"/>
      <c r="CX251" s="44"/>
      <c r="CY251" s="74" t="str">
        <f t="shared" si="188"/>
        <v xml:space="preserve"> </v>
      </c>
      <c r="CZ251" s="70" t="str">
        <f t="shared" si="189"/>
        <v xml:space="preserve"> </v>
      </c>
      <c r="DA251" s="55"/>
      <c r="DB251" s="43"/>
      <c r="DC251" s="74" t="str">
        <f t="shared" si="190"/>
        <v xml:space="preserve"> </v>
      </c>
      <c r="DD251" s="70" t="str">
        <f t="shared" si="191"/>
        <v xml:space="preserve"> </v>
      </c>
      <c r="DE251" s="55"/>
      <c r="DF251" s="42"/>
      <c r="DG251" s="74" t="str">
        <f t="shared" si="192"/>
        <v xml:space="preserve"> </v>
      </c>
      <c r="DH251" s="70" t="str">
        <f t="shared" si="193"/>
        <v xml:space="preserve"> </v>
      </c>
      <c r="DI251" s="55"/>
      <c r="DJ251" s="42"/>
      <c r="DK251" s="56" t="str">
        <f t="shared" si="194"/>
        <v xml:space="preserve"> </v>
      </c>
      <c r="DL251" s="70" t="str">
        <f t="shared" si="195"/>
        <v xml:space="preserve"> </v>
      </c>
      <c r="DM251" s="72"/>
      <c r="DN251" s="44"/>
      <c r="DO251" s="74" t="str">
        <f t="shared" si="196"/>
        <v xml:space="preserve"> </v>
      </c>
      <c r="DP251" s="70" t="str">
        <f t="shared" si="197"/>
        <v xml:space="preserve"> </v>
      </c>
      <c r="DQ251" s="55"/>
      <c r="DR251" s="42"/>
      <c r="DS251" s="74" t="str">
        <f t="shared" si="198"/>
        <v xml:space="preserve"> </v>
      </c>
      <c r="DT251" s="70" t="str">
        <f t="shared" si="199"/>
        <v xml:space="preserve"> </v>
      </c>
    </row>
    <row r="252" spans="1:124" x14ac:dyDescent="0.25">
      <c r="A252" s="34">
        <v>42601</v>
      </c>
      <c r="B252" s="139"/>
      <c r="C252" s="70"/>
      <c r="D252" s="64">
        <v>1</v>
      </c>
      <c r="E252" s="65"/>
      <c r="F252" s="66" t="str">
        <f t="shared" si="200"/>
        <v/>
      </c>
      <c r="G252" s="70" t="str">
        <f t="shared" si="201"/>
        <v xml:space="preserve"> </v>
      </c>
      <c r="H252" s="67">
        <v>1</v>
      </c>
      <c r="I252" s="65"/>
      <c r="J252" s="66" t="str">
        <f t="shared" si="202"/>
        <v/>
      </c>
      <c r="K252" s="70" t="str">
        <f t="shared" si="203"/>
        <v xml:space="preserve"> </v>
      </c>
      <c r="L252" s="64"/>
      <c r="M252" s="68"/>
      <c r="N252" s="68"/>
      <c r="O252" s="66" t="str">
        <f t="shared" si="204"/>
        <v/>
      </c>
      <c r="P252" s="70" t="str">
        <f t="shared" si="205"/>
        <v xml:space="preserve"> </v>
      </c>
      <c r="Q252" s="64">
        <v>20</v>
      </c>
      <c r="R252" s="65"/>
      <c r="S252" s="65" t="str">
        <f t="shared" si="206"/>
        <v/>
      </c>
      <c r="T252" s="53" t="str">
        <f t="shared" si="207"/>
        <v xml:space="preserve"> </v>
      </c>
      <c r="U252" s="69"/>
      <c r="V252" s="70" t="str">
        <f t="shared" si="208"/>
        <v xml:space="preserve"> </v>
      </c>
      <c r="W252" s="137"/>
      <c r="X252" s="64">
        <v>1</v>
      </c>
      <c r="Y252" s="65"/>
      <c r="Z252" s="101" t="str">
        <f t="shared" si="209"/>
        <v/>
      </c>
      <c r="AA252" s="70" t="str">
        <f t="shared" si="210"/>
        <v xml:space="preserve"> </v>
      </c>
      <c r="AB252" s="67">
        <v>1</v>
      </c>
      <c r="AC252" s="65"/>
      <c r="AD252" s="66" t="str">
        <f t="shared" si="211"/>
        <v/>
      </c>
      <c r="AE252" s="70" t="str">
        <f t="shared" si="212"/>
        <v xml:space="preserve"> </v>
      </c>
      <c r="AF252" s="64"/>
      <c r="AG252" s="68"/>
      <c r="AH252" s="68"/>
      <c r="AI252" s="103" t="str">
        <f t="shared" si="213"/>
        <v/>
      </c>
      <c r="AJ252" s="70" t="str">
        <f t="shared" si="214"/>
        <v xml:space="preserve"> </v>
      </c>
      <c r="AK252" s="64">
        <v>20</v>
      </c>
      <c r="AL252" s="65"/>
      <c r="AM252" s="65" t="str">
        <f t="shared" si="215"/>
        <v/>
      </c>
      <c r="AN252" s="53" t="str">
        <f t="shared" si="216"/>
        <v xml:space="preserve"> </v>
      </c>
      <c r="AO252" s="104"/>
      <c r="AP252" s="70" t="str">
        <f t="shared" si="217"/>
        <v xml:space="preserve"> </v>
      </c>
      <c r="AQ252" s="152" t="str">
        <f t="shared" si="168"/>
        <v/>
      </c>
      <c r="AR252" s="148" t="str">
        <f t="shared" si="169"/>
        <v/>
      </c>
      <c r="AS252" s="148" t="str">
        <f t="shared" si="170"/>
        <v/>
      </c>
      <c r="AT252" s="149"/>
      <c r="AU252" s="64"/>
      <c r="AV252" s="68"/>
      <c r="AW252" s="68"/>
      <c r="AX252" s="106" t="str">
        <f t="shared" si="218"/>
        <v/>
      </c>
      <c r="AY252" s="80"/>
      <c r="AZ252" s="63"/>
      <c r="BA252" s="63"/>
      <c r="BB252" s="15"/>
      <c r="BC252" s="55"/>
      <c r="BD252" s="78"/>
      <c r="BE252" s="56" t="str">
        <f t="shared" si="171"/>
        <v xml:space="preserve"> </v>
      </c>
      <c r="BF252" s="70" t="str">
        <f t="shared" si="172"/>
        <v xml:space="preserve"> </v>
      </c>
      <c r="BG252" s="72"/>
      <c r="BH252" s="81"/>
      <c r="BI252" s="74" t="str">
        <f t="shared" si="173"/>
        <v xml:space="preserve"> </v>
      </c>
      <c r="BJ252" s="70" t="str">
        <f t="shared" si="174"/>
        <v xml:space="preserve"> </v>
      </c>
      <c r="BK252" s="72"/>
      <c r="BL252" s="81"/>
      <c r="BM252" s="74" t="str">
        <f t="shared" si="175"/>
        <v xml:space="preserve"> </v>
      </c>
      <c r="BN252" s="72"/>
      <c r="BO252" s="82"/>
      <c r="BP252" s="74" t="str">
        <f t="shared" si="176"/>
        <v xml:space="preserve"> </v>
      </c>
      <c r="BQ252" s="70" t="str">
        <f t="shared" si="177"/>
        <v xml:space="preserve"> </v>
      </c>
      <c r="BR252" s="55"/>
      <c r="BS252" s="83"/>
      <c r="BT252" s="74" t="str">
        <f t="shared" si="178"/>
        <v xml:space="preserve"> </v>
      </c>
      <c r="BU252" s="70" t="str">
        <f t="shared" si="179"/>
        <v xml:space="preserve"> </v>
      </c>
      <c r="BV252" s="55"/>
      <c r="BW252" s="71"/>
      <c r="BX252" s="74" t="str">
        <f t="shared" si="180"/>
        <v xml:space="preserve"> </v>
      </c>
      <c r="BY252" s="70" t="str">
        <f t="shared" si="181"/>
        <v xml:space="preserve"> </v>
      </c>
      <c r="BZ252" s="55"/>
      <c r="CA252" s="78"/>
      <c r="CB252" s="56" t="str">
        <f t="shared" si="182"/>
        <v xml:space="preserve"> </v>
      </c>
      <c r="CC252" s="70" t="str">
        <f t="shared" si="183"/>
        <v xml:space="preserve"> </v>
      </c>
      <c r="CD252" s="72"/>
      <c r="CE252" s="81"/>
      <c r="CF252" s="74" t="str">
        <f t="shared" si="184"/>
        <v xml:space="preserve"> </v>
      </c>
      <c r="CG252" s="70" t="str">
        <f t="shared" si="185"/>
        <v xml:space="preserve"> </v>
      </c>
      <c r="CH252" s="55"/>
      <c r="CI252" s="71"/>
      <c r="CJ252" s="74" t="str">
        <f t="shared" si="186"/>
        <v xml:space="preserve"> </v>
      </c>
      <c r="CK252" s="70" t="str">
        <f t="shared" si="187"/>
        <v xml:space="preserve"> </v>
      </c>
      <c r="CL252" s="55"/>
      <c r="CM252" s="110"/>
      <c r="CN252" s="56" t="str">
        <f t="shared" si="219"/>
        <v xml:space="preserve"> </v>
      </c>
      <c r="CO252" s="70" t="str">
        <f t="shared" si="220"/>
        <v xml:space="preserve"> </v>
      </c>
      <c r="CP252" s="72"/>
      <c r="CQ252" s="44"/>
      <c r="CR252" s="74" t="str">
        <f t="shared" si="221"/>
        <v xml:space="preserve"> </v>
      </c>
      <c r="CS252" s="70" t="str">
        <f t="shared" si="222"/>
        <v xml:space="preserve"> </v>
      </c>
      <c r="CT252" s="72"/>
      <c r="CU252" s="41"/>
      <c r="CV252" s="74" t="str">
        <f t="shared" si="223"/>
        <v xml:space="preserve"> </v>
      </c>
      <c r="CW252" s="72"/>
      <c r="CX252" s="44"/>
      <c r="CY252" s="74" t="str">
        <f t="shared" si="188"/>
        <v xml:space="preserve"> </v>
      </c>
      <c r="CZ252" s="70" t="str">
        <f t="shared" si="189"/>
        <v xml:space="preserve"> </v>
      </c>
      <c r="DA252" s="55"/>
      <c r="DB252" s="43"/>
      <c r="DC252" s="74" t="str">
        <f t="shared" si="190"/>
        <v xml:space="preserve"> </v>
      </c>
      <c r="DD252" s="70" t="str">
        <f t="shared" si="191"/>
        <v xml:space="preserve"> </v>
      </c>
      <c r="DE252" s="55"/>
      <c r="DF252" s="42"/>
      <c r="DG252" s="74" t="str">
        <f t="shared" si="192"/>
        <v xml:space="preserve"> </v>
      </c>
      <c r="DH252" s="70" t="str">
        <f t="shared" si="193"/>
        <v xml:space="preserve"> </v>
      </c>
      <c r="DI252" s="55"/>
      <c r="DJ252" s="42"/>
      <c r="DK252" s="56" t="str">
        <f t="shared" si="194"/>
        <v xml:space="preserve"> </v>
      </c>
      <c r="DL252" s="70" t="str">
        <f t="shared" si="195"/>
        <v xml:space="preserve"> </v>
      </c>
      <c r="DM252" s="72"/>
      <c r="DN252" s="44"/>
      <c r="DO252" s="74" t="str">
        <f t="shared" si="196"/>
        <v xml:space="preserve"> </v>
      </c>
      <c r="DP252" s="70" t="str">
        <f t="shared" si="197"/>
        <v xml:space="preserve"> </v>
      </c>
      <c r="DQ252" s="55"/>
      <c r="DR252" s="42"/>
      <c r="DS252" s="74" t="str">
        <f t="shared" si="198"/>
        <v xml:space="preserve"> </v>
      </c>
      <c r="DT252" s="70" t="str">
        <f t="shared" si="199"/>
        <v xml:space="preserve"> </v>
      </c>
    </row>
    <row r="253" spans="1:124" x14ac:dyDescent="0.25">
      <c r="A253" s="34">
        <v>42602</v>
      </c>
      <c r="B253" s="139"/>
      <c r="C253" s="70"/>
      <c r="D253" s="64">
        <v>1</v>
      </c>
      <c r="E253" s="65"/>
      <c r="F253" s="66" t="str">
        <f t="shared" si="200"/>
        <v/>
      </c>
      <c r="G253" s="70" t="str">
        <f t="shared" si="201"/>
        <v xml:space="preserve"> </v>
      </c>
      <c r="H253" s="67">
        <v>1</v>
      </c>
      <c r="I253" s="65"/>
      <c r="J253" s="66" t="str">
        <f t="shared" si="202"/>
        <v/>
      </c>
      <c r="K253" s="70" t="str">
        <f t="shared" si="203"/>
        <v xml:space="preserve"> </v>
      </c>
      <c r="L253" s="64"/>
      <c r="M253" s="68"/>
      <c r="N253" s="68"/>
      <c r="O253" s="66" t="str">
        <f t="shared" si="204"/>
        <v/>
      </c>
      <c r="P253" s="70" t="str">
        <f t="shared" si="205"/>
        <v xml:space="preserve"> </v>
      </c>
      <c r="Q253" s="64">
        <v>20</v>
      </c>
      <c r="R253" s="65"/>
      <c r="S253" s="65" t="str">
        <f t="shared" si="206"/>
        <v/>
      </c>
      <c r="T253" s="53" t="str">
        <f t="shared" si="207"/>
        <v xml:space="preserve"> </v>
      </c>
      <c r="U253" s="69"/>
      <c r="V253" s="70" t="str">
        <f t="shared" si="208"/>
        <v xml:space="preserve"> </v>
      </c>
      <c r="W253" s="137"/>
      <c r="X253" s="64">
        <v>1</v>
      </c>
      <c r="Y253" s="65"/>
      <c r="Z253" s="101" t="str">
        <f t="shared" si="209"/>
        <v/>
      </c>
      <c r="AA253" s="70" t="str">
        <f t="shared" si="210"/>
        <v xml:space="preserve"> </v>
      </c>
      <c r="AB253" s="67">
        <v>1</v>
      </c>
      <c r="AC253" s="65"/>
      <c r="AD253" s="66" t="str">
        <f t="shared" si="211"/>
        <v/>
      </c>
      <c r="AE253" s="70" t="str">
        <f t="shared" si="212"/>
        <v xml:space="preserve"> </v>
      </c>
      <c r="AF253" s="64"/>
      <c r="AG253" s="68"/>
      <c r="AH253" s="68"/>
      <c r="AI253" s="103" t="str">
        <f t="shared" si="213"/>
        <v/>
      </c>
      <c r="AJ253" s="70" t="str">
        <f t="shared" si="214"/>
        <v xml:space="preserve"> </v>
      </c>
      <c r="AK253" s="64">
        <v>20</v>
      </c>
      <c r="AL253" s="65"/>
      <c r="AM253" s="65" t="str">
        <f t="shared" si="215"/>
        <v/>
      </c>
      <c r="AN253" s="53" t="str">
        <f t="shared" si="216"/>
        <v xml:space="preserve"> </v>
      </c>
      <c r="AO253" s="104"/>
      <c r="AP253" s="70" t="str">
        <f t="shared" si="217"/>
        <v xml:space="preserve"> </v>
      </c>
      <c r="AQ253" s="152" t="str">
        <f t="shared" si="168"/>
        <v/>
      </c>
      <c r="AR253" s="148" t="str">
        <f t="shared" si="169"/>
        <v/>
      </c>
      <c r="AS253" s="148" t="str">
        <f t="shared" si="170"/>
        <v/>
      </c>
      <c r="AT253" s="149"/>
      <c r="AU253" s="64"/>
      <c r="AV253" s="68"/>
      <c r="AW253" s="68"/>
      <c r="AX253" s="106" t="str">
        <f t="shared" si="218"/>
        <v/>
      </c>
      <c r="AY253" s="80"/>
      <c r="AZ253" s="63"/>
      <c r="BA253" s="63"/>
      <c r="BB253" s="15"/>
      <c r="BC253" s="55"/>
      <c r="BD253" s="78"/>
      <c r="BE253" s="56" t="str">
        <f t="shared" si="171"/>
        <v xml:space="preserve"> </v>
      </c>
      <c r="BF253" s="70" t="str">
        <f t="shared" si="172"/>
        <v xml:space="preserve"> </v>
      </c>
      <c r="BG253" s="72"/>
      <c r="BH253" s="81"/>
      <c r="BI253" s="74" t="str">
        <f t="shared" si="173"/>
        <v xml:space="preserve"> </v>
      </c>
      <c r="BJ253" s="70" t="str">
        <f t="shared" si="174"/>
        <v xml:space="preserve"> </v>
      </c>
      <c r="BK253" s="72"/>
      <c r="BL253" s="81"/>
      <c r="BM253" s="74" t="str">
        <f t="shared" si="175"/>
        <v xml:space="preserve"> </v>
      </c>
      <c r="BN253" s="72"/>
      <c r="BO253" s="82"/>
      <c r="BP253" s="74" t="str">
        <f t="shared" si="176"/>
        <v xml:space="preserve"> </v>
      </c>
      <c r="BQ253" s="70" t="str">
        <f t="shared" si="177"/>
        <v xml:space="preserve"> </v>
      </c>
      <c r="BR253" s="55"/>
      <c r="BS253" s="83"/>
      <c r="BT253" s="74" t="str">
        <f t="shared" si="178"/>
        <v xml:space="preserve"> </v>
      </c>
      <c r="BU253" s="70" t="str">
        <f t="shared" si="179"/>
        <v xml:space="preserve"> </v>
      </c>
      <c r="BV253" s="55"/>
      <c r="BW253" s="71"/>
      <c r="BX253" s="74" t="str">
        <f t="shared" si="180"/>
        <v xml:space="preserve"> </v>
      </c>
      <c r="BY253" s="70" t="str">
        <f t="shared" si="181"/>
        <v xml:space="preserve"> </v>
      </c>
      <c r="BZ253" s="55"/>
      <c r="CA253" s="78"/>
      <c r="CB253" s="56" t="str">
        <f t="shared" si="182"/>
        <v xml:space="preserve"> </v>
      </c>
      <c r="CC253" s="70" t="str">
        <f t="shared" si="183"/>
        <v xml:space="preserve"> </v>
      </c>
      <c r="CD253" s="72"/>
      <c r="CE253" s="81"/>
      <c r="CF253" s="74" t="str">
        <f t="shared" si="184"/>
        <v xml:space="preserve"> </v>
      </c>
      <c r="CG253" s="70" t="str">
        <f t="shared" si="185"/>
        <v xml:space="preserve"> </v>
      </c>
      <c r="CH253" s="55"/>
      <c r="CI253" s="71"/>
      <c r="CJ253" s="74" t="str">
        <f t="shared" si="186"/>
        <v xml:space="preserve"> </v>
      </c>
      <c r="CK253" s="70" t="str">
        <f t="shared" si="187"/>
        <v xml:space="preserve"> </v>
      </c>
      <c r="CL253" s="55"/>
      <c r="CM253" s="110"/>
      <c r="CN253" s="56" t="str">
        <f t="shared" si="219"/>
        <v xml:space="preserve"> </v>
      </c>
      <c r="CO253" s="70" t="str">
        <f t="shared" si="220"/>
        <v xml:space="preserve"> </v>
      </c>
      <c r="CP253" s="72"/>
      <c r="CQ253" s="44"/>
      <c r="CR253" s="74" t="str">
        <f t="shared" si="221"/>
        <v xml:space="preserve"> </v>
      </c>
      <c r="CS253" s="70" t="str">
        <f t="shared" si="222"/>
        <v xml:space="preserve"> </v>
      </c>
      <c r="CT253" s="72"/>
      <c r="CU253" s="41"/>
      <c r="CV253" s="74" t="str">
        <f t="shared" si="223"/>
        <v xml:space="preserve"> </v>
      </c>
      <c r="CW253" s="72"/>
      <c r="CX253" s="44"/>
      <c r="CY253" s="74" t="str">
        <f t="shared" si="188"/>
        <v xml:space="preserve"> </v>
      </c>
      <c r="CZ253" s="70" t="str">
        <f t="shared" si="189"/>
        <v xml:space="preserve"> </v>
      </c>
      <c r="DA253" s="55"/>
      <c r="DB253" s="43"/>
      <c r="DC253" s="74" t="str">
        <f t="shared" si="190"/>
        <v xml:space="preserve"> </v>
      </c>
      <c r="DD253" s="70" t="str">
        <f t="shared" si="191"/>
        <v xml:space="preserve"> </v>
      </c>
      <c r="DE253" s="55"/>
      <c r="DF253" s="42"/>
      <c r="DG253" s="74" t="str">
        <f t="shared" si="192"/>
        <v xml:space="preserve"> </v>
      </c>
      <c r="DH253" s="70" t="str">
        <f t="shared" si="193"/>
        <v xml:space="preserve"> </v>
      </c>
      <c r="DI253" s="55"/>
      <c r="DJ253" s="42"/>
      <c r="DK253" s="56" t="str">
        <f t="shared" si="194"/>
        <v xml:space="preserve"> </v>
      </c>
      <c r="DL253" s="70" t="str">
        <f t="shared" si="195"/>
        <v xml:space="preserve"> </v>
      </c>
      <c r="DM253" s="72"/>
      <c r="DN253" s="44"/>
      <c r="DO253" s="74" t="str">
        <f t="shared" si="196"/>
        <v xml:space="preserve"> </v>
      </c>
      <c r="DP253" s="70" t="str">
        <f t="shared" si="197"/>
        <v xml:space="preserve"> </v>
      </c>
      <c r="DQ253" s="55"/>
      <c r="DR253" s="42"/>
      <c r="DS253" s="74" t="str">
        <f t="shared" si="198"/>
        <v xml:space="preserve"> </v>
      </c>
      <c r="DT253" s="70" t="str">
        <f t="shared" si="199"/>
        <v xml:space="preserve"> </v>
      </c>
    </row>
    <row r="254" spans="1:124" x14ac:dyDescent="0.25">
      <c r="A254" s="34">
        <v>42603</v>
      </c>
      <c r="B254" s="139"/>
      <c r="C254" s="70"/>
      <c r="D254" s="64">
        <v>1</v>
      </c>
      <c r="E254" s="65"/>
      <c r="F254" s="66" t="str">
        <f t="shared" si="200"/>
        <v/>
      </c>
      <c r="G254" s="70" t="str">
        <f t="shared" si="201"/>
        <v xml:space="preserve"> </v>
      </c>
      <c r="H254" s="67">
        <v>1</v>
      </c>
      <c r="I254" s="65"/>
      <c r="J254" s="66" t="str">
        <f t="shared" si="202"/>
        <v/>
      </c>
      <c r="K254" s="70" t="str">
        <f t="shared" si="203"/>
        <v xml:space="preserve"> </v>
      </c>
      <c r="L254" s="64"/>
      <c r="M254" s="68"/>
      <c r="N254" s="68"/>
      <c r="O254" s="66" t="str">
        <f t="shared" si="204"/>
        <v/>
      </c>
      <c r="P254" s="70" t="str">
        <f t="shared" si="205"/>
        <v xml:space="preserve"> </v>
      </c>
      <c r="Q254" s="64">
        <v>20</v>
      </c>
      <c r="R254" s="65"/>
      <c r="S254" s="65" t="str">
        <f t="shared" si="206"/>
        <v/>
      </c>
      <c r="T254" s="53" t="str">
        <f t="shared" si="207"/>
        <v xml:space="preserve"> </v>
      </c>
      <c r="U254" s="69"/>
      <c r="V254" s="70" t="str">
        <f t="shared" si="208"/>
        <v xml:space="preserve"> </v>
      </c>
      <c r="W254" s="137"/>
      <c r="X254" s="64">
        <v>1</v>
      </c>
      <c r="Y254" s="65"/>
      <c r="Z254" s="101" t="str">
        <f t="shared" si="209"/>
        <v/>
      </c>
      <c r="AA254" s="70" t="str">
        <f t="shared" si="210"/>
        <v xml:space="preserve"> </v>
      </c>
      <c r="AB254" s="67">
        <v>1</v>
      </c>
      <c r="AC254" s="65"/>
      <c r="AD254" s="66" t="str">
        <f t="shared" si="211"/>
        <v/>
      </c>
      <c r="AE254" s="70" t="str">
        <f t="shared" si="212"/>
        <v xml:space="preserve"> </v>
      </c>
      <c r="AF254" s="64"/>
      <c r="AG254" s="68"/>
      <c r="AH254" s="68"/>
      <c r="AI254" s="103" t="str">
        <f t="shared" si="213"/>
        <v/>
      </c>
      <c r="AJ254" s="70" t="str">
        <f t="shared" si="214"/>
        <v xml:space="preserve"> </v>
      </c>
      <c r="AK254" s="64">
        <v>20</v>
      </c>
      <c r="AL254" s="65"/>
      <c r="AM254" s="65" t="str">
        <f t="shared" si="215"/>
        <v/>
      </c>
      <c r="AN254" s="53" t="str">
        <f t="shared" si="216"/>
        <v xml:space="preserve"> </v>
      </c>
      <c r="AO254" s="104"/>
      <c r="AP254" s="70" t="str">
        <f t="shared" si="217"/>
        <v xml:space="preserve"> </v>
      </c>
      <c r="AQ254" s="152" t="str">
        <f t="shared" si="168"/>
        <v/>
      </c>
      <c r="AR254" s="148" t="str">
        <f t="shared" si="169"/>
        <v/>
      </c>
      <c r="AS254" s="148" t="str">
        <f t="shared" si="170"/>
        <v/>
      </c>
      <c r="AT254" s="149"/>
      <c r="AU254" s="64"/>
      <c r="AV254" s="68"/>
      <c r="AW254" s="68"/>
      <c r="AX254" s="106" t="str">
        <f t="shared" si="218"/>
        <v/>
      </c>
      <c r="AY254" s="80"/>
      <c r="AZ254" s="63"/>
      <c r="BA254" s="63"/>
      <c r="BB254" s="15"/>
      <c r="BC254" s="55"/>
      <c r="BD254" s="78"/>
      <c r="BE254" s="56" t="str">
        <f t="shared" si="171"/>
        <v xml:space="preserve"> </v>
      </c>
      <c r="BF254" s="70" t="str">
        <f t="shared" si="172"/>
        <v xml:space="preserve"> </v>
      </c>
      <c r="BG254" s="72"/>
      <c r="BH254" s="81"/>
      <c r="BI254" s="74" t="str">
        <f t="shared" si="173"/>
        <v xml:space="preserve"> </v>
      </c>
      <c r="BJ254" s="70" t="str">
        <f t="shared" si="174"/>
        <v xml:space="preserve"> </v>
      </c>
      <c r="BK254" s="72"/>
      <c r="BL254" s="81"/>
      <c r="BM254" s="74" t="str">
        <f t="shared" si="175"/>
        <v xml:space="preserve"> </v>
      </c>
      <c r="BN254" s="72"/>
      <c r="BO254" s="82"/>
      <c r="BP254" s="74" t="str">
        <f t="shared" si="176"/>
        <v xml:space="preserve"> </v>
      </c>
      <c r="BQ254" s="70" t="str">
        <f t="shared" si="177"/>
        <v xml:space="preserve"> </v>
      </c>
      <c r="BR254" s="55"/>
      <c r="BS254" s="83"/>
      <c r="BT254" s="74" t="str">
        <f t="shared" si="178"/>
        <v xml:space="preserve"> </v>
      </c>
      <c r="BU254" s="70" t="str">
        <f t="shared" si="179"/>
        <v xml:space="preserve"> </v>
      </c>
      <c r="BV254" s="55"/>
      <c r="BW254" s="71"/>
      <c r="BX254" s="74" t="str">
        <f t="shared" si="180"/>
        <v xml:space="preserve"> </v>
      </c>
      <c r="BY254" s="70" t="str">
        <f t="shared" si="181"/>
        <v xml:space="preserve"> </v>
      </c>
      <c r="BZ254" s="55"/>
      <c r="CA254" s="78"/>
      <c r="CB254" s="56" t="str">
        <f t="shared" si="182"/>
        <v xml:space="preserve"> </v>
      </c>
      <c r="CC254" s="70" t="str">
        <f t="shared" si="183"/>
        <v xml:space="preserve"> </v>
      </c>
      <c r="CD254" s="72"/>
      <c r="CE254" s="81"/>
      <c r="CF254" s="74" t="str">
        <f t="shared" si="184"/>
        <v xml:space="preserve"> </v>
      </c>
      <c r="CG254" s="70" t="str">
        <f t="shared" si="185"/>
        <v xml:space="preserve"> </v>
      </c>
      <c r="CH254" s="55"/>
      <c r="CI254" s="71"/>
      <c r="CJ254" s="74" t="str">
        <f t="shared" si="186"/>
        <v xml:space="preserve"> </v>
      </c>
      <c r="CK254" s="70" t="str">
        <f t="shared" si="187"/>
        <v xml:space="preserve"> </v>
      </c>
      <c r="CL254" s="55"/>
      <c r="CM254" s="110"/>
      <c r="CN254" s="56" t="str">
        <f t="shared" si="219"/>
        <v xml:space="preserve"> </v>
      </c>
      <c r="CO254" s="70" t="str">
        <f t="shared" si="220"/>
        <v xml:space="preserve"> </v>
      </c>
      <c r="CP254" s="72"/>
      <c r="CQ254" s="44"/>
      <c r="CR254" s="74" t="str">
        <f t="shared" si="221"/>
        <v xml:space="preserve"> </v>
      </c>
      <c r="CS254" s="70" t="str">
        <f t="shared" si="222"/>
        <v xml:space="preserve"> </v>
      </c>
      <c r="CT254" s="72"/>
      <c r="CU254" s="41"/>
      <c r="CV254" s="74" t="str">
        <f t="shared" si="223"/>
        <v xml:space="preserve"> </v>
      </c>
      <c r="CW254" s="72"/>
      <c r="CX254" s="44"/>
      <c r="CY254" s="74" t="str">
        <f t="shared" si="188"/>
        <v xml:space="preserve"> </v>
      </c>
      <c r="CZ254" s="70" t="str">
        <f t="shared" si="189"/>
        <v xml:space="preserve"> </v>
      </c>
      <c r="DA254" s="55"/>
      <c r="DB254" s="43"/>
      <c r="DC254" s="74" t="str">
        <f t="shared" si="190"/>
        <v xml:space="preserve"> </v>
      </c>
      <c r="DD254" s="70" t="str">
        <f t="shared" si="191"/>
        <v xml:space="preserve"> </v>
      </c>
      <c r="DE254" s="55"/>
      <c r="DF254" s="42"/>
      <c r="DG254" s="74" t="str">
        <f t="shared" si="192"/>
        <v xml:space="preserve"> </v>
      </c>
      <c r="DH254" s="70" t="str">
        <f t="shared" si="193"/>
        <v xml:space="preserve"> </v>
      </c>
      <c r="DI254" s="55"/>
      <c r="DJ254" s="42"/>
      <c r="DK254" s="56" t="str">
        <f t="shared" si="194"/>
        <v xml:space="preserve"> </v>
      </c>
      <c r="DL254" s="70" t="str">
        <f t="shared" si="195"/>
        <v xml:space="preserve"> </v>
      </c>
      <c r="DM254" s="72"/>
      <c r="DN254" s="44"/>
      <c r="DO254" s="74" t="str">
        <f t="shared" si="196"/>
        <v xml:space="preserve"> </v>
      </c>
      <c r="DP254" s="70" t="str">
        <f t="shared" si="197"/>
        <v xml:space="preserve"> </v>
      </c>
      <c r="DQ254" s="55"/>
      <c r="DR254" s="42"/>
      <c r="DS254" s="74" t="str">
        <f t="shared" si="198"/>
        <v xml:space="preserve"> </v>
      </c>
      <c r="DT254" s="70" t="str">
        <f t="shared" si="199"/>
        <v xml:space="preserve"> </v>
      </c>
    </row>
    <row r="255" spans="1:124" x14ac:dyDescent="0.25">
      <c r="A255" s="34">
        <v>42604</v>
      </c>
      <c r="B255" s="139"/>
      <c r="C255" s="70"/>
      <c r="D255" s="64">
        <v>1</v>
      </c>
      <c r="E255" s="65"/>
      <c r="F255" s="66" t="str">
        <f t="shared" si="200"/>
        <v/>
      </c>
      <c r="G255" s="70" t="str">
        <f t="shared" si="201"/>
        <v xml:space="preserve"> </v>
      </c>
      <c r="H255" s="67">
        <v>1</v>
      </c>
      <c r="I255" s="65"/>
      <c r="J255" s="66" t="str">
        <f t="shared" si="202"/>
        <v/>
      </c>
      <c r="K255" s="70" t="str">
        <f t="shared" si="203"/>
        <v xml:space="preserve"> </v>
      </c>
      <c r="L255" s="64"/>
      <c r="M255" s="68"/>
      <c r="N255" s="68"/>
      <c r="O255" s="66" t="str">
        <f t="shared" si="204"/>
        <v/>
      </c>
      <c r="P255" s="70" t="str">
        <f t="shared" si="205"/>
        <v xml:space="preserve"> </v>
      </c>
      <c r="Q255" s="64">
        <v>20</v>
      </c>
      <c r="R255" s="65"/>
      <c r="S255" s="65" t="str">
        <f t="shared" si="206"/>
        <v/>
      </c>
      <c r="T255" s="53" t="str">
        <f t="shared" si="207"/>
        <v xml:space="preserve"> </v>
      </c>
      <c r="U255" s="69"/>
      <c r="V255" s="70" t="str">
        <f t="shared" si="208"/>
        <v xml:space="preserve"> </v>
      </c>
      <c r="W255" s="137"/>
      <c r="X255" s="64">
        <v>1</v>
      </c>
      <c r="Y255" s="65"/>
      <c r="Z255" s="101" t="str">
        <f t="shared" si="209"/>
        <v/>
      </c>
      <c r="AA255" s="70" t="str">
        <f t="shared" si="210"/>
        <v xml:space="preserve"> </v>
      </c>
      <c r="AB255" s="67">
        <v>1</v>
      </c>
      <c r="AC255" s="65"/>
      <c r="AD255" s="66" t="str">
        <f t="shared" si="211"/>
        <v/>
      </c>
      <c r="AE255" s="70" t="str">
        <f t="shared" si="212"/>
        <v xml:space="preserve"> </v>
      </c>
      <c r="AF255" s="64"/>
      <c r="AG255" s="68"/>
      <c r="AH255" s="68"/>
      <c r="AI255" s="103" t="str">
        <f t="shared" si="213"/>
        <v/>
      </c>
      <c r="AJ255" s="70" t="str">
        <f t="shared" si="214"/>
        <v xml:space="preserve"> </v>
      </c>
      <c r="AK255" s="64">
        <v>20</v>
      </c>
      <c r="AL255" s="65"/>
      <c r="AM255" s="65" t="str">
        <f t="shared" si="215"/>
        <v/>
      </c>
      <c r="AN255" s="53" t="str">
        <f t="shared" si="216"/>
        <v xml:space="preserve"> </v>
      </c>
      <c r="AO255" s="104"/>
      <c r="AP255" s="70" t="str">
        <f t="shared" si="217"/>
        <v xml:space="preserve"> </v>
      </c>
      <c r="AQ255" s="152" t="str">
        <f t="shared" si="168"/>
        <v/>
      </c>
      <c r="AR255" s="148" t="str">
        <f t="shared" si="169"/>
        <v/>
      </c>
      <c r="AS255" s="148" t="str">
        <f t="shared" si="170"/>
        <v/>
      </c>
      <c r="AT255" s="149"/>
      <c r="AU255" s="64"/>
      <c r="AV255" s="68"/>
      <c r="AW255" s="68"/>
      <c r="AX255" s="106" t="str">
        <f t="shared" si="218"/>
        <v/>
      </c>
      <c r="AY255" s="80"/>
      <c r="AZ255" s="63"/>
      <c r="BA255" s="63"/>
      <c r="BB255" s="15"/>
      <c r="BC255" s="55"/>
      <c r="BD255" s="78"/>
      <c r="BE255" s="56" t="str">
        <f t="shared" si="171"/>
        <v xml:space="preserve"> </v>
      </c>
      <c r="BF255" s="70" t="str">
        <f t="shared" si="172"/>
        <v xml:space="preserve"> </v>
      </c>
      <c r="BG255" s="72"/>
      <c r="BH255" s="81"/>
      <c r="BI255" s="74" t="str">
        <f t="shared" si="173"/>
        <v xml:space="preserve"> </v>
      </c>
      <c r="BJ255" s="70" t="str">
        <f t="shared" si="174"/>
        <v xml:space="preserve"> </v>
      </c>
      <c r="BK255" s="72"/>
      <c r="BL255" s="81"/>
      <c r="BM255" s="74" t="str">
        <f t="shared" si="175"/>
        <v xml:space="preserve"> </v>
      </c>
      <c r="BN255" s="72"/>
      <c r="BO255" s="82"/>
      <c r="BP255" s="74" t="str">
        <f t="shared" si="176"/>
        <v xml:space="preserve"> </v>
      </c>
      <c r="BQ255" s="70" t="str">
        <f t="shared" si="177"/>
        <v xml:space="preserve"> </v>
      </c>
      <c r="BR255" s="55"/>
      <c r="BS255" s="83"/>
      <c r="BT255" s="74" t="str">
        <f t="shared" si="178"/>
        <v xml:space="preserve"> </v>
      </c>
      <c r="BU255" s="70" t="str">
        <f t="shared" si="179"/>
        <v xml:space="preserve"> </v>
      </c>
      <c r="BV255" s="55"/>
      <c r="BW255" s="71"/>
      <c r="BX255" s="74" t="str">
        <f t="shared" si="180"/>
        <v xml:space="preserve"> </v>
      </c>
      <c r="BY255" s="70" t="str">
        <f t="shared" si="181"/>
        <v xml:space="preserve"> </v>
      </c>
      <c r="BZ255" s="55"/>
      <c r="CA255" s="78"/>
      <c r="CB255" s="56" t="str">
        <f t="shared" si="182"/>
        <v xml:space="preserve"> </v>
      </c>
      <c r="CC255" s="70" t="str">
        <f t="shared" si="183"/>
        <v xml:space="preserve"> </v>
      </c>
      <c r="CD255" s="72"/>
      <c r="CE255" s="81"/>
      <c r="CF255" s="74" t="str">
        <f t="shared" si="184"/>
        <v xml:space="preserve"> </v>
      </c>
      <c r="CG255" s="70" t="str">
        <f t="shared" si="185"/>
        <v xml:space="preserve"> </v>
      </c>
      <c r="CH255" s="55"/>
      <c r="CI255" s="71"/>
      <c r="CJ255" s="74" t="str">
        <f t="shared" si="186"/>
        <v xml:space="preserve"> </v>
      </c>
      <c r="CK255" s="70" t="str">
        <f t="shared" si="187"/>
        <v xml:space="preserve"> </v>
      </c>
      <c r="CL255" s="55"/>
      <c r="CM255" s="110"/>
      <c r="CN255" s="56" t="str">
        <f t="shared" si="219"/>
        <v xml:space="preserve"> </v>
      </c>
      <c r="CO255" s="70" t="str">
        <f t="shared" si="220"/>
        <v xml:space="preserve"> </v>
      </c>
      <c r="CP255" s="72"/>
      <c r="CQ255" s="44"/>
      <c r="CR255" s="74" t="str">
        <f t="shared" si="221"/>
        <v xml:space="preserve"> </v>
      </c>
      <c r="CS255" s="70" t="str">
        <f t="shared" si="222"/>
        <v xml:space="preserve"> </v>
      </c>
      <c r="CT255" s="72"/>
      <c r="CU255" s="41"/>
      <c r="CV255" s="74" t="str">
        <f t="shared" si="223"/>
        <v xml:space="preserve"> </v>
      </c>
      <c r="CW255" s="72"/>
      <c r="CX255" s="44"/>
      <c r="CY255" s="74" t="str">
        <f t="shared" si="188"/>
        <v xml:space="preserve"> </v>
      </c>
      <c r="CZ255" s="70" t="str">
        <f t="shared" si="189"/>
        <v xml:space="preserve"> </v>
      </c>
      <c r="DA255" s="55"/>
      <c r="DB255" s="43"/>
      <c r="DC255" s="74" t="str">
        <f t="shared" si="190"/>
        <v xml:space="preserve"> </v>
      </c>
      <c r="DD255" s="70" t="str">
        <f t="shared" si="191"/>
        <v xml:space="preserve"> </v>
      </c>
      <c r="DE255" s="55"/>
      <c r="DF255" s="42"/>
      <c r="DG255" s="74" t="str">
        <f t="shared" si="192"/>
        <v xml:space="preserve"> </v>
      </c>
      <c r="DH255" s="70" t="str">
        <f t="shared" si="193"/>
        <v xml:space="preserve"> </v>
      </c>
      <c r="DI255" s="55"/>
      <c r="DJ255" s="42"/>
      <c r="DK255" s="56" t="str">
        <f t="shared" si="194"/>
        <v xml:space="preserve"> </v>
      </c>
      <c r="DL255" s="70" t="str">
        <f t="shared" si="195"/>
        <v xml:space="preserve"> </v>
      </c>
      <c r="DM255" s="72"/>
      <c r="DN255" s="44"/>
      <c r="DO255" s="74" t="str">
        <f t="shared" si="196"/>
        <v xml:space="preserve"> </v>
      </c>
      <c r="DP255" s="70" t="str">
        <f t="shared" si="197"/>
        <v xml:space="preserve"> </v>
      </c>
      <c r="DQ255" s="55"/>
      <c r="DR255" s="42"/>
      <c r="DS255" s="74" t="str">
        <f t="shared" si="198"/>
        <v xml:space="preserve"> </v>
      </c>
      <c r="DT255" s="70" t="str">
        <f t="shared" si="199"/>
        <v xml:space="preserve"> </v>
      </c>
    </row>
    <row r="256" spans="1:124" x14ac:dyDescent="0.25">
      <c r="A256" s="34">
        <v>42605</v>
      </c>
      <c r="B256" s="139"/>
      <c r="C256" s="70"/>
      <c r="D256" s="64">
        <v>1</v>
      </c>
      <c r="E256" s="65"/>
      <c r="F256" s="66" t="str">
        <f t="shared" si="200"/>
        <v/>
      </c>
      <c r="G256" s="70" t="str">
        <f t="shared" si="201"/>
        <v xml:space="preserve"> </v>
      </c>
      <c r="H256" s="67">
        <v>1</v>
      </c>
      <c r="I256" s="65"/>
      <c r="J256" s="66" t="str">
        <f t="shared" si="202"/>
        <v/>
      </c>
      <c r="K256" s="70" t="str">
        <f t="shared" si="203"/>
        <v xml:space="preserve"> </v>
      </c>
      <c r="L256" s="64"/>
      <c r="M256" s="68"/>
      <c r="N256" s="68"/>
      <c r="O256" s="66" t="str">
        <f t="shared" si="204"/>
        <v/>
      </c>
      <c r="P256" s="70" t="str">
        <f t="shared" si="205"/>
        <v xml:space="preserve"> </v>
      </c>
      <c r="Q256" s="64">
        <v>20</v>
      </c>
      <c r="R256" s="65"/>
      <c r="S256" s="65" t="str">
        <f t="shared" si="206"/>
        <v/>
      </c>
      <c r="T256" s="53" t="str">
        <f t="shared" si="207"/>
        <v xml:space="preserve"> </v>
      </c>
      <c r="U256" s="69"/>
      <c r="V256" s="70" t="str">
        <f t="shared" si="208"/>
        <v xml:space="preserve"> </v>
      </c>
      <c r="W256" s="137"/>
      <c r="X256" s="64">
        <v>1</v>
      </c>
      <c r="Y256" s="65"/>
      <c r="Z256" s="101" t="str">
        <f t="shared" si="209"/>
        <v/>
      </c>
      <c r="AA256" s="70" t="str">
        <f t="shared" si="210"/>
        <v xml:space="preserve"> </v>
      </c>
      <c r="AB256" s="67">
        <v>1</v>
      </c>
      <c r="AC256" s="65"/>
      <c r="AD256" s="66" t="str">
        <f t="shared" si="211"/>
        <v/>
      </c>
      <c r="AE256" s="70" t="str">
        <f t="shared" si="212"/>
        <v xml:space="preserve"> </v>
      </c>
      <c r="AF256" s="64"/>
      <c r="AG256" s="68"/>
      <c r="AH256" s="68"/>
      <c r="AI256" s="103" t="str">
        <f t="shared" si="213"/>
        <v/>
      </c>
      <c r="AJ256" s="70" t="str">
        <f t="shared" si="214"/>
        <v xml:space="preserve"> </v>
      </c>
      <c r="AK256" s="64">
        <v>20</v>
      </c>
      <c r="AL256" s="65"/>
      <c r="AM256" s="65" t="str">
        <f t="shared" si="215"/>
        <v/>
      </c>
      <c r="AN256" s="53" t="str">
        <f t="shared" si="216"/>
        <v xml:space="preserve"> </v>
      </c>
      <c r="AO256" s="104"/>
      <c r="AP256" s="70" t="str">
        <f t="shared" si="217"/>
        <v xml:space="preserve"> </v>
      </c>
      <c r="AQ256" s="152" t="str">
        <f t="shared" si="168"/>
        <v/>
      </c>
      <c r="AR256" s="148" t="str">
        <f t="shared" si="169"/>
        <v/>
      </c>
      <c r="AS256" s="148" t="str">
        <f t="shared" si="170"/>
        <v/>
      </c>
      <c r="AT256" s="149"/>
      <c r="AU256" s="64"/>
      <c r="AV256" s="68"/>
      <c r="AW256" s="68"/>
      <c r="AX256" s="106" t="str">
        <f t="shared" si="218"/>
        <v/>
      </c>
      <c r="AY256" s="80"/>
      <c r="AZ256" s="63"/>
      <c r="BA256" s="63"/>
      <c r="BB256" s="15"/>
      <c r="BC256" s="55"/>
      <c r="BD256" s="78"/>
      <c r="BE256" s="56" t="str">
        <f t="shared" si="171"/>
        <v xml:space="preserve"> </v>
      </c>
      <c r="BF256" s="70" t="str">
        <f t="shared" si="172"/>
        <v xml:space="preserve"> </v>
      </c>
      <c r="BG256" s="72"/>
      <c r="BH256" s="81"/>
      <c r="BI256" s="74" t="str">
        <f t="shared" si="173"/>
        <v xml:space="preserve"> </v>
      </c>
      <c r="BJ256" s="70" t="str">
        <f t="shared" si="174"/>
        <v xml:space="preserve"> </v>
      </c>
      <c r="BK256" s="72"/>
      <c r="BL256" s="81"/>
      <c r="BM256" s="74" t="str">
        <f t="shared" si="175"/>
        <v xml:space="preserve"> </v>
      </c>
      <c r="BN256" s="72"/>
      <c r="BO256" s="82"/>
      <c r="BP256" s="74" t="str">
        <f t="shared" si="176"/>
        <v xml:space="preserve"> </v>
      </c>
      <c r="BQ256" s="70" t="str">
        <f t="shared" si="177"/>
        <v xml:space="preserve"> </v>
      </c>
      <c r="BR256" s="55"/>
      <c r="BS256" s="83"/>
      <c r="BT256" s="74" t="str">
        <f t="shared" si="178"/>
        <v xml:space="preserve"> </v>
      </c>
      <c r="BU256" s="70" t="str">
        <f t="shared" si="179"/>
        <v xml:space="preserve"> </v>
      </c>
      <c r="BV256" s="55"/>
      <c r="BW256" s="71"/>
      <c r="BX256" s="74" t="str">
        <f t="shared" si="180"/>
        <v xml:space="preserve"> </v>
      </c>
      <c r="BY256" s="70" t="str">
        <f t="shared" si="181"/>
        <v xml:space="preserve"> </v>
      </c>
      <c r="BZ256" s="55"/>
      <c r="CA256" s="78"/>
      <c r="CB256" s="56" t="str">
        <f t="shared" si="182"/>
        <v xml:space="preserve"> </v>
      </c>
      <c r="CC256" s="70" t="str">
        <f t="shared" si="183"/>
        <v xml:space="preserve"> </v>
      </c>
      <c r="CD256" s="72"/>
      <c r="CE256" s="81"/>
      <c r="CF256" s="74" t="str">
        <f t="shared" si="184"/>
        <v xml:space="preserve"> </v>
      </c>
      <c r="CG256" s="70" t="str">
        <f t="shared" si="185"/>
        <v xml:space="preserve"> </v>
      </c>
      <c r="CH256" s="55"/>
      <c r="CI256" s="71"/>
      <c r="CJ256" s="74" t="str">
        <f t="shared" si="186"/>
        <v xml:space="preserve"> </v>
      </c>
      <c r="CK256" s="70" t="str">
        <f t="shared" si="187"/>
        <v xml:space="preserve"> </v>
      </c>
      <c r="CL256" s="55"/>
      <c r="CM256" s="110"/>
      <c r="CN256" s="56" t="str">
        <f t="shared" si="219"/>
        <v xml:space="preserve"> </v>
      </c>
      <c r="CO256" s="70" t="str">
        <f t="shared" si="220"/>
        <v xml:space="preserve"> </v>
      </c>
      <c r="CP256" s="72"/>
      <c r="CQ256" s="44"/>
      <c r="CR256" s="74" t="str">
        <f t="shared" si="221"/>
        <v xml:space="preserve"> </v>
      </c>
      <c r="CS256" s="70" t="str">
        <f t="shared" si="222"/>
        <v xml:space="preserve"> </v>
      </c>
      <c r="CT256" s="72"/>
      <c r="CU256" s="41"/>
      <c r="CV256" s="74" t="str">
        <f t="shared" si="223"/>
        <v xml:space="preserve"> </v>
      </c>
      <c r="CW256" s="72"/>
      <c r="CX256" s="44"/>
      <c r="CY256" s="74" t="str">
        <f t="shared" si="188"/>
        <v xml:space="preserve"> </v>
      </c>
      <c r="CZ256" s="70" t="str">
        <f t="shared" si="189"/>
        <v xml:space="preserve"> </v>
      </c>
      <c r="DA256" s="55"/>
      <c r="DB256" s="43"/>
      <c r="DC256" s="74" t="str">
        <f t="shared" si="190"/>
        <v xml:space="preserve"> </v>
      </c>
      <c r="DD256" s="70" t="str">
        <f t="shared" si="191"/>
        <v xml:space="preserve"> </v>
      </c>
      <c r="DE256" s="55"/>
      <c r="DF256" s="42"/>
      <c r="DG256" s="74" t="str">
        <f t="shared" si="192"/>
        <v xml:space="preserve"> </v>
      </c>
      <c r="DH256" s="70" t="str">
        <f t="shared" si="193"/>
        <v xml:space="preserve"> </v>
      </c>
      <c r="DI256" s="55"/>
      <c r="DJ256" s="42"/>
      <c r="DK256" s="56" t="str">
        <f t="shared" si="194"/>
        <v xml:space="preserve"> </v>
      </c>
      <c r="DL256" s="70" t="str">
        <f t="shared" si="195"/>
        <v xml:space="preserve"> </v>
      </c>
      <c r="DM256" s="72"/>
      <c r="DN256" s="44"/>
      <c r="DO256" s="74" t="str">
        <f t="shared" si="196"/>
        <v xml:space="preserve"> </v>
      </c>
      <c r="DP256" s="70" t="str">
        <f t="shared" si="197"/>
        <v xml:space="preserve"> </v>
      </c>
      <c r="DQ256" s="55"/>
      <c r="DR256" s="42"/>
      <c r="DS256" s="74" t="str">
        <f t="shared" si="198"/>
        <v xml:space="preserve"> </v>
      </c>
      <c r="DT256" s="70" t="str">
        <f t="shared" si="199"/>
        <v xml:space="preserve"> </v>
      </c>
    </row>
    <row r="257" spans="1:124" x14ac:dyDescent="0.25">
      <c r="A257" s="34">
        <v>42606</v>
      </c>
      <c r="B257" s="139"/>
      <c r="C257" s="70"/>
      <c r="D257" s="64">
        <v>1</v>
      </c>
      <c r="E257" s="65"/>
      <c r="F257" s="66" t="str">
        <f t="shared" si="200"/>
        <v/>
      </c>
      <c r="G257" s="70" t="str">
        <f t="shared" si="201"/>
        <v xml:space="preserve"> </v>
      </c>
      <c r="H257" s="67">
        <v>1</v>
      </c>
      <c r="I257" s="65"/>
      <c r="J257" s="66" t="str">
        <f t="shared" si="202"/>
        <v/>
      </c>
      <c r="K257" s="70" t="str">
        <f t="shared" si="203"/>
        <v xml:space="preserve"> </v>
      </c>
      <c r="L257" s="64"/>
      <c r="M257" s="68"/>
      <c r="N257" s="68"/>
      <c r="O257" s="66" t="str">
        <f t="shared" si="204"/>
        <v/>
      </c>
      <c r="P257" s="70" t="str">
        <f t="shared" si="205"/>
        <v xml:space="preserve"> </v>
      </c>
      <c r="Q257" s="64">
        <v>20</v>
      </c>
      <c r="R257" s="65"/>
      <c r="S257" s="65" t="str">
        <f t="shared" si="206"/>
        <v/>
      </c>
      <c r="T257" s="53" t="str">
        <f t="shared" si="207"/>
        <v xml:space="preserve"> </v>
      </c>
      <c r="U257" s="69"/>
      <c r="V257" s="70" t="str">
        <f t="shared" si="208"/>
        <v xml:space="preserve"> </v>
      </c>
      <c r="W257" s="137"/>
      <c r="X257" s="64">
        <v>1</v>
      </c>
      <c r="Y257" s="65"/>
      <c r="Z257" s="101" t="str">
        <f t="shared" si="209"/>
        <v/>
      </c>
      <c r="AA257" s="70" t="str">
        <f t="shared" si="210"/>
        <v xml:space="preserve"> </v>
      </c>
      <c r="AB257" s="67">
        <v>1</v>
      </c>
      <c r="AC257" s="65"/>
      <c r="AD257" s="66" t="str">
        <f t="shared" si="211"/>
        <v/>
      </c>
      <c r="AE257" s="70" t="str">
        <f t="shared" si="212"/>
        <v xml:space="preserve"> </v>
      </c>
      <c r="AF257" s="64"/>
      <c r="AG257" s="68"/>
      <c r="AH257" s="68"/>
      <c r="AI257" s="103" t="str">
        <f t="shared" si="213"/>
        <v/>
      </c>
      <c r="AJ257" s="70" t="str">
        <f t="shared" si="214"/>
        <v xml:space="preserve"> </v>
      </c>
      <c r="AK257" s="64">
        <v>20</v>
      </c>
      <c r="AL257" s="65"/>
      <c r="AM257" s="65" t="str">
        <f t="shared" si="215"/>
        <v/>
      </c>
      <c r="AN257" s="53" t="str">
        <f t="shared" si="216"/>
        <v xml:space="preserve"> </v>
      </c>
      <c r="AO257" s="104"/>
      <c r="AP257" s="70" t="str">
        <f t="shared" si="217"/>
        <v xml:space="preserve"> </v>
      </c>
      <c r="AQ257" s="152" t="str">
        <f t="shared" si="168"/>
        <v/>
      </c>
      <c r="AR257" s="148" t="str">
        <f t="shared" si="169"/>
        <v/>
      </c>
      <c r="AS257" s="148" t="str">
        <f t="shared" si="170"/>
        <v/>
      </c>
      <c r="AT257" s="149"/>
      <c r="AU257" s="64"/>
      <c r="AV257" s="68"/>
      <c r="AW257" s="68"/>
      <c r="AX257" s="106" t="str">
        <f t="shared" si="218"/>
        <v/>
      </c>
      <c r="AY257" s="80"/>
      <c r="AZ257" s="63"/>
      <c r="BA257" s="63"/>
      <c r="BB257" s="15"/>
      <c r="BC257" s="55"/>
      <c r="BD257" s="78"/>
      <c r="BE257" s="56" t="str">
        <f t="shared" si="171"/>
        <v xml:space="preserve"> </v>
      </c>
      <c r="BF257" s="70" t="str">
        <f t="shared" si="172"/>
        <v xml:space="preserve"> </v>
      </c>
      <c r="BG257" s="72"/>
      <c r="BH257" s="81"/>
      <c r="BI257" s="74" t="str">
        <f t="shared" si="173"/>
        <v xml:space="preserve"> </v>
      </c>
      <c r="BJ257" s="70" t="str">
        <f t="shared" si="174"/>
        <v xml:space="preserve"> </v>
      </c>
      <c r="BK257" s="72"/>
      <c r="BL257" s="81"/>
      <c r="BM257" s="74" t="str">
        <f t="shared" si="175"/>
        <v xml:space="preserve"> </v>
      </c>
      <c r="BN257" s="72"/>
      <c r="BO257" s="82"/>
      <c r="BP257" s="74" t="str">
        <f t="shared" si="176"/>
        <v xml:space="preserve"> </v>
      </c>
      <c r="BQ257" s="70" t="str">
        <f t="shared" si="177"/>
        <v xml:space="preserve"> </v>
      </c>
      <c r="BR257" s="55"/>
      <c r="BS257" s="83"/>
      <c r="BT257" s="74" t="str">
        <f t="shared" si="178"/>
        <v xml:space="preserve"> </v>
      </c>
      <c r="BU257" s="70" t="str">
        <f t="shared" si="179"/>
        <v xml:space="preserve"> </v>
      </c>
      <c r="BV257" s="55"/>
      <c r="BW257" s="71"/>
      <c r="BX257" s="74" t="str">
        <f t="shared" si="180"/>
        <v xml:space="preserve"> </v>
      </c>
      <c r="BY257" s="70" t="str">
        <f t="shared" si="181"/>
        <v xml:space="preserve"> </v>
      </c>
      <c r="BZ257" s="55"/>
      <c r="CA257" s="78"/>
      <c r="CB257" s="56" t="str">
        <f t="shared" si="182"/>
        <v xml:space="preserve"> </v>
      </c>
      <c r="CC257" s="70" t="str">
        <f t="shared" si="183"/>
        <v xml:space="preserve"> </v>
      </c>
      <c r="CD257" s="72"/>
      <c r="CE257" s="81"/>
      <c r="CF257" s="74" t="str">
        <f t="shared" si="184"/>
        <v xml:space="preserve"> </v>
      </c>
      <c r="CG257" s="70" t="str">
        <f t="shared" si="185"/>
        <v xml:space="preserve"> </v>
      </c>
      <c r="CH257" s="55"/>
      <c r="CI257" s="71"/>
      <c r="CJ257" s="74" t="str">
        <f t="shared" si="186"/>
        <v xml:space="preserve"> </v>
      </c>
      <c r="CK257" s="70" t="str">
        <f t="shared" si="187"/>
        <v xml:space="preserve"> </v>
      </c>
      <c r="CL257" s="55"/>
      <c r="CM257" s="110"/>
      <c r="CN257" s="56" t="str">
        <f t="shared" si="219"/>
        <v xml:space="preserve"> </v>
      </c>
      <c r="CO257" s="70" t="str">
        <f t="shared" si="220"/>
        <v xml:space="preserve"> </v>
      </c>
      <c r="CP257" s="72"/>
      <c r="CQ257" s="44"/>
      <c r="CR257" s="74" t="str">
        <f t="shared" si="221"/>
        <v xml:space="preserve"> </v>
      </c>
      <c r="CS257" s="70" t="str">
        <f t="shared" si="222"/>
        <v xml:space="preserve"> </v>
      </c>
      <c r="CT257" s="72"/>
      <c r="CU257" s="41"/>
      <c r="CV257" s="74" t="str">
        <f t="shared" si="223"/>
        <v xml:space="preserve"> </v>
      </c>
      <c r="CW257" s="72"/>
      <c r="CX257" s="44"/>
      <c r="CY257" s="74" t="str">
        <f t="shared" si="188"/>
        <v xml:space="preserve"> </v>
      </c>
      <c r="CZ257" s="70" t="str">
        <f t="shared" si="189"/>
        <v xml:space="preserve"> </v>
      </c>
      <c r="DA257" s="55"/>
      <c r="DB257" s="43"/>
      <c r="DC257" s="74" t="str">
        <f t="shared" si="190"/>
        <v xml:space="preserve"> </v>
      </c>
      <c r="DD257" s="70" t="str">
        <f t="shared" si="191"/>
        <v xml:space="preserve"> </v>
      </c>
      <c r="DE257" s="55"/>
      <c r="DF257" s="42"/>
      <c r="DG257" s="74" t="str">
        <f t="shared" si="192"/>
        <v xml:space="preserve"> </v>
      </c>
      <c r="DH257" s="70" t="str">
        <f t="shared" si="193"/>
        <v xml:space="preserve"> </v>
      </c>
      <c r="DI257" s="55"/>
      <c r="DJ257" s="42"/>
      <c r="DK257" s="56" t="str">
        <f t="shared" si="194"/>
        <v xml:space="preserve"> </v>
      </c>
      <c r="DL257" s="70" t="str">
        <f t="shared" si="195"/>
        <v xml:space="preserve"> </v>
      </c>
      <c r="DM257" s="72"/>
      <c r="DN257" s="44"/>
      <c r="DO257" s="74" t="str">
        <f t="shared" si="196"/>
        <v xml:space="preserve"> </v>
      </c>
      <c r="DP257" s="70" t="str">
        <f t="shared" si="197"/>
        <v xml:space="preserve"> </v>
      </c>
      <c r="DQ257" s="55"/>
      <c r="DR257" s="42"/>
      <c r="DS257" s="74" t="str">
        <f t="shared" si="198"/>
        <v xml:space="preserve"> </v>
      </c>
      <c r="DT257" s="70" t="str">
        <f t="shared" si="199"/>
        <v xml:space="preserve"> </v>
      </c>
    </row>
    <row r="258" spans="1:124" x14ac:dyDescent="0.25">
      <c r="A258" s="34">
        <v>42607</v>
      </c>
      <c r="B258" s="139"/>
      <c r="C258" s="70"/>
      <c r="D258" s="64">
        <v>1</v>
      </c>
      <c r="E258" s="65"/>
      <c r="F258" s="66" t="str">
        <f t="shared" si="200"/>
        <v/>
      </c>
      <c r="G258" s="70" t="str">
        <f t="shared" si="201"/>
        <v xml:space="preserve"> </v>
      </c>
      <c r="H258" s="67">
        <v>1</v>
      </c>
      <c r="I258" s="65"/>
      <c r="J258" s="66" t="str">
        <f t="shared" si="202"/>
        <v/>
      </c>
      <c r="K258" s="70" t="str">
        <f t="shared" si="203"/>
        <v xml:space="preserve"> </v>
      </c>
      <c r="L258" s="64"/>
      <c r="M258" s="68"/>
      <c r="N258" s="68"/>
      <c r="O258" s="66" t="str">
        <f t="shared" si="204"/>
        <v/>
      </c>
      <c r="P258" s="70" t="str">
        <f t="shared" si="205"/>
        <v xml:space="preserve"> </v>
      </c>
      <c r="Q258" s="64">
        <v>20</v>
      </c>
      <c r="R258" s="65"/>
      <c r="S258" s="65" t="str">
        <f t="shared" si="206"/>
        <v/>
      </c>
      <c r="T258" s="53" t="str">
        <f t="shared" si="207"/>
        <v xml:space="preserve"> </v>
      </c>
      <c r="U258" s="69"/>
      <c r="V258" s="70" t="str">
        <f t="shared" si="208"/>
        <v xml:space="preserve"> </v>
      </c>
      <c r="W258" s="137"/>
      <c r="X258" s="64">
        <v>1</v>
      </c>
      <c r="Y258" s="65"/>
      <c r="Z258" s="101" t="str">
        <f t="shared" si="209"/>
        <v/>
      </c>
      <c r="AA258" s="70" t="str">
        <f t="shared" si="210"/>
        <v xml:space="preserve"> </v>
      </c>
      <c r="AB258" s="67">
        <v>1</v>
      </c>
      <c r="AC258" s="65"/>
      <c r="AD258" s="66" t="str">
        <f t="shared" si="211"/>
        <v/>
      </c>
      <c r="AE258" s="70" t="str">
        <f t="shared" si="212"/>
        <v xml:space="preserve"> </v>
      </c>
      <c r="AF258" s="64"/>
      <c r="AG258" s="68"/>
      <c r="AH258" s="68"/>
      <c r="AI258" s="103" t="str">
        <f t="shared" si="213"/>
        <v/>
      </c>
      <c r="AJ258" s="70" t="str">
        <f t="shared" si="214"/>
        <v xml:space="preserve"> </v>
      </c>
      <c r="AK258" s="64">
        <v>20</v>
      </c>
      <c r="AL258" s="65"/>
      <c r="AM258" s="65" t="str">
        <f t="shared" si="215"/>
        <v/>
      </c>
      <c r="AN258" s="53" t="str">
        <f t="shared" si="216"/>
        <v xml:space="preserve"> </v>
      </c>
      <c r="AO258" s="104"/>
      <c r="AP258" s="70" t="str">
        <f t="shared" si="217"/>
        <v xml:space="preserve"> </v>
      </c>
      <c r="AQ258" s="152" t="str">
        <f t="shared" si="168"/>
        <v/>
      </c>
      <c r="AR258" s="148" t="str">
        <f t="shared" si="169"/>
        <v/>
      </c>
      <c r="AS258" s="148" t="str">
        <f t="shared" si="170"/>
        <v/>
      </c>
      <c r="AT258" s="149"/>
      <c r="AU258" s="64"/>
      <c r="AV258" s="68"/>
      <c r="AW258" s="68"/>
      <c r="AX258" s="106" t="str">
        <f t="shared" si="218"/>
        <v/>
      </c>
      <c r="AY258" s="80"/>
      <c r="AZ258" s="63"/>
      <c r="BA258" s="63"/>
      <c r="BB258" s="15"/>
      <c r="BC258" s="55"/>
      <c r="BD258" s="78"/>
      <c r="BE258" s="56" t="str">
        <f t="shared" si="171"/>
        <v xml:space="preserve"> </v>
      </c>
      <c r="BF258" s="70" t="str">
        <f t="shared" si="172"/>
        <v xml:space="preserve"> </v>
      </c>
      <c r="BG258" s="72"/>
      <c r="BH258" s="81"/>
      <c r="BI258" s="74" t="str">
        <f t="shared" si="173"/>
        <v xml:space="preserve"> </v>
      </c>
      <c r="BJ258" s="70" t="str">
        <f t="shared" si="174"/>
        <v xml:space="preserve"> </v>
      </c>
      <c r="BK258" s="72"/>
      <c r="BL258" s="81"/>
      <c r="BM258" s="74" t="str">
        <f t="shared" si="175"/>
        <v xml:space="preserve"> </v>
      </c>
      <c r="BN258" s="72"/>
      <c r="BO258" s="82"/>
      <c r="BP258" s="74" t="str">
        <f t="shared" si="176"/>
        <v xml:space="preserve"> </v>
      </c>
      <c r="BQ258" s="70" t="str">
        <f t="shared" si="177"/>
        <v xml:space="preserve"> </v>
      </c>
      <c r="BR258" s="55"/>
      <c r="BS258" s="83"/>
      <c r="BT258" s="74" t="str">
        <f t="shared" si="178"/>
        <v xml:space="preserve"> </v>
      </c>
      <c r="BU258" s="70" t="str">
        <f t="shared" si="179"/>
        <v xml:space="preserve"> </v>
      </c>
      <c r="BV258" s="55"/>
      <c r="BW258" s="71"/>
      <c r="BX258" s="74" t="str">
        <f t="shared" si="180"/>
        <v xml:space="preserve"> </v>
      </c>
      <c r="BY258" s="70" t="str">
        <f t="shared" si="181"/>
        <v xml:space="preserve"> </v>
      </c>
      <c r="BZ258" s="55"/>
      <c r="CA258" s="78"/>
      <c r="CB258" s="56" t="str">
        <f t="shared" si="182"/>
        <v xml:space="preserve"> </v>
      </c>
      <c r="CC258" s="70" t="str">
        <f t="shared" si="183"/>
        <v xml:space="preserve"> </v>
      </c>
      <c r="CD258" s="72"/>
      <c r="CE258" s="81"/>
      <c r="CF258" s="74" t="str">
        <f t="shared" si="184"/>
        <v xml:space="preserve"> </v>
      </c>
      <c r="CG258" s="70" t="str">
        <f t="shared" si="185"/>
        <v xml:space="preserve"> </v>
      </c>
      <c r="CH258" s="55"/>
      <c r="CI258" s="71"/>
      <c r="CJ258" s="74" t="str">
        <f t="shared" si="186"/>
        <v xml:space="preserve"> </v>
      </c>
      <c r="CK258" s="70" t="str">
        <f t="shared" si="187"/>
        <v xml:space="preserve"> </v>
      </c>
      <c r="CL258" s="55"/>
      <c r="CM258" s="110"/>
      <c r="CN258" s="56" t="str">
        <f t="shared" si="219"/>
        <v xml:space="preserve"> </v>
      </c>
      <c r="CO258" s="70" t="str">
        <f t="shared" si="220"/>
        <v xml:space="preserve"> </v>
      </c>
      <c r="CP258" s="72"/>
      <c r="CQ258" s="44"/>
      <c r="CR258" s="74" t="str">
        <f t="shared" si="221"/>
        <v xml:space="preserve"> </v>
      </c>
      <c r="CS258" s="70" t="str">
        <f t="shared" si="222"/>
        <v xml:space="preserve"> </v>
      </c>
      <c r="CT258" s="72"/>
      <c r="CU258" s="41"/>
      <c r="CV258" s="74" t="str">
        <f t="shared" si="223"/>
        <v xml:space="preserve"> </v>
      </c>
      <c r="CW258" s="72"/>
      <c r="CX258" s="44"/>
      <c r="CY258" s="74" t="str">
        <f t="shared" si="188"/>
        <v xml:space="preserve"> </v>
      </c>
      <c r="CZ258" s="70" t="str">
        <f t="shared" si="189"/>
        <v xml:space="preserve"> </v>
      </c>
      <c r="DA258" s="55"/>
      <c r="DB258" s="43"/>
      <c r="DC258" s="74" t="str">
        <f t="shared" si="190"/>
        <v xml:space="preserve"> </v>
      </c>
      <c r="DD258" s="70" t="str">
        <f t="shared" si="191"/>
        <v xml:space="preserve"> </v>
      </c>
      <c r="DE258" s="55"/>
      <c r="DF258" s="42"/>
      <c r="DG258" s="74" t="str">
        <f t="shared" si="192"/>
        <v xml:space="preserve"> </v>
      </c>
      <c r="DH258" s="70" t="str">
        <f t="shared" si="193"/>
        <v xml:space="preserve"> </v>
      </c>
      <c r="DI258" s="55"/>
      <c r="DJ258" s="42"/>
      <c r="DK258" s="56" t="str">
        <f t="shared" si="194"/>
        <v xml:space="preserve"> </v>
      </c>
      <c r="DL258" s="70" t="str">
        <f t="shared" si="195"/>
        <v xml:space="preserve"> </v>
      </c>
      <c r="DM258" s="72"/>
      <c r="DN258" s="44"/>
      <c r="DO258" s="74" t="str">
        <f t="shared" si="196"/>
        <v xml:space="preserve"> </v>
      </c>
      <c r="DP258" s="70" t="str">
        <f t="shared" si="197"/>
        <v xml:space="preserve"> </v>
      </c>
      <c r="DQ258" s="55"/>
      <c r="DR258" s="42"/>
      <c r="DS258" s="74" t="str">
        <f t="shared" si="198"/>
        <v xml:space="preserve"> </v>
      </c>
      <c r="DT258" s="70" t="str">
        <f t="shared" si="199"/>
        <v xml:space="preserve"> </v>
      </c>
    </row>
    <row r="259" spans="1:124" x14ac:dyDescent="0.25">
      <c r="A259" s="34">
        <v>42608</v>
      </c>
      <c r="B259" s="139"/>
      <c r="C259" s="70"/>
      <c r="D259" s="64">
        <v>1</v>
      </c>
      <c r="E259" s="65"/>
      <c r="F259" s="66" t="str">
        <f t="shared" si="200"/>
        <v/>
      </c>
      <c r="G259" s="70" t="str">
        <f t="shared" si="201"/>
        <v xml:space="preserve"> </v>
      </c>
      <c r="H259" s="67">
        <v>1</v>
      </c>
      <c r="I259" s="65"/>
      <c r="J259" s="66" t="str">
        <f t="shared" si="202"/>
        <v/>
      </c>
      <c r="K259" s="70" t="str">
        <f t="shared" si="203"/>
        <v xml:space="preserve"> </v>
      </c>
      <c r="L259" s="64"/>
      <c r="M259" s="68"/>
      <c r="N259" s="68"/>
      <c r="O259" s="66" t="str">
        <f t="shared" si="204"/>
        <v/>
      </c>
      <c r="P259" s="70" t="str">
        <f t="shared" si="205"/>
        <v xml:space="preserve"> </v>
      </c>
      <c r="Q259" s="64">
        <v>20</v>
      </c>
      <c r="R259" s="65"/>
      <c r="S259" s="65" t="str">
        <f t="shared" si="206"/>
        <v/>
      </c>
      <c r="T259" s="53" t="str">
        <f t="shared" si="207"/>
        <v xml:space="preserve"> </v>
      </c>
      <c r="U259" s="69"/>
      <c r="V259" s="70" t="str">
        <f t="shared" si="208"/>
        <v xml:space="preserve"> </v>
      </c>
      <c r="W259" s="137"/>
      <c r="X259" s="64">
        <v>1</v>
      </c>
      <c r="Y259" s="65"/>
      <c r="Z259" s="101" t="str">
        <f t="shared" si="209"/>
        <v/>
      </c>
      <c r="AA259" s="70" t="str">
        <f t="shared" si="210"/>
        <v xml:space="preserve"> </v>
      </c>
      <c r="AB259" s="67">
        <v>1</v>
      </c>
      <c r="AC259" s="65"/>
      <c r="AD259" s="66" t="str">
        <f t="shared" si="211"/>
        <v/>
      </c>
      <c r="AE259" s="70" t="str">
        <f t="shared" si="212"/>
        <v xml:space="preserve"> </v>
      </c>
      <c r="AF259" s="64"/>
      <c r="AG259" s="68"/>
      <c r="AH259" s="68"/>
      <c r="AI259" s="103" t="str">
        <f t="shared" si="213"/>
        <v/>
      </c>
      <c r="AJ259" s="70" t="str">
        <f t="shared" si="214"/>
        <v xml:space="preserve"> </v>
      </c>
      <c r="AK259" s="64">
        <v>20</v>
      </c>
      <c r="AL259" s="65"/>
      <c r="AM259" s="65" t="str">
        <f t="shared" si="215"/>
        <v/>
      </c>
      <c r="AN259" s="53" t="str">
        <f t="shared" si="216"/>
        <v xml:space="preserve"> </v>
      </c>
      <c r="AO259" s="104"/>
      <c r="AP259" s="70" t="str">
        <f t="shared" si="217"/>
        <v xml:space="preserve"> </v>
      </c>
      <c r="AQ259" s="152" t="str">
        <f t="shared" si="168"/>
        <v/>
      </c>
      <c r="AR259" s="148" t="str">
        <f t="shared" si="169"/>
        <v/>
      </c>
      <c r="AS259" s="148" t="str">
        <f t="shared" si="170"/>
        <v/>
      </c>
      <c r="AT259" s="149"/>
      <c r="AU259" s="64"/>
      <c r="AV259" s="68"/>
      <c r="AW259" s="68"/>
      <c r="AX259" s="106" t="str">
        <f t="shared" si="218"/>
        <v/>
      </c>
      <c r="AY259" s="80"/>
      <c r="AZ259" s="63"/>
      <c r="BA259" s="63"/>
      <c r="BB259" s="15"/>
      <c r="BC259" s="55"/>
      <c r="BD259" s="78"/>
      <c r="BE259" s="56" t="str">
        <f t="shared" si="171"/>
        <v xml:space="preserve"> </v>
      </c>
      <c r="BF259" s="70" t="str">
        <f t="shared" si="172"/>
        <v xml:space="preserve"> </v>
      </c>
      <c r="BG259" s="72"/>
      <c r="BH259" s="81"/>
      <c r="BI259" s="74" t="str">
        <f t="shared" si="173"/>
        <v xml:space="preserve"> </v>
      </c>
      <c r="BJ259" s="70" t="str">
        <f t="shared" si="174"/>
        <v xml:space="preserve"> </v>
      </c>
      <c r="BK259" s="72"/>
      <c r="BL259" s="81"/>
      <c r="BM259" s="74" t="str">
        <f t="shared" si="175"/>
        <v xml:space="preserve"> </v>
      </c>
      <c r="BN259" s="72"/>
      <c r="BO259" s="82"/>
      <c r="BP259" s="74" t="str">
        <f t="shared" si="176"/>
        <v xml:space="preserve"> </v>
      </c>
      <c r="BQ259" s="70" t="str">
        <f t="shared" si="177"/>
        <v xml:space="preserve"> </v>
      </c>
      <c r="BR259" s="55"/>
      <c r="BS259" s="83"/>
      <c r="BT259" s="74" t="str">
        <f t="shared" si="178"/>
        <v xml:space="preserve"> </v>
      </c>
      <c r="BU259" s="70" t="str">
        <f t="shared" si="179"/>
        <v xml:space="preserve"> </v>
      </c>
      <c r="BV259" s="55"/>
      <c r="BW259" s="71"/>
      <c r="BX259" s="74" t="str">
        <f t="shared" si="180"/>
        <v xml:space="preserve"> </v>
      </c>
      <c r="BY259" s="70" t="str">
        <f t="shared" si="181"/>
        <v xml:space="preserve"> </v>
      </c>
      <c r="BZ259" s="55"/>
      <c r="CA259" s="78"/>
      <c r="CB259" s="56" t="str">
        <f t="shared" si="182"/>
        <v xml:space="preserve"> </v>
      </c>
      <c r="CC259" s="70" t="str">
        <f t="shared" si="183"/>
        <v xml:space="preserve"> </v>
      </c>
      <c r="CD259" s="72"/>
      <c r="CE259" s="81"/>
      <c r="CF259" s="74" t="str">
        <f t="shared" si="184"/>
        <v xml:space="preserve"> </v>
      </c>
      <c r="CG259" s="70" t="str">
        <f t="shared" si="185"/>
        <v xml:space="preserve"> </v>
      </c>
      <c r="CH259" s="55"/>
      <c r="CI259" s="71"/>
      <c r="CJ259" s="74" t="str">
        <f t="shared" si="186"/>
        <v xml:space="preserve"> </v>
      </c>
      <c r="CK259" s="70" t="str">
        <f t="shared" si="187"/>
        <v xml:space="preserve"> </v>
      </c>
      <c r="CL259" s="55"/>
      <c r="CM259" s="110"/>
      <c r="CN259" s="56" t="str">
        <f t="shared" si="219"/>
        <v xml:space="preserve"> </v>
      </c>
      <c r="CO259" s="70" t="str">
        <f t="shared" si="220"/>
        <v xml:space="preserve"> </v>
      </c>
      <c r="CP259" s="72"/>
      <c r="CQ259" s="44"/>
      <c r="CR259" s="74" t="str">
        <f t="shared" si="221"/>
        <v xml:space="preserve"> </v>
      </c>
      <c r="CS259" s="70" t="str">
        <f t="shared" si="222"/>
        <v xml:space="preserve"> </v>
      </c>
      <c r="CT259" s="72"/>
      <c r="CU259" s="41"/>
      <c r="CV259" s="74" t="str">
        <f t="shared" si="223"/>
        <v xml:space="preserve"> </v>
      </c>
      <c r="CW259" s="72"/>
      <c r="CX259" s="44"/>
      <c r="CY259" s="74" t="str">
        <f t="shared" si="188"/>
        <v xml:space="preserve"> </v>
      </c>
      <c r="CZ259" s="70" t="str">
        <f t="shared" si="189"/>
        <v xml:space="preserve"> </v>
      </c>
      <c r="DA259" s="55"/>
      <c r="DB259" s="43"/>
      <c r="DC259" s="74" t="str">
        <f t="shared" si="190"/>
        <v xml:space="preserve"> </v>
      </c>
      <c r="DD259" s="70" t="str">
        <f t="shared" si="191"/>
        <v xml:space="preserve"> </v>
      </c>
      <c r="DE259" s="55"/>
      <c r="DF259" s="42"/>
      <c r="DG259" s="74" t="str">
        <f t="shared" si="192"/>
        <v xml:space="preserve"> </v>
      </c>
      <c r="DH259" s="70" t="str">
        <f t="shared" si="193"/>
        <v xml:space="preserve"> </v>
      </c>
      <c r="DI259" s="55"/>
      <c r="DJ259" s="42"/>
      <c r="DK259" s="56" t="str">
        <f t="shared" si="194"/>
        <v xml:space="preserve"> </v>
      </c>
      <c r="DL259" s="70" t="str">
        <f t="shared" si="195"/>
        <v xml:space="preserve"> </v>
      </c>
      <c r="DM259" s="72"/>
      <c r="DN259" s="44"/>
      <c r="DO259" s="74" t="str">
        <f t="shared" si="196"/>
        <v xml:space="preserve"> </v>
      </c>
      <c r="DP259" s="70" t="str">
        <f t="shared" si="197"/>
        <v xml:space="preserve"> </v>
      </c>
      <c r="DQ259" s="55"/>
      <c r="DR259" s="42"/>
      <c r="DS259" s="74" t="str">
        <f t="shared" si="198"/>
        <v xml:space="preserve"> </v>
      </c>
      <c r="DT259" s="70" t="str">
        <f t="shared" si="199"/>
        <v xml:space="preserve"> </v>
      </c>
    </row>
    <row r="260" spans="1:124" x14ac:dyDescent="0.25">
      <c r="A260" s="34">
        <v>42609</v>
      </c>
      <c r="B260" s="139"/>
      <c r="C260" s="70"/>
      <c r="D260" s="64">
        <v>1</v>
      </c>
      <c r="E260" s="65"/>
      <c r="F260" s="66" t="str">
        <f t="shared" si="200"/>
        <v/>
      </c>
      <c r="G260" s="70" t="str">
        <f t="shared" si="201"/>
        <v xml:space="preserve"> </v>
      </c>
      <c r="H260" s="67">
        <v>1</v>
      </c>
      <c r="I260" s="65"/>
      <c r="J260" s="66" t="str">
        <f t="shared" si="202"/>
        <v/>
      </c>
      <c r="K260" s="70" t="str">
        <f t="shared" si="203"/>
        <v xml:space="preserve"> </v>
      </c>
      <c r="L260" s="64"/>
      <c r="M260" s="68"/>
      <c r="N260" s="68"/>
      <c r="O260" s="66" t="str">
        <f t="shared" si="204"/>
        <v/>
      </c>
      <c r="P260" s="70" t="str">
        <f t="shared" si="205"/>
        <v xml:space="preserve"> </v>
      </c>
      <c r="Q260" s="64">
        <v>20</v>
      </c>
      <c r="R260" s="65"/>
      <c r="S260" s="65" t="str">
        <f t="shared" si="206"/>
        <v/>
      </c>
      <c r="T260" s="53" t="str">
        <f t="shared" si="207"/>
        <v xml:space="preserve"> </v>
      </c>
      <c r="U260" s="69"/>
      <c r="V260" s="70" t="str">
        <f t="shared" si="208"/>
        <v xml:space="preserve"> </v>
      </c>
      <c r="W260" s="137"/>
      <c r="X260" s="64">
        <v>1</v>
      </c>
      <c r="Y260" s="65"/>
      <c r="Z260" s="101" t="str">
        <f t="shared" si="209"/>
        <v/>
      </c>
      <c r="AA260" s="70" t="str">
        <f t="shared" si="210"/>
        <v xml:space="preserve"> </v>
      </c>
      <c r="AB260" s="67">
        <v>1</v>
      </c>
      <c r="AC260" s="65"/>
      <c r="AD260" s="66" t="str">
        <f t="shared" si="211"/>
        <v/>
      </c>
      <c r="AE260" s="70" t="str">
        <f t="shared" si="212"/>
        <v xml:space="preserve"> </v>
      </c>
      <c r="AF260" s="64"/>
      <c r="AG260" s="68"/>
      <c r="AH260" s="68"/>
      <c r="AI260" s="103" t="str">
        <f t="shared" si="213"/>
        <v/>
      </c>
      <c r="AJ260" s="70" t="str">
        <f t="shared" si="214"/>
        <v xml:space="preserve"> </v>
      </c>
      <c r="AK260" s="64">
        <v>20</v>
      </c>
      <c r="AL260" s="65"/>
      <c r="AM260" s="65" t="str">
        <f t="shared" si="215"/>
        <v/>
      </c>
      <c r="AN260" s="53" t="str">
        <f t="shared" si="216"/>
        <v xml:space="preserve"> </v>
      </c>
      <c r="AO260" s="104"/>
      <c r="AP260" s="70" t="str">
        <f t="shared" si="217"/>
        <v xml:space="preserve"> </v>
      </c>
      <c r="AQ260" s="152" t="str">
        <f t="shared" si="168"/>
        <v/>
      </c>
      <c r="AR260" s="148" t="str">
        <f t="shared" si="169"/>
        <v/>
      </c>
      <c r="AS260" s="148" t="str">
        <f t="shared" si="170"/>
        <v/>
      </c>
      <c r="AT260" s="149"/>
      <c r="AU260" s="64"/>
      <c r="AV260" s="68"/>
      <c r="AW260" s="68"/>
      <c r="AX260" s="106" t="str">
        <f t="shared" si="218"/>
        <v/>
      </c>
      <c r="AY260" s="80"/>
      <c r="AZ260" s="63"/>
      <c r="BA260" s="63"/>
      <c r="BB260" s="15"/>
      <c r="BC260" s="55"/>
      <c r="BD260" s="78"/>
      <c r="BE260" s="56" t="str">
        <f t="shared" si="171"/>
        <v xml:space="preserve"> </v>
      </c>
      <c r="BF260" s="70" t="str">
        <f t="shared" si="172"/>
        <v xml:space="preserve"> </v>
      </c>
      <c r="BG260" s="72"/>
      <c r="BH260" s="81"/>
      <c r="BI260" s="74" t="str">
        <f t="shared" si="173"/>
        <v xml:space="preserve"> </v>
      </c>
      <c r="BJ260" s="70" t="str">
        <f t="shared" si="174"/>
        <v xml:space="preserve"> </v>
      </c>
      <c r="BK260" s="72"/>
      <c r="BL260" s="81"/>
      <c r="BM260" s="74" t="str">
        <f t="shared" si="175"/>
        <v xml:space="preserve"> </v>
      </c>
      <c r="BN260" s="72"/>
      <c r="BO260" s="82"/>
      <c r="BP260" s="74" t="str">
        <f t="shared" si="176"/>
        <v xml:space="preserve"> </v>
      </c>
      <c r="BQ260" s="70" t="str">
        <f t="shared" si="177"/>
        <v xml:space="preserve"> </v>
      </c>
      <c r="BR260" s="55"/>
      <c r="BS260" s="83"/>
      <c r="BT260" s="74" t="str">
        <f t="shared" si="178"/>
        <v xml:space="preserve"> </v>
      </c>
      <c r="BU260" s="70" t="str">
        <f t="shared" si="179"/>
        <v xml:space="preserve"> </v>
      </c>
      <c r="BV260" s="55"/>
      <c r="BW260" s="71"/>
      <c r="BX260" s="74" t="str">
        <f t="shared" si="180"/>
        <v xml:space="preserve"> </v>
      </c>
      <c r="BY260" s="70" t="str">
        <f t="shared" si="181"/>
        <v xml:space="preserve"> </v>
      </c>
      <c r="BZ260" s="55"/>
      <c r="CA260" s="78"/>
      <c r="CB260" s="56" t="str">
        <f t="shared" si="182"/>
        <v xml:space="preserve"> </v>
      </c>
      <c r="CC260" s="70" t="str">
        <f t="shared" si="183"/>
        <v xml:space="preserve"> </v>
      </c>
      <c r="CD260" s="72"/>
      <c r="CE260" s="81"/>
      <c r="CF260" s="74" t="str">
        <f t="shared" si="184"/>
        <v xml:space="preserve"> </v>
      </c>
      <c r="CG260" s="70" t="str">
        <f t="shared" si="185"/>
        <v xml:space="preserve"> </v>
      </c>
      <c r="CH260" s="55"/>
      <c r="CI260" s="71"/>
      <c r="CJ260" s="74" t="str">
        <f t="shared" si="186"/>
        <v xml:space="preserve"> </v>
      </c>
      <c r="CK260" s="70" t="str">
        <f t="shared" si="187"/>
        <v xml:space="preserve"> </v>
      </c>
      <c r="CL260" s="55"/>
      <c r="CM260" s="110"/>
      <c r="CN260" s="56" t="str">
        <f t="shared" si="219"/>
        <v xml:space="preserve"> </v>
      </c>
      <c r="CO260" s="70" t="str">
        <f t="shared" si="220"/>
        <v xml:space="preserve"> </v>
      </c>
      <c r="CP260" s="72"/>
      <c r="CQ260" s="44"/>
      <c r="CR260" s="74" t="str">
        <f t="shared" si="221"/>
        <v xml:space="preserve"> </v>
      </c>
      <c r="CS260" s="70" t="str">
        <f t="shared" si="222"/>
        <v xml:space="preserve"> </v>
      </c>
      <c r="CT260" s="72"/>
      <c r="CU260" s="41"/>
      <c r="CV260" s="74" t="str">
        <f t="shared" si="223"/>
        <v xml:space="preserve"> </v>
      </c>
      <c r="CW260" s="72"/>
      <c r="CX260" s="44"/>
      <c r="CY260" s="74" t="str">
        <f t="shared" si="188"/>
        <v xml:space="preserve"> </v>
      </c>
      <c r="CZ260" s="70" t="str">
        <f t="shared" si="189"/>
        <v xml:space="preserve"> </v>
      </c>
      <c r="DA260" s="55"/>
      <c r="DB260" s="43"/>
      <c r="DC260" s="74" t="str">
        <f t="shared" si="190"/>
        <v xml:space="preserve"> </v>
      </c>
      <c r="DD260" s="70" t="str">
        <f t="shared" si="191"/>
        <v xml:space="preserve"> </v>
      </c>
      <c r="DE260" s="55"/>
      <c r="DF260" s="42"/>
      <c r="DG260" s="74" t="str">
        <f t="shared" si="192"/>
        <v xml:space="preserve"> </v>
      </c>
      <c r="DH260" s="70" t="str">
        <f t="shared" si="193"/>
        <v xml:space="preserve"> </v>
      </c>
      <c r="DI260" s="55"/>
      <c r="DJ260" s="42"/>
      <c r="DK260" s="56" t="str">
        <f t="shared" si="194"/>
        <v xml:space="preserve"> </v>
      </c>
      <c r="DL260" s="70" t="str">
        <f t="shared" si="195"/>
        <v xml:space="preserve"> </v>
      </c>
      <c r="DM260" s="72"/>
      <c r="DN260" s="44"/>
      <c r="DO260" s="74" t="str">
        <f t="shared" si="196"/>
        <v xml:space="preserve"> </v>
      </c>
      <c r="DP260" s="70" t="str">
        <f t="shared" si="197"/>
        <v xml:space="preserve"> </v>
      </c>
      <c r="DQ260" s="55"/>
      <c r="DR260" s="42"/>
      <c r="DS260" s="74" t="str">
        <f t="shared" si="198"/>
        <v xml:space="preserve"> </v>
      </c>
      <c r="DT260" s="70" t="str">
        <f t="shared" si="199"/>
        <v xml:space="preserve"> </v>
      </c>
    </row>
    <row r="261" spans="1:124" x14ac:dyDescent="0.25">
      <c r="A261" s="34">
        <v>42610</v>
      </c>
      <c r="B261" s="139"/>
      <c r="C261" s="70"/>
      <c r="D261" s="64">
        <v>1</v>
      </c>
      <c r="E261" s="65"/>
      <c r="F261" s="66" t="str">
        <f t="shared" si="200"/>
        <v/>
      </c>
      <c r="G261" s="70" t="str">
        <f t="shared" si="201"/>
        <v xml:space="preserve"> </v>
      </c>
      <c r="H261" s="67">
        <v>1</v>
      </c>
      <c r="I261" s="65"/>
      <c r="J261" s="66" t="str">
        <f t="shared" si="202"/>
        <v/>
      </c>
      <c r="K261" s="70" t="str">
        <f t="shared" si="203"/>
        <v xml:space="preserve"> </v>
      </c>
      <c r="L261" s="64"/>
      <c r="M261" s="68"/>
      <c r="N261" s="68"/>
      <c r="O261" s="66" t="str">
        <f t="shared" si="204"/>
        <v/>
      </c>
      <c r="P261" s="70" t="str">
        <f t="shared" si="205"/>
        <v xml:space="preserve"> </v>
      </c>
      <c r="Q261" s="64">
        <v>20</v>
      </c>
      <c r="R261" s="65"/>
      <c r="S261" s="65" t="str">
        <f t="shared" si="206"/>
        <v/>
      </c>
      <c r="T261" s="53" t="str">
        <f t="shared" si="207"/>
        <v xml:space="preserve"> </v>
      </c>
      <c r="U261" s="69"/>
      <c r="V261" s="70" t="str">
        <f t="shared" si="208"/>
        <v xml:space="preserve"> </v>
      </c>
      <c r="W261" s="137"/>
      <c r="X261" s="64">
        <v>1</v>
      </c>
      <c r="Y261" s="65"/>
      <c r="Z261" s="101" t="str">
        <f t="shared" si="209"/>
        <v/>
      </c>
      <c r="AA261" s="70" t="str">
        <f t="shared" si="210"/>
        <v xml:space="preserve"> </v>
      </c>
      <c r="AB261" s="67">
        <v>1</v>
      </c>
      <c r="AC261" s="65"/>
      <c r="AD261" s="66" t="str">
        <f t="shared" si="211"/>
        <v/>
      </c>
      <c r="AE261" s="70" t="str">
        <f t="shared" si="212"/>
        <v xml:space="preserve"> </v>
      </c>
      <c r="AF261" s="64"/>
      <c r="AG261" s="68"/>
      <c r="AH261" s="68"/>
      <c r="AI261" s="103" t="str">
        <f t="shared" si="213"/>
        <v/>
      </c>
      <c r="AJ261" s="70" t="str">
        <f t="shared" si="214"/>
        <v xml:space="preserve"> </v>
      </c>
      <c r="AK261" s="64">
        <v>20</v>
      </c>
      <c r="AL261" s="65"/>
      <c r="AM261" s="65" t="str">
        <f t="shared" si="215"/>
        <v/>
      </c>
      <c r="AN261" s="53" t="str">
        <f t="shared" si="216"/>
        <v xml:space="preserve"> </v>
      </c>
      <c r="AO261" s="104"/>
      <c r="AP261" s="70" t="str">
        <f t="shared" si="217"/>
        <v xml:space="preserve"> </v>
      </c>
      <c r="AQ261" s="152" t="str">
        <f t="shared" si="168"/>
        <v/>
      </c>
      <c r="AR261" s="148" t="str">
        <f t="shared" si="169"/>
        <v/>
      </c>
      <c r="AS261" s="148" t="str">
        <f t="shared" si="170"/>
        <v/>
      </c>
      <c r="AT261" s="149"/>
      <c r="AU261" s="64"/>
      <c r="AV261" s="68"/>
      <c r="AW261" s="68"/>
      <c r="AX261" s="106" t="str">
        <f t="shared" si="218"/>
        <v/>
      </c>
      <c r="AY261" s="80"/>
      <c r="AZ261" s="63"/>
      <c r="BA261" s="63"/>
      <c r="BB261" s="15"/>
      <c r="BC261" s="55"/>
      <c r="BD261" s="78"/>
      <c r="BE261" s="56" t="str">
        <f t="shared" si="171"/>
        <v xml:space="preserve"> </v>
      </c>
      <c r="BF261" s="70" t="str">
        <f t="shared" si="172"/>
        <v xml:space="preserve"> </v>
      </c>
      <c r="BG261" s="72"/>
      <c r="BH261" s="81"/>
      <c r="BI261" s="74" t="str">
        <f t="shared" si="173"/>
        <v xml:space="preserve"> </v>
      </c>
      <c r="BJ261" s="70" t="str">
        <f t="shared" si="174"/>
        <v xml:space="preserve"> </v>
      </c>
      <c r="BK261" s="72"/>
      <c r="BL261" s="81"/>
      <c r="BM261" s="74" t="str">
        <f t="shared" si="175"/>
        <v xml:space="preserve"> </v>
      </c>
      <c r="BN261" s="72"/>
      <c r="BO261" s="82"/>
      <c r="BP261" s="74" t="str">
        <f t="shared" si="176"/>
        <v xml:space="preserve"> </v>
      </c>
      <c r="BQ261" s="70" t="str">
        <f t="shared" si="177"/>
        <v xml:space="preserve"> </v>
      </c>
      <c r="BR261" s="55"/>
      <c r="BS261" s="83"/>
      <c r="BT261" s="74" t="str">
        <f t="shared" si="178"/>
        <v xml:space="preserve"> </v>
      </c>
      <c r="BU261" s="70" t="str">
        <f t="shared" si="179"/>
        <v xml:space="preserve"> </v>
      </c>
      <c r="BV261" s="55"/>
      <c r="BW261" s="71"/>
      <c r="BX261" s="74" t="str">
        <f t="shared" si="180"/>
        <v xml:space="preserve"> </v>
      </c>
      <c r="BY261" s="70" t="str">
        <f t="shared" si="181"/>
        <v xml:space="preserve"> </v>
      </c>
      <c r="BZ261" s="55"/>
      <c r="CA261" s="78"/>
      <c r="CB261" s="56" t="str">
        <f t="shared" si="182"/>
        <v xml:space="preserve"> </v>
      </c>
      <c r="CC261" s="70" t="str">
        <f t="shared" si="183"/>
        <v xml:space="preserve"> </v>
      </c>
      <c r="CD261" s="72"/>
      <c r="CE261" s="81"/>
      <c r="CF261" s="74" t="str">
        <f t="shared" si="184"/>
        <v xml:space="preserve"> </v>
      </c>
      <c r="CG261" s="70" t="str">
        <f t="shared" si="185"/>
        <v xml:space="preserve"> </v>
      </c>
      <c r="CH261" s="55"/>
      <c r="CI261" s="71"/>
      <c r="CJ261" s="74" t="str">
        <f t="shared" si="186"/>
        <v xml:space="preserve"> </v>
      </c>
      <c r="CK261" s="70" t="str">
        <f t="shared" si="187"/>
        <v xml:space="preserve"> </v>
      </c>
      <c r="CL261" s="55"/>
      <c r="CM261" s="110"/>
      <c r="CN261" s="56" t="str">
        <f t="shared" si="219"/>
        <v xml:space="preserve"> </v>
      </c>
      <c r="CO261" s="70" t="str">
        <f t="shared" si="220"/>
        <v xml:space="preserve"> </v>
      </c>
      <c r="CP261" s="72"/>
      <c r="CQ261" s="44"/>
      <c r="CR261" s="74" t="str">
        <f t="shared" si="221"/>
        <v xml:space="preserve"> </v>
      </c>
      <c r="CS261" s="70" t="str">
        <f t="shared" si="222"/>
        <v xml:space="preserve"> </v>
      </c>
      <c r="CT261" s="72"/>
      <c r="CU261" s="41"/>
      <c r="CV261" s="74" t="str">
        <f t="shared" si="223"/>
        <v xml:space="preserve"> </v>
      </c>
      <c r="CW261" s="72"/>
      <c r="CX261" s="44"/>
      <c r="CY261" s="74" t="str">
        <f t="shared" si="188"/>
        <v xml:space="preserve"> </v>
      </c>
      <c r="CZ261" s="70" t="str">
        <f t="shared" si="189"/>
        <v xml:space="preserve"> </v>
      </c>
      <c r="DA261" s="55"/>
      <c r="DB261" s="43"/>
      <c r="DC261" s="74" t="str">
        <f t="shared" si="190"/>
        <v xml:space="preserve"> </v>
      </c>
      <c r="DD261" s="70" t="str">
        <f t="shared" si="191"/>
        <v xml:space="preserve"> </v>
      </c>
      <c r="DE261" s="55"/>
      <c r="DF261" s="42"/>
      <c r="DG261" s="74" t="str">
        <f t="shared" si="192"/>
        <v xml:space="preserve"> </v>
      </c>
      <c r="DH261" s="70" t="str">
        <f t="shared" si="193"/>
        <v xml:space="preserve"> </v>
      </c>
      <c r="DI261" s="55"/>
      <c r="DJ261" s="42"/>
      <c r="DK261" s="56" t="str">
        <f t="shared" si="194"/>
        <v xml:space="preserve"> </v>
      </c>
      <c r="DL261" s="70" t="str">
        <f t="shared" si="195"/>
        <v xml:space="preserve"> </v>
      </c>
      <c r="DM261" s="72"/>
      <c r="DN261" s="44"/>
      <c r="DO261" s="74" t="str">
        <f t="shared" si="196"/>
        <v xml:space="preserve"> </v>
      </c>
      <c r="DP261" s="70" t="str">
        <f t="shared" si="197"/>
        <v xml:space="preserve"> </v>
      </c>
      <c r="DQ261" s="55"/>
      <c r="DR261" s="42"/>
      <c r="DS261" s="74" t="str">
        <f t="shared" si="198"/>
        <v xml:space="preserve"> </v>
      </c>
      <c r="DT261" s="70" t="str">
        <f t="shared" si="199"/>
        <v xml:space="preserve"> </v>
      </c>
    </row>
    <row r="262" spans="1:124" x14ac:dyDescent="0.25">
      <c r="A262" s="34">
        <v>42611</v>
      </c>
      <c r="B262" s="139"/>
      <c r="C262" s="70"/>
      <c r="D262" s="64">
        <v>1</v>
      </c>
      <c r="E262" s="65"/>
      <c r="F262" s="66" t="str">
        <f t="shared" si="200"/>
        <v/>
      </c>
      <c r="G262" s="70" t="str">
        <f t="shared" si="201"/>
        <v xml:space="preserve"> </v>
      </c>
      <c r="H262" s="67">
        <v>1</v>
      </c>
      <c r="I262" s="65"/>
      <c r="J262" s="66" t="str">
        <f t="shared" si="202"/>
        <v/>
      </c>
      <c r="K262" s="70" t="str">
        <f t="shared" si="203"/>
        <v xml:space="preserve"> </v>
      </c>
      <c r="L262" s="64"/>
      <c r="M262" s="68"/>
      <c r="N262" s="68"/>
      <c r="O262" s="66" t="str">
        <f t="shared" si="204"/>
        <v/>
      </c>
      <c r="P262" s="70" t="str">
        <f t="shared" si="205"/>
        <v xml:space="preserve"> </v>
      </c>
      <c r="Q262" s="64">
        <v>20</v>
      </c>
      <c r="R262" s="65"/>
      <c r="S262" s="65" t="str">
        <f t="shared" si="206"/>
        <v/>
      </c>
      <c r="T262" s="53" t="str">
        <f t="shared" si="207"/>
        <v xml:space="preserve"> </v>
      </c>
      <c r="U262" s="69"/>
      <c r="V262" s="70" t="str">
        <f t="shared" si="208"/>
        <v xml:space="preserve"> </v>
      </c>
      <c r="W262" s="137"/>
      <c r="X262" s="64">
        <v>1</v>
      </c>
      <c r="Y262" s="65"/>
      <c r="Z262" s="101" t="str">
        <f t="shared" si="209"/>
        <v/>
      </c>
      <c r="AA262" s="70" t="str">
        <f t="shared" si="210"/>
        <v xml:space="preserve"> </v>
      </c>
      <c r="AB262" s="67">
        <v>1</v>
      </c>
      <c r="AC262" s="65"/>
      <c r="AD262" s="66" t="str">
        <f t="shared" si="211"/>
        <v/>
      </c>
      <c r="AE262" s="70" t="str">
        <f t="shared" si="212"/>
        <v xml:space="preserve"> </v>
      </c>
      <c r="AF262" s="64"/>
      <c r="AG262" s="68"/>
      <c r="AH262" s="68"/>
      <c r="AI262" s="103" t="str">
        <f t="shared" si="213"/>
        <v/>
      </c>
      <c r="AJ262" s="70" t="str">
        <f t="shared" si="214"/>
        <v xml:space="preserve"> </v>
      </c>
      <c r="AK262" s="64">
        <v>20</v>
      </c>
      <c r="AL262" s="65"/>
      <c r="AM262" s="65" t="str">
        <f t="shared" si="215"/>
        <v/>
      </c>
      <c r="AN262" s="53" t="str">
        <f t="shared" si="216"/>
        <v xml:space="preserve"> </v>
      </c>
      <c r="AO262" s="104"/>
      <c r="AP262" s="70" t="str">
        <f t="shared" si="217"/>
        <v xml:space="preserve"> </v>
      </c>
      <c r="AQ262" s="152" t="str">
        <f t="shared" si="168"/>
        <v/>
      </c>
      <c r="AR262" s="148" t="str">
        <f t="shared" si="169"/>
        <v/>
      </c>
      <c r="AS262" s="148" t="str">
        <f t="shared" si="170"/>
        <v/>
      </c>
      <c r="AT262" s="149"/>
      <c r="AU262" s="64"/>
      <c r="AV262" s="68"/>
      <c r="AW262" s="68"/>
      <c r="AX262" s="106" t="str">
        <f t="shared" si="218"/>
        <v/>
      </c>
      <c r="AY262" s="80"/>
      <c r="AZ262" s="63"/>
      <c r="BA262" s="63"/>
      <c r="BB262" s="15"/>
      <c r="BC262" s="55"/>
      <c r="BD262" s="78"/>
      <c r="BE262" s="56" t="str">
        <f t="shared" si="171"/>
        <v xml:space="preserve"> </v>
      </c>
      <c r="BF262" s="70" t="str">
        <f t="shared" si="172"/>
        <v xml:space="preserve"> </v>
      </c>
      <c r="BG262" s="72"/>
      <c r="BH262" s="81"/>
      <c r="BI262" s="74" t="str">
        <f t="shared" si="173"/>
        <v xml:space="preserve"> </v>
      </c>
      <c r="BJ262" s="70" t="str">
        <f t="shared" si="174"/>
        <v xml:space="preserve"> </v>
      </c>
      <c r="BK262" s="72"/>
      <c r="BL262" s="81"/>
      <c r="BM262" s="74" t="str">
        <f t="shared" si="175"/>
        <v xml:space="preserve"> </v>
      </c>
      <c r="BN262" s="72"/>
      <c r="BO262" s="82"/>
      <c r="BP262" s="74" t="str">
        <f t="shared" si="176"/>
        <v xml:space="preserve"> </v>
      </c>
      <c r="BQ262" s="70" t="str">
        <f t="shared" si="177"/>
        <v xml:space="preserve"> </v>
      </c>
      <c r="BR262" s="55"/>
      <c r="BS262" s="83"/>
      <c r="BT262" s="74" t="str">
        <f t="shared" si="178"/>
        <v xml:space="preserve"> </v>
      </c>
      <c r="BU262" s="70" t="str">
        <f t="shared" si="179"/>
        <v xml:space="preserve"> </v>
      </c>
      <c r="BV262" s="55"/>
      <c r="BW262" s="71"/>
      <c r="BX262" s="74" t="str">
        <f t="shared" si="180"/>
        <v xml:space="preserve"> </v>
      </c>
      <c r="BY262" s="70" t="str">
        <f t="shared" si="181"/>
        <v xml:space="preserve"> </v>
      </c>
      <c r="BZ262" s="55"/>
      <c r="CA262" s="78"/>
      <c r="CB262" s="56" t="str">
        <f t="shared" si="182"/>
        <v xml:space="preserve"> </v>
      </c>
      <c r="CC262" s="70" t="str">
        <f t="shared" si="183"/>
        <v xml:space="preserve"> </v>
      </c>
      <c r="CD262" s="72"/>
      <c r="CE262" s="81"/>
      <c r="CF262" s="74" t="str">
        <f t="shared" si="184"/>
        <v xml:space="preserve"> </v>
      </c>
      <c r="CG262" s="70" t="str">
        <f t="shared" si="185"/>
        <v xml:space="preserve"> </v>
      </c>
      <c r="CH262" s="55"/>
      <c r="CI262" s="71"/>
      <c r="CJ262" s="74" t="str">
        <f t="shared" si="186"/>
        <v xml:space="preserve"> </v>
      </c>
      <c r="CK262" s="70" t="str">
        <f t="shared" si="187"/>
        <v xml:space="preserve"> </v>
      </c>
      <c r="CL262" s="55"/>
      <c r="CM262" s="110"/>
      <c r="CN262" s="56" t="str">
        <f t="shared" si="219"/>
        <v xml:space="preserve"> </v>
      </c>
      <c r="CO262" s="70" t="str">
        <f t="shared" si="220"/>
        <v xml:space="preserve"> </v>
      </c>
      <c r="CP262" s="72"/>
      <c r="CQ262" s="44"/>
      <c r="CR262" s="74" t="str">
        <f t="shared" si="221"/>
        <v xml:space="preserve"> </v>
      </c>
      <c r="CS262" s="70" t="str">
        <f t="shared" si="222"/>
        <v xml:space="preserve"> </v>
      </c>
      <c r="CT262" s="72"/>
      <c r="CU262" s="41"/>
      <c r="CV262" s="74" t="str">
        <f t="shared" si="223"/>
        <v xml:space="preserve"> </v>
      </c>
      <c r="CW262" s="72"/>
      <c r="CX262" s="44"/>
      <c r="CY262" s="74" t="str">
        <f t="shared" si="188"/>
        <v xml:space="preserve"> </v>
      </c>
      <c r="CZ262" s="70" t="str">
        <f t="shared" si="189"/>
        <v xml:space="preserve"> </v>
      </c>
      <c r="DA262" s="55"/>
      <c r="DB262" s="43"/>
      <c r="DC262" s="74" t="str">
        <f t="shared" si="190"/>
        <v xml:space="preserve"> </v>
      </c>
      <c r="DD262" s="70" t="str">
        <f t="shared" si="191"/>
        <v xml:space="preserve"> </v>
      </c>
      <c r="DE262" s="55"/>
      <c r="DF262" s="42"/>
      <c r="DG262" s="74" t="str">
        <f t="shared" si="192"/>
        <v xml:space="preserve"> </v>
      </c>
      <c r="DH262" s="70" t="str">
        <f t="shared" si="193"/>
        <v xml:space="preserve"> </v>
      </c>
      <c r="DI262" s="55"/>
      <c r="DJ262" s="42"/>
      <c r="DK262" s="56" t="str">
        <f t="shared" si="194"/>
        <v xml:space="preserve"> </v>
      </c>
      <c r="DL262" s="70" t="str">
        <f t="shared" si="195"/>
        <v xml:space="preserve"> </v>
      </c>
      <c r="DM262" s="72"/>
      <c r="DN262" s="44"/>
      <c r="DO262" s="74" t="str">
        <f t="shared" si="196"/>
        <v xml:space="preserve"> </v>
      </c>
      <c r="DP262" s="70" t="str">
        <f t="shared" si="197"/>
        <v xml:space="preserve"> </v>
      </c>
      <c r="DQ262" s="55"/>
      <c r="DR262" s="42"/>
      <c r="DS262" s="74" t="str">
        <f t="shared" si="198"/>
        <v xml:space="preserve"> </v>
      </c>
      <c r="DT262" s="70" t="str">
        <f t="shared" si="199"/>
        <v xml:space="preserve"> </v>
      </c>
    </row>
    <row r="263" spans="1:124" x14ac:dyDescent="0.25">
      <c r="A263" s="34">
        <v>42612</v>
      </c>
      <c r="B263" s="139"/>
      <c r="C263" s="70"/>
      <c r="D263" s="64">
        <v>1</v>
      </c>
      <c r="E263" s="65"/>
      <c r="F263" s="66" t="str">
        <f t="shared" si="200"/>
        <v/>
      </c>
      <c r="G263" s="70" t="str">
        <f t="shared" si="201"/>
        <v xml:space="preserve"> </v>
      </c>
      <c r="H263" s="67">
        <v>1</v>
      </c>
      <c r="I263" s="65"/>
      <c r="J263" s="66" t="str">
        <f t="shared" si="202"/>
        <v/>
      </c>
      <c r="K263" s="70" t="str">
        <f t="shared" si="203"/>
        <v xml:space="preserve"> </v>
      </c>
      <c r="L263" s="64"/>
      <c r="M263" s="68"/>
      <c r="N263" s="68"/>
      <c r="O263" s="66" t="str">
        <f t="shared" si="204"/>
        <v/>
      </c>
      <c r="P263" s="70" t="str">
        <f t="shared" si="205"/>
        <v xml:space="preserve"> </v>
      </c>
      <c r="Q263" s="64">
        <v>20</v>
      </c>
      <c r="R263" s="65"/>
      <c r="S263" s="65" t="str">
        <f t="shared" si="206"/>
        <v/>
      </c>
      <c r="T263" s="53" t="str">
        <f t="shared" si="207"/>
        <v xml:space="preserve"> </v>
      </c>
      <c r="U263" s="69"/>
      <c r="V263" s="70" t="str">
        <f t="shared" si="208"/>
        <v xml:space="preserve"> </v>
      </c>
      <c r="W263" s="137"/>
      <c r="X263" s="64">
        <v>1</v>
      </c>
      <c r="Y263" s="65"/>
      <c r="Z263" s="101" t="str">
        <f t="shared" si="209"/>
        <v/>
      </c>
      <c r="AA263" s="70" t="str">
        <f t="shared" si="210"/>
        <v xml:space="preserve"> </v>
      </c>
      <c r="AB263" s="67">
        <v>1</v>
      </c>
      <c r="AC263" s="65"/>
      <c r="AD263" s="66" t="str">
        <f t="shared" si="211"/>
        <v/>
      </c>
      <c r="AE263" s="70" t="str">
        <f t="shared" si="212"/>
        <v xml:space="preserve"> </v>
      </c>
      <c r="AF263" s="64"/>
      <c r="AG263" s="68"/>
      <c r="AH263" s="68"/>
      <c r="AI263" s="103" t="str">
        <f t="shared" si="213"/>
        <v/>
      </c>
      <c r="AJ263" s="70" t="str">
        <f t="shared" si="214"/>
        <v xml:space="preserve"> </v>
      </c>
      <c r="AK263" s="64">
        <v>20</v>
      </c>
      <c r="AL263" s="65"/>
      <c r="AM263" s="65" t="str">
        <f t="shared" si="215"/>
        <v/>
      </c>
      <c r="AN263" s="53" t="str">
        <f t="shared" si="216"/>
        <v xml:space="preserve"> </v>
      </c>
      <c r="AO263" s="104"/>
      <c r="AP263" s="70" t="str">
        <f t="shared" si="217"/>
        <v xml:space="preserve"> </v>
      </c>
      <c r="AQ263" s="152" t="str">
        <f t="shared" si="168"/>
        <v/>
      </c>
      <c r="AR263" s="148" t="str">
        <f t="shared" si="169"/>
        <v/>
      </c>
      <c r="AS263" s="148" t="str">
        <f t="shared" si="170"/>
        <v/>
      </c>
      <c r="AT263" s="149"/>
      <c r="AU263" s="64"/>
      <c r="AV263" s="68"/>
      <c r="AW263" s="68"/>
      <c r="AX263" s="106" t="str">
        <f t="shared" si="218"/>
        <v/>
      </c>
      <c r="AY263" s="80"/>
      <c r="AZ263" s="63"/>
      <c r="BA263" s="63"/>
      <c r="BB263" s="15"/>
      <c r="BC263" s="55"/>
      <c r="BD263" s="78"/>
      <c r="BE263" s="56" t="str">
        <f t="shared" si="171"/>
        <v xml:space="preserve"> </v>
      </c>
      <c r="BF263" s="70" t="str">
        <f t="shared" si="172"/>
        <v xml:space="preserve"> </v>
      </c>
      <c r="BG263" s="72"/>
      <c r="BH263" s="81"/>
      <c r="BI263" s="74" t="str">
        <f t="shared" si="173"/>
        <v xml:space="preserve"> </v>
      </c>
      <c r="BJ263" s="70" t="str">
        <f t="shared" si="174"/>
        <v xml:space="preserve"> </v>
      </c>
      <c r="BK263" s="72"/>
      <c r="BL263" s="81"/>
      <c r="BM263" s="74" t="str">
        <f t="shared" si="175"/>
        <v xml:space="preserve"> </v>
      </c>
      <c r="BN263" s="72"/>
      <c r="BO263" s="82"/>
      <c r="BP263" s="74" t="str">
        <f t="shared" si="176"/>
        <v xml:space="preserve"> </v>
      </c>
      <c r="BQ263" s="70" t="str">
        <f t="shared" si="177"/>
        <v xml:space="preserve"> </v>
      </c>
      <c r="BR263" s="55"/>
      <c r="BS263" s="83"/>
      <c r="BT263" s="74" t="str">
        <f t="shared" si="178"/>
        <v xml:space="preserve"> </v>
      </c>
      <c r="BU263" s="70" t="str">
        <f t="shared" si="179"/>
        <v xml:space="preserve"> </v>
      </c>
      <c r="BV263" s="55"/>
      <c r="BW263" s="71"/>
      <c r="BX263" s="74" t="str">
        <f t="shared" si="180"/>
        <v xml:space="preserve"> </v>
      </c>
      <c r="BY263" s="70" t="str">
        <f t="shared" si="181"/>
        <v xml:space="preserve"> </v>
      </c>
      <c r="BZ263" s="55"/>
      <c r="CA263" s="78"/>
      <c r="CB263" s="56" t="str">
        <f t="shared" si="182"/>
        <v xml:space="preserve"> </v>
      </c>
      <c r="CC263" s="70" t="str">
        <f t="shared" si="183"/>
        <v xml:space="preserve"> </v>
      </c>
      <c r="CD263" s="72"/>
      <c r="CE263" s="81"/>
      <c r="CF263" s="74" t="str">
        <f t="shared" si="184"/>
        <v xml:space="preserve"> </v>
      </c>
      <c r="CG263" s="70" t="str">
        <f t="shared" si="185"/>
        <v xml:space="preserve"> </v>
      </c>
      <c r="CH263" s="55"/>
      <c r="CI263" s="71"/>
      <c r="CJ263" s="74" t="str">
        <f t="shared" si="186"/>
        <v xml:space="preserve"> </v>
      </c>
      <c r="CK263" s="70" t="str">
        <f t="shared" si="187"/>
        <v xml:space="preserve"> </v>
      </c>
      <c r="CL263" s="55"/>
      <c r="CM263" s="110"/>
      <c r="CN263" s="56" t="str">
        <f t="shared" si="219"/>
        <v xml:space="preserve"> </v>
      </c>
      <c r="CO263" s="70" t="str">
        <f t="shared" si="220"/>
        <v xml:space="preserve"> </v>
      </c>
      <c r="CP263" s="72"/>
      <c r="CQ263" s="44"/>
      <c r="CR263" s="74" t="str">
        <f t="shared" si="221"/>
        <v xml:space="preserve"> </v>
      </c>
      <c r="CS263" s="70" t="str">
        <f t="shared" si="222"/>
        <v xml:space="preserve"> </v>
      </c>
      <c r="CT263" s="72"/>
      <c r="CU263" s="41"/>
      <c r="CV263" s="74" t="str">
        <f t="shared" si="223"/>
        <v xml:space="preserve"> </v>
      </c>
      <c r="CW263" s="72"/>
      <c r="CX263" s="44"/>
      <c r="CY263" s="74" t="str">
        <f t="shared" si="188"/>
        <v xml:space="preserve"> </v>
      </c>
      <c r="CZ263" s="70" t="str">
        <f t="shared" si="189"/>
        <v xml:space="preserve"> </v>
      </c>
      <c r="DA263" s="55"/>
      <c r="DB263" s="43"/>
      <c r="DC263" s="74" t="str">
        <f t="shared" si="190"/>
        <v xml:space="preserve"> </v>
      </c>
      <c r="DD263" s="70" t="str">
        <f t="shared" si="191"/>
        <v xml:space="preserve"> </v>
      </c>
      <c r="DE263" s="55"/>
      <c r="DF263" s="42"/>
      <c r="DG263" s="74" t="str">
        <f t="shared" si="192"/>
        <v xml:space="preserve"> </v>
      </c>
      <c r="DH263" s="70" t="str">
        <f t="shared" si="193"/>
        <v xml:space="preserve"> </v>
      </c>
      <c r="DI263" s="55"/>
      <c r="DJ263" s="42"/>
      <c r="DK263" s="56" t="str">
        <f t="shared" si="194"/>
        <v xml:space="preserve"> </v>
      </c>
      <c r="DL263" s="70" t="str">
        <f t="shared" si="195"/>
        <v xml:space="preserve"> </v>
      </c>
      <c r="DM263" s="72"/>
      <c r="DN263" s="44"/>
      <c r="DO263" s="74" t="str">
        <f t="shared" si="196"/>
        <v xml:space="preserve"> </v>
      </c>
      <c r="DP263" s="70" t="str">
        <f t="shared" si="197"/>
        <v xml:space="preserve"> </v>
      </c>
      <c r="DQ263" s="55"/>
      <c r="DR263" s="42"/>
      <c r="DS263" s="74" t="str">
        <f t="shared" si="198"/>
        <v xml:space="preserve"> </v>
      </c>
      <c r="DT263" s="70" t="str">
        <f t="shared" si="199"/>
        <v xml:space="preserve"> </v>
      </c>
    </row>
    <row r="264" spans="1:124" x14ac:dyDescent="0.25">
      <c r="A264" s="34">
        <v>42613</v>
      </c>
      <c r="B264" s="139"/>
      <c r="C264" s="70"/>
      <c r="D264" s="64">
        <v>1</v>
      </c>
      <c r="E264" s="65"/>
      <c r="F264" s="66" t="str">
        <f t="shared" si="200"/>
        <v/>
      </c>
      <c r="G264" s="70" t="str">
        <f t="shared" si="201"/>
        <v xml:space="preserve"> </v>
      </c>
      <c r="H264" s="67">
        <v>1</v>
      </c>
      <c r="I264" s="65"/>
      <c r="J264" s="66" t="str">
        <f t="shared" si="202"/>
        <v/>
      </c>
      <c r="K264" s="70" t="str">
        <f t="shared" si="203"/>
        <v xml:space="preserve"> </v>
      </c>
      <c r="L264" s="64"/>
      <c r="M264" s="68"/>
      <c r="N264" s="68"/>
      <c r="O264" s="66" t="str">
        <f t="shared" si="204"/>
        <v/>
      </c>
      <c r="P264" s="70" t="str">
        <f t="shared" si="205"/>
        <v xml:space="preserve"> </v>
      </c>
      <c r="Q264" s="64">
        <v>20</v>
      </c>
      <c r="R264" s="65"/>
      <c r="S264" s="65" t="str">
        <f t="shared" si="206"/>
        <v/>
      </c>
      <c r="T264" s="53" t="str">
        <f t="shared" si="207"/>
        <v xml:space="preserve"> </v>
      </c>
      <c r="U264" s="69"/>
      <c r="V264" s="70" t="str">
        <f t="shared" si="208"/>
        <v xml:space="preserve"> </v>
      </c>
      <c r="W264" s="137"/>
      <c r="X264" s="64">
        <v>1</v>
      </c>
      <c r="Y264" s="65"/>
      <c r="Z264" s="101" t="str">
        <f t="shared" si="209"/>
        <v/>
      </c>
      <c r="AA264" s="70" t="str">
        <f t="shared" si="210"/>
        <v xml:space="preserve"> </v>
      </c>
      <c r="AB264" s="67">
        <v>1</v>
      </c>
      <c r="AC264" s="65"/>
      <c r="AD264" s="66" t="str">
        <f t="shared" si="211"/>
        <v/>
      </c>
      <c r="AE264" s="70" t="str">
        <f t="shared" si="212"/>
        <v xml:space="preserve"> </v>
      </c>
      <c r="AF264" s="64"/>
      <c r="AG264" s="68"/>
      <c r="AH264" s="68"/>
      <c r="AI264" s="103" t="str">
        <f t="shared" si="213"/>
        <v/>
      </c>
      <c r="AJ264" s="70" t="str">
        <f t="shared" si="214"/>
        <v xml:space="preserve"> </v>
      </c>
      <c r="AK264" s="64">
        <v>20</v>
      </c>
      <c r="AL264" s="65"/>
      <c r="AM264" s="65" t="str">
        <f t="shared" si="215"/>
        <v/>
      </c>
      <c r="AN264" s="53" t="str">
        <f t="shared" si="216"/>
        <v xml:space="preserve"> </v>
      </c>
      <c r="AO264" s="104"/>
      <c r="AP264" s="70" t="str">
        <f t="shared" si="217"/>
        <v xml:space="preserve"> </v>
      </c>
      <c r="AQ264" s="152" t="str">
        <f t="shared" si="168"/>
        <v/>
      </c>
      <c r="AR264" s="148" t="str">
        <f t="shared" si="169"/>
        <v/>
      </c>
      <c r="AS264" s="148" t="str">
        <f t="shared" si="170"/>
        <v/>
      </c>
      <c r="AT264" s="149"/>
      <c r="AU264" s="64"/>
      <c r="AV264" s="68"/>
      <c r="AW264" s="68"/>
      <c r="AX264" s="106" t="str">
        <f t="shared" si="218"/>
        <v/>
      </c>
      <c r="AY264" s="80"/>
      <c r="AZ264" s="63"/>
      <c r="BA264" s="63"/>
      <c r="BB264" s="15"/>
      <c r="BC264" s="55"/>
      <c r="BD264" s="78"/>
      <c r="BE264" s="56" t="str">
        <f t="shared" si="171"/>
        <v xml:space="preserve"> </v>
      </c>
      <c r="BF264" s="70" t="str">
        <f t="shared" si="172"/>
        <v xml:space="preserve"> </v>
      </c>
      <c r="BG264" s="72"/>
      <c r="BH264" s="81"/>
      <c r="BI264" s="74" t="str">
        <f t="shared" si="173"/>
        <v xml:space="preserve"> </v>
      </c>
      <c r="BJ264" s="70" t="str">
        <f t="shared" si="174"/>
        <v xml:space="preserve"> </v>
      </c>
      <c r="BK264" s="72"/>
      <c r="BL264" s="81"/>
      <c r="BM264" s="74" t="str">
        <f t="shared" si="175"/>
        <v xml:space="preserve"> </v>
      </c>
      <c r="BN264" s="72"/>
      <c r="BO264" s="82"/>
      <c r="BP264" s="74" t="str">
        <f t="shared" si="176"/>
        <v xml:space="preserve"> </v>
      </c>
      <c r="BQ264" s="70" t="str">
        <f t="shared" si="177"/>
        <v xml:space="preserve"> </v>
      </c>
      <c r="BR264" s="55"/>
      <c r="BS264" s="83"/>
      <c r="BT264" s="74" t="str">
        <f t="shared" si="178"/>
        <v xml:space="preserve"> </v>
      </c>
      <c r="BU264" s="70" t="str">
        <f t="shared" si="179"/>
        <v xml:space="preserve"> </v>
      </c>
      <c r="BV264" s="55"/>
      <c r="BW264" s="71"/>
      <c r="BX264" s="74" t="str">
        <f t="shared" si="180"/>
        <v xml:space="preserve"> </v>
      </c>
      <c r="BY264" s="70" t="str">
        <f t="shared" si="181"/>
        <v xml:space="preserve"> </v>
      </c>
      <c r="BZ264" s="55"/>
      <c r="CA264" s="78"/>
      <c r="CB264" s="56" t="str">
        <f t="shared" si="182"/>
        <v xml:space="preserve"> </v>
      </c>
      <c r="CC264" s="70" t="str">
        <f t="shared" si="183"/>
        <v xml:space="preserve"> </v>
      </c>
      <c r="CD264" s="72"/>
      <c r="CE264" s="81"/>
      <c r="CF264" s="74" t="str">
        <f t="shared" si="184"/>
        <v xml:space="preserve"> </v>
      </c>
      <c r="CG264" s="70" t="str">
        <f t="shared" si="185"/>
        <v xml:space="preserve"> </v>
      </c>
      <c r="CH264" s="55"/>
      <c r="CI264" s="71"/>
      <c r="CJ264" s="74" t="str">
        <f t="shared" si="186"/>
        <v xml:space="preserve"> </v>
      </c>
      <c r="CK264" s="70" t="str">
        <f t="shared" si="187"/>
        <v xml:space="preserve"> </v>
      </c>
      <c r="CL264" s="55"/>
      <c r="CM264" s="110"/>
      <c r="CN264" s="56" t="str">
        <f t="shared" si="219"/>
        <v xml:space="preserve"> </v>
      </c>
      <c r="CO264" s="70" t="str">
        <f t="shared" si="220"/>
        <v xml:space="preserve"> </v>
      </c>
      <c r="CP264" s="72"/>
      <c r="CQ264" s="44"/>
      <c r="CR264" s="74" t="str">
        <f t="shared" si="221"/>
        <v xml:space="preserve"> </v>
      </c>
      <c r="CS264" s="70" t="str">
        <f t="shared" si="222"/>
        <v xml:space="preserve"> </v>
      </c>
      <c r="CT264" s="72"/>
      <c r="CU264" s="41"/>
      <c r="CV264" s="74" t="str">
        <f t="shared" si="223"/>
        <v xml:space="preserve"> </v>
      </c>
      <c r="CW264" s="72"/>
      <c r="CX264" s="44"/>
      <c r="CY264" s="74" t="str">
        <f t="shared" si="188"/>
        <v xml:space="preserve"> </v>
      </c>
      <c r="CZ264" s="70" t="str">
        <f t="shared" si="189"/>
        <v xml:space="preserve"> </v>
      </c>
      <c r="DA264" s="55"/>
      <c r="DB264" s="43"/>
      <c r="DC264" s="74" t="str">
        <f t="shared" si="190"/>
        <v xml:space="preserve"> </v>
      </c>
      <c r="DD264" s="70" t="str">
        <f t="shared" si="191"/>
        <v xml:space="preserve"> </v>
      </c>
      <c r="DE264" s="55"/>
      <c r="DF264" s="42"/>
      <c r="DG264" s="74" t="str">
        <f t="shared" si="192"/>
        <v xml:space="preserve"> </v>
      </c>
      <c r="DH264" s="70" t="str">
        <f t="shared" si="193"/>
        <v xml:space="preserve"> </v>
      </c>
      <c r="DI264" s="55"/>
      <c r="DJ264" s="42"/>
      <c r="DK264" s="56" t="str">
        <f t="shared" si="194"/>
        <v xml:space="preserve"> </v>
      </c>
      <c r="DL264" s="70" t="str">
        <f t="shared" si="195"/>
        <v xml:space="preserve"> </v>
      </c>
      <c r="DM264" s="72"/>
      <c r="DN264" s="44"/>
      <c r="DO264" s="74" t="str">
        <f t="shared" si="196"/>
        <v xml:space="preserve"> </v>
      </c>
      <c r="DP264" s="70" t="str">
        <f t="shared" si="197"/>
        <v xml:space="preserve"> </v>
      </c>
      <c r="DQ264" s="55"/>
      <c r="DR264" s="42"/>
      <c r="DS264" s="74" t="str">
        <f t="shared" si="198"/>
        <v xml:space="preserve"> </v>
      </c>
      <c r="DT264" s="70" t="str">
        <f t="shared" si="199"/>
        <v xml:space="preserve"> </v>
      </c>
    </row>
    <row r="265" spans="1:124" x14ac:dyDescent="0.25">
      <c r="A265" s="34">
        <v>42614</v>
      </c>
      <c r="B265" s="139"/>
      <c r="C265" s="70"/>
      <c r="D265" s="64">
        <v>1</v>
      </c>
      <c r="E265" s="65"/>
      <c r="F265" s="66" t="str">
        <f t="shared" si="200"/>
        <v/>
      </c>
      <c r="G265" s="70" t="str">
        <f t="shared" si="201"/>
        <v xml:space="preserve"> </v>
      </c>
      <c r="H265" s="67">
        <v>1</v>
      </c>
      <c r="I265" s="65"/>
      <c r="J265" s="66" t="str">
        <f t="shared" si="202"/>
        <v/>
      </c>
      <c r="K265" s="70" t="str">
        <f t="shared" si="203"/>
        <v xml:space="preserve"> </v>
      </c>
      <c r="L265" s="64"/>
      <c r="M265" s="68"/>
      <c r="N265" s="68"/>
      <c r="O265" s="66" t="str">
        <f t="shared" si="204"/>
        <v/>
      </c>
      <c r="P265" s="70" t="str">
        <f t="shared" si="205"/>
        <v xml:space="preserve"> </v>
      </c>
      <c r="Q265" s="64">
        <v>20</v>
      </c>
      <c r="R265" s="65"/>
      <c r="S265" s="65" t="str">
        <f t="shared" si="206"/>
        <v/>
      </c>
      <c r="T265" s="53" t="str">
        <f t="shared" si="207"/>
        <v xml:space="preserve"> </v>
      </c>
      <c r="U265" s="69"/>
      <c r="V265" s="70" t="str">
        <f t="shared" si="208"/>
        <v xml:space="preserve"> </v>
      </c>
      <c r="W265" s="137"/>
      <c r="X265" s="64">
        <v>1</v>
      </c>
      <c r="Y265" s="65"/>
      <c r="Z265" s="101" t="str">
        <f t="shared" si="209"/>
        <v/>
      </c>
      <c r="AA265" s="70" t="str">
        <f t="shared" si="210"/>
        <v xml:space="preserve"> </v>
      </c>
      <c r="AB265" s="67">
        <v>1</v>
      </c>
      <c r="AC265" s="65"/>
      <c r="AD265" s="66" t="str">
        <f t="shared" si="211"/>
        <v/>
      </c>
      <c r="AE265" s="70" t="str">
        <f t="shared" si="212"/>
        <v xml:space="preserve"> </v>
      </c>
      <c r="AF265" s="64"/>
      <c r="AG265" s="68"/>
      <c r="AH265" s="68"/>
      <c r="AI265" s="103" t="str">
        <f t="shared" si="213"/>
        <v/>
      </c>
      <c r="AJ265" s="70" t="str">
        <f t="shared" si="214"/>
        <v xml:space="preserve"> </v>
      </c>
      <c r="AK265" s="64">
        <v>20</v>
      </c>
      <c r="AL265" s="65"/>
      <c r="AM265" s="65" t="str">
        <f t="shared" si="215"/>
        <v/>
      </c>
      <c r="AN265" s="53" t="str">
        <f t="shared" si="216"/>
        <v xml:space="preserve"> </v>
      </c>
      <c r="AO265" s="104"/>
      <c r="AP265" s="70" t="str">
        <f t="shared" si="217"/>
        <v xml:space="preserve"> </v>
      </c>
      <c r="AQ265" s="152" t="str">
        <f t="shared" si="168"/>
        <v/>
      </c>
      <c r="AR265" s="148" t="str">
        <f t="shared" si="169"/>
        <v/>
      </c>
      <c r="AS265" s="148" t="str">
        <f t="shared" si="170"/>
        <v/>
      </c>
      <c r="AT265" s="149"/>
      <c r="AU265" s="64"/>
      <c r="AV265" s="68"/>
      <c r="AW265" s="68"/>
      <c r="AX265" s="106" t="str">
        <f t="shared" si="218"/>
        <v/>
      </c>
      <c r="AY265" s="80"/>
      <c r="AZ265" s="63"/>
      <c r="BA265" s="63"/>
      <c r="BB265" s="15"/>
      <c r="BC265" s="55"/>
      <c r="BD265" s="78"/>
      <c r="BE265" s="56" t="str">
        <f t="shared" si="171"/>
        <v xml:space="preserve"> </v>
      </c>
      <c r="BF265" s="70" t="str">
        <f t="shared" si="172"/>
        <v xml:space="preserve"> </v>
      </c>
      <c r="BG265" s="72"/>
      <c r="BH265" s="81"/>
      <c r="BI265" s="74" t="str">
        <f t="shared" si="173"/>
        <v xml:space="preserve"> </v>
      </c>
      <c r="BJ265" s="70" t="str">
        <f t="shared" si="174"/>
        <v xml:space="preserve"> </v>
      </c>
      <c r="BK265" s="72"/>
      <c r="BL265" s="81"/>
      <c r="BM265" s="74" t="str">
        <f t="shared" si="175"/>
        <v xml:space="preserve"> </v>
      </c>
      <c r="BN265" s="72"/>
      <c r="BO265" s="82"/>
      <c r="BP265" s="74" t="str">
        <f t="shared" si="176"/>
        <v xml:space="preserve"> </v>
      </c>
      <c r="BQ265" s="70" t="str">
        <f t="shared" si="177"/>
        <v xml:space="preserve"> </v>
      </c>
      <c r="BR265" s="55"/>
      <c r="BS265" s="83"/>
      <c r="BT265" s="74" t="str">
        <f t="shared" si="178"/>
        <v xml:space="preserve"> </v>
      </c>
      <c r="BU265" s="70" t="str">
        <f t="shared" si="179"/>
        <v xml:space="preserve"> </v>
      </c>
      <c r="BV265" s="55"/>
      <c r="BW265" s="71"/>
      <c r="BX265" s="74" t="str">
        <f t="shared" si="180"/>
        <v xml:space="preserve"> </v>
      </c>
      <c r="BY265" s="70" t="str">
        <f t="shared" si="181"/>
        <v xml:space="preserve"> </v>
      </c>
      <c r="BZ265" s="55"/>
      <c r="CA265" s="78"/>
      <c r="CB265" s="56" t="str">
        <f t="shared" si="182"/>
        <v xml:space="preserve"> </v>
      </c>
      <c r="CC265" s="70" t="str">
        <f t="shared" si="183"/>
        <v xml:space="preserve"> </v>
      </c>
      <c r="CD265" s="72"/>
      <c r="CE265" s="81"/>
      <c r="CF265" s="74" t="str">
        <f t="shared" si="184"/>
        <v xml:space="preserve"> </v>
      </c>
      <c r="CG265" s="70" t="str">
        <f t="shared" si="185"/>
        <v xml:space="preserve"> </v>
      </c>
      <c r="CH265" s="55"/>
      <c r="CI265" s="71"/>
      <c r="CJ265" s="74" t="str">
        <f t="shared" si="186"/>
        <v xml:space="preserve"> </v>
      </c>
      <c r="CK265" s="70" t="str">
        <f t="shared" si="187"/>
        <v xml:space="preserve"> </v>
      </c>
      <c r="CL265" s="55"/>
      <c r="CM265" s="110"/>
      <c r="CN265" s="56" t="str">
        <f t="shared" si="219"/>
        <v xml:space="preserve"> </v>
      </c>
      <c r="CO265" s="70" t="str">
        <f t="shared" si="220"/>
        <v xml:space="preserve"> </v>
      </c>
      <c r="CP265" s="72"/>
      <c r="CQ265" s="44"/>
      <c r="CR265" s="74" t="str">
        <f t="shared" si="221"/>
        <v xml:space="preserve"> </v>
      </c>
      <c r="CS265" s="70" t="str">
        <f t="shared" si="222"/>
        <v xml:space="preserve"> </v>
      </c>
      <c r="CT265" s="72"/>
      <c r="CU265" s="41"/>
      <c r="CV265" s="74" t="str">
        <f t="shared" si="223"/>
        <v xml:space="preserve"> </v>
      </c>
      <c r="CW265" s="72"/>
      <c r="CX265" s="44"/>
      <c r="CY265" s="74" t="str">
        <f t="shared" si="188"/>
        <v xml:space="preserve"> </v>
      </c>
      <c r="CZ265" s="70" t="str">
        <f t="shared" si="189"/>
        <v xml:space="preserve"> </v>
      </c>
      <c r="DA265" s="55"/>
      <c r="DB265" s="43"/>
      <c r="DC265" s="74" t="str">
        <f t="shared" si="190"/>
        <v xml:space="preserve"> </v>
      </c>
      <c r="DD265" s="70" t="str">
        <f t="shared" si="191"/>
        <v xml:space="preserve"> </v>
      </c>
      <c r="DE265" s="55"/>
      <c r="DF265" s="42"/>
      <c r="DG265" s="74" t="str">
        <f t="shared" si="192"/>
        <v xml:space="preserve"> </v>
      </c>
      <c r="DH265" s="70" t="str">
        <f t="shared" si="193"/>
        <v xml:space="preserve"> </v>
      </c>
      <c r="DI265" s="55"/>
      <c r="DJ265" s="42"/>
      <c r="DK265" s="56" t="str">
        <f t="shared" si="194"/>
        <v xml:space="preserve"> </v>
      </c>
      <c r="DL265" s="70" t="str">
        <f t="shared" si="195"/>
        <v xml:space="preserve"> </v>
      </c>
      <c r="DM265" s="72"/>
      <c r="DN265" s="44"/>
      <c r="DO265" s="74" t="str">
        <f t="shared" si="196"/>
        <v xml:space="preserve"> </v>
      </c>
      <c r="DP265" s="70" t="str">
        <f t="shared" si="197"/>
        <v xml:space="preserve"> </v>
      </c>
      <c r="DQ265" s="55"/>
      <c r="DR265" s="42"/>
      <c r="DS265" s="74" t="str">
        <f t="shared" si="198"/>
        <v xml:space="preserve"> </v>
      </c>
      <c r="DT265" s="70" t="str">
        <f t="shared" si="199"/>
        <v xml:space="preserve"> </v>
      </c>
    </row>
    <row r="266" spans="1:124" x14ac:dyDescent="0.25">
      <c r="A266" s="34">
        <v>42615</v>
      </c>
      <c r="B266" s="139"/>
      <c r="C266" s="70"/>
      <c r="D266" s="64">
        <v>1</v>
      </c>
      <c r="E266" s="65"/>
      <c r="F266" s="66" t="str">
        <f t="shared" si="200"/>
        <v/>
      </c>
      <c r="G266" s="70" t="str">
        <f t="shared" si="201"/>
        <v xml:space="preserve"> </v>
      </c>
      <c r="H266" s="67">
        <v>1</v>
      </c>
      <c r="I266" s="65"/>
      <c r="J266" s="66" t="str">
        <f t="shared" si="202"/>
        <v/>
      </c>
      <c r="K266" s="70" t="str">
        <f t="shared" si="203"/>
        <v xml:space="preserve"> </v>
      </c>
      <c r="L266" s="64"/>
      <c r="M266" s="68"/>
      <c r="N266" s="68"/>
      <c r="O266" s="66" t="str">
        <f t="shared" si="204"/>
        <v/>
      </c>
      <c r="P266" s="70" t="str">
        <f t="shared" si="205"/>
        <v xml:space="preserve"> </v>
      </c>
      <c r="Q266" s="64">
        <v>20</v>
      </c>
      <c r="R266" s="65"/>
      <c r="S266" s="65" t="str">
        <f t="shared" si="206"/>
        <v/>
      </c>
      <c r="T266" s="53" t="str">
        <f t="shared" si="207"/>
        <v xml:space="preserve"> </v>
      </c>
      <c r="U266" s="69"/>
      <c r="V266" s="70" t="str">
        <f t="shared" si="208"/>
        <v xml:space="preserve"> </v>
      </c>
      <c r="W266" s="137"/>
      <c r="X266" s="64">
        <v>1</v>
      </c>
      <c r="Y266" s="65"/>
      <c r="Z266" s="101" t="str">
        <f t="shared" si="209"/>
        <v/>
      </c>
      <c r="AA266" s="70" t="str">
        <f t="shared" si="210"/>
        <v xml:space="preserve"> </v>
      </c>
      <c r="AB266" s="67">
        <v>1</v>
      </c>
      <c r="AC266" s="65"/>
      <c r="AD266" s="66" t="str">
        <f t="shared" si="211"/>
        <v/>
      </c>
      <c r="AE266" s="70" t="str">
        <f t="shared" si="212"/>
        <v xml:space="preserve"> </v>
      </c>
      <c r="AF266" s="64"/>
      <c r="AG266" s="68"/>
      <c r="AH266" s="68"/>
      <c r="AI266" s="103" t="str">
        <f t="shared" si="213"/>
        <v/>
      </c>
      <c r="AJ266" s="70" t="str">
        <f t="shared" si="214"/>
        <v xml:space="preserve"> </v>
      </c>
      <c r="AK266" s="64">
        <v>20</v>
      </c>
      <c r="AL266" s="65"/>
      <c r="AM266" s="65" t="str">
        <f t="shared" si="215"/>
        <v/>
      </c>
      <c r="AN266" s="53" t="str">
        <f t="shared" si="216"/>
        <v xml:space="preserve"> </v>
      </c>
      <c r="AO266" s="104"/>
      <c r="AP266" s="70" t="str">
        <f t="shared" si="217"/>
        <v xml:space="preserve"> </v>
      </c>
      <c r="AQ266" s="152" t="str">
        <f t="shared" si="168"/>
        <v/>
      </c>
      <c r="AR266" s="148" t="str">
        <f t="shared" si="169"/>
        <v/>
      </c>
      <c r="AS266" s="148" t="str">
        <f t="shared" si="170"/>
        <v/>
      </c>
      <c r="AT266" s="149"/>
      <c r="AU266" s="64"/>
      <c r="AV266" s="68"/>
      <c r="AW266" s="68"/>
      <c r="AX266" s="106" t="str">
        <f t="shared" si="218"/>
        <v/>
      </c>
      <c r="AY266" s="80"/>
      <c r="AZ266" s="63"/>
      <c r="BA266" s="63"/>
      <c r="BB266" s="15"/>
      <c r="BC266" s="55"/>
      <c r="BD266" s="78"/>
      <c r="BE266" s="56" t="str">
        <f t="shared" si="171"/>
        <v xml:space="preserve"> </v>
      </c>
      <c r="BF266" s="70" t="str">
        <f t="shared" si="172"/>
        <v xml:space="preserve"> </v>
      </c>
      <c r="BG266" s="72"/>
      <c r="BH266" s="81"/>
      <c r="BI266" s="74" t="str">
        <f t="shared" si="173"/>
        <v xml:space="preserve"> </v>
      </c>
      <c r="BJ266" s="70" t="str">
        <f t="shared" si="174"/>
        <v xml:space="preserve"> </v>
      </c>
      <c r="BK266" s="72"/>
      <c r="BL266" s="81"/>
      <c r="BM266" s="74" t="str">
        <f t="shared" si="175"/>
        <v xml:space="preserve"> </v>
      </c>
      <c r="BN266" s="72"/>
      <c r="BO266" s="82"/>
      <c r="BP266" s="74" t="str">
        <f t="shared" si="176"/>
        <v xml:space="preserve"> </v>
      </c>
      <c r="BQ266" s="70" t="str">
        <f t="shared" si="177"/>
        <v xml:space="preserve"> </v>
      </c>
      <c r="BR266" s="55"/>
      <c r="BS266" s="83"/>
      <c r="BT266" s="74" t="str">
        <f t="shared" si="178"/>
        <v xml:space="preserve"> </v>
      </c>
      <c r="BU266" s="70" t="str">
        <f t="shared" si="179"/>
        <v xml:space="preserve"> </v>
      </c>
      <c r="BV266" s="55"/>
      <c r="BW266" s="71"/>
      <c r="BX266" s="74" t="str">
        <f t="shared" si="180"/>
        <v xml:space="preserve"> </v>
      </c>
      <c r="BY266" s="70" t="str">
        <f t="shared" si="181"/>
        <v xml:space="preserve"> </v>
      </c>
      <c r="BZ266" s="55"/>
      <c r="CA266" s="78"/>
      <c r="CB266" s="56" t="str">
        <f t="shared" si="182"/>
        <v xml:space="preserve"> </v>
      </c>
      <c r="CC266" s="70" t="str">
        <f t="shared" si="183"/>
        <v xml:space="preserve"> </v>
      </c>
      <c r="CD266" s="72"/>
      <c r="CE266" s="81"/>
      <c r="CF266" s="74" t="str">
        <f t="shared" si="184"/>
        <v xml:space="preserve"> </v>
      </c>
      <c r="CG266" s="70" t="str">
        <f t="shared" si="185"/>
        <v xml:space="preserve"> </v>
      </c>
      <c r="CH266" s="55"/>
      <c r="CI266" s="71"/>
      <c r="CJ266" s="74" t="str">
        <f t="shared" si="186"/>
        <v xml:space="preserve"> </v>
      </c>
      <c r="CK266" s="70" t="str">
        <f t="shared" si="187"/>
        <v xml:space="preserve"> </v>
      </c>
      <c r="CL266" s="55"/>
      <c r="CM266" s="110"/>
      <c r="CN266" s="56" t="str">
        <f t="shared" si="219"/>
        <v xml:space="preserve"> </v>
      </c>
      <c r="CO266" s="70" t="str">
        <f t="shared" si="220"/>
        <v xml:space="preserve"> </v>
      </c>
      <c r="CP266" s="72"/>
      <c r="CQ266" s="44"/>
      <c r="CR266" s="74" t="str">
        <f t="shared" si="221"/>
        <v xml:space="preserve"> </v>
      </c>
      <c r="CS266" s="70" t="str">
        <f t="shared" si="222"/>
        <v xml:space="preserve"> </v>
      </c>
      <c r="CT266" s="72"/>
      <c r="CU266" s="41"/>
      <c r="CV266" s="74" t="str">
        <f t="shared" si="223"/>
        <v xml:space="preserve"> </v>
      </c>
      <c r="CW266" s="72"/>
      <c r="CX266" s="44"/>
      <c r="CY266" s="74" t="str">
        <f t="shared" si="188"/>
        <v xml:space="preserve"> </v>
      </c>
      <c r="CZ266" s="70" t="str">
        <f t="shared" si="189"/>
        <v xml:space="preserve"> </v>
      </c>
      <c r="DA266" s="55"/>
      <c r="DB266" s="43"/>
      <c r="DC266" s="74" t="str">
        <f t="shared" si="190"/>
        <v xml:space="preserve"> </v>
      </c>
      <c r="DD266" s="70" t="str">
        <f t="shared" si="191"/>
        <v xml:space="preserve"> </v>
      </c>
      <c r="DE266" s="55"/>
      <c r="DF266" s="42"/>
      <c r="DG266" s="74" t="str">
        <f t="shared" si="192"/>
        <v xml:space="preserve"> </v>
      </c>
      <c r="DH266" s="70" t="str">
        <f t="shared" si="193"/>
        <v xml:space="preserve"> </v>
      </c>
      <c r="DI266" s="55"/>
      <c r="DJ266" s="42"/>
      <c r="DK266" s="56" t="str">
        <f t="shared" si="194"/>
        <v xml:space="preserve"> </v>
      </c>
      <c r="DL266" s="70" t="str">
        <f t="shared" si="195"/>
        <v xml:space="preserve"> </v>
      </c>
      <c r="DM266" s="72"/>
      <c r="DN266" s="44"/>
      <c r="DO266" s="74" t="str">
        <f t="shared" si="196"/>
        <v xml:space="preserve"> </v>
      </c>
      <c r="DP266" s="70" t="str">
        <f t="shared" si="197"/>
        <v xml:space="preserve"> </v>
      </c>
      <c r="DQ266" s="55"/>
      <c r="DR266" s="42"/>
      <c r="DS266" s="74" t="str">
        <f t="shared" si="198"/>
        <v xml:space="preserve"> </v>
      </c>
      <c r="DT266" s="70" t="str">
        <f t="shared" si="199"/>
        <v xml:space="preserve"> </v>
      </c>
    </row>
    <row r="267" spans="1:124" x14ac:dyDescent="0.25">
      <c r="A267" s="34">
        <v>42616</v>
      </c>
      <c r="B267" s="139"/>
      <c r="C267" s="70"/>
      <c r="D267" s="64">
        <v>1</v>
      </c>
      <c r="E267" s="65"/>
      <c r="F267" s="66" t="str">
        <f t="shared" si="200"/>
        <v/>
      </c>
      <c r="G267" s="70" t="str">
        <f t="shared" si="201"/>
        <v xml:space="preserve"> </v>
      </c>
      <c r="H267" s="67">
        <v>1</v>
      </c>
      <c r="I267" s="65"/>
      <c r="J267" s="66" t="str">
        <f t="shared" si="202"/>
        <v/>
      </c>
      <c r="K267" s="70" t="str">
        <f t="shared" si="203"/>
        <v xml:space="preserve"> </v>
      </c>
      <c r="L267" s="64"/>
      <c r="M267" s="68"/>
      <c r="N267" s="68"/>
      <c r="O267" s="66" t="str">
        <f t="shared" si="204"/>
        <v/>
      </c>
      <c r="P267" s="70" t="str">
        <f t="shared" si="205"/>
        <v xml:space="preserve"> </v>
      </c>
      <c r="Q267" s="64">
        <v>20</v>
      </c>
      <c r="R267" s="65"/>
      <c r="S267" s="65" t="str">
        <f t="shared" si="206"/>
        <v/>
      </c>
      <c r="T267" s="53" t="str">
        <f t="shared" si="207"/>
        <v xml:space="preserve"> </v>
      </c>
      <c r="U267" s="69"/>
      <c r="V267" s="70" t="str">
        <f t="shared" si="208"/>
        <v xml:space="preserve"> </v>
      </c>
      <c r="W267" s="137"/>
      <c r="X267" s="64">
        <v>1</v>
      </c>
      <c r="Y267" s="65"/>
      <c r="Z267" s="101" t="str">
        <f t="shared" si="209"/>
        <v/>
      </c>
      <c r="AA267" s="70" t="str">
        <f t="shared" si="210"/>
        <v xml:space="preserve"> </v>
      </c>
      <c r="AB267" s="67">
        <v>1</v>
      </c>
      <c r="AC267" s="65"/>
      <c r="AD267" s="66" t="str">
        <f t="shared" si="211"/>
        <v/>
      </c>
      <c r="AE267" s="70" t="str">
        <f t="shared" si="212"/>
        <v xml:space="preserve"> </v>
      </c>
      <c r="AF267" s="64"/>
      <c r="AG267" s="68"/>
      <c r="AH267" s="68"/>
      <c r="AI267" s="103" t="str">
        <f t="shared" si="213"/>
        <v/>
      </c>
      <c r="AJ267" s="70" t="str">
        <f t="shared" si="214"/>
        <v xml:space="preserve"> </v>
      </c>
      <c r="AK267" s="64">
        <v>20</v>
      </c>
      <c r="AL267" s="65"/>
      <c r="AM267" s="65" t="str">
        <f t="shared" si="215"/>
        <v/>
      </c>
      <c r="AN267" s="53" t="str">
        <f t="shared" si="216"/>
        <v xml:space="preserve"> </v>
      </c>
      <c r="AO267" s="104"/>
      <c r="AP267" s="70" t="str">
        <f t="shared" si="217"/>
        <v xml:space="preserve"> </v>
      </c>
      <c r="AQ267" s="152" t="str">
        <f t="shared" si="168"/>
        <v/>
      </c>
      <c r="AR267" s="148" t="str">
        <f t="shared" si="169"/>
        <v/>
      </c>
      <c r="AS267" s="148" t="str">
        <f t="shared" si="170"/>
        <v/>
      </c>
      <c r="AT267" s="149"/>
      <c r="AU267" s="64"/>
      <c r="AV267" s="68"/>
      <c r="AW267" s="68"/>
      <c r="AX267" s="106" t="str">
        <f t="shared" si="218"/>
        <v/>
      </c>
      <c r="AY267" s="80"/>
      <c r="AZ267" s="63"/>
      <c r="BA267" s="63"/>
      <c r="BB267" s="15"/>
      <c r="BC267" s="55"/>
      <c r="BD267" s="78"/>
      <c r="BE267" s="56" t="str">
        <f t="shared" si="171"/>
        <v xml:space="preserve"> </v>
      </c>
      <c r="BF267" s="70" t="str">
        <f t="shared" si="172"/>
        <v xml:space="preserve"> </v>
      </c>
      <c r="BG267" s="72"/>
      <c r="BH267" s="81"/>
      <c r="BI267" s="74" t="str">
        <f t="shared" si="173"/>
        <v xml:space="preserve"> </v>
      </c>
      <c r="BJ267" s="70" t="str">
        <f t="shared" si="174"/>
        <v xml:space="preserve"> </v>
      </c>
      <c r="BK267" s="72"/>
      <c r="BL267" s="81"/>
      <c r="BM267" s="74" t="str">
        <f t="shared" si="175"/>
        <v xml:space="preserve"> </v>
      </c>
      <c r="BN267" s="72"/>
      <c r="BO267" s="82"/>
      <c r="BP267" s="74" t="str">
        <f t="shared" si="176"/>
        <v xml:space="preserve"> </v>
      </c>
      <c r="BQ267" s="70" t="str">
        <f t="shared" si="177"/>
        <v xml:space="preserve"> </v>
      </c>
      <c r="BR267" s="55"/>
      <c r="BS267" s="83"/>
      <c r="BT267" s="74" t="str">
        <f t="shared" si="178"/>
        <v xml:space="preserve"> </v>
      </c>
      <c r="BU267" s="70" t="str">
        <f t="shared" si="179"/>
        <v xml:space="preserve"> </v>
      </c>
      <c r="BV267" s="55"/>
      <c r="BW267" s="71"/>
      <c r="BX267" s="74" t="str">
        <f t="shared" si="180"/>
        <v xml:space="preserve"> </v>
      </c>
      <c r="BY267" s="70" t="str">
        <f t="shared" si="181"/>
        <v xml:space="preserve"> </v>
      </c>
      <c r="BZ267" s="55"/>
      <c r="CA267" s="78"/>
      <c r="CB267" s="56" t="str">
        <f t="shared" si="182"/>
        <v xml:space="preserve"> </v>
      </c>
      <c r="CC267" s="70" t="str">
        <f t="shared" si="183"/>
        <v xml:space="preserve"> </v>
      </c>
      <c r="CD267" s="72"/>
      <c r="CE267" s="81"/>
      <c r="CF267" s="74" t="str">
        <f t="shared" si="184"/>
        <v xml:space="preserve"> </v>
      </c>
      <c r="CG267" s="70" t="str">
        <f t="shared" si="185"/>
        <v xml:space="preserve"> </v>
      </c>
      <c r="CH267" s="55"/>
      <c r="CI267" s="71"/>
      <c r="CJ267" s="74" t="str">
        <f t="shared" si="186"/>
        <v xml:space="preserve"> </v>
      </c>
      <c r="CK267" s="70" t="str">
        <f t="shared" si="187"/>
        <v xml:space="preserve"> </v>
      </c>
      <c r="CL267" s="55"/>
      <c r="CM267" s="110"/>
      <c r="CN267" s="56" t="str">
        <f t="shared" si="219"/>
        <v xml:space="preserve"> </v>
      </c>
      <c r="CO267" s="70" t="str">
        <f t="shared" si="220"/>
        <v xml:space="preserve"> </v>
      </c>
      <c r="CP267" s="72"/>
      <c r="CQ267" s="44"/>
      <c r="CR267" s="74" t="str">
        <f t="shared" si="221"/>
        <v xml:space="preserve"> </v>
      </c>
      <c r="CS267" s="70" t="str">
        <f t="shared" si="222"/>
        <v xml:space="preserve"> </v>
      </c>
      <c r="CT267" s="72"/>
      <c r="CU267" s="41"/>
      <c r="CV267" s="74" t="str">
        <f t="shared" si="223"/>
        <v xml:space="preserve"> </v>
      </c>
      <c r="CW267" s="72"/>
      <c r="CX267" s="44"/>
      <c r="CY267" s="74" t="str">
        <f t="shared" si="188"/>
        <v xml:space="preserve"> </v>
      </c>
      <c r="CZ267" s="70" t="str">
        <f t="shared" si="189"/>
        <v xml:space="preserve"> </v>
      </c>
      <c r="DA267" s="55"/>
      <c r="DB267" s="43"/>
      <c r="DC267" s="74" t="str">
        <f t="shared" si="190"/>
        <v xml:space="preserve"> </v>
      </c>
      <c r="DD267" s="70" t="str">
        <f t="shared" si="191"/>
        <v xml:space="preserve"> </v>
      </c>
      <c r="DE267" s="55"/>
      <c r="DF267" s="42"/>
      <c r="DG267" s="74" t="str">
        <f t="shared" si="192"/>
        <v xml:space="preserve"> </v>
      </c>
      <c r="DH267" s="70" t="str">
        <f t="shared" si="193"/>
        <v xml:space="preserve"> </v>
      </c>
      <c r="DI267" s="55"/>
      <c r="DJ267" s="42"/>
      <c r="DK267" s="56" t="str">
        <f t="shared" si="194"/>
        <v xml:space="preserve"> </v>
      </c>
      <c r="DL267" s="70" t="str">
        <f t="shared" si="195"/>
        <v xml:space="preserve"> </v>
      </c>
      <c r="DM267" s="72"/>
      <c r="DN267" s="44"/>
      <c r="DO267" s="74" t="str">
        <f t="shared" si="196"/>
        <v xml:space="preserve"> </v>
      </c>
      <c r="DP267" s="70" t="str">
        <f t="shared" si="197"/>
        <v xml:space="preserve"> </v>
      </c>
      <c r="DQ267" s="55"/>
      <c r="DR267" s="42"/>
      <c r="DS267" s="74" t="str">
        <f t="shared" si="198"/>
        <v xml:space="preserve"> </v>
      </c>
      <c r="DT267" s="70" t="str">
        <f t="shared" si="199"/>
        <v xml:space="preserve"> </v>
      </c>
    </row>
    <row r="268" spans="1:124" x14ac:dyDescent="0.25">
      <c r="A268" s="34">
        <v>42617</v>
      </c>
      <c r="B268" s="139"/>
      <c r="C268" s="70"/>
      <c r="D268" s="64">
        <v>1</v>
      </c>
      <c r="E268" s="65"/>
      <c r="F268" s="66" t="str">
        <f t="shared" si="200"/>
        <v/>
      </c>
      <c r="G268" s="70" t="str">
        <f t="shared" si="201"/>
        <v xml:space="preserve"> </v>
      </c>
      <c r="H268" s="67">
        <v>1</v>
      </c>
      <c r="I268" s="65"/>
      <c r="J268" s="66" t="str">
        <f t="shared" si="202"/>
        <v/>
      </c>
      <c r="K268" s="70" t="str">
        <f t="shared" si="203"/>
        <v xml:space="preserve"> </v>
      </c>
      <c r="L268" s="64"/>
      <c r="M268" s="68"/>
      <c r="N268" s="68"/>
      <c r="O268" s="66" t="str">
        <f t="shared" si="204"/>
        <v/>
      </c>
      <c r="P268" s="70" t="str">
        <f t="shared" si="205"/>
        <v xml:space="preserve"> </v>
      </c>
      <c r="Q268" s="64">
        <v>20</v>
      </c>
      <c r="R268" s="65"/>
      <c r="S268" s="65" t="str">
        <f t="shared" si="206"/>
        <v/>
      </c>
      <c r="T268" s="53" t="str">
        <f t="shared" si="207"/>
        <v xml:space="preserve"> </v>
      </c>
      <c r="U268" s="69"/>
      <c r="V268" s="70" t="str">
        <f t="shared" si="208"/>
        <v xml:space="preserve"> </v>
      </c>
      <c r="W268" s="137"/>
      <c r="X268" s="64">
        <v>1</v>
      </c>
      <c r="Y268" s="65"/>
      <c r="Z268" s="101" t="str">
        <f t="shared" si="209"/>
        <v/>
      </c>
      <c r="AA268" s="70" t="str">
        <f t="shared" si="210"/>
        <v xml:space="preserve"> </v>
      </c>
      <c r="AB268" s="67">
        <v>1</v>
      </c>
      <c r="AC268" s="65"/>
      <c r="AD268" s="66" t="str">
        <f t="shared" si="211"/>
        <v/>
      </c>
      <c r="AE268" s="70" t="str">
        <f t="shared" si="212"/>
        <v xml:space="preserve"> </v>
      </c>
      <c r="AF268" s="64"/>
      <c r="AG268" s="68"/>
      <c r="AH268" s="68"/>
      <c r="AI268" s="103" t="str">
        <f t="shared" si="213"/>
        <v/>
      </c>
      <c r="AJ268" s="70" t="str">
        <f t="shared" si="214"/>
        <v xml:space="preserve"> </v>
      </c>
      <c r="AK268" s="64">
        <v>20</v>
      </c>
      <c r="AL268" s="65"/>
      <c r="AM268" s="65" t="str">
        <f t="shared" si="215"/>
        <v/>
      </c>
      <c r="AN268" s="53" t="str">
        <f t="shared" si="216"/>
        <v xml:space="preserve"> </v>
      </c>
      <c r="AO268" s="104"/>
      <c r="AP268" s="70" t="str">
        <f t="shared" si="217"/>
        <v xml:space="preserve"> </v>
      </c>
      <c r="AQ268" s="152" t="str">
        <f t="shared" si="168"/>
        <v/>
      </c>
      <c r="AR268" s="148" t="str">
        <f t="shared" si="169"/>
        <v/>
      </c>
      <c r="AS268" s="148" t="str">
        <f t="shared" si="170"/>
        <v/>
      </c>
      <c r="AT268" s="149"/>
      <c r="AU268" s="64"/>
      <c r="AV268" s="68"/>
      <c r="AW268" s="68"/>
      <c r="AX268" s="106" t="str">
        <f t="shared" si="218"/>
        <v/>
      </c>
      <c r="AY268" s="80"/>
      <c r="AZ268" s="63"/>
      <c r="BA268" s="63"/>
      <c r="BB268" s="15"/>
      <c r="BC268" s="55"/>
      <c r="BD268" s="78"/>
      <c r="BE268" s="56" t="str">
        <f t="shared" si="171"/>
        <v xml:space="preserve"> </v>
      </c>
      <c r="BF268" s="70" t="str">
        <f t="shared" si="172"/>
        <v xml:space="preserve"> </v>
      </c>
      <c r="BG268" s="72"/>
      <c r="BH268" s="81"/>
      <c r="BI268" s="74" t="str">
        <f t="shared" si="173"/>
        <v xml:space="preserve"> </v>
      </c>
      <c r="BJ268" s="70" t="str">
        <f t="shared" si="174"/>
        <v xml:space="preserve"> </v>
      </c>
      <c r="BK268" s="72"/>
      <c r="BL268" s="81"/>
      <c r="BM268" s="74" t="str">
        <f t="shared" si="175"/>
        <v xml:space="preserve"> </v>
      </c>
      <c r="BN268" s="72"/>
      <c r="BO268" s="82"/>
      <c r="BP268" s="74" t="str">
        <f t="shared" si="176"/>
        <v xml:space="preserve"> </v>
      </c>
      <c r="BQ268" s="70" t="str">
        <f t="shared" si="177"/>
        <v xml:space="preserve"> </v>
      </c>
      <c r="BR268" s="55"/>
      <c r="BS268" s="83"/>
      <c r="BT268" s="74" t="str">
        <f t="shared" si="178"/>
        <v xml:space="preserve"> </v>
      </c>
      <c r="BU268" s="70" t="str">
        <f t="shared" si="179"/>
        <v xml:space="preserve"> </v>
      </c>
      <c r="BV268" s="55"/>
      <c r="BW268" s="71"/>
      <c r="BX268" s="74" t="str">
        <f t="shared" si="180"/>
        <v xml:space="preserve"> </v>
      </c>
      <c r="BY268" s="70" t="str">
        <f t="shared" si="181"/>
        <v xml:space="preserve"> </v>
      </c>
      <c r="BZ268" s="55"/>
      <c r="CA268" s="78"/>
      <c r="CB268" s="56" t="str">
        <f t="shared" si="182"/>
        <v xml:space="preserve"> </v>
      </c>
      <c r="CC268" s="70" t="str">
        <f t="shared" si="183"/>
        <v xml:space="preserve"> </v>
      </c>
      <c r="CD268" s="72"/>
      <c r="CE268" s="81"/>
      <c r="CF268" s="74" t="str">
        <f t="shared" si="184"/>
        <v xml:space="preserve"> </v>
      </c>
      <c r="CG268" s="70" t="str">
        <f t="shared" si="185"/>
        <v xml:space="preserve"> </v>
      </c>
      <c r="CH268" s="55"/>
      <c r="CI268" s="71"/>
      <c r="CJ268" s="74" t="str">
        <f t="shared" si="186"/>
        <v xml:space="preserve"> </v>
      </c>
      <c r="CK268" s="70" t="str">
        <f t="shared" si="187"/>
        <v xml:space="preserve"> </v>
      </c>
      <c r="CL268" s="55"/>
      <c r="CM268" s="110"/>
      <c r="CN268" s="56" t="str">
        <f t="shared" si="219"/>
        <v xml:space="preserve"> </v>
      </c>
      <c r="CO268" s="70" t="str">
        <f t="shared" si="220"/>
        <v xml:space="preserve"> </v>
      </c>
      <c r="CP268" s="72"/>
      <c r="CQ268" s="44"/>
      <c r="CR268" s="74" t="str">
        <f t="shared" si="221"/>
        <v xml:space="preserve"> </v>
      </c>
      <c r="CS268" s="70" t="str">
        <f t="shared" si="222"/>
        <v xml:space="preserve"> </v>
      </c>
      <c r="CT268" s="72"/>
      <c r="CU268" s="41"/>
      <c r="CV268" s="74" t="str">
        <f t="shared" si="223"/>
        <v xml:space="preserve"> </v>
      </c>
      <c r="CW268" s="72"/>
      <c r="CX268" s="44"/>
      <c r="CY268" s="74" t="str">
        <f t="shared" si="188"/>
        <v xml:space="preserve"> </v>
      </c>
      <c r="CZ268" s="70" t="str">
        <f t="shared" si="189"/>
        <v xml:space="preserve"> </v>
      </c>
      <c r="DA268" s="55"/>
      <c r="DB268" s="43"/>
      <c r="DC268" s="74" t="str">
        <f t="shared" si="190"/>
        <v xml:space="preserve"> </v>
      </c>
      <c r="DD268" s="70" t="str">
        <f t="shared" si="191"/>
        <v xml:space="preserve"> </v>
      </c>
      <c r="DE268" s="55"/>
      <c r="DF268" s="42"/>
      <c r="DG268" s="74" t="str">
        <f t="shared" si="192"/>
        <v xml:space="preserve"> </v>
      </c>
      <c r="DH268" s="70" t="str">
        <f t="shared" si="193"/>
        <v xml:space="preserve"> </v>
      </c>
      <c r="DI268" s="55"/>
      <c r="DJ268" s="42"/>
      <c r="DK268" s="56" t="str">
        <f t="shared" si="194"/>
        <v xml:space="preserve"> </v>
      </c>
      <c r="DL268" s="70" t="str">
        <f t="shared" si="195"/>
        <v xml:space="preserve"> </v>
      </c>
      <c r="DM268" s="72"/>
      <c r="DN268" s="44"/>
      <c r="DO268" s="74" t="str">
        <f t="shared" si="196"/>
        <v xml:space="preserve"> </v>
      </c>
      <c r="DP268" s="70" t="str">
        <f t="shared" si="197"/>
        <v xml:space="preserve"> </v>
      </c>
      <c r="DQ268" s="55"/>
      <c r="DR268" s="42"/>
      <c r="DS268" s="74" t="str">
        <f t="shared" si="198"/>
        <v xml:space="preserve"> </v>
      </c>
      <c r="DT268" s="70" t="str">
        <f t="shared" si="199"/>
        <v xml:space="preserve"> </v>
      </c>
    </row>
    <row r="269" spans="1:124" x14ac:dyDescent="0.25">
      <c r="A269" s="34">
        <v>42618</v>
      </c>
      <c r="B269" s="139"/>
      <c r="C269" s="70"/>
      <c r="D269" s="64">
        <v>1</v>
      </c>
      <c r="E269" s="65"/>
      <c r="F269" s="66" t="str">
        <f t="shared" si="200"/>
        <v/>
      </c>
      <c r="G269" s="70" t="str">
        <f t="shared" si="201"/>
        <v xml:space="preserve"> </v>
      </c>
      <c r="H269" s="67">
        <v>1</v>
      </c>
      <c r="I269" s="65"/>
      <c r="J269" s="66" t="str">
        <f t="shared" si="202"/>
        <v/>
      </c>
      <c r="K269" s="70" t="str">
        <f t="shared" si="203"/>
        <v xml:space="preserve"> </v>
      </c>
      <c r="L269" s="64"/>
      <c r="M269" s="68"/>
      <c r="N269" s="68"/>
      <c r="O269" s="66" t="str">
        <f t="shared" si="204"/>
        <v/>
      </c>
      <c r="P269" s="70" t="str">
        <f t="shared" si="205"/>
        <v xml:space="preserve"> </v>
      </c>
      <c r="Q269" s="64">
        <v>20</v>
      </c>
      <c r="R269" s="65"/>
      <c r="S269" s="65" t="str">
        <f t="shared" si="206"/>
        <v/>
      </c>
      <c r="T269" s="53" t="str">
        <f t="shared" si="207"/>
        <v xml:space="preserve"> </v>
      </c>
      <c r="U269" s="69"/>
      <c r="V269" s="70" t="str">
        <f t="shared" si="208"/>
        <v xml:space="preserve"> </v>
      </c>
      <c r="W269" s="137"/>
      <c r="X269" s="64">
        <v>1</v>
      </c>
      <c r="Y269" s="65"/>
      <c r="Z269" s="101" t="str">
        <f t="shared" si="209"/>
        <v/>
      </c>
      <c r="AA269" s="70" t="str">
        <f t="shared" si="210"/>
        <v xml:space="preserve"> </v>
      </c>
      <c r="AB269" s="67">
        <v>1</v>
      </c>
      <c r="AC269" s="65"/>
      <c r="AD269" s="66" t="str">
        <f t="shared" si="211"/>
        <v/>
      </c>
      <c r="AE269" s="70" t="str">
        <f t="shared" si="212"/>
        <v xml:space="preserve"> </v>
      </c>
      <c r="AF269" s="64"/>
      <c r="AG269" s="68"/>
      <c r="AH269" s="68"/>
      <c r="AI269" s="103" t="str">
        <f t="shared" si="213"/>
        <v/>
      </c>
      <c r="AJ269" s="70" t="str">
        <f t="shared" si="214"/>
        <v xml:space="preserve"> </v>
      </c>
      <c r="AK269" s="64">
        <v>20</v>
      </c>
      <c r="AL269" s="65"/>
      <c r="AM269" s="65" t="str">
        <f t="shared" si="215"/>
        <v/>
      </c>
      <c r="AN269" s="53" t="str">
        <f t="shared" si="216"/>
        <v xml:space="preserve"> </v>
      </c>
      <c r="AO269" s="104"/>
      <c r="AP269" s="70" t="str">
        <f t="shared" si="217"/>
        <v xml:space="preserve"> </v>
      </c>
      <c r="AQ269" s="152" t="str">
        <f t="shared" si="168"/>
        <v/>
      </c>
      <c r="AR269" s="148" t="str">
        <f t="shared" si="169"/>
        <v/>
      </c>
      <c r="AS269" s="148" t="str">
        <f t="shared" si="170"/>
        <v/>
      </c>
      <c r="AT269" s="149"/>
      <c r="AU269" s="64"/>
      <c r="AV269" s="68"/>
      <c r="AW269" s="68"/>
      <c r="AX269" s="106" t="str">
        <f t="shared" si="218"/>
        <v/>
      </c>
      <c r="AY269" s="80"/>
      <c r="AZ269" s="63"/>
      <c r="BA269" s="63"/>
      <c r="BB269" s="15"/>
      <c r="BC269" s="55"/>
      <c r="BD269" s="78"/>
      <c r="BE269" s="56" t="str">
        <f t="shared" si="171"/>
        <v xml:space="preserve"> </v>
      </c>
      <c r="BF269" s="70" t="str">
        <f t="shared" si="172"/>
        <v xml:space="preserve"> </v>
      </c>
      <c r="BG269" s="72"/>
      <c r="BH269" s="81"/>
      <c r="BI269" s="74" t="str">
        <f t="shared" si="173"/>
        <v xml:space="preserve"> </v>
      </c>
      <c r="BJ269" s="70" t="str">
        <f t="shared" si="174"/>
        <v xml:space="preserve"> </v>
      </c>
      <c r="BK269" s="72"/>
      <c r="BL269" s="81"/>
      <c r="BM269" s="74" t="str">
        <f t="shared" si="175"/>
        <v xml:space="preserve"> </v>
      </c>
      <c r="BN269" s="72"/>
      <c r="BO269" s="82"/>
      <c r="BP269" s="74" t="str">
        <f t="shared" si="176"/>
        <v xml:space="preserve"> </v>
      </c>
      <c r="BQ269" s="70" t="str">
        <f t="shared" si="177"/>
        <v xml:space="preserve"> </v>
      </c>
      <c r="BR269" s="55"/>
      <c r="BS269" s="83"/>
      <c r="BT269" s="74" t="str">
        <f t="shared" si="178"/>
        <v xml:space="preserve"> </v>
      </c>
      <c r="BU269" s="70" t="str">
        <f t="shared" si="179"/>
        <v xml:space="preserve"> </v>
      </c>
      <c r="BV269" s="55"/>
      <c r="BW269" s="71"/>
      <c r="BX269" s="74" t="str">
        <f t="shared" si="180"/>
        <v xml:space="preserve"> </v>
      </c>
      <c r="BY269" s="70" t="str">
        <f t="shared" si="181"/>
        <v xml:space="preserve"> </v>
      </c>
      <c r="BZ269" s="55"/>
      <c r="CA269" s="78"/>
      <c r="CB269" s="56" t="str">
        <f t="shared" si="182"/>
        <v xml:space="preserve"> </v>
      </c>
      <c r="CC269" s="70" t="str">
        <f t="shared" si="183"/>
        <v xml:space="preserve"> </v>
      </c>
      <c r="CD269" s="72"/>
      <c r="CE269" s="81"/>
      <c r="CF269" s="74" t="str">
        <f t="shared" si="184"/>
        <v xml:space="preserve"> </v>
      </c>
      <c r="CG269" s="70" t="str">
        <f t="shared" si="185"/>
        <v xml:space="preserve"> </v>
      </c>
      <c r="CH269" s="55"/>
      <c r="CI269" s="71"/>
      <c r="CJ269" s="74" t="str">
        <f t="shared" si="186"/>
        <v xml:space="preserve"> </v>
      </c>
      <c r="CK269" s="70" t="str">
        <f t="shared" si="187"/>
        <v xml:space="preserve"> </v>
      </c>
      <c r="CL269" s="55"/>
      <c r="CM269" s="110"/>
      <c r="CN269" s="56" t="str">
        <f t="shared" si="219"/>
        <v xml:space="preserve"> </v>
      </c>
      <c r="CO269" s="70" t="str">
        <f t="shared" si="220"/>
        <v xml:space="preserve"> </v>
      </c>
      <c r="CP269" s="72"/>
      <c r="CQ269" s="44"/>
      <c r="CR269" s="74" t="str">
        <f t="shared" si="221"/>
        <v xml:space="preserve"> </v>
      </c>
      <c r="CS269" s="70" t="str">
        <f t="shared" si="222"/>
        <v xml:space="preserve"> </v>
      </c>
      <c r="CT269" s="72"/>
      <c r="CU269" s="41"/>
      <c r="CV269" s="74" t="str">
        <f t="shared" si="223"/>
        <v xml:space="preserve"> </v>
      </c>
      <c r="CW269" s="72"/>
      <c r="CX269" s="44"/>
      <c r="CY269" s="74" t="str">
        <f t="shared" si="188"/>
        <v xml:space="preserve"> </v>
      </c>
      <c r="CZ269" s="70" t="str">
        <f t="shared" si="189"/>
        <v xml:space="preserve"> </v>
      </c>
      <c r="DA269" s="55"/>
      <c r="DB269" s="43"/>
      <c r="DC269" s="74" t="str">
        <f t="shared" si="190"/>
        <v xml:space="preserve"> </v>
      </c>
      <c r="DD269" s="70" t="str">
        <f t="shared" si="191"/>
        <v xml:space="preserve"> </v>
      </c>
      <c r="DE269" s="55"/>
      <c r="DF269" s="42"/>
      <c r="DG269" s="74" t="str">
        <f t="shared" si="192"/>
        <v xml:space="preserve"> </v>
      </c>
      <c r="DH269" s="70" t="str">
        <f t="shared" si="193"/>
        <v xml:space="preserve"> </v>
      </c>
      <c r="DI269" s="55"/>
      <c r="DJ269" s="42"/>
      <c r="DK269" s="56" t="str">
        <f t="shared" si="194"/>
        <v xml:space="preserve"> </v>
      </c>
      <c r="DL269" s="70" t="str">
        <f t="shared" si="195"/>
        <v xml:space="preserve"> </v>
      </c>
      <c r="DM269" s="72"/>
      <c r="DN269" s="44"/>
      <c r="DO269" s="74" t="str">
        <f t="shared" si="196"/>
        <v xml:space="preserve"> </v>
      </c>
      <c r="DP269" s="70" t="str">
        <f t="shared" si="197"/>
        <v xml:space="preserve"> </v>
      </c>
      <c r="DQ269" s="55"/>
      <c r="DR269" s="42"/>
      <c r="DS269" s="74" t="str">
        <f t="shared" si="198"/>
        <v xml:space="preserve"> </v>
      </c>
      <c r="DT269" s="70" t="str">
        <f t="shared" si="199"/>
        <v xml:space="preserve"> </v>
      </c>
    </row>
    <row r="270" spans="1:124" x14ac:dyDescent="0.25">
      <c r="A270" s="34">
        <v>42619</v>
      </c>
      <c r="B270" s="139"/>
      <c r="C270" s="70"/>
      <c r="D270" s="64">
        <v>1</v>
      </c>
      <c r="E270" s="65"/>
      <c r="F270" s="66" t="str">
        <f t="shared" si="200"/>
        <v/>
      </c>
      <c r="G270" s="70" t="str">
        <f t="shared" si="201"/>
        <v xml:space="preserve"> </v>
      </c>
      <c r="H270" s="67">
        <v>1</v>
      </c>
      <c r="I270" s="65"/>
      <c r="J270" s="66" t="str">
        <f t="shared" si="202"/>
        <v/>
      </c>
      <c r="K270" s="70" t="str">
        <f t="shared" si="203"/>
        <v xml:space="preserve"> </v>
      </c>
      <c r="L270" s="64"/>
      <c r="M270" s="68"/>
      <c r="N270" s="68"/>
      <c r="O270" s="66" t="str">
        <f t="shared" si="204"/>
        <v/>
      </c>
      <c r="P270" s="70" t="str">
        <f t="shared" si="205"/>
        <v xml:space="preserve"> </v>
      </c>
      <c r="Q270" s="64">
        <v>20</v>
      </c>
      <c r="R270" s="65"/>
      <c r="S270" s="65" t="str">
        <f t="shared" si="206"/>
        <v/>
      </c>
      <c r="T270" s="53" t="str">
        <f t="shared" si="207"/>
        <v xml:space="preserve"> </v>
      </c>
      <c r="U270" s="69"/>
      <c r="V270" s="70" t="str">
        <f t="shared" si="208"/>
        <v xml:space="preserve"> </v>
      </c>
      <c r="W270" s="137"/>
      <c r="X270" s="64">
        <v>1</v>
      </c>
      <c r="Y270" s="65"/>
      <c r="Z270" s="101" t="str">
        <f t="shared" si="209"/>
        <v/>
      </c>
      <c r="AA270" s="70" t="str">
        <f t="shared" si="210"/>
        <v xml:space="preserve"> </v>
      </c>
      <c r="AB270" s="67">
        <v>1</v>
      </c>
      <c r="AC270" s="65"/>
      <c r="AD270" s="66" t="str">
        <f t="shared" si="211"/>
        <v/>
      </c>
      <c r="AE270" s="70" t="str">
        <f t="shared" si="212"/>
        <v xml:space="preserve"> </v>
      </c>
      <c r="AF270" s="64"/>
      <c r="AG270" s="68"/>
      <c r="AH270" s="68"/>
      <c r="AI270" s="103" t="str">
        <f t="shared" si="213"/>
        <v/>
      </c>
      <c r="AJ270" s="70" t="str">
        <f t="shared" si="214"/>
        <v xml:space="preserve"> </v>
      </c>
      <c r="AK270" s="64">
        <v>20</v>
      </c>
      <c r="AL270" s="65"/>
      <c r="AM270" s="65" t="str">
        <f t="shared" si="215"/>
        <v/>
      </c>
      <c r="AN270" s="53" t="str">
        <f t="shared" si="216"/>
        <v xml:space="preserve"> </v>
      </c>
      <c r="AO270" s="104"/>
      <c r="AP270" s="70" t="str">
        <f t="shared" si="217"/>
        <v xml:space="preserve"> </v>
      </c>
      <c r="AQ270" s="152" t="str">
        <f t="shared" si="168"/>
        <v/>
      </c>
      <c r="AR270" s="148" t="str">
        <f t="shared" si="169"/>
        <v/>
      </c>
      <c r="AS270" s="148" t="str">
        <f t="shared" si="170"/>
        <v/>
      </c>
      <c r="AT270" s="149"/>
      <c r="AU270" s="64"/>
      <c r="AV270" s="68"/>
      <c r="AW270" s="68"/>
      <c r="AX270" s="106" t="str">
        <f t="shared" si="218"/>
        <v/>
      </c>
      <c r="AY270" s="80"/>
      <c r="AZ270" s="63"/>
      <c r="BA270" s="63"/>
      <c r="BB270" s="15"/>
      <c r="BC270" s="55"/>
      <c r="BD270" s="78"/>
      <c r="BE270" s="56" t="str">
        <f t="shared" si="171"/>
        <v xml:space="preserve"> </v>
      </c>
      <c r="BF270" s="70" t="str">
        <f t="shared" si="172"/>
        <v xml:space="preserve"> </v>
      </c>
      <c r="BG270" s="72"/>
      <c r="BH270" s="81"/>
      <c r="BI270" s="74" t="str">
        <f t="shared" si="173"/>
        <v xml:space="preserve"> </v>
      </c>
      <c r="BJ270" s="70" t="str">
        <f t="shared" si="174"/>
        <v xml:space="preserve"> </v>
      </c>
      <c r="BK270" s="72"/>
      <c r="BL270" s="81"/>
      <c r="BM270" s="74" t="str">
        <f t="shared" si="175"/>
        <v xml:space="preserve"> </v>
      </c>
      <c r="BN270" s="72"/>
      <c r="BO270" s="82"/>
      <c r="BP270" s="74" t="str">
        <f t="shared" si="176"/>
        <v xml:space="preserve"> </v>
      </c>
      <c r="BQ270" s="70" t="str">
        <f t="shared" si="177"/>
        <v xml:space="preserve"> </v>
      </c>
      <c r="BR270" s="55"/>
      <c r="BS270" s="83"/>
      <c r="BT270" s="74" t="str">
        <f t="shared" si="178"/>
        <v xml:space="preserve"> </v>
      </c>
      <c r="BU270" s="70" t="str">
        <f t="shared" si="179"/>
        <v xml:space="preserve"> </v>
      </c>
      <c r="BV270" s="55"/>
      <c r="BW270" s="71"/>
      <c r="BX270" s="74" t="str">
        <f t="shared" si="180"/>
        <v xml:space="preserve"> </v>
      </c>
      <c r="BY270" s="70" t="str">
        <f t="shared" si="181"/>
        <v xml:space="preserve"> </v>
      </c>
      <c r="BZ270" s="55"/>
      <c r="CA270" s="78"/>
      <c r="CB270" s="56" t="str">
        <f t="shared" si="182"/>
        <v xml:space="preserve"> </v>
      </c>
      <c r="CC270" s="70" t="str">
        <f t="shared" si="183"/>
        <v xml:space="preserve"> </v>
      </c>
      <c r="CD270" s="72"/>
      <c r="CE270" s="81"/>
      <c r="CF270" s="74" t="str">
        <f t="shared" si="184"/>
        <v xml:space="preserve"> </v>
      </c>
      <c r="CG270" s="70" t="str">
        <f t="shared" si="185"/>
        <v xml:space="preserve"> </v>
      </c>
      <c r="CH270" s="55"/>
      <c r="CI270" s="71"/>
      <c r="CJ270" s="74" t="str">
        <f t="shared" si="186"/>
        <v xml:space="preserve"> </v>
      </c>
      <c r="CK270" s="70" t="str">
        <f t="shared" si="187"/>
        <v xml:space="preserve"> </v>
      </c>
      <c r="CL270" s="55"/>
      <c r="CM270" s="110"/>
      <c r="CN270" s="56" t="str">
        <f t="shared" si="219"/>
        <v xml:space="preserve"> </v>
      </c>
      <c r="CO270" s="70" t="str">
        <f t="shared" si="220"/>
        <v xml:space="preserve"> </v>
      </c>
      <c r="CP270" s="72"/>
      <c r="CQ270" s="44"/>
      <c r="CR270" s="74" t="str">
        <f t="shared" si="221"/>
        <v xml:space="preserve"> </v>
      </c>
      <c r="CS270" s="70" t="str">
        <f t="shared" si="222"/>
        <v xml:space="preserve"> </v>
      </c>
      <c r="CT270" s="72"/>
      <c r="CU270" s="41"/>
      <c r="CV270" s="74" t="str">
        <f t="shared" si="223"/>
        <v xml:space="preserve"> </v>
      </c>
      <c r="CW270" s="72"/>
      <c r="CX270" s="44"/>
      <c r="CY270" s="74" t="str">
        <f t="shared" si="188"/>
        <v xml:space="preserve"> </v>
      </c>
      <c r="CZ270" s="70" t="str">
        <f t="shared" si="189"/>
        <v xml:space="preserve"> </v>
      </c>
      <c r="DA270" s="55"/>
      <c r="DB270" s="43"/>
      <c r="DC270" s="74" t="str">
        <f t="shared" si="190"/>
        <v xml:space="preserve"> </v>
      </c>
      <c r="DD270" s="70" t="str">
        <f t="shared" si="191"/>
        <v xml:space="preserve"> </v>
      </c>
      <c r="DE270" s="55"/>
      <c r="DF270" s="42"/>
      <c r="DG270" s="74" t="str">
        <f t="shared" si="192"/>
        <v xml:space="preserve"> </v>
      </c>
      <c r="DH270" s="70" t="str">
        <f t="shared" si="193"/>
        <v xml:space="preserve"> </v>
      </c>
      <c r="DI270" s="55"/>
      <c r="DJ270" s="42"/>
      <c r="DK270" s="56" t="str">
        <f t="shared" si="194"/>
        <v xml:space="preserve"> </v>
      </c>
      <c r="DL270" s="70" t="str">
        <f t="shared" si="195"/>
        <v xml:space="preserve"> </v>
      </c>
      <c r="DM270" s="72"/>
      <c r="DN270" s="44"/>
      <c r="DO270" s="74" t="str">
        <f t="shared" si="196"/>
        <v xml:space="preserve"> </v>
      </c>
      <c r="DP270" s="70" t="str">
        <f t="shared" si="197"/>
        <v xml:space="preserve"> </v>
      </c>
      <c r="DQ270" s="55"/>
      <c r="DR270" s="42"/>
      <c r="DS270" s="74" t="str">
        <f t="shared" si="198"/>
        <v xml:space="preserve"> </v>
      </c>
      <c r="DT270" s="70" t="str">
        <f t="shared" si="199"/>
        <v xml:space="preserve"> </v>
      </c>
    </row>
    <row r="271" spans="1:124" x14ac:dyDescent="0.25">
      <c r="A271" s="34">
        <v>42620</v>
      </c>
      <c r="B271" s="139"/>
      <c r="C271" s="70"/>
      <c r="D271" s="64">
        <v>1</v>
      </c>
      <c r="E271" s="65"/>
      <c r="F271" s="66" t="str">
        <f t="shared" si="200"/>
        <v/>
      </c>
      <c r="G271" s="70" t="str">
        <f t="shared" si="201"/>
        <v xml:space="preserve"> </v>
      </c>
      <c r="H271" s="67">
        <v>1</v>
      </c>
      <c r="I271" s="65"/>
      <c r="J271" s="66" t="str">
        <f t="shared" si="202"/>
        <v/>
      </c>
      <c r="K271" s="70" t="str">
        <f t="shared" si="203"/>
        <v xml:space="preserve"> </v>
      </c>
      <c r="L271" s="64"/>
      <c r="M271" s="68"/>
      <c r="N271" s="68"/>
      <c r="O271" s="66" t="str">
        <f t="shared" si="204"/>
        <v/>
      </c>
      <c r="P271" s="70" t="str">
        <f t="shared" si="205"/>
        <v xml:space="preserve"> </v>
      </c>
      <c r="Q271" s="64">
        <v>20</v>
      </c>
      <c r="R271" s="65"/>
      <c r="S271" s="65" t="str">
        <f t="shared" si="206"/>
        <v/>
      </c>
      <c r="T271" s="53" t="str">
        <f t="shared" si="207"/>
        <v xml:space="preserve"> </v>
      </c>
      <c r="U271" s="69"/>
      <c r="V271" s="70" t="str">
        <f t="shared" si="208"/>
        <v xml:space="preserve"> </v>
      </c>
      <c r="W271" s="137"/>
      <c r="X271" s="64">
        <v>1</v>
      </c>
      <c r="Y271" s="65"/>
      <c r="Z271" s="101" t="str">
        <f t="shared" si="209"/>
        <v/>
      </c>
      <c r="AA271" s="70" t="str">
        <f t="shared" si="210"/>
        <v xml:space="preserve"> </v>
      </c>
      <c r="AB271" s="67">
        <v>1</v>
      </c>
      <c r="AC271" s="65"/>
      <c r="AD271" s="66" t="str">
        <f t="shared" si="211"/>
        <v/>
      </c>
      <c r="AE271" s="70" t="str">
        <f t="shared" si="212"/>
        <v xml:space="preserve"> </v>
      </c>
      <c r="AF271" s="64"/>
      <c r="AG271" s="68"/>
      <c r="AH271" s="68"/>
      <c r="AI271" s="103" t="str">
        <f t="shared" si="213"/>
        <v/>
      </c>
      <c r="AJ271" s="70" t="str">
        <f t="shared" si="214"/>
        <v xml:space="preserve"> </v>
      </c>
      <c r="AK271" s="64">
        <v>20</v>
      </c>
      <c r="AL271" s="65"/>
      <c r="AM271" s="65" t="str">
        <f t="shared" si="215"/>
        <v/>
      </c>
      <c r="AN271" s="53" t="str">
        <f t="shared" si="216"/>
        <v xml:space="preserve"> </v>
      </c>
      <c r="AO271" s="104"/>
      <c r="AP271" s="70" t="str">
        <f t="shared" si="217"/>
        <v xml:space="preserve"> </v>
      </c>
      <c r="AQ271" s="152" t="str">
        <f t="shared" si="168"/>
        <v/>
      </c>
      <c r="AR271" s="148" t="str">
        <f t="shared" si="169"/>
        <v/>
      </c>
      <c r="AS271" s="148" t="str">
        <f t="shared" si="170"/>
        <v/>
      </c>
      <c r="AT271" s="149"/>
      <c r="AU271" s="64"/>
      <c r="AV271" s="68"/>
      <c r="AW271" s="68"/>
      <c r="AX271" s="106" t="str">
        <f t="shared" si="218"/>
        <v/>
      </c>
      <c r="AY271" s="80"/>
      <c r="AZ271" s="63"/>
      <c r="BA271" s="63"/>
      <c r="BB271" s="15"/>
      <c r="BC271" s="55"/>
      <c r="BD271" s="78"/>
      <c r="BE271" s="56" t="str">
        <f t="shared" si="171"/>
        <v xml:space="preserve"> </v>
      </c>
      <c r="BF271" s="70" t="str">
        <f t="shared" si="172"/>
        <v xml:space="preserve"> </v>
      </c>
      <c r="BG271" s="72"/>
      <c r="BH271" s="81"/>
      <c r="BI271" s="74" t="str">
        <f t="shared" si="173"/>
        <v xml:space="preserve"> </v>
      </c>
      <c r="BJ271" s="70" t="str">
        <f t="shared" si="174"/>
        <v xml:space="preserve"> </v>
      </c>
      <c r="BK271" s="72"/>
      <c r="BL271" s="81"/>
      <c r="BM271" s="74" t="str">
        <f t="shared" si="175"/>
        <v xml:space="preserve"> </v>
      </c>
      <c r="BN271" s="72"/>
      <c r="BO271" s="82"/>
      <c r="BP271" s="74" t="str">
        <f t="shared" si="176"/>
        <v xml:space="preserve"> </v>
      </c>
      <c r="BQ271" s="70" t="str">
        <f t="shared" si="177"/>
        <v xml:space="preserve"> </v>
      </c>
      <c r="BR271" s="55"/>
      <c r="BS271" s="83"/>
      <c r="BT271" s="74" t="str">
        <f t="shared" si="178"/>
        <v xml:space="preserve"> </v>
      </c>
      <c r="BU271" s="70" t="str">
        <f t="shared" si="179"/>
        <v xml:space="preserve"> </v>
      </c>
      <c r="BV271" s="55"/>
      <c r="BW271" s="71"/>
      <c r="BX271" s="74" t="str">
        <f t="shared" si="180"/>
        <v xml:space="preserve"> </v>
      </c>
      <c r="BY271" s="70" t="str">
        <f t="shared" si="181"/>
        <v xml:space="preserve"> </v>
      </c>
      <c r="BZ271" s="55"/>
      <c r="CA271" s="78"/>
      <c r="CB271" s="56" t="str">
        <f t="shared" si="182"/>
        <v xml:space="preserve"> </v>
      </c>
      <c r="CC271" s="70" t="str">
        <f t="shared" si="183"/>
        <v xml:space="preserve"> </v>
      </c>
      <c r="CD271" s="72"/>
      <c r="CE271" s="81"/>
      <c r="CF271" s="74" t="str">
        <f t="shared" si="184"/>
        <v xml:space="preserve"> </v>
      </c>
      <c r="CG271" s="70" t="str">
        <f t="shared" si="185"/>
        <v xml:space="preserve"> </v>
      </c>
      <c r="CH271" s="55"/>
      <c r="CI271" s="71"/>
      <c r="CJ271" s="74" t="str">
        <f t="shared" si="186"/>
        <v xml:space="preserve"> </v>
      </c>
      <c r="CK271" s="70" t="str">
        <f t="shared" si="187"/>
        <v xml:space="preserve"> </v>
      </c>
      <c r="CL271" s="55"/>
      <c r="CM271" s="110"/>
      <c r="CN271" s="56" t="str">
        <f t="shared" si="219"/>
        <v xml:space="preserve"> </v>
      </c>
      <c r="CO271" s="70" t="str">
        <f t="shared" si="220"/>
        <v xml:space="preserve"> </v>
      </c>
      <c r="CP271" s="72"/>
      <c r="CQ271" s="44"/>
      <c r="CR271" s="74" t="str">
        <f t="shared" si="221"/>
        <v xml:space="preserve"> </v>
      </c>
      <c r="CS271" s="70" t="str">
        <f t="shared" si="222"/>
        <v xml:space="preserve"> </v>
      </c>
      <c r="CT271" s="72"/>
      <c r="CU271" s="41"/>
      <c r="CV271" s="74" t="str">
        <f t="shared" si="223"/>
        <v xml:space="preserve"> </v>
      </c>
      <c r="CW271" s="72"/>
      <c r="CX271" s="44"/>
      <c r="CY271" s="74" t="str">
        <f t="shared" si="188"/>
        <v xml:space="preserve"> </v>
      </c>
      <c r="CZ271" s="70" t="str">
        <f t="shared" si="189"/>
        <v xml:space="preserve"> </v>
      </c>
      <c r="DA271" s="55"/>
      <c r="DB271" s="43"/>
      <c r="DC271" s="74" t="str">
        <f t="shared" si="190"/>
        <v xml:space="preserve"> </v>
      </c>
      <c r="DD271" s="70" t="str">
        <f t="shared" si="191"/>
        <v xml:space="preserve"> </v>
      </c>
      <c r="DE271" s="55"/>
      <c r="DF271" s="42"/>
      <c r="DG271" s="74" t="str">
        <f t="shared" si="192"/>
        <v xml:space="preserve"> </v>
      </c>
      <c r="DH271" s="70" t="str">
        <f t="shared" si="193"/>
        <v xml:space="preserve"> </v>
      </c>
      <c r="DI271" s="55"/>
      <c r="DJ271" s="42"/>
      <c r="DK271" s="56" t="str">
        <f t="shared" si="194"/>
        <v xml:space="preserve"> </v>
      </c>
      <c r="DL271" s="70" t="str">
        <f t="shared" si="195"/>
        <v xml:space="preserve"> </v>
      </c>
      <c r="DM271" s="72"/>
      <c r="DN271" s="44"/>
      <c r="DO271" s="74" t="str">
        <f t="shared" si="196"/>
        <v xml:space="preserve"> </v>
      </c>
      <c r="DP271" s="70" t="str">
        <f t="shared" si="197"/>
        <v xml:space="preserve"> </v>
      </c>
      <c r="DQ271" s="55"/>
      <c r="DR271" s="42"/>
      <c r="DS271" s="74" t="str">
        <f t="shared" si="198"/>
        <v xml:space="preserve"> </v>
      </c>
      <c r="DT271" s="70" t="str">
        <f t="shared" si="199"/>
        <v xml:space="preserve"> </v>
      </c>
    </row>
    <row r="272" spans="1:124" x14ac:dyDescent="0.25">
      <c r="A272" s="34">
        <v>42621</v>
      </c>
      <c r="B272" s="139"/>
      <c r="C272" s="70"/>
      <c r="D272" s="64">
        <v>1</v>
      </c>
      <c r="E272" s="65"/>
      <c r="F272" s="66" t="str">
        <f t="shared" si="200"/>
        <v/>
      </c>
      <c r="G272" s="70" t="str">
        <f t="shared" si="201"/>
        <v xml:space="preserve"> </v>
      </c>
      <c r="H272" s="67">
        <v>1</v>
      </c>
      <c r="I272" s="65"/>
      <c r="J272" s="66" t="str">
        <f t="shared" si="202"/>
        <v/>
      </c>
      <c r="K272" s="70" t="str">
        <f t="shared" si="203"/>
        <v xml:space="preserve"> </v>
      </c>
      <c r="L272" s="64"/>
      <c r="M272" s="68"/>
      <c r="N272" s="68"/>
      <c r="O272" s="66" t="str">
        <f t="shared" si="204"/>
        <v/>
      </c>
      <c r="P272" s="70" t="str">
        <f t="shared" si="205"/>
        <v xml:space="preserve"> </v>
      </c>
      <c r="Q272" s="64">
        <v>20</v>
      </c>
      <c r="R272" s="65"/>
      <c r="S272" s="65" t="str">
        <f t="shared" si="206"/>
        <v/>
      </c>
      <c r="T272" s="53" t="str">
        <f t="shared" si="207"/>
        <v xml:space="preserve"> </v>
      </c>
      <c r="U272" s="69"/>
      <c r="V272" s="70" t="str">
        <f t="shared" si="208"/>
        <v xml:space="preserve"> </v>
      </c>
      <c r="W272" s="137"/>
      <c r="X272" s="64">
        <v>1</v>
      </c>
      <c r="Y272" s="65"/>
      <c r="Z272" s="101" t="str">
        <f t="shared" si="209"/>
        <v/>
      </c>
      <c r="AA272" s="70" t="str">
        <f t="shared" si="210"/>
        <v xml:space="preserve"> </v>
      </c>
      <c r="AB272" s="67">
        <v>1</v>
      </c>
      <c r="AC272" s="65"/>
      <c r="AD272" s="66" t="str">
        <f t="shared" si="211"/>
        <v/>
      </c>
      <c r="AE272" s="70" t="str">
        <f t="shared" si="212"/>
        <v xml:space="preserve"> </v>
      </c>
      <c r="AF272" s="64"/>
      <c r="AG272" s="68"/>
      <c r="AH272" s="68"/>
      <c r="AI272" s="103" t="str">
        <f t="shared" si="213"/>
        <v/>
      </c>
      <c r="AJ272" s="70" t="str">
        <f t="shared" si="214"/>
        <v xml:space="preserve"> </v>
      </c>
      <c r="AK272" s="64">
        <v>20</v>
      </c>
      <c r="AL272" s="65"/>
      <c r="AM272" s="65" t="str">
        <f t="shared" si="215"/>
        <v/>
      </c>
      <c r="AN272" s="53" t="str">
        <f t="shared" si="216"/>
        <v xml:space="preserve"> </v>
      </c>
      <c r="AO272" s="104"/>
      <c r="AP272" s="70" t="str">
        <f t="shared" si="217"/>
        <v xml:space="preserve"> </v>
      </c>
      <c r="AQ272" s="152" t="str">
        <f t="shared" si="168"/>
        <v/>
      </c>
      <c r="AR272" s="148" t="str">
        <f t="shared" si="169"/>
        <v/>
      </c>
      <c r="AS272" s="148" t="str">
        <f t="shared" si="170"/>
        <v/>
      </c>
      <c r="AT272" s="149"/>
      <c r="AU272" s="64"/>
      <c r="AV272" s="68"/>
      <c r="AW272" s="68"/>
      <c r="AX272" s="106" t="str">
        <f t="shared" si="218"/>
        <v/>
      </c>
      <c r="AY272" s="80"/>
      <c r="AZ272" s="63"/>
      <c r="BA272" s="63"/>
      <c r="BB272" s="15"/>
      <c r="BC272" s="55"/>
      <c r="BD272" s="78"/>
      <c r="BE272" s="56" t="str">
        <f t="shared" si="171"/>
        <v xml:space="preserve"> </v>
      </c>
      <c r="BF272" s="70" t="str">
        <f t="shared" si="172"/>
        <v xml:space="preserve"> </v>
      </c>
      <c r="BG272" s="72"/>
      <c r="BH272" s="81"/>
      <c r="BI272" s="74" t="str">
        <f t="shared" si="173"/>
        <v xml:space="preserve"> </v>
      </c>
      <c r="BJ272" s="70" t="str">
        <f t="shared" si="174"/>
        <v xml:space="preserve"> </v>
      </c>
      <c r="BK272" s="72"/>
      <c r="BL272" s="81"/>
      <c r="BM272" s="74" t="str">
        <f t="shared" si="175"/>
        <v xml:space="preserve"> </v>
      </c>
      <c r="BN272" s="72"/>
      <c r="BO272" s="82"/>
      <c r="BP272" s="74" t="str">
        <f t="shared" si="176"/>
        <v xml:space="preserve"> </v>
      </c>
      <c r="BQ272" s="70" t="str">
        <f t="shared" si="177"/>
        <v xml:space="preserve"> </v>
      </c>
      <c r="BR272" s="55"/>
      <c r="BS272" s="83"/>
      <c r="BT272" s="74" t="str">
        <f t="shared" si="178"/>
        <v xml:space="preserve"> </v>
      </c>
      <c r="BU272" s="70" t="str">
        <f t="shared" si="179"/>
        <v xml:space="preserve"> </v>
      </c>
      <c r="BV272" s="55"/>
      <c r="BW272" s="71"/>
      <c r="BX272" s="74" t="str">
        <f t="shared" si="180"/>
        <v xml:space="preserve"> </v>
      </c>
      <c r="BY272" s="70" t="str">
        <f t="shared" si="181"/>
        <v xml:space="preserve"> </v>
      </c>
      <c r="BZ272" s="55"/>
      <c r="CA272" s="78"/>
      <c r="CB272" s="56" t="str">
        <f t="shared" si="182"/>
        <v xml:space="preserve"> </v>
      </c>
      <c r="CC272" s="70" t="str">
        <f t="shared" si="183"/>
        <v xml:space="preserve"> </v>
      </c>
      <c r="CD272" s="72"/>
      <c r="CE272" s="81"/>
      <c r="CF272" s="74" t="str">
        <f t="shared" si="184"/>
        <v xml:space="preserve"> </v>
      </c>
      <c r="CG272" s="70" t="str">
        <f t="shared" si="185"/>
        <v xml:space="preserve"> </v>
      </c>
      <c r="CH272" s="55"/>
      <c r="CI272" s="71"/>
      <c r="CJ272" s="74" t="str">
        <f t="shared" si="186"/>
        <v xml:space="preserve"> </v>
      </c>
      <c r="CK272" s="70" t="str">
        <f t="shared" si="187"/>
        <v xml:space="preserve"> </v>
      </c>
      <c r="CL272" s="55"/>
      <c r="CM272" s="110"/>
      <c r="CN272" s="56" t="str">
        <f t="shared" si="219"/>
        <v xml:space="preserve"> </v>
      </c>
      <c r="CO272" s="70" t="str">
        <f t="shared" si="220"/>
        <v xml:space="preserve"> </v>
      </c>
      <c r="CP272" s="72"/>
      <c r="CQ272" s="44"/>
      <c r="CR272" s="74" t="str">
        <f t="shared" si="221"/>
        <v xml:space="preserve"> </v>
      </c>
      <c r="CS272" s="70" t="str">
        <f t="shared" si="222"/>
        <v xml:space="preserve"> </v>
      </c>
      <c r="CT272" s="72"/>
      <c r="CU272" s="41"/>
      <c r="CV272" s="74" t="str">
        <f t="shared" si="223"/>
        <v xml:space="preserve"> </v>
      </c>
      <c r="CW272" s="72"/>
      <c r="CX272" s="44"/>
      <c r="CY272" s="74" t="str">
        <f t="shared" si="188"/>
        <v xml:space="preserve"> </v>
      </c>
      <c r="CZ272" s="70" t="str">
        <f t="shared" si="189"/>
        <v xml:space="preserve"> </v>
      </c>
      <c r="DA272" s="55"/>
      <c r="DB272" s="43"/>
      <c r="DC272" s="74" t="str">
        <f t="shared" si="190"/>
        <v xml:space="preserve"> </v>
      </c>
      <c r="DD272" s="70" t="str">
        <f t="shared" si="191"/>
        <v xml:space="preserve"> </v>
      </c>
      <c r="DE272" s="55"/>
      <c r="DF272" s="42"/>
      <c r="DG272" s="74" t="str">
        <f t="shared" si="192"/>
        <v xml:space="preserve"> </v>
      </c>
      <c r="DH272" s="70" t="str">
        <f t="shared" si="193"/>
        <v xml:space="preserve"> </v>
      </c>
      <c r="DI272" s="55"/>
      <c r="DJ272" s="42"/>
      <c r="DK272" s="56" t="str">
        <f t="shared" si="194"/>
        <v xml:space="preserve"> </v>
      </c>
      <c r="DL272" s="70" t="str">
        <f t="shared" si="195"/>
        <v xml:space="preserve"> </v>
      </c>
      <c r="DM272" s="72"/>
      <c r="DN272" s="44"/>
      <c r="DO272" s="74" t="str">
        <f t="shared" si="196"/>
        <v xml:space="preserve"> </v>
      </c>
      <c r="DP272" s="70" t="str">
        <f t="shared" si="197"/>
        <v xml:space="preserve"> </v>
      </c>
      <c r="DQ272" s="55"/>
      <c r="DR272" s="42"/>
      <c r="DS272" s="74" t="str">
        <f t="shared" si="198"/>
        <v xml:space="preserve"> </v>
      </c>
      <c r="DT272" s="70" t="str">
        <f t="shared" si="199"/>
        <v xml:space="preserve"> </v>
      </c>
    </row>
    <row r="274" spans="1:101" x14ac:dyDescent="0.25">
      <c r="A274" s="9"/>
      <c r="B274" s="9"/>
      <c r="C274" s="9"/>
      <c r="D274" s="9"/>
      <c r="E274" s="9"/>
      <c r="F274" s="9"/>
      <c r="G274" s="9"/>
      <c r="H274" s="9"/>
      <c r="I274" s="9"/>
      <c r="J274" s="9"/>
      <c r="K274" s="9"/>
      <c r="L274" s="9"/>
      <c r="M274" s="9"/>
      <c r="N274" s="9"/>
      <c r="O274" s="9"/>
      <c r="P274" s="9"/>
      <c r="Q274" s="9"/>
      <c r="R274" s="9"/>
      <c r="S274" s="9"/>
      <c r="T274" s="9"/>
      <c r="U274" s="9"/>
      <c r="V274" s="9"/>
      <c r="W274" s="16"/>
      <c r="X274" s="16"/>
      <c r="Y274" s="16"/>
      <c r="Z274" s="16"/>
      <c r="AA274" s="16"/>
      <c r="AB274" s="16"/>
      <c r="AC274" s="16"/>
      <c r="AD274" s="16"/>
      <c r="AE274" s="16"/>
      <c r="AF274" s="16"/>
      <c r="AG274" s="16"/>
      <c r="AH274" s="16"/>
      <c r="AI274" s="16"/>
      <c r="AJ274" s="16"/>
      <c r="AK274" s="16"/>
      <c r="AL274" s="16"/>
      <c r="AM274" s="16"/>
      <c r="AN274" s="16"/>
      <c r="AO274" s="16"/>
      <c r="AP274" s="16"/>
      <c r="AQ274" s="16"/>
      <c r="AR274" s="16"/>
      <c r="AS274" s="16"/>
      <c r="AT274" s="16"/>
      <c r="AU274" s="16"/>
      <c r="AV274" s="16"/>
      <c r="AW274" s="16"/>
      <c r="AX274" s="16"/>
      <c r="AY274" s="16"/>
      <c r="AZ274" s="16"/>
      <c r="BA274" s="16"/>
      <c r="BB274" s="144"/>
      <c r="BC274" s="16"/>
      <c r="BD274" s="16"/>
      <c r="BE274" s="16"/>
      <c r="BF274" s="16"/>
      <c r="BG274" s="16"/>
      <c r="BH274" s="16"/>
      <c r="BI274" s="16"/>
      <c r="BJ274" s="16"/>
      <c r="BK274" s="16"/>
      <c r="BL274" s="16"/>
      <c r="BM274" s="16"/>
      <c r="BN274" s="16"/>
      <c r="BO274" s="16"/>
      <c r="BP274" s="16"/>
      <c r="BQ274" s="16"/>
      <c r="BR274" s="9"/>
      <c r="BS274" s="9"/>
      <c r="BT274" s="9"/>
      <c r="BU274" s="9"/>
      <c r="BV274" s="9"/>
      <c r="BW274" s="16"/>
      <c r="BX274" s="16"/>
      <c r="BY274" s="9"/>
      <c r="BZ274" s="9"/>
      <c r="CA274" s="16"/>
      <c r="CB274" s="16"/>
      <c r="CC274" s="16"/>
      <c r="CD274" s="9"/>
      <c r="CE274" s="16"/>
      <c r="CF274" s="16"/>
      <c r="CG274" s="16"/>
      <c r="CH274" s="9"/>
      <c r="CI274" s="16"/>
      <c r="CJ274" s="16"/>
      <c r="CK274" s="16"/>
      <c r="CL274" s="9"/>
      <c r="CM274" s="9"/>
      <c r="CN274" s="9"/>
      <c r="CO274" s="9"/>
      <c r="CP274" s="9"/>
      <c r="CQ274" s="9"/>
      <c r="CR274" s="9"/>
      <c r="CS274" s="9"/>
      <c r="CT274" s="9"/>
      <c r="CU274" s="9"/>
      <c r="CV274" s="9"/>
      <c r="CW274" s="9"/>
    </row>
    <row r="281" spans="1:101" x14ac:dyDescent="0.25">
      <c r="A281" s="9"/>
      <c r="B281" s="9"/>
      <c r="C281" s="9"/>
      <c r="D281" s="9"/>
      <c r="E281" s="9"/>
      <c r="F281" s="9"/>
      <c r="G281" s="9"/>
      <c r="H281" s="9"/>
      <c r="I281" s="9"/>
      <c r="J281" s="9"/>
      <c r="K281" s="9"/>
      <c r="L281" s="9"/>
      <c r="M281" s="9"/>
      <c r="N281" s="9"/>
      <c r="O281" s="9"/>
      <c r="P281" s="9"/>
      <c r="Q281" s="9"/>
      <c r="R281" s="9"/>
      <c r="S281" s="9"/>
      <c r="T281" s="9"/>
      <c r="U281" s="9"/>
      <c r="V281" s="9"/>
      <c r="W281" s="16"/>
      <c r="X281" s="16"/>
      <c r="Y281" s="16"/>
      <c r="Z281" s="16"/>
      <c r="AA281" s="16"/>
      <c r="AB281" s="16"/>
      <c r="AC281" s="16"/>
      <c r="AD281" s="16"/>
      <c r="AE281" s="16"/>
      <c r="AF281" s="16"/>
      <c r="AG281" s="16"/>
      <c r="AH281" s="16"/>
      <c r="AI281" s="16"/>
      <c r="AJ281" s="16"/>
      <c r="AK281" s="16"/>
      <c r="AL281" s="16"/>
      <c r="AM281" s="16"/>
      <c r="AN281" s="16"/>
      <c r="AO281" s="16"/>
      <c r="AP281" s="16"/>
      <c r="AQ281" s="16"/>
      <c r="AR281" s="16"/>
      <c r="AS281" s="16"/>
      <c r="AT281" s="16"/>
      <c r="AU281" s="16"/>
      <c r="AV281" s="16"/>
      <c r="AW281" s="16"/>
      <c r="AX281" s="16"/>
      <c r="AY281" s="16"/>
      <c r="AZ281" s="16"/>
      <c r="BA281" s="16"/>
      <c r="BB281" s="144"/>
      <c r="BC281" s="16"/>
      <c r="BD281" s="16"/>
      <c r="BE281" s="16"/>
      <c r="BF281" s="16"/>
      <c r="BG281" s="16"/>
      <c r="BH281" s="16"/>
      <c r="BI281" s="16"/>
      <c r="BJ281" s="16"/>
      <c r="BK281" s="16"/>
      <c r="BL281" s="16"/>
      <c r="BM281" s="16"/>
      <c r="BN281" s="16"/>
      <c r="BO281" s="16"/>
      <c r="BP281" s="16"/>
      <c r="BQ281" s="16"/>
      <c r="BR281" s="9"/>
      <c r="BS281" s="9"/>
      <c r="BT281" s="9"/>
      <c r="BU281" s="9"/>
      <c r="BV281" s="9"/>
      <c r="BW281" s="16"/>
      <c r="BX281" s="16"/>
      <c r="BY281" s="9"/>
      <c r="BZ281" s="9"/>
      <c r="CA281" s="16"/>
      <c r="CB281" s="16"/>
      <c r="CC281" s="16"/>
      <c r="CD281" s="9"/>
      <c r="CE281" s="16"/>
      <c r="CF281" s="16"/>
      <c r="CG281" s="16"/>
      <c r="CH281" s="9"/>
      <c r="CI281" s="16"/>
      <c r="CJ281" s="16"/>
      <c r="CK281" s="16"/>
      <c r="CL281" s="9"/>
      <c r="CM281" s="9"/>
      <c r="CN281" s="9"/>
      <c r="CO281" s="9"/>
      <c r="CP281" s="9"/>
      <c r="CQ281" s="9"/>
      <c r="CR281" s="9"/>
      <c r="CS281" s="9"/>
      <c r="CT281" s="9"/>
      <c r="CU281" s="9"/>
      <c r="CV281" s="9"/>
      <c r="CW281" s="9"/>
    </row>
    <row r="282" spans="1:101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4"/>
      <c r="X282" s="14"/>
      <c r="Y282" s="14"/>
      <c r="Z282" s="14"/>
      <c r="AA282" s="14"/>
      <c r="AB282" s="14"/>
      <c r="AC282" s="14"/>
      <c r="AD282" s="14"/>
      <c r="AE282" s="14"/>
      <c r="AF282" s="14"/>
      <c r="AG282" s="14"/>
      <c r="AH282" s="14"/>
      <c r="AI282" s="14"/>
      <c r="AJ282" s="14"/>
      <c r="AK282" s="14"/>
      <c r="AL282" s="14"/>
      <c r="AM282" s="14"/>
      <c r="AN282" s="14"/>
      <c r="AO282" s="14"/>
      <c r="AP282" s="14"/>
      <c r="AQ282" s="14"/>
      <c r="AR282" s="14"/>
      <c r="AS282" s="14"/>
      <c r="AT282" s="14"/>
      <c r="AU282" s="14"/>
      <c r="AV282" s="14"/>
      <c r="AW282" s="14"/>
      <c r="AX282" s="14"/>
      <c r="AY282" s="14"/>
      <c r="AZ282" s="14"/>
      <c r="BA282" s="14"/>
      <c r="BB282" s="143"/>
      <c r="BC282" s="14"/>
      <c r="BD282" s="14"/>
      <c r="BE282" s="14"/>
      <c r="BF282" s="14"/>
      <c r="BG282" s="14"/>
      <c r="BH282" s="14"/>
      <c r="BI282" s="14"/>
      <c r="BJ282" s="14"/>
      <c r="BK282" s="14"/>
      <c r="BL282" s="14"/>
      <c r="BM282" s="14"/>
      <c r="BN282" s="14"/>
      <c r="BO282" s="14"/>
      <c r="BP282" s="14"/>
      <c r="BQ282" s="14"/>
      <c r="BR282" s="1"/>
      <c r="BS282" s="1"/>
      <c r="BT282" s="1"/>
      <c r="BU282" s="1"/>
      <c r="BV282" s="1"/>
      <c r="BW282" s="14"/>
      <c r="BX282" s="14"/>
      <c r="BY282" s="1"/>
      <c r="BZ282" s="1"/>
      <c r="CA282" s="14"/>
      <c r="CB282" s="14"/>
      <c r="CC282" s="14"/>
      <c r="CD282" s="1"/>
      <c r="CE282" s="14"/>
      <c r="CF282" s="14"/>
      <c r="CG282" s="14"/>
      <c r="CH282" s="1"/>
      <c r="CI282" s="14"/>
      <c r="CJ282" s="14"/>
      <c r="CK282" s="14"/>
      <c r="CL282" s="1"/>
      <c r="CM282" s="1"/>
      <c r="CN282" s="1"/>
      <c r="CO282" s="1"/>
      <c r="CP282" s="1"/>
      <c r="CQ282" s="1"/>
      <c r="CR282" s="1"/>
      <c r="CS282" s="1"/>
      <c r="CT282" s="1"/>
      <c r="CU282" s="1"/>
      <c r="CV282" s="1"/>
      <c r="CW282" s="1"/>
    </row>
    <row r="283" spans="1:101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4"/>
      <c r="X283" s="14"/>
      <c r="Y283" s="14"/>
      <c r="Z283" s="14"/>
      <c r="AA283" s="14"/>
      <c r="AB283" s="14"/>
      <c r="AC283" s="14"/>
      <c r="AD283" s="14"/>
      <c r="AE283" s="14"/>
      <c r="AF283" s="14"/>
      <c r="AG283" s="14"/>
      <c r="AH283" s="14"/>
      <c r="AI283" s="14"/>
      <c r="AJ283" s="14"/>
      <c r="AK283" s="14"/>
      <c r="AL283" s="14"/>
      <c r="AM283" s="14"/>
      <c r="AN283" s="14"/>
      <c r="AO283" s="14"/>
      <c r="AP283" s="14"/>
      <c r="AQ283" s="14"/>
      <c r="AR283" s="14"/>
      <c r="AS283" s="14"/>
      <c r="AT283" s="14"/>
      <c r="AU283" s="14"/>
      <c r="AV283" s="14"/>
      <c r="AW283" s="14"/>
      <c r="AX283" s="14"/>
      <c r="AY283" s="14"/>
      <c r="AZ283" s="14"/>
      <c r="BA283" s="14"/>
      <c r="BB283" s="143"/>
      <c r="BC283" s="14"/>
      <c r="BD283" s="14"/>
      <c r="BE283" s="14"/>
      <c r="BF283" s="14"/>
      <c r="BG283" s="14"/>
      <c r="BH283" s="14"/>
      <c r="BI283" s="14"/>
      <c r="BJ283" s="14"/>
      <c r="BK283" s="14"/>
      <c r="BL283" s="14"/>
      <c r="BM283" s="14"/>
      <c r="BN283" s="14"/>
      <c r="BO283" s="14"/>
      <c r="BP283" s="14"/>
      <c r="BQ283" s="14"/>
      <c r="BR283" s="1"/>
      <c r="BS283" s="1"/>
      <c r="BT283" s="1"/>
      <c r="BU283" s="1"/>
      <c r="BV283" s="1"/>
      <c r="BW283" s="14"/>
      <c r="BX283" s="14"/>
      <c r="BY283" s="1"/>
      <c r="BZ283" s="1"/>
      <c r="CA283" s="14"/>
      <c r="CB283" s="14"/>
      <c r="CC283" s="14"/>
      <c r="CD283" s="1"/>
      <c r="CE283" s="14"/>
      <c r="CF283" s="14"/>
      <c r="CG283" s="14"/>
      <c r="CH283" s="1"/>
      <c r="CI283" s="14"/>
      <c r="CJ283" s="14"/>
      <c r="CK283" s="14"/>
      <c r="CL283" s="1"/>
      <c r="CM283" s="1"/>
      <c r="CN283" s="1"/>
      <c r="CO283" s="1"/>
      <c r="CP283" s="1"/>
      <c r="CQ283" s="1"/>
      <c r="CR283" s="1"/>
      <c r="CS283" s="1"/>
      <c r="CT283" s="1"/>
      <c r="CU283" s="1"/>
      <c r="CV283" s="1"/>
      <c r="CW283" s="1"/>
    </row>
    <row r="284" spans="1:101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4"/>
      <c r="X284" s="14"/>
      <c r="Y284" s="14"/>
      <c r="Z284" s="14"/>
      <c r="AA284" s="14"/>
      <c r="AB284" s="14"/>
      <c r="AC284" s="14"/>
      <c r="AD284" s="14"/>
      <c r="AE284" s="14"/>
      <c r="AF284" s="14"/>
      <c r="AG284" s="14"/>
      <c r="AH284" s="14"/>
      <c r="AI284" s="14"/>
      <c r="AJ284" s="14"/>
      <c r="AK284" s="14"/>
      <c r="AL284" s="14"/>
      <c r="AM284" s="14"/>
      <c r="AN284" s="14"/>
      <c r="AO284" s="14"/>
      <c r="AP284" s="14"/>
      <c r="AQ284" s="14"/>
      <c r="AR284" s="14"/>
      <c r="AS284" s="14"/>
      <c r="AT284" s="14"/>
      <c r="AU284" s="14"/>
      <c r="AV284" s="14"/>
      <c r="AW284" s="14"/>
      <c r="AX284" s="14"/>
      <c r="AY284" s="14"/>
      <c r="AZ284" s="14"/>
      <c r="BA284" s="14"/>
      <c r="BB284" s="143"/>
      <c r="BC284" s="14"/>
      <c r="BD284" s="14"/>
      <c r="BE284" s="14"/>
      <c r="BF284" s="14"/>
      <c r="BG284" s="14"/>
      <c r="BH284" s="14"/>
      <c r="BI284" s="14"/>
      <c r="BJ284" s="14"/>
      <c r="BK284" s="14"/>
      <c r="BL284" s="14"/>
      <c r="BM284" s="14"/>
      <c r="BN284" s="14"/>
      <c r="BO284" s="14"/>
      <c r="BP284" s="14"/>
      <c r="BQ284" s="14"/>
      <c r="BR284" s="1"/>
      <c r="BS284" s="1"/>
      <c r="BT284" s="1"/>
      <c r="BU284" s="1"/>
      <c r="BV284" s="1"/>
      <c r="BW284" s="14"/>
      <c r="BX284" s="14"/>
      <c r="BY284" s="1"/>
      <c r="BZ284" s="1"/>
      <c r="CA284" s="14"/>
      <c r="CB284" s="14"/>
      <c r="CC284" s="14"/>
      <c r="CD284" s="1"/>
      <c r="CE284" s="14"/>
      <c r="CF284" s="14"/>
      <c r="CG284" s="14"/>
      <c r="CH284" s="1"/>
      <c r="CI284" s="14"/>
      <c r="CJ284" s="14"/>
      <c r="CK284" s="14"/>
      <c r="CL284" s="1"/>
      <c r="CM284" s="1"/>
      <c r="CN284" s="1"/>
      <c r="CO284" s="1"/>
      <c r="CP284" s="1"/>
      <c r="CQ284" s="1"/>
      <c r="CR284" s="1"/>
      <c r="CS284" s="1"/>
      <c r="CT284" s="1"/>
      <c r="CU284" s="1"/>
      <c r="CV284" s="1"/>
      <c r="CW284" s="1"/>
    </row>
    <row r="286" spans="1:101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4"/>
      <c r="X286" s="14"/>
      <c r="Y286" s="14"/>
      <c r="Z286" s="14"/>
      <c r="AA286" s="14"/>
      <c r="AB286" s="14"/>
      <c r="AC286" s="14"/>
      <c r="AD286" s="14"/>
      <c r="AE286" s="14"/>
      <c r="AF286" s="14"/>
      <c r="AG286" s="14"/>
      <c r="AH286" s="14"/>
      <c r="AI286" s="14"/>
      <c r="AJ286" s="14"/>
      <c r="AK286" s="14"/>
      <c r="AL286" s="14"/>
      <c r="AM286" s="14"/>
      <c r="AN286" s="14"/>
      <c r="AO286" s="14"/>
      <c r="AP286" s="14"/>
      <c r="AQ286" s="14"/>
      <c r="AR286" s="14"/>
      <c r="AS286" s="14"/>
      <c r="AT286" s="14"/>
      <c r="AU286" s="14"/>
      <c r="AV286" s="14"/>
      <c r="AW286" s="14"/>
      <c r="AX286" s="14"/>
      <c r="AY286" s="14"/>
      <c r="AZ286" s="14"/>
      <c r="BA286" s="14"/>
      <c r="BB286" s="143"/>
      <c r="BC286" s="14"/>
      <c r="BD286" s="14"/>
      <c r="BE286" s="14"/>
      <c r="BF286" s="14"/>
      <c r="BG286" s="14"/>
      <c r="BH286" s="14"/>
      <c r="BI286" s="14"/>
      <c r="BJ286" s="14"/>
      <c r="BK286" s="14"/>
      <c r="BL286" s="14"/>
      <c r="BM286" s="14"/>
      <c r="BN286" s="14"/>
      <c r="BO286" s="14"/>
      <c r="BP286" s="14"/>
      <c r="BQ286" s="14"/>
      <c r="BR286" s="1"/>
      <c r="BS286" s="1"/>
      <c r="BT286" s="1"/>
      <c r="BU286" s="1"/>
      <c r="BV286" s="1"/>
      <c r="BW286" s="14"/>
      <c r="BX286" s="14"/>
      <c r="BY286" s="1"/>
      <c r="BZ286" s="1"/>
      <c r="CA286" s="14"/>
      <c r="CB286" s="14"/>
      <c r="CC286" s="14"/>
      <c r="CD286" s="1"/>
      <c r="CE286" s="14"/>
      <c r="CF286" s="14"/>
      <c r="CG286" s="14"/>
      <c r="CH286" s="1"/>
      <c r="CI286" s="14"/>
      <c r="CJ286" s="14"/>
      <c r="CK286" s="14"/>
      <c r="CL286" s="1"/>
      <c r="CM286" s="1"/>
      <c r="CN286" s="1"/>
      <c r="CO286" s="1"/>
      <c r="CP286" s="1"/>
      <c r="CQ286" s="1"/>
      <c r="CR286" s="1"/>
      <c r="CS286" s="1"/>
      <c r="CT286" s="1"/>
      <c r="CU286" s="1"/>
      <c r="CV286" s="1"/>
      <c r="CW286" s="1"/>
    </row>
    <row r="287" spans="1:101" x14ac:dyDescent="0.25">
      <c r="A287" s="10"/>
      <c r="B287" s="11"/>
      <c r="C287" s="12"/>
      <c r="D287" s="13"/>
      <c r="E287" s="13"/>
      <c r="F287" s="13"/>
      <c r="G287" s="13"/>
      <c r="H287" s="13"/>
      <c r="I287" s="13"/>
      <c r="J287" s="13"/>
      <c r="K287" s="13"/>
      <c r="L287" s="13"/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7"/>
      <c r="X287" s="17"/>
      <c r="Y287" s="17"/>
      <c r="Z287" s="17"/>
      <c r="AA287" s="17"/>
      <c r="AB287" s="17"/>
      <c r="AC287" s="17"/>
      <c r="AD287" s="17"/>
      <c r="AE287" s="17"/>
      <c r="AF287" s="17"/>
      <c r="AG287" s="17"/>
      <c r="AH287" s="17"/>
      <c r="AI287" s="17"/>
      <c r="AJ287" s="17"/>
      <c r="AK287" s="17"/>
      <c r="AL287" s="17"/>
      <c r="AM287" s="17"/>
      <c r="AN287" s="17"/>
      <c r="AO287" s="17"/>
      <c r="AP287" s="17"/>
      <c r="AQ287" s="17"/>
      <c r="AR287" s="17"/>
      <c r="AS287" s="17"/>
      <c r="AT287" s="17"/>
      <c r="AU287" s="17"/>
      <c r="AV287" s="17"/>
      <c r="AW287" s="17"/>
      <c r="AX287" s="17"/>
      <c r="AY287" s="17"/>
      <c r="AZ287" s="17"/>
      <c r="BA287" s="17"/>
      <c r="BB287" s="17"/>
      <c r="BC287" s="17"/>
      <c r="BD287" s="17"/>
      <c r="BE287" s="17"/>
      <c r="BF287" s="17"/>
      <c r="BG287" s="17"/>
      <c r="BH287" s="17"/>
      <c r="BI287" s="17"/>
      <c r="BJ287" s="17"/>
      <c r="BK287" s="17"/>
      <c r="BL287" s="17"/>
      <c r="BM287" s="17"/>
      <c r="BN287" s="17"/>
      <c r="BO287" s="17"/>
      <c r="BP287" s="17"/>
      <c r="BQ287" s="17"/>
      <c r="BR287" s="13"/>
      <c r="BS287" s="13"/>
      <c r="BT287" s="13"/>
      <c r="BU287" s="13"/>
      <c r="BV287" s="13"/>
      <c r="BW287" s="17"/>
      <c r="BX287" s="17"/>
      <c r="BY287" s="13"/>
      <c r="BZ287" s="13"/>
      <c r="CA287" s="17"/>
      <c r="CB287" s="17"/>
      <c r="CC287" s="17"/>
      <c r="CD287" s="13"/>
      <c r="CE287" s="17"/>
      <c r="CF287" s="17"/>
      <c r="CG287" s="17"/>
      <c r="CH287" s="13"/>
      <c r="CI287" s="17"/>
      <c r="CJ287" s="17"/>
      <c r="CK287" s="17"/>
      <c r="CL287" s="13"/>
      <c r="CM287" s="13"/>
      <c r="CN287" s="13"/>
      <c r="CO287" s="13"/>
      <c r="CP287" s="13"/>
      <c r="CQ287" s="13"/>
      <c r="CR287" s="13"/>
      <c r="CS287" s="13"/>
      <c r="CT287" s="13"/>
      <c r="CU287" s="13"/>
      <c r="CV287" s="13"/>
      <c r="CW287" s="2"/>
    </row>
    <row r="288" spans="1:101" x14ac:dyDescent="0.25">
      <c r="A288" s="10"/>
      <c r="B288" s="11"/>
      <c r="C288" s="12"/>
      <c r="D288" s="13"/>
      <c r="E288" s="13"/>
      <c r="F288" s="13"/>
      <c r="G288" s="13"/>
      <c r="H288" s="13"/>
      <c r="I288" s="13"/>
      <c r="J288" s="13"/>
      <c r="K288" s="13"/>
      <c r="L288" s="13"/>
      <c r="M288" s="13"/>
      <c r="N288" s="13"/>
      <c r="O288" s="13"/>
      <c r="P288" s="13"/>
      <c r="Q288" s="13"/>
      <c r="R288" s="13"/>
      <c r="S288" s="13"/>
      <c r="T288" s="13"/>
      <c r="U288" s="13"/>
      <c r="V288" s="13"/>
      <c r="W288" s="17"/>
      <c r="X288" s="17"/>
      <c r="Y288" s="17"/>
      <c r="Z288" s="17"/>
      <c r="AA288" s="17"/>
      <c r="AB288" s="17"/>
      <c r="AC288" s="17"/>
      <c r="AD288" s="17"/>
      <c r="AE288" s="17"/>
      <c r="AF288" s="17"/>
      <c r="AG288" s="17"/>
      <c r="AH288" s="17"/>
      <c r="AI288" s="17"/>
      <c r="AJ288" s="17"/>
      <c r="AK288" s="17"/>
      <c r="AL288" s="17"/>
      <c r="AM288" s="17"/>
      <c r="AN288" s="17"/>
      <c r="AO288" s="17"/>
      <c r="AP288" s="17"/>
      <c r="AQ288" s="17"/>
      <c r="AR288" s="17"/>
      <c r="AS288" s="17"/>
      <c r="AT288" s="17"/>
      <c r="AU288" s="17"/>
      <c r="AV288" s="17"/>
      <c r="AW288" s="17"/>
      <c r="AX288" s="17"/>
      <c r="AY288" s="17"/>
      <c r="AZ288" s="17"/>
      <c r="BA288" s="17"/>
      <c r="BB288" s="17"/>
      <c r="BC288" s="17"/>
      <c r="BD288" s="17"/>
      <c r="BE288" s="17"/>
      <c r="BF288" s="17"/>
      <c r="BG288" s="17"/>
      <c r="BH288" s="17"/>
      <c r="BI288" s="17"/>
      <c r="BJ288" s="17"/>
      <c r="BK288" s="17"/>
      <c r="BL288" s="17"/>
      <c r="BM288" s="17"/>
      <c r="BN288" s="17"/>
      <c r="BO288" s="17"/>
      <c r="BP288" s="17"/>
      <c r="BQ288" s="17"/>
      <c r="BR288" s="13"/>
      <c r="BS288" s="13"/>
      <c r="BT288" s="13"/>
      <c r="BU288" s="13"/>
      <c r="BV288" s="13"/>
      <c r="BW288" s="17"/>
      <c r="BX288" s="17"/>
      <c r="BY288" s="13"/>
      <c r="BZ288" s="13"/>
      <c r="CA288" s="17"/>
      <c r="CB288" s="17"/>
      <c r="CC288" s="17"/>
      <c r="CD288" s="13"/>
      <c r="CE288" s="17"/>
      <c r="CF288" s="17"/>
      <c r="CG288" s="17"/>
      <c r="CH288" s="13"/>
      <c r="CI288" s="17"/>
      <c r="CJ288" s="17"/>
      <c r="CK288" s="17"/>
      <c r="CL288" s="13"/>
      <c r="CM288" s="13"/>
      <c r="CN288" s="13"/>
      <c r="CO288" s="13"/>
      <c r="CP288" s="13"/>
      <c r="CQ288" s="13"/>
      <c r="CR288" s="13"/>
      <c r="CS288" s="13"/>
      <c r="CT288" s="13"/>
      <c r="CU288" s="13"/>
      <c r="CV288" s="13"/>
      <c r="CW288" s="2"/>
    </row>
    <row r="289" spans="1:101" x14ac:dyDescent="0.25">
      <c r="A289" s="10"/>
      <c r="B289" s="11"/>
      <c r="C289" s="12"/>
      <c r="D289" s="13"/>
      <c r="E289" s="13"/>
      <c r="F289" s="13"/>
      <c r="G289" s="13"/>
      <c r="H289" s="13"/>
      <c r="I289" s="13"/>
      <c r="J289" s="13"/>
      <c r="K289" s="13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13"/>
      <c r="W289" s="17"/>
      <c r="X289" s="17"/>
      <c r="Y289" s="17"/>
      <c r="Z289" s="17"/>
      <c r="AA289" s="17"/>
      <c r="AB289" s="17"/>
      <c r="AC289" s="17"/>
      <c r="AD289" s="17"/>
      <c r="AE289" s="17"/>
      <c r="AF289" s="17"/>
      <c r="AG289" s="17"/>
      <c r="AH289" s="17"/>
      <c r="AI289" s="17"/>
      <c r="AJ289" s="17"/>
      <c r="AK289" s="17"/>
      <c r="AL289" s="17"/>
      <c r="AM289" s="17"/>
      <c r="AN289" s="17"/>
      <c r="AO289" s="17"/>
      <c r="AP289" s="17"/>
      <c r="AQ289" s="17"/>
      <c r="AR289" s="17"/>
      <c r="AS289" s="17"/>
      <c r="AT289" s="17"/>
      <c r="AU289" s="17"/>
      <c r="AV289" s="17"/>
      <c r="AW289" s="17"/>
      <c r="AX289" s="17"/>
      <c r="AY289" s="17"/>
      <c r="AZ289" s="17"/>
      <c r="BA289" s="17"/>
      <c r="BB289" s="17"/>
      <c r="BC289" s="17"/>
      <c r="BD289" s="17"/>
      <c r="BE289" s="17"/>
      <c r="BF289" s="17"/>
      <c r="BG289" s="17"/>
      <c r="BH289" s="17"/>
      <c r="BI289" s="17"/>
      <c r="BJ289" s="17"/>
      <c r="BK289" s="17"/>
      <c r="BL289" s="17"/>
      <c r="BM289" s="17"/>
      <c r="BN289" s="17"/>
      <c r="BO289" s="17"/>
      <c r="BP289" s="17"/>
      <c r="BQ289" s="17"/>
      <c r="BR289" s="13"/>
      <c r="BS289" s="13"/>
      <c r="BT289" s="13"/>
      <c r="BU289" s="13"/>
      <c r="BV289" s="13"/>
      <c r="BW289" s="17"/>
      <c r="BX289" s="17"/>
      <c r="BY289" s="13"/>
      <c r="BZ289" s="13"/>
      <c r="CA289" s="17"/>
      <c r="CB289" s="17"/>
      <c r="CC289" s="17"/>
      <c r="CD289" s="13"/>
      <c r="CE289" s="17"/>
      <c r="CF289" s="17"/>
      <c r="CG289" s="17"/>
      <c r="CH289" s="13"/>
      <c r="CI289" s="17"/>
      <c r="CJ289" s="17"/>
      <c r="CK289" s="17"/>
      <c r="CL289" s="13"/>
      <c r="CM289" s="13"/>
      <c r="CN289" s="13"/>
      <c r="CO289" s="13"/>
      <c r="CP289" s="13"/>
      <c r="CQ289" s="13"/>
      <c r="CR289" s="13"/>
      <c r="CS289" s="5"/>
      <c r="CT289" s="5"/>
      <c r="CU289" s="5"/>
      <c r="CV289" s="5"/>
      <c r="CW289" s="2"/>
    </row>
  </sheetData>
  <mergeCells count="215">
    <mergeCell ref="CL20:CO20"/>
    <mergeCell ref="CP20:CS20"/>
    <mergeCell ref="CT20:CV20"/>
    <mergeCell ref="CW20:CZ20"/>
    <mergeCell ref="DA20:DD20"/>
    <mergeCell ref="DE20:DH20"/>
    <mergeCell ref="DI20:DL20"/>
    <mergeCell ref="DM20:DP20"/>
    <mergeCell ref="DQ20:DT20"/>
    <mergeCell ref="CL19:CO19"/>
    <mergeCell ref="CP19:CS19"/>
    <mergeCell ref="CT19:CV19"/>
    <mergeCell ref="CW19:CZ19"/>
    <mergeCell ref="DA19:DD19"/>
    <mergeCell ref="DE19:DH19"/>
    <mergeCell ref="DI19:DL19"/>
    <mergeCell ref="DM19:DP19"/>
    <mergeCell ref="DQ19:DT19"/>
    <mergeCell ref="CL18:CO18"/>
    <mergeCell ref="CP18:CS18"/>
    <mergeCell ref="CT18:CV18"/>
    <mergeCell ref="CW18:CZ18"/>
    <mergeCell ref="DA18:DD18"/>
    <mergeCell ref="DE18:DH18"/>
    <mergeCell ref="DI18:DL18"/>
    <mergeCell ref="DM18:DP18"/>
    <mergeCell ref="DQ18:DT18"/>
    <mergeCell ref="CL17:CO17"/>
    <mergeCell ref="CP17:CS17"/>
    <mergeCell ref="CT17:CV17"/>
    <mergeCell ref="CW17:CZ17"/>
    <mergeCell ref="DA17:DD17"/>
    <mergeCell ref="DE17:DH17"/>
    <mergeCell ref="DI17:DL17"/>
    <mergeCell ref="DM17:DP17"/>
    <mergeCell ref="DQ17:DT17"/>
    <mergeCell ref="CL16:CO16"/>
    <mergeCell ref="CP16:CS16"/>
    <mergeCell ref="CT16:CV16"/>
    <mergeCell ref="CW16:CZ16"/>
    <mergeCell ref="DA16:DD16"/>
    <mergeCell ref="DE16:DH16"/>
    <mergeCell ref="DI16:DL16"/>
    <mergeCell ref="DM16:DP16"/>
    <mergeCell ref="DQ16:DT16"/>
    <mergeCell ref="CW14:CZ14"/>
    <mergeCell ref="DA14:DD14"/>
    <mergeCell ref="DE14:DH14"/>
    <mergeCell ref="DI14:DL14"/>
    <mergeCell ref="DM14:DP14"/>
    <mergeCell ref="DQ14:DT14"/>
    <mergeCell ref="CL15:CM15"/>
    <mergeCell ref="CP15:CQ15"/>
    <mergeCell ref="CT15:CU15"/>
    <mergeCell ref="CW15:CX15"/>
    <mergeCell ref="DA15:DB15"/>
    <mergeCell ref="DE15:DF15"/>
    <mergeCell ref="DI15:DJ15"/>
    <mergeCell ref="DM15:DN15"/>
    <mergeCell ref="DQ15:DR15"/>
    <mergeCell ref="CP14:CS14"/>
    <mergeCell ref="CT14:CV14"/>
    <mergeCell ref="B13:V13"/>
    <mergeCell ref="W13:AP13"/>
    <mergeCell ref="AQ13:AS13"/>
    <mergeCell ref="AT13:AT20"/>
    <mergeCell ref="AY13:AY20"/>
    <mergeCell ref="AZ13:BA14"/>
    <mergeCell ref="AU13:AX14"/>
    <mergeCell ref="X18:AA18"/>
    <mergeCell ref="AB18:AE18"/>
    <mergeCell ref="AF18:AJ18"/>
    <mergeCell ref="AK18:AN18"/>
    <mergeCell ref="AO18:AP18"/>
    <mergeCell ref="X19:AA19"/>
    <mergeCell ref="AB19:AE19"/>
    <mergeCell ref="AF19:AJ19"/>
    <mergeCell ref="AK19:AN19"/>
    <mergeCell ref="AO19:AP19"/>
    <mergeCell ref="AU19:AX19"/>
    <mergeCell ref="AU20:AX20"/>
    <mergeCell ref="D18:G18"/>
    <mergeCell ref="H18:K18"/>
    <mergeCell ref="L18:P18"/>
    <mergeCell ref="Q18:T18"/>
    <mergeCell ref="U18:V18"/>
    <mergeCell ref="W14:W15"/>
    <mergeCell ref="B2:CV2"/>
    <mergeCell ref="CH14:CK14"/>
    <mergeCell ref="BC14:BF14"/>
    <mergeCell ref="BR14:BU14"/>
    <mergeCell ref="BG14:BJ14"/>
    <mergeCell ref="BV14:BY14"/>
    <mergeCell ref="BZ14:CC14"/>
    <mergeCell ref="BN14:BQ14"/>
    <mergeCell ref="CD14:CG14"/>
    <mergeCell ref="X14:AA14"/>
    <mergeCell ref="AB14:AE14"/>
    <mergeCell ref="AF14:AJ14"/>
    <mergeCell ref="AK14:AN14"/>
    <mergeCell ref="AO14:AP14"/>
    <mergeCell ref="BC13:CK13"/>
    <mergeCell ref="CL14:CO14"/>
    <mergeCell ref="CL13:DT13"/>
    <mergeCell ref="BZ17:CC17"/>
    <mergeCell ref="CD17:CG17"/>
    <mergeCell ref="CH17:CK17"/>
    <mergeCell ref="BC16:BF16"/>
    <mergeCell ref="BG16:BJ16"/>
    <mergeCell ref="BN16:BQ16"/>
    <mergeCell ref="BR16:BU16"/>
    <mergeCell ref="BV16:BY16"/>
    <mergeCell ref="CH15:CI15"/>
    <mergeCell ref="BC18:BF18"/>
    <mergeCell ref="BG18:BJ18"/>
    <mergeCell ref="BN18:BQ18"/>
    <mergeCell ref="BR18:BU18"/>
    <mergeCell ref="A5:B5"/>
    <mergeCell ref="Q14:T14"/>
    <mergeCell ref="U14:V14"/>
    <mergeCell ref="D16:G16"/>
    <mergeCell ref="H16:K16"/>
    <mergeCell ref="L16:P16"/>
    <mergeCell ref="Q16:T16"/>
    <mergeCell ref="U16:V16"/>
    <mergeCell ref="D19:G19"/>
    <mergeCell ref="H19:K19"/>
    <mergeCell ref="L19:P19"/>
    <mergeCell ref="Q19:T19"/>
    <mergeCell ref="U19:V19"/>
    <mergeCell ref="A6:B6"/>
    <mergeCell ref="P6:Q6"/>
    <mergeCell ref="A7:B7"/>
    <mergeCell ref="P7:Q7"/>
    <mergeCell ref="AQ14:AQ20"/>
    <mergeCell ref="AR14:AR20"/>
    <mergeCell ref="AS14:AS20"/>
    <mergeCell ref="A8:B8"/>
    <mergeCell ref="C14:C15"/>
    <mergeCell ref="D14:G14"/>
    <mergeCell ref="H14:K14"/>
    <mergeCell ref="L14:P14"/>
    <mergeCell ref="X16:AA16"/>
    <mergeCell ref="AB16:AE16"/>
    <mergeCell ref="AF16:AJ16"/>
    <mergeCell ref="AK16:AN16"/>
    <mergeCell ref="AO16:AP16"/>
    <mergeCell ref="X17:AA17"/>
    <mergeCell ref="AB17:AE17"/>
    <mergeCell ref="AF17:AJ17"/>
    <mergeCell ref="AK17:AN17"/>
    <mergeCell ref="X20:AA20"/>
    <mergeCell ref="AB20:AE20"/>
    <mergeCell ref="AF20:AJ20"/>
    <mergeCell ref="AK20:AN20"/>
    <mergeCell ref="P5:Q5"/>
    <mergeCell ref="AO17:AP17"/>
    <mergeCell ref="BZ19:CC19"/>
    <mergeCell ref="CD19:CG19"/>
    <mergeCell ref="CH19:CK19"/>
    <mergeCell ref="D20:G20"/>
    <mergeCell ref="H20:K20"/>
    <mergeCell ref="L20:P20"/>
    <mergeCell ref="Q20:T20"/>
    <mergeCell ref="U20:V20"/>
    <mergeCell ref="BC20:BF20"/>
    <mergeCell ref="BG20:BJ20"/>
    <mergeCell ref="BN20:BQ20"/>
    <mergeCell ref="BR20:BU20"/>
    <mergeCell ref="BV20:BY20"/>
    <mergeCell ref="BZ20:CC20"/>
    <mergeCell ref="CD20:CG20"/>
    <mergeCell ref="CH20:CK20"/>
    <mergeCell ref="BC19:BF19"/>
    <mergeCell ref="BG19:BJ19"/>
    <mergeCell ref="BN19:BQ19"/>
    <mergeCell ref="BR19:BU19"/>
    <mergeCell ref="BV19:BY19"/>
    <mergeCell ref="BK19:BM19"/>
    <mergeCell ref="D17:G17"/>
    <mergeCell ref="H17:K17"/>
    <mergeCell ref="L17:P17"/>
    <mergeCell ref="Q17:T17"/>
    <mergeCell ref="U17:V17"/>
    <mergeCell ref="BC17:BF17"/>
    <mergeCell ref="BG17:BJ17"/>
    <mergeCell ref="BN17:BQ17"/>
    <mergeCell ref="BR17:BU17"/>
    <mergeCell ref="AZ15:AZ20"/>
    <mergeCell ref="BA15:BA20"/>
    <mergeCell ref="AU17:AX17"/>
    <mergeCell ref="AU16:AX16"/>
    <mergeCell ref="AU18:AX18"/>
    <mergeCell ref="AO20:AP20"/>
    <mergeCell ref="BK20:BM20"/>
    <mergeCell ref="BN15:BO15"/>
    <mergeCell ref="BC15:BD15"/>
    <mergeCell ref="BG15:BH15"/>
    <mergeCell ref="BK15:BL15"/>
    <mergeCell ref="BZ18:CC18"/>
    <mergeCell ref="CD18:CG18"/>
    <mergeCell ref="CH18:CK18"/>
    <mergeCell ref="BK14:BM14"/>
    <mergeCell ref="BK16:BM16"/>
    <mergeCell ref="BK17:BM17"/>
    <mergeCell ref="BK18:BM18"/>
    <mergeCell ref="BR15:BS15"/>
    <mergeCell ref="BV15:BW15"/>
    <mergeCell ref="BZ15:CA15"/>
    <mergeCell ref="CD15:CE15"/>
    <mergeCell ref="BV18:BY18"/>
    <mergeCell ref="BZ16:CC16"/>
    <mergeCell ref="CD16:CG16"/>
    <mergeCell ref="CH16:CK16"/>
    <mergeCell ref="BV17:BY17"/>
  </mergeCells>
  <conditionalFormatting sqref="AU21:AW272">
    <cfRule type="cellIs" dxfId="169" priority="184" stopIfTrue="1" operator="equal">
      <formula>""</formula>
    </cfRule>
  </conditionalFormatting>
  <conditionalFormatting sqref="F21:F272">
    <cfRule type="cellIs" dxfId="168" priority="170" stopIfTrue="1" operator="greaterThanOrEqual">
      <formula>5000</formula>
    </cfRule>
  </conditionalFormatting>
  <conditionalFormatting sqref="F21:F272">
    <cfRule type="cellIs" dxfId="167" priority="169" stopIfTrue="1" operator="equal">
      <formula>""</formula>
    </cfRule>
  </conditionalFormatting>
  <conditionalFormatting sqref="D21:E272">
    <cfRule type="cellIs" dxfId="166" priority="168" stopIfTrue="1" operator="equal">
      <formula>""</formula>
    </cfRule>
  </conditionalFormatting>
  <conditionalFormatting sqref="F21:F272">
    <cfRule type="cellIs" dxfId="165" priority="167" stopIfTrue="1" operator="greaterThanOrEqual">
      <formula>5000</formula>
    </cfRule>
  </conditionalFormatting>
  <conditionalFormatting sqref="D21:F272">
    <cfRule type="cellIs" dxfId="164" priority="166" stopIfTrue="1" operator="equal">
      <formula>""</formula>
    </cfRule>
  </conditionalFormatting>
  <conditionalFormatting sqref="H21:J272">
    <cfRule type="cellIs" dxfId="163" priority="165" stopIfTrue="1" operator="equal">
      <formula>""</formula>
    </cfRule>
  </conditionalFormatting>
  <conditionalFormatting sqref="O21:O272">
    <cfRule type="cellIs" dxfId="162" priority="164" stopIfTrue="1" operator="greaterThanOrEqual">
      <formula>4000</formula>
    </cfRule>
  </conditionalFormatting>
  <conditionalFormatting sqref="O21:O272">
    <cfRule type="cellIs" dxfId="161" priority="163" stopIfTrue="1" operator="greaterThanOrEqual">
      <formula>4000</formula>
    </cfRule>
  </conditionalFormatting>
  <conditionalFormatting sqref="L21:O272">
    <cfRule type="cellIs" dxfId="160" priority="162" stopIfTrue="1" operator="equal">
      <formula>""</formula>
    </cfRule>
  </conditionalFormatting>
  <conditionalFormatting sqref="S21:S272">
    <cfRule type="cellIs" dxfId="159" priority="161" stopIfTrue="1" operator="greaterThanOrEqual">
      <formula>500</formula>
    </cfRule>
  </conditionalFormatting>
  <conditionalFormatting sqref="S21:S272">
    <cfRule type="cellIs" dxfId="158" priority="160" stopIfTrue="1" operator="greaterThanOrEqual">
      <formula>500</formula>
    </cfRule>
  </conditionalFormatting>
  <conditionalFormatting sqref="Q21:S272">
    <cfRule type="cellIs" dxfId="157" priority="159" stopIfTrue="1" operator="equal">
      <formula>""</formula>
    </cfRule>
  </conditionalFormatting>
  <conditionalFormatting sqref="U21:U272">
    <cfRule type="containsBlanks" dxfId="156" priority="158">
      <formula>LEN(TRIM(U21))=0</formula>
    </cfRule>
  </conditionalFormatting>
  <conditionalFormatting sqref="BS21:BS272">
    <cfRule type="expression" dxfId="155" priority="157" stopIfTrue="1">
      <formula>OR((COUNTIF(BS21,"&gt;=60")))</formula>
    </cfRule>
  </conditionalFormatting>
  <conditionalFormatting sqref="BS21:BS272">
    <cfRule type="expression" dxfId="154" priority="156" stopIfTrue="1">
      <formula>OR((COUNTIF(BS21,"&gt;=60")))</formula>
    </cfRule>
  </conditionalFormatting>
  <conditionalFormatting sqref="BS21:BS272">
    <cfRule type="containsBlanks" dxfId="153" priority="155">
      <formula>LEN(TRIM(BS21))=0</formula>
    </cfRule>
  </conditionalFormatting>
  <conditionalFormatting sqref="BO21:BO272">
    <cfRule type="expression" dxfId="152" priority="154" stopIfTrue="1">
      <formula>OR((COUNTIF(BO21,"&gt;=3")))</formula>
    </cfRule>
  </conditionalFormatting>
  <conditionalFormatting sqref="BO21:BO272">
    <cfRule type="expression" dxfId="151" priority="153" stopIfTrue="1">
      <formula>OR((COUNTIF(BO21,"&gt;=3")))</formula>
    </cfRule>
  </conditionalFormatting>
  <conditionalFormatting sqref="BO21:BO272">
    <cfRule type="containsBlanks" dxfId="150" priority="152">
      <formula>LEN(TRIM(BO21))=0</formula>
    </cfRule>
  </conditionalFormatting>
  <conditionalFormatting sqref="CI21:CI272">
    <cfRule type="expression" dxfId="149" priority="151" stopIfTrue="1">
      <formula>OR((COUNTIF(CI21,"&gt;=90")))</formula>
    </cfRule>
  </conditionalFormatting>
  <conditionalFormatting sqref="CI21:CI272">
    <cfRule type="expression" dxfId="148" priority="150" stopIfTrue="1">
      <formula>OR((COUNTIF(CI21,"&gt;=90")))</formula>
    </cfRule>
  </conditionalFormatting>
  <conditionalFormatting sqref="CI21:CI272">
    <cfRule type="containsBlanks" dxfId="147" priority="149">
      <formula>LEN(TRIM(CI21))=0</formula>
    </cfRule>
  </conditionalFormatting>
  <conditionalFormatting sqref="CA21:CA272">
    <cfRule type="expression" dxfId="146" priority="148" stopIfTrue="1">
      <formula>OR((COUNTIF(CA21,"&gt;=30")))</formula>
    </cfRule>
  </conditionalFormatting>
  <conditionalFormatting sqref="CA21:CA272">
    <cfRule type="expression" dxfId="145" priority="147" stopIfTrue="1">
      <formula>OR((COUNTIF(CA21,"&gt;=30")))</formula>
    </cfRule>
  </conditionalFormatting>
  <conditionalFormatting sqref="CA21:CA272">
    <cfRule type="containsBlanks" dxfId="144" priority="146">
      <formula>LEN(TRIM(CA21))=0</formula>
    </cfRule>
  </conditionalFormatting>
  <conditionalFormatting sqref="BW21:BW272">
    <cfRule type="expression" dxfId="143" priority="145" stopIfTrue="1">
      <formula>OR((COUNTIF(BW21,"&gt;=40")))</formula>
    </cfRule>
  </conditionalFormatting>
  <conditionalFormatting sqref="BW21:BW272">
    <cfRule type="expression" dxfId="142" priority="144" stopIfTrue="1">
      <formula>OR((COUNTIF(BW21,"&gt;=40")))</formula>
    </cfRule>
  </conditionalFormatting>
  <conditionalFormatting sqref="BW21:BW272">
    <cfRule type="containsBlanks" dxfId="141" priority="143">
      <formula>LEN(TRIM(BW21))=0</formula>
    </cfRule>
  </conditionalFormatting>
  <conditionalFormatting sqref="BD21:BD272">
    <cfRule type="containsBlanks" dxfId="140" priority="141">
      <formula>LEN(TRIM(BD21))=0</formula>
    </cfRule>
  </conditionalFormatting>
  <conditionalFormatting sqref="BD21:BD272">
    <cfRule type="cellIs" dxfId="139" priority="142" operator="greaterThanOrEqual">
      <formula>50</formula>
    </cfRule>
  </conditionalFormatting>
  <conditionalFormatting sqref="CE21:CE272">
    <cfRule type="expression" dxfId="138" priority="140" stopIfTrue="1">
      <formula>OR((COUNTIF(CE21,"&gt;=0,3")))</formula>
    </cfRule>
  </conditionalFormatting>
  <conditionalFormatting sqref="CE21:CE272">
    <cfRule type="expression" dxfId="137" priority="139" stopIfTrue="1">
      <formula>OR((COUNTIF(CE21,"&gt;=0,3")))</formula>
    </cfRule>
  </conditionalFormatting>
  <conditionalFormatting sqref="CE21:CE272">
    <cfRule type="containsBlanks" dxfId="136" priority="138">
      <formula>LEN(TRIM(CE21))=0</formula>
    </cfRule>
  </conditionalFormatting>
  <conditionalFormatting sqref="BH21:BH272">
    <cfRule type="containsBlanks" dxfId="135" priority="135">
      <formula>LEN(TRIM(BH21))=0</formula>
    </cfRule>
  </conditionalFormatting>
  <conditionalFormatting sqref="BH21:BH272">
    <cfRule type="expression" dxfId="134" priority="185" stopIfTrue="1">
      <formula>OR((COUNTIF(#REF!,"&gt;=5")))</formula>
    </cfRule>
  </conditionalFormatting>
  <conditionalFormatting sqref="BC21:BC272">
    <cfRule type="containsBlanks" dxfId="133" priority="134">
      <formula>LEN(TRIM(BC21))=0</formula>
    </cfRule>
  </conditionalFormatting>
  <conditionalFormatting sqref="BG21:BG272">
    <cfRule type="containsBlanks" dxfId="132" priority="133">
      <formula>LEN(TRIM(BG21))=0</formula>
    </cfRule>
  </conditionalFormatting>
  <conditionalFormatting sqref="BN21:BN272">
    <cfRule type="containsBlanks" dxfId="131" priority="132">
      <formula>LEN(TRIM(BN21))=0</formula>
    </cfRule>
  </conditionalFormatting>
  <conditionalFormatting sqref="BR21:BR272">
    <cfRule type="containsBlanks" dxfId="130" priority="131">
      <formula>LEN(TRIM(BR21))=0</formula>
    </cfRule>
  </conditionalFormatting>
  <conditionalFormatting sqref="BV21:BV272">
    <cfRule type="containsBlanks" dxfId="129" priority="130">
      <formula>LEN(TRIM(BV21))=0</formula>
    </cfRule>
  </conditionalFormatting>
  <conditionalFormatting sqref="BZ21:BZ272">
    <cfRule type="containsBlanks" dxfId="128" priority="129">
      <formula>LEN(TRIM(BZ21))=0</formula>
    </cfRule>
  </conditionalFormatting>
  <conditionalFormatting sqref="CD21:CD272">
    <cfRule type="containsBlanks" dxfId="127" priority="128">
      <formula>LEN(TRIM(CD21))=0</formula>
    </cfRule>
  </conditionalFormatting>
  <conditionalFormatting sqref="CH21:CH272">
    <cfRule type="containsBlanks" dxfId="126" priority="127">
      <formula>LEN(TRIM(CH21))=0</formula>
    </cfRule>
  </conditionalFormatting>
  <conditionalFormatting sqref="T21:T272">
    <cfRule type="containsBlanks" dxfId="125" priority="126">
      <formula>LEN(TRIM(T21))=0</formula>
    </cfRule>
  </conditionalFormatting>
  <conditionalFormatting sqref="V21:V272">
    <cfRule type="containsBlanks" dxfId="124" priority="125">
      <formula>LEN(TRIM(V21))=0</formula>
    </cfRule>
  </conditionalFormatting>
  <conditionalFormatting sqref="BE21:BF272">
    <cfRule type="containsBlanks" dxfId="123" priority="124">
      <formula>LEN(TRIM(BE21))=0</formula>
    </cfRule>
  </conditionalFormatting>
  <conditionalFormatting sqref="BI21:BJ272">
    <cfRule type="containsBlanks" dxfId="122" priority="123">
      <formula>LEN(TRIM(BI21))=0</formula>
    </cfRule>
  </conditionalFormatting>
  <conditionalFormatting sqref="BP21:BQ272">
    <cfRule type="containsBlanks" dxfId="121" priority="122">
      <formula>LEN(TRIM(BP21))=0</formula>
    </cfRule>
  </conditionalFormatting>
  <conditionalFormatting sqref="BT21:BU272">
    <cfRule type="containsBlanks" dxfId="120" priority="121">
      <formula>LEN(TRIM(BT21))=0</formula>
    </cfRule>
  </conditionalFormatting>
  <conditionalFormatting sqref="BX21:BY272">
    <cfRule type="containsBlanks" dxfId="119" priority="120">
      <formula>LEN(TRIM(BX21))=0</formula>
    </cfRule>
  </conditionalFormatting>
  <conditionalFormatting sqref="CB21:CC272">
    <cfRule type="containsBlanks" dxfId="118" priority="119">
      <formula>LEN(TRIM(CB21))=0</formula>
    </cfRule>
  </conditionalFormatting>
  <conditionalFormatting sqref="CF21:CG272">
    <cfRule type="containsBlanks" dxfId="117" priority="118">
      <formula>LEN(TRIM(CF21))=0</formula>
    </cfRule>
  </conditionalFormatting>
  <conditionalFormatting sqref="CJ21:CK272">
    <cfRule type="containsBlanks" dxfId="116" priority="117">
      <formula>LEN(TRIM(CJ21))=0</formula>
    </cfRule>
  </conditionalFormatting>
  <conditionalFormatting sqref="BL21:BL272">
    <cfRule type="containsBlanks" dxfId="115" priority="115">
      <formula>LEN(TRIM(BL21))=0</formula>
    </cfRule>
  </conditionalFormatting>
  <conditionalFormatting sqref="BL21:BL272">
    <cfRule type="expression" dxfId="114" priority="116" stopIfTrue="1">
      <formula>OR((COUNTIF(#REF!,"&gt;=5")))</formula>
    </cfRule>
  </conditionalFormatting>
  <conditionalFormatting sqref="BK21:BK272">
    <cfRule type="containsBlanks" dxfId="113" priority="114">
      <formula>LEN(TRIM(BK21))=0</formula>
    </cfRule>
  </conditionalFormatting>
  <conditionalFormatting sqref="BM21:BM272">
    <cfRule type="containsBlanks" dxfId="112" priority="113">
      <formula>LEN(TRIM(BM21))=0</formula>
    </cfRule>
  </conditionalFormatting>
  <conditionalFormatting sqref="X21:Y272">
    <cfRule type="cellIs" dxfId="111" priority="112" stopIfTrue="1" operator="equal">
      <formula>""</formula>
    </cfRule>
  </conditionalFormatting>
  <conditionalFormatting sqref="X21:Y272">
    <cfRule type="cellIs" dxfId="110" priority="111" stopIfTrue="1" operator="equal">
      <formula>""</formula>
    </cfRule>
  </conditionalFormatting>
  <conditionalFormatting sqref="AB21:AD272">
    <cfRule type="cellIs" dxfId="109" priority="110" stopIfTrue="1" operator="equal">
      <formula>""</formula>
    </cfRule>
  </conditionalFormatting>
  <conditionalFormatting sqref="AF21:AH272">
    <cfRule type="cellIs" dxfId="108" priority="109" stopIfTrue="1" operator="equal">
      <formula>""</formula>
    </cfRule>
  </conditionalFormatting>
  <conditionalFormatting sqref="AM21:AM272">
    <cfRule type="cellIs" dxfId="107" priority="108" stopIfTrue="1" operator="greaterThanOrEqual">
      <formula>500</formula>
    </cfRule>
  </conditionalFormatting>
  <conditionalFormatting sqref="AM21:AM272">
    <cfRule type="cellIs" dxfId="106" priority="107" stopIfTrue="1" operator="greaterThanOrEqual">
      <formula>500</formula>
    </cfRule>
  </conditionalFormatting>
  <conditionalFormatting sqref="AK21:AM272">
    <cfRule type="cellIs" dxfId="105" priority="106" stopIfTrue="1" operator="equal">
      <formula>""</formula>
    </cfRule>
  </conditionalFormatting>
  <conditionalFormatting sqref="AN21:AN272">
    <cfRule type="containsBlanks" dxfId="104" priority="105">
      <formula>LEN(TRIM(AN21))=0</formula>
    </cfRule>
  </conditionalFormatting>
  <conditionalFormatting sqref="AP21:AP272">
    <cfRule type="containsBlanks" dxfId="103" priority="104">
      <formula>LEN(TRIM(AP21))=0</formula>
    </cfRule>
  </conditionalFormatting>
  <conditionalFormatting sqref="Z21:Z22">
    <cfRule type="containsBlanks" dxfId="102" priority="102">
      <formula>LEN(TRIM(Z21))=0</formula>
    </cfRule>
  </conditionalFormatting>
  <conditionalFormatting sqref="Z21:Z22">
    <cfRule type="cellIs" dxfId="101" priority="103" operator="greaterThan">
      <formula>2000</formula>
    </cfRule>
  </conditionalFormatting>
  <conditionalFormatting sqref="Z23:Z272">
    <cfRule type="containsBlanks" dxfId="100" priority="100">
      <formula>LEN(TRIM(Z23))=0</formula>
    </cfRule>
  </conditionalFormatting>
  <conditionalFormatting sqref="Z23:Z272">
    <cfRule type="cellIs" dxfId="99" priority="101" operator="greaterThan">
      <formula>2000</formula>
    </cfRule>
  </conditionalFormatting>
  <conditionalFormatting sqref="AI21">
    <cfRule type="cellIs" dxfId="98" priority="98" stopIfTrue="1" operator="greaterThan">
      <formula>20</formula>
    </cfRule>
    <cfRule type="cellIs" dxfId="97" priority="99" stopIfTrue="1" operator="greaterThan">
      <formula>40</formula>
    </cfRule>
  </conditionalFormatting>
  <conditionalFormatting sqref="AI21">
    <cfRule type="containsBlanks" dxfId="96" priority="97">
      <formula>LEN(TRIM(AI21))=0</formula>
    </cfRule>
  </conditionalFormatting>
  <conditionalFormatting sqref="AI22">
    <cfRule type="cellIs" dxfId="95" priority="95" stopIfTrue="1" operator="greaterThan">
      <formula>20</formula>
    </cfRule>
    <cfRule type="cellIs" dxfId="94" priority="96" stopIfTrue="1" operator="greaterThan">
      <formula>40</formula>
    </cfRule>
  </conditionalFormatting>
  <conditionalFormatting sqref="AI22">
    <cfRule type="containsBlanks" dxfId="93" priority="94">
      <formula>LEN(TRIM(AI22))=0</formula>
    </cfRule>
  </conditionalFormatting>
  <conditionalFormatting sqref="AI23:AI272">
    <cfRule type="cellIs" dxfId="92" priority="92" stopIfTrue="1" operator="greaterThan">
      <formula>20</formula>
    </cfRule>
    <cfRule type="cellIs" dxfId="91" priority="93" stopIfTrue="1" operator="greaterThan">
      <formula>40</formula>
    </cfRule>
  </conditionalFormatting>
  <conditionalFormatting sqref="AI23:AI272">
    <cfRule type="containsBlanks" dxfId="90" priority="91">
      <formula>LEN(TRIM(AI23))=0</formula>
    </cfRule>
  </conditionalFormatting>
  <conditionalFormatting sqref="AO22">
    <cfRule type="containsBlanks" dxfId="89" priority="90">
      <formula>LEN(TRIM(AO22))=0</formula>
    </cfRule>
  </conditionalFormatting>
  <conditionalFormatting sqref="AO23:AO272">
    <cfRule type="containsBlanks" dxfId="88" priority="89">
      <formula>LEN(TRIM(AO23))=0</formula>
    </cfRule>
  </conditionalFormatting>
  <conditionalFormatting sqref="AO21">
    <cfRule type="containsBlanks" dxfId="87" priority="88">
      <formula>LEN(TRIM(AO21))=0</formula>
    </cfRule>
  </conditionalFormatting>
  <conditionalFormatting sqref="W21:W272">
    <cfRule type="cellIs" dxfId="86" priority="87" stopIfTrue="1" operator="lessThan">
      <formula>8.5</formula>
    </cfRule>
  </conditionalFormatting>
  <conditionalFormatting sqref="W21:W272">
    <cfRule type="containsBlanks" dxfId="85" priority="86">
      <formula>LEN(TRIM(W21))=0</formula>
    </cfRule>
  </conditionalFormatting>
  <conditionalFormatting sqref="C21:C272">
    <cfRule type="containsBlanks" dxfId="84" priority="85">
      <formula>LEN(TRIM(C21))=0</formula>
    </cfRule>
  </conditionalFormatting>
  <conditionalFormatting sqref="B21:B272">
    <cfRule type="containsBlanks" dxfId="83" priority="84">
      <formula>LEN(TRIM(B21))=0</formula>
    </cfRule>
  </conditionalFormatting>
  <conditionalFormatting sqref="K21:K272">
    <cfRule type="containsBlanks" dxfId="82" priority="83">
      <formula>LEN(TRIM(K21))=0</formula>
    </cfRule>
  </conditionalFormatting>
  <conditionalFormatting sqref="P21:P272">
    <cfRule type="containsBlanks" dxfId="81" priority="82">
      <formula>LEN(TRIM(P21))=0</formula>
    </cfRule>
  </conditionalFormatting>
  <conditionalFormatting sqref="AA21:AA272">
    <cfRule type="containsBlanks" dxfId="80" priority="81">
      <formula>LEN(TRIM(AA21))=0</formula>
    </cfRule>
  </conditionalFormatting>
  <conditionalFormatting sqref="AE21:AE272">
    <cfRule type="containsBlanks" dxfId="79" priority="80">
      <formula>LEN(TRIM(AE21))=0</formula>
    </cfRule>
  </conditionalFormatting>
  <conditionalFormatting sqref="AJ21:AJ272">
    <cfRule type="containsBlanks" dxfId="78" priority="79">
      <formula>LEN(TRIM(AJ21))=0</formula>
    </cfRule>
  </conditionalFormatting>
  <conditionalFormatting sqref="G21:G272">
    <cfRule type="containsBlanks" dxfId="77" priority="78">
      <formula>LEN(TRIM(G21))=0</formula>
    </cfRule>
  </conditionalFormatting>
  <conditionalFormatting sqref="AQ21:AT272">
    <cfRule type="containsBlanks" dxfId="76" priority="77">
      <formula>LEN(TRIM(AQ21))=0</formula>
    </cfRule>
  </conditionalFormatting>
  <conditionalFormatting sqref="AX21:AX272">
    <cfRule type="containsBlanks" dxfId="75" priority="76">
      <formula>LEN(TRIM(AX21))=0</formula>
    </cfRule>
  </conditionalFormatting>
  <conditionalFormatting sqref="CL21:CL272">
    <cfRule type="containsBlanks" dxfId="74" priority="75">
      <formula>LEN(TRIM(CL21))=0</formula>
    </cfRule>
  </conditionalFormatting>
  <conditionalFormatting sqref="CP21:CP272">
    <cfRule type="containsBlanks" dxfId="73" priority="74">
      <formula>LEN(TRIM(CP21))=0</formula>
    </cfRule>
  </conditionalFormatting>
  <conditionalFormatting sqref="CW21:CW272">
    <cfRule type="containsBlanks" dxfId="72" priority="73">
      <formula>LEN(TRIM(CW21))=0</formula>
    </cfRule>
  </conditionalFormatting>
  <conditionalFormatting sqref="DA21:DA272">
    <cfRule type="containsBlanks" dxfId="71" priority="72">
      <formula>LEN(TRIM(DA21))=0</formula>
    </cfRule>
  </conditionalFormatting>
  <conditionalFormatting sqref="DE21:DE272">
    <cfRule type="containsBlanks" dxfId="70" priority="71">
      <formula>LEN(TRIM(DE21))=0</formula>
    </cfRule>
  </conditionalFormatting>
  <conditionalFormatting sqref="DI21:DI272">
    <cfRule type="containsBlanks" dxfId="69" priority="70">
      <formula>LEN(TRIM(DI21))=0</formula>
    </cfRule>
  </conditionalFormatting>
  <conditionalFormatting sqref="DM21:DM272">
    <cfRule type="containsBlanks" dxfId="68" priority="69">
      <formula>LEN(TRIM(DM21))=0</formula>
    </cfRule>
  </conditionalFormatting>
  <conditionalFormatting sqref="DQ21:DQ272">
    <cfRule type="containsBlanks" dxfId="67" priority="68">
      <formula>LEN(TRIM(DQ21))=0</formula>
    </cfRule>
  </conditionalFormatting>
  <conditionalFormatting sqref="CN21:CO272">
    <cfRule type="containsBlanks" dxfId="66" priority="67">
      <formula>LEN(TRIM(CN21))=0</formula>
    </cfRule>
  </conditionalFormatting>
  <conditionalFormatting sqref="CR21:CS272">
    <cfRule type="containsBlanks" dxfId="65" priority="66">
      <formula>LEN(TRIM(CR21))=0</formula>
    </cfRule>
  </conditionalFormatting>
  <conditionalFormatting sqref="CY21:CZ272">
    <cfRule type="containsBlanks" dxfId="64" priority="65">
      <formula>LEN(TRIM(CY21))=0</formula>
    </cfRule>
  </conditionalFormatting>
  <conditionalFormatting sqref="DC21:DD272">
    <cfRule type="containsBlanks" dxfId="63" priority="64">
      <formula>LEN(TRIM(DC21))=0</formula>
    </cfRule>
  </conditionalFormatting>
  <conditionalFormatting sqref="DG21:DH272">
    <cfRule type="containsBlanks" dxfId="62" priority="63">
      <formula>LEN(TRIM(DG21))=0</formula>
    </cfRule>
  </conditionalFormatting>
  <conditionalFormatting sqref="DK21:DL272">
    <cfRule type="containsBlanks" dxfId="61" priority="62">
      <formula>LEN(TRIM(DK21))=0</formula>
    </cfRule>
  </conditionalFormatting>
  <conditionalFormatting sqref="DO21:DP272">
    <cfRule type="containsBlanks" dxfId="60" priority="61">
      <formula>LEN(TRIM(DO21))=0</formula>
    </cfRule>
  </conditionalFormatting>
  <conditionalFormatting sqref="DS21:DT272">
    <cfRule type="containsBlanks" dxfId="59" priority="60">
      <formula>LEN(TRIM(DS21))=0</formula>
    </cfRule>
  </conditionalFormatting>
  <conditionalFormatting sqref="CT21:CT272">
    <cfRule type="containsBlanks" dxfId="58" priority="59">
      <formula>LEN(TRIM(CT21))=0</formula>
    </cfRule>
  </conditionalFormatting>
  <conditionalFormatting sqref="CV21:CV272">
    <cfRule type="containsBlanks" dxfId="57" priority="58">
      <formula>LEN(TRIM(CV21))=0</formula>
    </cfRule>
  </conditionalFormatting>
  <conditionalFormatting sqref="CM21">
    <cfRule type="expression" dxfId="56" priority="56" stopIfTrue="1">
      <formula>OR((COUNTIF(CM21,"&gt;=3")))</formula>
    </cfRule>
    <cfRule type="expression" dxfId="55" priority="57" stopIfTrue="1">
      <formula>OR((COUNTIF(CM21,"&gt;=5")))</formula>
    </cfRule>
  </conditionalFormatting>
  <conditionalFormatting sqref="CM21">
    <cfRule type="containsBlanks" dxfId="54" priority="55">
      <formula>LEN(TRIM(CM21))=0</formula>
    </cfRule>
  </conditionalFormatting>
  <conditionalFormatting sqref="CM22">
    <cfRule type="expression" dxfId="53" priority="53" stopIfTrue="1">
      <formula>OR((COUNTIF(CM22,"&gt;=3")))</formula>
    </cfRule>
    <cfRule type="expression" dxfId="52" priority="54" stopIfTrue="1">
      <formula>OR((COUNTIF(CM22,"&gt;=5")))</formula>
    </cfRule>
  </conditionalFormatting>
  <conditionalFormatting sqref="CM22">
    <cfRule type="containsBlanks" dxfId="51" priority="52">
      <formula>LEN(TRIM(CM22))=0</formula>
    </cfRule>
  </conditionalFormatting>
  <conditionalFormatting sqref="CM23:CM272">
    <cfRule type="expression" dxfId="50" priority="50" stopIfTrue="1">
      <formula>OR((COUNTIF(CM23,"&gt;=3")))</formula>
    </cfRule>
    <cfRule type="expression" dxfId="49" priority="51" stopIfTrue="1">
      <formula>OR((COUNTIF(CM23,"&gt;=5")))</formula>
    </cfRule>
  </conditionalFormatting>
  <conditionalFormatting sqref="CM23:CM272">
    <cfRule type="containsBlanks" dxfId="48" priority="49">
      <formula>LEN(TRIM(CM23))=0</formula>
    </cfRule>
  </conditionalFormatting>
  <conditionalFormatting sqref="CQ21">
    <cfRule type="expression" dxfId="47" priority="47" stopIfTrue="1">
      <formula>OR((COUNTIF(CQ21,"&gt;=0,3")))</formula>
    </cfRule>
    <cfRule type="expression" dxfId="46" priority="48" stopIfTrue="1">
      <formula>OR((COUNTIF(CQ21,"&gt;=3")))</formula>
    </cfRule>
  </conditionalFormatting>
  <conditionalFormatting sqref="CQ21">
    <cfRule type="expression" dxfId="45" priority="45" stopIfTrue="1">
      <formula>OR((COUNTIF(CQ21,"&gt;=0,3")))</formula>
    </cfRule>
    <cfRule type="expression" dxfId="44" priority="46" stopIfTrue="1">
      <formula>OR((COUNTIF(CQ21,"&gt;=3")))</formula>
    </cfRule>
  </conditionalFormatting>
  <conditionalFormatting sqref="CQ21">
    <cfRule type="containsBlanks" dxfId="43" priority="44">
      <formula>LEN(TRIM(CQ21))=0</formula>
    </cfRule>
  </conditionalFormatting>
  <conditionalFormatting sqref="CQ22:CQ272">
    <cfRule type="expression" dxfId="42" priority="42" stopIfTrue="1">
      <formula>OR((COUNTIF(CQ22,"&gt;=0,3")))</formula>
    </cfRule>
    <cfRule type="expression" dxfId="41" priority="43" stopIfTrue="1">
      <formula>OR((COUNTIF(CQ22,"&gt;=3")))</formula>
    </cfRule>
  </conditionalFormatting>
  <conditionalFormatting sqref="CQ22:CQ272">
    <cfRule type="expression" dxfId="40" priority="40" stopIfTrue="1">
      <formula>OR((COUNTIF(CQ22,"&gt;=0,3")))</formula>
    </cfRule>
    <cfRule type="expression" dxfId="39" priority="41" stopIfTrue="1">
      <formula>OR((COUNTIF(CQ22,"&gt;=3")))</formula>
    </cfRule>
  </conditionalFormatting>
  <conditionalFormatting sqref="CQ22:CQ272">
    <cfRule type="containsBlanks" dxfId="38" priority="39">
      <formula>LEN(TRIM(CQ22))=0</formula>
    </cfRule>
  </conditionalFormatting>
  <conditionalFormatting sqref="CU21">
    <cfRule type="expression" dxfId="37" priority="38" stopIfTrue="1">
      <formula>OR((COUNTIF(CU21,"&gt;=0,1")))</formula>
    </cfRule>
  </conditionalFormatting>
  <conditionalFormatting sqref="CU21">
    <cfRule type="expression" dxfId="36" priority="37" stopIfTrue="1">
      <formula>OR((COUNTIF(CU21,"&gt;=0,1")))</formula>
    </cfRule>
  </conditionalFormatting>
  <conditionalFormatting sqref="CU21">
    <cfRule type="containsBlanks" dxfId="35" priority="36">
      <formula>LEN(TRIM(CU21))=0</formula>
    </cfRule>
  </conditionalFormatting>
  <conditionalFormatting sqref="CU22:CU272">
    <cfRule type="expression" dxfId="34" priority="35" stopIfTrue="1">
      <formula>OR((COUNTIF(CU22,"&gt;=0,1")))</formula>
    </cfRule>
  </conditionalFormatting>
  <conditionalFormatting sqref="CU22:CU272">
    <cfRule type="expression" dxfId="33" priority="34" stopIfTrue="1">
      <formula>OR((COUNTIF(CU22,"&gt;=0,1")))</formula>
    </cfRule>
  </conditionalFormatting>
  <conditionalFormatting sqref="CU22:CU272">
    <cfRule type="containsBlanks" dxfId="32" priority="33">
      <formula>LEN(TRIM(CU22))=0</formula>
    </cfRule>
  </conditionalFormatting>
  <conditionalFormatting sqref="CX21:CX272">
    <cfRule type="expression" dxfId="31" priority="31" stopIfTrue="1">
      <formula>OR((COUNTIF(CX21,"&gt;=0,3")))</formula>
    </cfRule>
    <cfRule type="expression" dxfId="30" priority="32" stopIfTrue="1">
      <formula>OR((COUNTIF(CX21,"&gt;=2")))</formula>
    </cfRule>
  </conditionalFormatting>
  <conditionalFormatting sqref="CX21:CX272">
    <cfRule type="expression" dxfId="29" priority="29" stopIfTrue="1">
      <formula>OR((COUNTIF(CX21,"&gt;=0,3")))</formula>
    </cfRule>
    <cfRule type="expression" dxfId="28" priority="30" stopIfTrue="1">
      <formula>OR((COUNTIF(CX21,"&gt;=2")))</formula>
    </cfRule>
  </conditionalFormatting>
  <conditionalFormatting sqref="CX21:CX272">
    <cfRule type="containsBlanks" dxfId="27" priority="28">
      <formula>LEN(TRIM(CX21))=0</formula>
    </cfRule>
  </conditionalFormatting>
  <conditionalFormatting sqref="DB21:DB272">
    <cfRule type="expression" dxfId="26" priority="26" stopIfTrue="1">
      <formula>OR((COUNTIF(DB21,"&gt;=2")))</formula>
    </cfRule>
    <cfRule type="expression" dxfId="25" priority="27" stopIfTrue="1">
      <formula>OR((COUNTIF(DB21,"&gt;=5")))</formula>
    </cfRule>
  </conditionalFormatting>
  <conditionalFormatting sqref="DB21:DB272">
    <cfRule type="expression" dxfId="24" priority="24" stopIfTrue="1">
      <formula>OR((COUNTIF(DB21,"&gt;=2")))</formula>
    </cfRule>
    <cfRule type="expression" dxfId="23" priority="25" stopIfTrue="1">
      <formula>OR((COUNTIF(DB21,"&gt;=5")))</formula>
    </cfRule>
  </conditionalFormatting>
  <conditionalFormatting sqref="DB21:DB272">
    <cfRule type="containsBlanks" dxfId="22" priority="23">
      <formula>LEN(TRIM(DB21))=0</formula>
    </cfRule>
  </conditionalFormatting>
  <conditionalFormatting sqref="DF21:DF272">
    <cfRule type="expression" dxfId="21" priority="22" stopIfTrue="1">
      <formula>OR((COUNTIF(DF21,"&gt;=1")))</formula>
    </cfRule>
  </conditionalFormatting>
  <conditionalFormatting sqref="DF21:DF272">
    <cfRule type="containsBlanks" dxfId="20" priority="21">
      <formula>LEN(TRIM(DF21))=0</formula>
    </cfRule>
  </conditionalFormatting>
  <conditionalFormatting sqref="DJ21">
    <cfRule type="expression" dxfId="19" priority="19" stopIfTrue="1">
      <formula>OR((COUNTIF(DJ21,"&gt;=2")))</formula>
    </cfRule>
    <cfRule type="expression" dxfId="18" priority="20" stopIfTrue="1">
      <formula>OR((COUNTIF(DJ21,"&gt;=5")))</formula>
    </cfRule>
  </conditionalFormatting>
  <conditionalFormatting sqref="DJ21">
    <cfRule type="expression" dxfId="17" priority="17" stopIfTrue="1">
      <formula>OR((COUNTIF(DJ21,"&gt;=2")))</formula>
    </cfRule>
    <cfRule type="expression" dxfId="16" priority="18" stopIfTrue="1">
      <formula>OR((COUNTIF(DJ21,"&gt;=5")))</formula>
    </cfRule>
  </conditionalFormatting>
  <conditionalFormatting sqref="DJ21">
    <cfRule type="containsBlanks" dxfId="15" priority="16">
      <formula>LEN(TRIM(DJ21))=0</formula>
    </cfRule>
  </conditionalFormatting>
  <conditionalFormatting sqref="DJ22:DJ272">
    <cfRule type="expression" dxfId="14" priority="14" stopIfTrue="1">
      <formula>OR((COUNTIF(DJ22,"&gt;=2")))</formula>
    </cfRule>
    <cfRule type="expression" dxfId="13" priority="15" stopIfTrue="1">
      <formula>OR((COUNTIF(DJ22,"&gt;=5")))</formula>
    </cfRule>
  </conditionalFormatting>
  <conditionalFormatting sqref="DJ22:DJ272">
    <cfRule type="expression" dxfId="12" priority="12" stopIfTrue="1">
      <formula>OR((COUNTIF(DJ22,"&gt;=2")))</formula>
    </cfRule>
    <cfRule type="expression" dxfId="11" priority="13" stopIfTrue="1">
      <formula>OR((COUNTIF(DJ22,"&gt;=5")))</formula>
    </cfRule>
  </conditionalFormatting>
  <conditionalFormatting sqref="DJ22:DJ272">
    <cfRule type="containsBlanks" dxfId="10" priority="11">
      <formula>LEN(TRIM(DJ22))=0</formula>
    </cfRule>
  </conditionalFormatting>
  <conditionalFormatting sqref="DN21:DN272">
    <cfRule type="expression" dxfId="9" priority="9" stopIfTrue="1">
      <formula>OR((COUNTIF(DN21,"&gt;=0,2")))</formula>
    </cfRule>
    <cfRule type="expression" dxfId="8" priority="10" stopIfTrue="1">
      <formula>OR((COUNTIF(DN21,"&gt;=1")))</formula>
    </cfRule>
  </conditionalFormatting>
  <conditionalFormatting sqref="DN21:DN272">
    <cfRule type="expression" dxfId="7" priority="7" stopIfTrue="1">
      <formula>OR((COUNTIF(DN21,"&gt;=0,2")))</formula>
    </cfRule>
    <cfRule type="expression" dxfId="6" priority="8" stopIfTrue="1">
      <formula>OR((COUNTIF(DN21,"&gt;=1")))</formula>
    </cfRule>
  </conditionalFormatting>
  <conditionalFormatting sqref="DN21:DN272">
    <cfRule type="containsBlanks" dxfId="5" priority="6">
      <formula>LEN(TRIM(DN21))=0</formula>
    </cfRule>
  </conditionalFormatting>
  <conditionalFormatting sqref="DR21:DR272">
    <cfRule type="expression" dxfId="4" priority="4" stopIfTrue="1">
      <formula>OR((COUNTIF(DR21,"&gt;=2")))</formula>
    </cfRule>
    <cfRule type="expression" dxfId="3" priority="5" stopIfTrue="1">
      <formula>OR((COUNTIF(DR21,"&gt;=5")))</formula>
    </cfRule>
  </conditionalFormatting>
  <conditionalFormatting sqref="DR21:DR272">
    <cfRule type="expression" dxfId="2" priority="2" stopIfTrue="1">
      <formula>OR((COUNTIF(DR21,"&gt;=2")))</formula>
    </cfRule>
    <cfRule type="expression" dxfId="1" priority="3" stopIfTrue="1">
      <formula>OR((COUNTIF(DR21,"&gt;=5")))</formula>
    </cfRule>
  </conditionalFormatting>
  <conditionalFormatting sqref="DR21:DR272">
    <cfRule type="containsBlanks" dxfId="0" priority="1">
      <formula>LEN(TRIM(DR21))=0</formula>
    </cfRule>
  </conditionalFormatting>
  <pageMargins left="0.7" right="0.7" top="0.75" bottom="0.75" header="0.3" footer="0.3"/>
  <pageSetup paperSize="9" orientation="portrait" horizontalDpi="4294967295" verticalDpi="4294967295" r:id="rId1"/>
  <ignoredErrors>
    <ignoredError sqref="F21:S21 Z21:AI21 Z23:Z272 Z22 AB22:AD22 AB23:AD272 AF22:AI22 AF23:AI272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M67"/>
  <sheetViews>
    <sheetView tabSelected="1" topLeftCell="A57" zoomScale="130" zoomScaleNormal="130" workbookViewId="0">
      <selection activeCell="A68" sqref="A68:XFD247"/>
    </sheetView>
  </sheetViews>
  <sheetFormatPr baseColWidth="10" defaultRowHeight="15" x14ac:dyDescent="0.25"/>
  <cols>
    <col min="3" max="3" width="21.28515625" customWidth="1"/>
  </cols>
  <sheetData>
    <row r="1" spans="2:39" ht="15.75" thickBot="1" x14ac:dyDescent="0.3"/>
    <row r="2" spans="2:39" ht="30.75" thickBot="1" x14ac:dyDescent="0.45">
      <c r="B2" s="293" t="s">
        <v>57</v>
      </c>
      <c r="C2" s="294"/>
      <c r="D2" s="294"/>
      <c r="E2" s="294"/>
      <c r="F2" s="294"/>
      <c r="G2" s="294"/>
      <c r="H2" s="294"/>
      <c r="I2" s="295"/>
    </row>
    <row r="4" spans="2:39" ht="15.75" thickBot="1" x14ac:dyDescent="0.3">
      <c r="B4" s="20" t="s">
        <v>10</v>
      </c>
      <c r="C4" s="21"/>
      <c r="E4" s="165" t="s">
        <v>97</v>
      </c>
    </row>
    <row r="5" spans="2:39" ht="15.75" thickBot="1" x14ac:dyDescent="0.3"/>
    <row r="6" spans="2:39" ht="15.75" thickBot="1" x14ac:dyDescent="0.3">
      <c r="D6" s="296" t="s">
        <v>71</v>
      </c>
      <c r="E6" s="297"/>
      <c r="F6" s="297"/>
      <c r="G6" s="297"/>
      <c r="H6" s="297"/>
      <c r="I6" s="298"/>
      <c r="J6" s="290" t="s">
        <v>88</v>
      </c>
      <c r="K6" s="291"/>
      <c r="L6" s="291"/>
      <c r="M6" s="291"/>
      <c r="N6" s="291"/>
      <c r="O6" s="292"/>
      <c r="P6" s="290" t="s">
        <v>96</v>
      </c>
      <c r="Q6" s="291"/>
      <c r="R6" s="291"/>
      <c r="S6" s="291"/>
      <c r="T6" s="291"/>
      <c r="U6" s="292"/>
      <c r="V6" s="290" t="s">
        <v>53</v>
      </c>
      <c r="W6" s="291"/>
      <c r="X6" s="291"/>
      <c r="Y6" s="291"/>
      <c r="Z6" s="291"/>
      <c r="AA6" s="292"/>
      <c r="AB6" s="290" t="s">
        <v>51</v>
      </c>
      <c r="AC6" s="291"/>
      <c r="AD6" s="291"/>
      <c r="AE6" s="291"/>
      <c r="AF6" s="291"/>
      <c r="AG6" s="292"/>
      <c r="AH6" s="290" t="s">
        <v>52</v>
      </c>
      <c r="AI6" s="291"/>
      <c r="AJ6" s="291"/>
      <c r="AK6" s="291"/>
      <c r="AL6" s="291"/>
      <c r="AM6" s="292"/>
    </row>
    <row r="7" spans="2:39" ht="26.25" thickBot="1" x14ac:dyDescent="0.3">
      <c r="D7" s="22" t="s">
        <v>60</v>
      </c>
      <c r="E7" s="23" t="s">
        <v>61</v>
      </c>
      <c r="F7" s="23" t="s">
        <v>62</v>
      </c>
      <c r="G7" s="23" t="s">
        <v>64</v>
      </c>
      <c r="H7" s="23" t="s">
        <v>65</v>
      </c>
      <c r="I7" s="25" t="s">
        <v>63</v>
      </c>
      <c r="J7" s="157" t="s">
        <v>60</v>
      </c>
      <c r="K7" s="157" t="s">
        <v>61</v>
      </c>
      <c r="L7" s="157" t="s">
        <v>62</v>
      </c>
      <c r="M7" s="157" t="s">
        <v>64</v>
      </c>
      <c r="N7" s="157" t="s">
        <v>65</v>
      </c>
      <c r="O7" s="158" t="s">
        <v>63</v>
      </c>
      <c r="P7" s="157" t="s">
        <v>60</v>
      </c>
      <c r="Q7" s="157" t="s">
        <v>61</v>
      </c>
      <c r="R7" s="157" t="s">
        <v>62</v>
      </c>
      <c r="S7" s="157" t="s">
        <v>64</v>
      </c>
      <c r="T7" s="157" t="s">
        <v>65</v>
      </c>
      <c r="U7" s="158" t="s">
        <v>63</v>
      </c>
      <c r="V7" s="157" t="s">
        <v>60</v>
      </c>
      <c r="W7" s="157" t="s">
        <v>61</v>
      </c>
      <c r="X7" s="157" t="s">
        <v>62</v>
      </c>
      <c r="Y7" s="157" t="s">
        <v>64</v>
      </c>
      <c r="Z7" s="157" t="s">
        <v>65</v>
      </c>
      <c r="AA7" s="158" t="s">
        <v>63</v>
      </c>
      <c r="AB7" s="157" t="s">
        <v>60</v>
      </c>
      <c r="AC7" s="157" t="s">
        <v>61</v>
      </c>
      <c r="AD7" s="157" t="s">
        <v>62</v>
      </c>
      <c r="AE7" s="157" t="s">
        <v>64</v>
      </c>
      <c r="AF7" s="157" t="s">
        <v>65</v>
      </c>
      <c r="AG7" s="158" t="s">
        <v>63</v>
      </c>
      <c r="AH7" s="157" t="s">
        <v>60</v>
      </c>
      <c r="AI7" s="157" t="s">
        <v>61</v>
      </c>
      <c r="AJ7" s="157" t="s">
        <v>62</v>
      </c>
      <c r="AK7" s="157" t="s">
        <v>64</v>
      </c>
      <c r="AL7" s="157" t="s">
        <v>65</v>
      </c>
      <c r="AM7" s="158" t="s">
        <v>63</v>
      </c>
    </row>
    <row r="8" spans="2:39" x14ac:dyDescent="0.25">
      <c r="B8" s="299" t="s">
        <v>54</v>
      </c>
      <c r="C8" s="18" t="s">
        <v>12</v>
      </c>
      <c r="D8" s="31">
        <f>COUNT( 'Station Degrémont '!B21:B51)</f>
        <v>0</v>
      </c>
      <c r="E8" s="32" t="str">
        <f>IF(COUNT('Station Degrémont '!B21:B51),(SUM('Station Degrémont '!B21:B51)),"")</f>
        <v/>
      </c>
      <c r="F8" s="32" t="str">
        <f>IF(COUNT('Station Degrémont '!B21:B51),(AVERAGE('Station Degrémont '!B21:B51)),"")</f>
        <v/>
      </c>
      <c r="G8" s="32" t="str">
        <f>IF(COUNT('Station Degrémont '!B21:B51),(MIN('Station Degrémont '!B21:B51)),"")</f>
        <v/>
      </c>
      <c r="H8" s="32" t="str">
        <f>IF(COUNT('Station Degrémont '!B21:B51),(MAX('Station Degrémont '!B21:B51)),"")</f>
        <v/>
      </c>
      <c r="I8" s="32">
        <f>COUNTIF('Station Degrémont '!F14:F49,"&gt;=5000")</f>
        <v>0</v>
      </c>
      <c r="J8" s="159">
        <f>COUNT( 'Station Degrémont '!H21:H51)</f>
        <v>31</v>
      </c>
      <c r="K8" s="160">
        <f>IF(COUNT('Station Degrémont '!H21:H51),(SUM('Station Degrémont '!H21:H51)),"")</f>
        <v>31</v>
      </c>
      <c r="L8" s="160">
        <f>IF(COUNT('Station Degrémont '!H21:H51),(AVERAGE('Station Degrémont '!H21:H51)),"")</f>
        <v>1</v>
      </c>
      <c r="M8" s="160">
        <f>IF(COUNT('Station Degrémont '!H21:H51),(MIN('Station Degrémont '!H21:H51)),"")</f>
        <v>1</v>
      </c>
      <c r="N8" s="160">
        <f>IF(COUNT('Station Degrémont '!H21:H51),(MAX('Station Degrémont '!H21:H51)),"")</f>
        <v>1</v>
      </c>
      <c r="O8" s="160">
        <f>COUNTIF('Station Degrémont '!L14:L49,"&gt;=5000")</f>
        <v>0</v>
      </c>
      <c r="P8" s="159">
        <f>COUNT( 'Station Degrémont '!N21:N51)</f>
        <v>0</v>
      </c>
      <c r="Q8" s="160" t="str">
        <f>IF(COUNT('Station Degrémont '!N21:N51),(SUM('Station Degrémont '!N21:N51)),"")</f>
        <v/>
      </c>
      <c r="R8" s="160" t="str">
        <f>IF(COUNT('Station Degrémont '!N21:N51),(AVERAGE('Station Degrémont '!N21:N51)),"")</f>
        <v/>
      </c>
      <c r="S8" s="160" t="str">
        <f>IF(COUNT('Station Degrémont '!N21:N51),(MIN('Station Degrémont '!N21:N51)),"")</f>
        <v/>
      </c>
      <c r="T8" s="160" t="str">
        <f>IF(COUNT('Station Degrémont '!N21:N51),(MAX('Station Degrémont '!N21:N51)),"")</f>
        <v/>
      </c>
      <c r="U8" s="160">
        <f>COUNTIF('Station Degrémont '!R14:R49,"&gt;=5000")</f>
        <v>0</v>
      </c>
      <c r="V8" s="159">
        <f>COUNT( 'Station Degrémont '!T21:T51)</f>
        <v>0</v>
      </c>
      <c r="W8" s="160" t="str">
        <f>IF(COUNT('Station Degrémont '!T21:T51),(SUM('Station Degrémont '!T21:T51)),"")</f>
        <v/>
      </c>
      <c r="X8" s="160" t="str">
        <f>IF(COUNT('Station Degrémont '!T21:T51),(AVERAGE('Station Degrémont '!T21:T51)),"")</f>
        <v/>
      </c>
      <c r="Y8" s="160" t="str">
        <f>IF(COUNT('Station Degrémont '!T21:T51),(MIN('Station Degrémont '!T21:T51)),"")</f>
        <v/>
      </c>
      <c r="Z8" s="160" t="str">
        <f>IF(COUNT('Station Degrémont '!T21:T51),(MAX('Station Degrémont '!T21:T51)),"")</f>
        <v/>
      </c>
      <c r="AA8" s="160">
        <f>COUNTIF('Station Degrémont '!X14:X49,"&gt;=5000")</f>
        <v>0</v>
      </c>
      <c r="AB8" s="159">
        <f>COUNT( 'Station Degrémont '!Z21:Z51)</f>
        <v>0</v>
      </c>
      <c r="AC8" s="160" t="str">
        <f>IF(COUNT('Station Degrémont '!Z21:Z51),(SUM('Station Degrémont '!Z21:Z51)),"")</f>
        <v/>
      </c>
      <c r="AD8" s="160" t="str">
        <f>IF(COUNT('Station Degrémont '!Z21:Z51),(AVERAGE('Station Degrémont '!Z21:Z51)),"")</f>
        <v/>
      </c>
      <c r="AE8" s="160" t="str">
        <f>IF(COUNT('Station Degrémont '!Z21:Z51),(MIN('Station Degrémont '!Z21:Z51)),"")</f>
        <v/>
      </c>
      <c r="AF8" s="160" t="str">
        <f>IF(COUNT('Station Degrémont '!Z21:Z51),(MAX('Station Degrémont '!Z21:Z51)),"")</f>
        <v/>
      </c>
      <c r="AG8" s="160">
        <f>COUNTIF('Station Degrémont '!AD14:AD49,"&gt;=5000")</f>
        <v>0</v>
      </c>
      <c r="AH8" s="159">
        <f>COUNT( 'Station Degrémont '!AF21:AF51)</f>
        <v>0</v>
      </c>
      <c r="AI8" s="160" t="str">
        <f>IF(COUNT('Station Degrémont '!AF21:AF51),(SUM('Station Degrémont '!AF21:AF51)),"")</f>
        <v/>
      </c>
      <c r="AJ8" s="160" t="str">
        <f>IF(COUNT('Station Degrémont '!AF21:AF51),(AVERAGE('Station Degrémont '!AF21:AF51)),"")</f>
        <v/>
      </c>
      <c r="AK8" s="160" t="str">
        <f>IF(COUNT('Station Degrémont '!AF21:AF51),(MIN('Station Degrémont '!AF21:AF51)),"")</f>
        <v/>
      </c>
      <c r="AL8" s="160" t="str">
        <f>IF(COUNT('Station Degrémont '!AF21:AF51),(MAX('Station Degrémont '!AF21:AF51)),"")</f>
        <v/>
      </c>
      <c r="AM8" s="160">
        <f>COUNTIF('Station Degrémont '!AJ14:AJ49,"&gt;=5000")</f>
        <v>0</v>
      </c>
    </row>
    <row r="9" spans="2:39" x14ac:dyDescent="0.25">
      <c r="B9" s="300"/>
      <c r="C9" s="19" t="s">
        <v>11</v>
      </c>
      <c r="D9" s="27">
        <f>COUNT( 'Station Degrémont '!C21:C51)</f>
        <v>0</v>
      </c>
      <c r="E9" s="24" t="str">
        <f>IF(COUNT('Station Degrémont '!C21:C51),(SUM('Station Degrémont '!C21:C51)),"")</f>
        <v/>
      </c>
      <c r="F9" s="24" t="str">
        <f>IF(COUNT('Station Degrémont '!C21:C51),(AVERAGE('Station Degrémont '!C21:C51)),"")</f>
        <v/>
      </c>
      <c r="G9" s="24" t="str">
        <f>IF(COUNT('Station Degrémont '!C21:C51),(MIN('Station Degrémont '!C21:C51)),"")</f>
        <v/>
      </c>
      <c r="H9" s="24" t="str">
        <f>IF(COUNT('Station Degrémont '!C21:C51),(MAX('Station Degrémont '!C21:C51)),"")</f>
        <v/>
      </c>
      <c r="I9" s="24">
        <f>COUNTIF('Station Degrémont '!F15:F50,"&gt;=5000")</f>
        <v>0</v>
      </c>
      <c r="J9" s="161">
        <f>COUNT( 'Station Degrémont '!I21:I51)</f>
        <v>0</v>
      </c>
      <c r="K9" s="162" t="str">
        <f>IF(COUNT('Station Degrémont '!I21:I51),(SUM('Station Degrémont '!I21:I51)),"")</f>
        <v/>
      </c>
      <c r="L9" s="162" t="str">
        <f>IF(COUNT('Station Degrémont '!I21:I51),(AVERAGE('Station Degrémont '!I21:I51)),"")</f>
        <v/>
      </c>
      <c r="M9" s="162" t="str">
        <f>IF(COUNT('Station Degrémont '!I21:I51),(MIN('Station Degrémont '!I21:I51)),"")</f>
        <v/>
      </c>
      <c r="N9" s="162" t="str">
        <f>IF(COUNT('Station Degrémont '!I21:I51),(MAX('Station Degrémont '!I21:I51)),"")</f>
        <v/>
      </c>
      <c r="O9" s="162">
        <f>COUNTIF('Station Degrémont '!L15:L50,"&gt;=5000")</f>
        <v>0</v>
      </c>
      <c r="P9" s="161">
        <f>COUNT( 'Station Degrémont '!O21:O51)</f>
        <v>0</v>
      </c>
      <c r="Q9" s="162" t="str">
        <f>IF(COUNT('Station Degrémont '!O21:O51),(SUM('Station Degrémont '!O21:O51)),"")</f>
        <v/>
      </c>
      <c r="R9" s="162" t="str">
        <f>IF(COUNT('Station Degrémont '!O21:O51),(AVERAGE('Station Degrémont '!O21:O51)),"")</f>
        <v/>
      </c>
      <c r="S9" s="162" t="str">
        <f>IF(COUNT('Station Degrémont '!O21:O51),(MIN('Station Degrémont '!O21:O51)),"")</f>
        <v/>
      </c>
      <c r="T9" s="162" t="str">
        <f>IF(COUNT('Station Degrémont '!O21:O51),(MAX('Station Degrémont '!O21:O51)),"")</f>
        <v/>
      </c>
      <c r="U9" s="162">
        <f>COUNTIF('Station Degrémont '!R15:R50,"&gt;=5000")</f>
        <v>0</v>
      </c>
      <c r="V9" s="161">
        <f>COUNT( 'Station Degrémont '!U21:U51)</f>
        <v>0</v>
      </c>
      <c r="W9" s="162" t="str">
        <f>IF(COUNT('Station Degrémont '!U21:U51),(SUM('Station Degrémont '!U21:U51)),"")</f>
        <v/>
      </c>
      <c r="X9" s="162" t="str">
        <f>IF(COUNT('Station Degrémont '!U21:U51),(AVERAGE('Station Degrémont '!U21:U51)),"")</f>
        <v/>
      </c>
      <c r="Y9" s="162" t="str">
        <f>IF(COUNT('Station Degrémont '!U21:U51),(MIN('Station Degrémont '!U21:U51)),"")</f>
        <v/>
      </c>
      <c r="Z9" s="162" t="str">
        <f>IF(COUNT('Station Degrémont '!U21:U51),(MAX('Station Degrémont '!U21:U51)),"")</f>
        <v/>
      </c>
      <c r="AA9" s="162">
        <f>COUNTIF('Station Degrémont '!X15:X50,"&gt;=5000")</f>
        <v>0</v>
      </c>
      <c r="AB9" s="161">
        <f>COUNT( 'Station Degrémont '!AA21:AA51)</f>
        <v>0</v>
      </c>
      <c r="AC9" s="162" t="str">
        <f>IF(COUNT('Station Degrémont '!AA21:AA51),(SUM('Station Degrémont '!AA21:AA51)),"")</f>
        <v/>
      </c>
      <c r="AD9" s="162" t="str">
        <f>IF(COUNT('Station Degrémont '!AA21:AA51),(AVERAGE('Station Degrémont '!AA21:AA51)),"")</f>
        <v/>
      </c>
      <c r="AE9" s="162" t="str">
        <f>IF(COUNT('Station Degrémont '!AA21:AA51),(MIN('Station Degrémont '!AA21:AA51)),"")</f>
        <v/>
      </c>
      <c r="AF9" s="162" t="str">
        <f>IF(COUNT('Station Degrémont '!AA21:AA51),(MAX('Station Degrémont '!AA21:AA51)),"")</f>
        <v/>
      </c>
      <c r="AG9" s="162">
        <f>COUNTIF('Station Degrémont '!AD15:AD50,"&gt;=5000")</f>
        <v>0</v>
      </c>
      <c r="AH9" s="161">
        <f>COUNT( 'Station Degrémont '!AG21:AG51)</f>
        <v>0</v>
      </c>
      <c r="AI9" s="162" t="str">
        <f>IF(COUNT('Station Degrémont '!AG21:AG51),(SUM('Station Degrémont '!AG21:AG51)),"")</f>
        <v/>
      </c>
      <c r="AJ9" s="162" t="str">
        <f>IF(COUNT('Station Degrémont '!AG21:AG51),(AVERAGE('Station Degrémont '!AG21:AG51)),"")</f>
        <v/>
      </c>
      <c r="AK9" s="162" t="str">
        <f>IF(COUNT('Station Degrémont '!AG21:AG51),(MIN('Station Degrémont '!AG21:AG51)),"")</f>
        <v/>
      </c>
      <c r="AL9" s="162" t="str">
        <f>IF(COUNT('Station Degrémont '!AG21:AG51),(MAX('Station Degrémont '!AG21:AG51)),"")</f>
        <v/>
      </c>
      <c r="AM9" s="162">
        <f>COUNTIF('Station Degrémont '!AJ15:AJ50,"&gt;=5000")</f>
        <v>0</v>
      </c>
    </row>
    <row r="10" spans="2:39" x14ac:dyDescent="0.25">
      <c r="B10" s="300"/>
      <c r="C10" s="29" t="s">
        <v>58</v>
      </c>
      <c r="D10" s="27">
        <f>COUNT( 'Station Degrémont '!F21:F51)</f>
        <v>0</v>
      </c>
      <c r="E10" s="24" t="str">
        <f>IF(COUNT('Station Degrémont '!F21:F51),(SUM('Station Degrémont '!F21:F51)),"")</f>
        <v/>
      </c>
      <c r="F10" s="24" t="str">
        <f>IF(COUNT('Station Degrémont '!F21:F51),(AVERAGE('Station Degrémont '!F21:F51)),"")</f>
        <v/>
      </c>
      <c r="G10" s="24" t="str">
        <f>IF(COUNT('Station Degrémont '!F21:F51),(MIN('Station Degrémont '!F21:F51)),"")</f>
        <v/>
      </c>
      <c r="H10" s="24" t="str">
        <f>IF(COUNT('Station Degrémont '!F21:F51),(MAX('Station Degrémont '!F21:F51)),"")</f>
        <v/>
      </c>
      <c r="I10" s="24">
        <f>COUNTIF('Station Degrémont '!F21:F51,"&gt;=5000")</f>
        <v>0</v>
      </c>
      <c r="J10" s="161">
        <f>COUNT( 'Station Degrémont '!L21:L51)</f>
        <v>0</v>
      </c>
      <c r="K10" s="162" t="str">
        <f>IF(COUNT('Station Degrémont '!L21:L51),(SUM('Station Degrémont '!L21:L51)),"")</f>
        <v/>
      </c>
      <c r="L10" s="162" t="str">
        <f>IF(COUNT('Station Degrémont '!L21:L51),(AVERAGE('Station Degrémont '!L21:L51)),"")</f>
        <v/>
      </c>
      <c r="M10" s="162" t="str">
        <f>IF(COUNT('Station Degrémont '!L21:L51),(MIN('Station Degrémont '!L21:L51)),"")</f>
        <v/>
      </c>
      <c r="N10" s="162" t="str">
        <f>IF(COUNT('Station Degrémont '!L21:L51),(MAX('Station Degrémont '!L21:L51)),"")</f>
        <v/>
      </c>
      <c r="O10" s="162">
        <f>COUNTIF('Station Degrémont '!L21:L51,"&gt;=5000")</f>
        <v>0</v>
      </c>
      <c r="P10" s="161">
        <f>COUNT( 'Station Degrémont '!R21:R51)</f>
        <v>0</v>
      </c>
      <c r="Q10" s="162" t="str">
        <f>IF(COUNT('Station Degrémont '!R21:R51),(SUM('Station Degrémont '!R21:R51)),"")</f>
        <v/>
      </c>
      <c r="R10" s="162" t="str">
        <f>IF(COUNT('Station Degrémont '!R21:R51),(AVERAGE('Station Degrémont '!R21:R51)),"")</f>
        <v/>
      </c>
      <c r="S10" s="162" t="str">
        <f>IF(COUNT('Station Degrémont '!R21:R51),(MIN('Station Degrémont '!R21:R51)),"")</f>
        <v/>
      </c>
      <c r="T10" s="162" t="str">
        <f>IF(COUNT('Station Degrémont '!R21:R51),(MAX('Station Degrémont '!R21:R51)),"")</f>
        <v/>
      </c>
      <c r="U10" s="162">
        <f>COUNTIF('Station Degrémont '!R21:R51,"&gt;=5000")</f>
        <v>0</v>
      </c>
      <c r="V10" s="161">
        <f>COUNT( 'Station Degrémont '!X21:X51)</f>
        <v>31</v>
      </c>
      <c r="W10" s="162">
        <f>IF(COUNT('Station Degrémont '!X21:X51),(SUM('Station Degrémont '!X21:X51)),"")</f>
        <v>31</v>
      </c>
      <c r="X10" s="162">
        <f>IF(COUNT('Station Degrémont '!X21:X51),(AVERAGE('Station Degrémont '!X21:X51)),"")</f>
        <v>1</v>
      </c>
      <c r="Y10" s="162">
        <f>IF(COUNT('Station Degrémont '!X21:X51),(MIN('Station Degrémont '!X21:X51)),"")</f>
        <v>1</v>
      </c>
      <c r="Z10" s="162">
        <f>IF(COUNT('Station Degrémont '!X21:X51),(MAX('Station Degrémont '!X21:X51)),"")</f>
        <v>1</v>
      </c>
      <c r="AA10" s="162">
        <f>COUNTIF('Station Degrémont '!X21:X51,"&gt;=5000")</f>
        <v>0</v>
      </c>
      <c r="AB10" s="161">
        <f>COUNT( 'Station Degrémont '!AD21:AD51)</f>
        <v>0</v>
      </c>
      <c r="AC10" s="162" t="str">
        <f>IF(COUNT('Station Degrémont '!AD21:AD51),(SUM('Station Degrémont '!AD21:AD51)),"")</f>
        <v/>
      </c>
      <c r="AD10" s="162" t="str">
        <f>IF(COUNT('Station Degrémont '!AD21:AD51),(AVERAGE('Station Degrémont '!AD21:AD51)),"")</f>
        <v/>
      </c>
      <c r="AE10" s="162" t="str">
        <f>IF(COUNT('Station Degrémont '!AD21:AD51),(MIN('Station Degrémont '!AD21:AD51)),"")</f>
        <v/>
      </c>
      <c r="AF10" s="162" t="str">
        <f>IF(COUNT('Station Degrémont '!AD21:AD51),(MAX('Station Degrémont '!AD21:AD51)),"")</f>
        <v/>
      </c>
      <c r="AG10" s="162">
        <f>COUNTIF('Station Degrémont '!AD21:AD51,"&gt;=5000")</f>
        <v>0</v>
      </c>
      <c r="AH10" s="161">
        <f>COUNT( 'Station Degrémont '!AJ21:AJ51)</f>
        <v>0</v>
      </c>
      <c r="AI10" s="162" t="str">
        <f>IF(COUNT('Station Degrémont '!AJ21:AJ51),(SUM('Station Degrémont '!AJ21:AJ51)),"")</f>
        <v/>
      </c>
      <c r="AJ10" s="162" t="str">
        <f>IF(COUNT('Station Degrémont '!AJ21:AJ51),(AVERAGE('Station Degrémont '!AJ21:AJ51)),"")</f>
        <v/>
      </c>
      <c r="AK10" s="162" t="str">
        <f>IF(COUNT('Station Degrémont '!AJ21:AJ51),(MIN('Station Degrémont '!AJ21:AJ51)),"")</f>
        <v/>
      </c>
      <c r="AL10" s="162" t="str">
        <f>IF(COUNT('Station Degrémont '!AJ21:AJ51),(MAX('Station Degrémont '!AJ21:AJ51)),"")</f>
        <v/>
      </c>
      <c r="AM10" s="162">
        <f>COUNTIF('Station Degrémont '!AJ21:AJ51,"&gt;=5000")</f>
        <v>0</v>
      </c>
    </row>
    <row r="11" spans="2:39" x14ac:dyDescent="0.25">
      <c r="B11" s="300"/>
      <c r="C11" s="19" t="s">
        <v>70</v>
      </c>
      <c r="D11" s="27">
        <f>COUNT( 'Station Degrémont '!J21:J51)</f>
        <v>0</v>
      </c>
      <c r="E11" s="24" t="str">
        <f>IF(COUNT('Station Degrémont '!J21:J51),(SUM('Station Degrémont '!J21:J51)),"")</f>
        <v/>
      </c>
      <c r="F11" s="24" t="str">
        <f>IF(COUNT('Station Degrémont '!J21:J51),(AVERAGE('Station Degrémont '!J21:J51)),"")</f>
        <v/>
      </c>
      <c r="G11" s="24" t="str">
        <f>IF(COUNT('Station Degrémont '!J21:J51),(MIN('Station Degrémont '!J21:J51)),"")</f>
        <v/>
      </c>
      <c r="H11" s="24" t="str">
        <f>IF(COUNT('Station Degrémont '!J21:J51),(MAX('Station Degrémont '!J21:J51)),"")</f>
        <v/>
      </c>
      <c r="I11" s="24">
        <f>COUNTIF('Station Degrémont '!O15:O50,"&gt;=4000")</f>
        <v>0</v>
      </c>
      <c r="J11" s="161">
        <f>COUNT( 'Station Degrémont '!P21:P51)</f>
        <v>0</v>
      </c>
      <c r="K11" s="162" t="str">
        <f>IF(COUNT('Station Degrémont '!P21:P51),(SUM('Station Degrémont '!P21:P51)),"")</f>
        <v/>
      </c>
      <c r="L11" s="162" t="str">
        <f>IF(COUNT('Station Degrémont '!P21:P51),(AVERAGE('Station Degrémont '!P21:P51)),"")</f>
        <v/>
      </c>
      <c r="M11" s="162" t="str">
        <f>IF(COUNT('Station Degrémont '!P21:P51),(MIN('Station Degrémont '!P21:P51)),"")</f>
        <v/>
      </c>
      <c r="N11" s="162" t="str">
        <f>IF(COUNT('Station Degrémont '!P21:P51),(MAX('Station Degrémont '!P21:P51)),"")</f>
        <v/>
      </c>
      <c r="O11" s="162">
        <f>COUNTIF('Station Degrémont '!U15:U50,"&gt;=4000")</f>
        <v>0</v>
      </c>
      <c r="P11" s="161">
        <f>COUNT( 'Station Degrémont '!V21:V51)</f>
        <v>0</v>
      </c>
      <c r="Q11" s="162" t="str">
        <f>IF(COUNT('Station Degrémont '!V21:V51),(SUM('Station Degrémont '!V21:V51)),"")</f>
        <v/>
      </c>
      <c r="R11" s="162" t="str">
        <f>IF(COUNT('Station Degrémont '!V21:V51),(AVERAGE('Station Degrémont '!V21:V51)),"")</f>
        <v/>
      </c>
      <c r="S11" s="162" t="str">
        <f>IF(COUNT('Station Degrémont '!V21:V51),(MIN('Station Degrémont '!V21:V51)),"")</f>
        <v/>
      </c>
      <c r="T11" s="162" t="str">
        <f>IF(COUNT('Station Degrémont '!V21:V51),(MAX('Station Degrémont '!V21:V51)),"")</f>
        <v/>
      </c>
      <c r="U11" s="162">
        <f>COUNTIF('Station Degrémont '!AA15:AA50,"&gt;=4000")</f>
        <v>0</v>
      </c>
      <c r="V11" s="161">
        <f>COUNT( 'Station Degrémont '!AB21:AB51)</f>
        <v>31</v>
      </c>
      <c r="W11" s="162">
        <f>IF(COUNT('Station Degrémont '!AB21:AB51),(SUM('Station Degrémont '!AB21:AB51)),"")</f>
        <v>31</v>
      </c>
      <c r="X11" s="162">
        <f>IF(COUNT('Station Degrémont '!AB21:AB51),(AVERAGE('Station Degrémont '!AB21:AB51)),"")</f>
        <v>1</v>
      </c>
      <c r="Y11" s="162">
        <f>IF(COUNT('Station Degrémont '!AB21:AB51),(MIN('Station Degrémont '!AB21:AB51)),"")</f>
        <v>1</v>
      </c>
      <c r="Z11" s="162">
        <f>IF(COUNT('Station Degrémont '!AB21:AB51),(MAX('Station Degrémont '!AB21:AB51)),"")</f>
        <v>1</v>
      </c>
      <c r="AA11" s="162">
        <f>COUNTIF('Station Degrémont '!AG15:AG50,"&gt;=4000")</f>
        <v>0</v>
      </c>
      <c r="AB11" s="161">
        <f>COUNT( 'Station Degrémont '!AH21:AH51)</f>
        <v>0</v>
      </c>
      <c r="AC11" s="162" t="str">
        <f>IF(COUNT('Station Degrémont '!AH21:AH51),(SUM('Station Degrémont '!AH21:AH51)),"")</f>
        <v/>
      </c>
      <c r="AD11" s="162" t="str">
        <f>IF(COUNT('Station Degrémont '!AH21:AH51),(AVERAGE('Station Degrémont '!AH21:AH51)),"")</f>
        <v/>
      </c>
      <c r="AE11" s="162" t="str">
        <f>IF(COUNT('Station Degrémont '!AH21:AH51),(MIN('Station Degrémont '!AH21:AH51)),"")</f>
        <v/>
      </c>
      <c r="AF11" s="162" t="str">
        <f>IF(COUNT('Station Degrémont '!AH21:AH51),(MAX('Station Degrémont '!AH21:AH51)),"")</f>
        <v/>
      </c>
      <c r="AG11" s="162">
        <f>COUNTIF('Station Degrémont '!AM15:AM50,"&gt;=4000")</f>
        <v>0</v>
      </c>
      <c r="AH11" s="161">
        <f>COUNT( 'Station Degrémont '!AN21:AN51)</f>
        <v>0</v>
      </c>
      <c r="AI11" s="162" t="str">
        <f>IF(COUNT('Station Degrémont '!AN21:AN51),(SUM('Station Degrémont '!AN21:AN51)),"")</f>
        <v/>
      </c>
      <c r="AJ11" s="162" t="str">
        <f>IF(COUNT('Station Degrémont '!AN21:AN51),(AVERAGE('Station Degrémont '!AN21:AN51)),"")</f>
        <v/>
      </c>
      <c r="AK11" s="162" t="str">
        <f>IF(COUNT('Station Degrémont '!AN21:AN51),(MIN('Station Degrémont '!AN21:AN51)),"")</f>
        <v/>
      </c>
      <c r="AL11" s="162" t="str">
        <f>IF(COUNT('Station Degrémont '!AN21:AN51),(MAX('Station Degrémont '!AN21:AN51)),"")</f>
        <v/>
      </c>
      <c r="AM11" s="162">
        <f>COUNTIF('Station Degrémont '!AS15:AS50,"&gt;=4000")</f>
        <v>0</v>
      </c>
    </row>
    <row r="12" spans="2:39" x14ac:dyDescent="0.25">
      <c r="B12" s="300"/>
      <c r="C12" s="19" t="s">
        <v>15</v>
      </c>
      <c r="D12" s="27">
        <f>COUNT( 'Station Degrémont '!O21:O51)</f>
        <v>0</v>
      </c>
      <c r="E12" s="24" t="str">
        <f>IF(COUNT('Station Degrémont '!O21:O51),(SUM('Station Degrémont '!O21:O51)),"")</f>
        <v/>
      </c>
      <c r="F12" s="24" t="str">
        <f>IF(COUNT('Station Degrémont '!O21:O51),(AVERAGE('Station Degrémont '!O21:O51)),"")</f>
        <v/>
      </c>
      <c r="G12" s="24" t="str">
        <f>IF(COUNT('Station Degrémont '!O21:O51),(MIN('Station Degrémont '!O21:O51)),"")</f>
        <v/>
      </c>
      <c r="H12" s="24" t="str">
        <f>IF(COUNT('Station Degrémont '!O21:O51),(MAX('Station Degrémont '!O21:O51)),"")</f>
        <v/>
      </c>
      <c r="I12" s="24">
        <f>COUNTIF('Station Degrémont '!O21:O51,"&gt;=4000")</f>
        <v>0</v>
      </c>
      <c r="J12" s="161">
        <f>COUNT( 'Station Degrémont '!U21:U51)</f>
        <v>0</v>
      </c>
      <c r="K12" s="162" t="str">
        <f>IF(COUNT('Station Degrémont '!U21:U51),(SUM('Station Degrémont '!U21:U51)),"")</f>
        <v/>
      </c>
      <c r="L12" s="162" t="str">
        <f>IF(COUNT('Station Degrémont '!U21:U51),(AVERAGE('Station Degrémont '!U21:U51)),"")</f>
        <v/>
      </c>
      <c r="M12" s="162" t="str">
        <f>IF(COUNT('Station Degrémont '!U21:U51),(MIN('Station Degrémont '!U21:U51)),"")</f>
        <v/>
      </c>
      <c r="N12" s="162" t="str">
        <f>IF(COUNT('Station Degrémont '!U21:U51),(MAX('Station Degrémont '!U21:U51)),"")</f>
        <v/>
      </c>
      <c r="O12" s="162">
        <f>COUNTIF('Station Degrémont '!U21:U51,"&gt;=4000")</f>
        <v>0</v>
      </c>
      <c r="P12" s="161">
        <f>COUNT( 'Station Degrémont '!AA21:AA51)</f>
        <v>0</v>
      </c>
      <c r="Q12" s="162" t="str">
        <f>IF(COUNT('Station Degrémont '!AA21:AA51),(SUM('Station Degrémont '!AA21:AA51)),"")</f>
        <v/>
      </c>
      <c r="R12" s="162" t="str">
        <f>IF(COUNT('Station Degrémont '!AA21:AA51),(AVERAGE('Station Degrémont '!AA21:AA51)),"")</f>
        <v/>
      </c>
      <c r="S12" s="162" t="str">
        <f>IF(COUNT('Station Degrémont '!AA21:AA51),(MIN('Station Degrémont '!AA21:AA51)),"")</f>
        <v/>
      </c>
      <c r="T12" s="162" t="str">
        <f>IF(COUNT('Station Degrémont '!AA21:AA51),(MAX('Station Degrémont '!AA21:AA51)),"")</f>
        <v/>
      </c>
      <c r="U12" s="162">
        <f>COUNTIF('Station Degrémont '!AA21:AA51,"&gt;=4000")</f>
        <v>0</v>
      </c>
      <c r="V12" s="161">
        <f>COUNT( 'Station Degrémont '!AG21:AG51)</f>
        <v>0</v>
      </c>
      <c r="W12" s="162" t="str">
        <f>IF(COUNT('Station Degrémont '!AG21:AG51),(SUM('Station Degrémont '!AG21:AG51)),"")</f>
        <v/>
      </c>
      <c r="X12" s="162" t="str">
        <f>IF(COUNT('Station Degrémont '!AG21:AG51),(AVERAGE('Station Degrémont '!AG21:AG51)),"")</f>
        <v/>
      </c>
      <c r="Y12" s="162" t="str">
        <f>IF(COUNT('Station Degrémont '!AG21:AG51),(MIN('Station Degrémont '!AG21:AG51)),"")</f>
        <v/>
      </c>
      <c r="Z12" s="162" t="str">
        <f>IF(COUNT('Station Degrémont '!AG21:AG51),(MAX('Station Degrémont '!AG21:AG51)),"")</f>
        <v/>
      </c>
      <c r="AA12" s="162">
        <f>COUNTIF('Station Degrémont '!AG21:AG51,"&gt;=4000")</f>
        <v>0</v>
      </c>
      <c r="AB12" s="161">
        <f>COUNT( 'Station Degrémont '!AM21:AM51)</f>
        <v>0</v>
      </c>
      <c r="AC12" s="162" t="str">
        <f>IF(COUNT('Station Degrémont '!AM21:AM51),(SUM('Station Degrémont '!AM21:AM51)),"")</f>
        <v/>
      </c>
      <c r="AD12" s="162" t="str">
        <f>IF(COUNT('Station Degrémont '!AM21:AM51),(AVERAGE('Station Degrémont '!AM21:AM51)),"")</f>
        <v/>
      </c>
      <c r="AE12" s="162" t="str">
        <f>IF(COUNT('Station Degrémont '!AM21:AM51),(MIN('Station Degrémont '!AM21:AM51)),"")</f>
        <v/>
      </c>
      <c r="AF12" s="162" t="str">
        <f>IF(COUNT('Station Degrémont '!AM21:AM51),(MAX('Station Degrémont '!AM21:AM51)),"")</f>
        <v/>
      </c>
      <c r="AG12" s="162">
        <f>COUNTIF('Station Degrémont '!AM21:AM51,"&gt;=4000")</f>
        <v>0</v>
      </c>
      <c r="AH12" s="161">
        <f>COUNT( 'Station Degrémont '!AS21:AS51)</f>
        <v>0</v>
      </c>
      <c r="AI12" s="162" t="str">
        <f>IF(COUNT('Station Degrémont '!AS21:AS51),(SUM('Station Degrémont '!AS21:AS51)),"")</f>
        <v/>
      </c>
      <c r="AJ12" s="162" t="str">
        <f>IF(COUNT('Station Degrémont '!AS21:AS51),(AVERAGE('Station Degrémont '!AS21:AS51)),"")</f>
        <v/>
      </c>
      <c r="AK12" s="162" t="str">
        <f>IF(COUNT('Station Degrémont '!AS21:AS51),(MIN('Station Degrémont '!AS21:AS51)),"")</f>
        <v/>
      </c>
      <c r="AL12" s="162" t="str">
        <f>IF(COUNT('Station Degrémont '!AS21:AS51),(MAX('Station Degrémont '!AS21:AS51)),"")</f>
        <v/>
      </c>
      <c r="AM12" s="162">
        <f>COUNTIF('Station Degrémont '!AS21:AS51,"&gt;=4000")</f>
        <v>0</v>
      </c>
    </row>
    <row r="13" spans="2:39" x14ac:dyDescent="0.25">
      <c r="B13" s="300"/>
      <c r="C13" s="19" t="s">
        <v>59</v>
      </c>
      <c r="D13" s="27">
        <f>COUNT( 'Station Degrémont '!S21:S51)</f>
        <v>0</v>
      </c>
      <c r="E13" s="24" t="str">
        <f>IF(COUNT('Station Degrémont '!S21:S51),(SUM('Station Degrémont '!S21:S51)),"")</f>
        <v/>
      </c>
      <c r="F13" s="24" t="str">
        <f>IF(COUNT('Station Degrémont '!S21:S51),(AVERAGE('Station Degrémont '!S21:S51)),"")</f>
        <v/>
      </c>
      <c r="G13" s="24" t="str">
        <f>IF(COUNT('Station Degrémont '!S21:S51),(MIN('Station Degrémont '!S21:S51)),"")</f>
        <v/>
      </c>
      <c r="H13" s="24" t="str">
        <f>IF(COUNT('Station Degrémont '!S21:S51),(MAX('Station Degrémont '!S21:S51)),"")</f>
        <v/>
      </c>
      <c r="I13" s="24">
        <f>COUNTIF('Station Degrémont '!S21:S51,"&gt;=500")</f>
        <v>0</v>
      </c>
      <c r="J13" s="161">
        <f>COUNT( 'Station Degrémont '!Y21:Y51)</f>
        <v>0</v>
      </c>
      <c r="K13" s="162" t="str">
        <f>IF(COUNT('Station Degrémont '!Y21:Y51),(SUM('Station Degrémont '!Y21:Y51)),"")</f>
        <v/>
      </c>
      <c r="L13" s="162" t="str">
        <f>IF(COUNT('Station Degrémont '!Y21:Y51),(AVERAGE('Station Degrémont '!Y21:Y51)),"")</f>
        <v/>
      </c>
      <c r="M13" s="162" t="str">
        <f>IF(COUNT('Station Degrémont '!Y21:Y51),(MIN('Station Degrémont '!Y21:Y51)),"")</f>
        <v/>
      </c>
      <c r="N13" s="162" t="str">
        <f>IF(COUNT('Station Degrémont '!Y21:Y51),(MAX('Station Degrémont '!Y21:Y51)),"")</f>
        <v/>
      </c>
      <c r="O13" s="162">
        <f>COUNTIF('Station Degrémont '!Y21:Y51,"&gt;=500")</f>
        <v>0</v>
      </c>
      <c r="P13" s="161">
        <f>COUNT( 'Station Degrémont '!AE21:AE51)</f>
        <v>0</v>
      </c>
      <c r="Q13" s="162" t="str">
        <f>IF(COUNT('Station Degrémont '!AE21:AE51),(SUM('Station Degrémont '!AE21:AE51)),"")</f>
        <v/>
      </c>
      <c r="R13" s="162" t="str">
        <f>IF(COUNT('Station Degrémont '!AE21:AE51),(AVERAGE('Station Degrémont '!AE21:AE51)),"")</f>
        <v/>
      </c>
      <c r="S13" s="162" t="str">
        <f>IF(COUNT('Station Degrémont '!AE21:AE51),(MIN('Station Degrémont '!AE21:AE51)),"")</f>
        <v/>
      </c>
      <c r="T13" s="162" t="str">
        <f>IF(COUNT('Station Degrémont '!AE21:AE51),(MAX('Station Degrémont '!AE21:AE51)),"")</f>
        <v/>
      </c>
      <c r="U13" s="162">
        <f>COUNTIF('Station Degrémont '!AE21:AE51,"&gt;=500")</f>
        <v>0</v>
      </c>
      <c r="V13" s="161">
        <f>COUNT( 'Station Degrémont '!AK21:AK51)</f>
        <v>31</v>
      </c>
      <c r="W13" s="162">
        <f>IF(COUNT('Station Degrémont '!AK21:AK51),(SUM('Station Degrémont '!AK21:AK51)),"")</f>
        <v>620</v>
      </c>
      <c r="X13" s="162">
        <f>IF(COUNT('Station Degrémont '!AK21:AK51),(AVERAGE('Station Degrémont '!AK21:AK51)),"")</f>
        <v>20</v>
      </c>
      <c r="Y13" s="162">
        <f>IF(COUNT('Station Degrémont '!AK21:AK51),(MIN('Station Degrémont '!AK21:AK51)),"")</f>
        <v>20</v>
      </c>
      <c r="Z13" s="162">
        <f>IF(COUNT('Station Degrémont '!AK21:AK51),(MAX('Station Degrémont '!AK21:AK51)),"")</f>
        <v>20</v>
      </c>
      <c r="AA13" s="162">
        <f>COUNTIF('Station Degrémont '!AK21:AK51,"&gt;=500")</f>
        <v>0</v>
      </c>
      <c r="AB13" s="161">
        <f>COUNT( 'Station Degrémont '!AQ21:AQ51)</f>
        <v>0</v>
      </c>
      <c r="AC13" s="162" t="str">
        <f>IF(COUNT('Station Degrémont '!AQ21:AQ51),(SUM('Station Degrémont '!AQ21:AQ51)),"")</f>
        <v/>
      </c>
      <c r="AD13" s="162" t="str">
        <f>IF(COUNT('Station Degrémont '!AQ21:AQ51),(AVERAGE('Station Degrémont '!AQ21:AQ51)),"")</f>
        <v/>
      </c>
      <c r="AE13" s="162" t="str">
        <f>IF(COUNT('Station Degrémont '!AQ21:AQ51),(MIN('Station Degrémont '!AQ21:AQ51)),"")</f>
        <v/>
      </c>
      <c r="AF13" s="162" t="str">
        <f>IF(COUNT('Station Degrémont '!AQ21:AQ51),(MAX('Station Degrémont '!AQ21:AQ51)),"")</f>
        <v/>
      </c>
      <c r="AG13" s="162">
        <f>COUNTIF('Station Degrémont '!AQ21:AQ51,"&gt;=500")</f>
        <v>0</v>
      </c>
      <c r="AH13" s="161">
        <f>COUNT( 'Station Degrémont '!AW21:AW51)</f>
        <v>0</v>
      </c>
      <c r="AI13" s="162" t="str">
        <f>IF(COUNT('Station Degrémont '!AW21:AW51),(SUM('Station Degrémont '!AW21:AW51)),"")</f>
        <v/>
      </c>
      <c r="AJ13" s="162" t="str">
        <f>IF(COUNT('Station Degrémont '!AW21:AW51),(AVERAGE('Station Degrémont '!AW21:AW51)),"")</f>
        <v/>
      </c>
      <c r="AK13" s="162" t="str">
        <f>IF(COUNT('Station Degrémont '!AW21:AW51),(MIN('Station Degrémont '!AW21:AW51)),"")</f>
        <v/>
      </c>
      <c r="AL13" s="162" t="str">
        <f>IF(COUNT('Station Degrémont '!AW21:AW51),(MAX('Station Degrémont '!AW21:AW51)),"")</f>
        <v/>
      </c>
      <c r="AM13" s="162">
        <f>COUNTIF('Station Degrémont '!AW21:AW51,"&gt;=500")</f>
        <v>0</v>
      </c>
    </row>
    <row r="14" spans="2:39" x14ac:dyDescent="0.25">
      <c r="B14" s="300"/>
      <c r="C14" s="19" t="s">
        <v>66</v>
      </c>
      <c r="D14" s="27">
        <f>COUNT( 'Station Degrémont '!U21:U51)</f>
        <v>0</v>
      </c>
      <c r="E14" s="24" t="str">
        <f>IF(COUNT('Station Degrémont '!U21:U51),(SUM('Station Degrémont '!U21:U51)),"")</f>
        <v/>
      </c>
      <c r="F14" s="24" t="str">
        <f>IF(COUNT('Station Degrémont '!U21:U51),(AVERAGE('Station Degrémont '!U21:U51)),"")</f>
        <v/>
      </c>
      <c r="G14" s="24" t="str">
        <f>IF(COUNT('Station Degrémont '!U21:U51),(MIN('Station Degrémont '!U21:U51)),"")</f>
        <v/>
      </c>
      <c r="H14" s="24" t="str">
        <f>IF(COUNT('Station Degrémont '!U21:U51),(MAX('Station Degrémont '!U21:U51)),"")</f>
        <v/>
      </c>
      <c r="I14" s="26"/>
      <c r="J14" s="161">
        <f>COUNT( 'Station Degrémont '!AA21:AA51)</f>
        <v>0</v>
      </c>
      <c r="K14" s="162" t="str">
        <f>IF(COUNT('Station Degrémont '!AA21:AA51),(SUM('Station Degrémont '!AA21:AA51)),"")</f>
        <v/>
      </c>
      <c r="L14" s="162" t="str">
        <f>IF(COUNT('Station Degrémont '!AA21:AA51),(AVERAGE('Station Degrémont '!AA21:AA51)),"")</f>
        <v/>
      </c>
      <c r="M14" s="162" t="str">
        <f>IF(COUNT('Station Degrémont '!AA21:AA51),(MIN('Station Degrémont '!AA21:AA51)),"")</f>
        <v/>
      </c>
      <c r="N14" s="162" t="str">
        <f>IF(COUNT('Station Degrémont '!AA21:AA51),(MAX('Station Degrémont '!AA21:AA51)),"")</f>
        <v/>
      </c>
      <c r="O14" s="163"/>
      <c r="P14" s="161">
        <f>COUNT( 'Station Degrémont '!AG21:AG51)</f>
        <v>0</v>
      </c>
      <c r="Q14" s="162" t="str">
        <f>IF(COUNT('Station Degrémont '!AG21:AG51),(SUM('Station Degrémont '!AG21:AG51)),"")</f>
        <v/>
      </c>
      <c r="R14" s="162" t="str">
        <f>IF(COUNT('Station Degrémont '!AG21:AG51),(AVERAGE('Station Degrémont '!AG21:AG51)),"")</f>
        <v/>
      </c>
      <c r="S14" s="162" t="str">
        <f>IF(COUNT('Station Degrémont '!AG21:AG51),(MIN('Station Degrémont '!AG21:AG51)),"")</f>
        <v/>
      </c>
      <c r="T14" s="162" t="str">
        <f>IF(COUNT('Station Degrémont '!AG21:AG51),(MAX('Station Degrémont '!AG21:AG51)),"")</f>
        <v/>
      </c>
      <c r="U14" s="163"/>
      <c r="V14" s="161">
        <f>COUNT( 'Station Degrémont '!AM21:AM51)</f>
        <v>0</v>
      </c>
      <c r="W14" s="162" t="str">
        <f>IF(COUNT('Station Degrémont '!AM21:AM51),(SUM('Station Degrémont '!AM21:AM51)),"")</f>
        <v/>
      </c>
      <c r="X14" s="162" t="str">
        <f>IF(COUNT('Station Degrémont '!AM21:AM51),(AVERAGE('Station Degrémont '!AM21:AM51)),"")</f>
        <v/>
      </c>
      <c r="Y14" s="162" t="str">
        <f>IF(COUNT('Station Degrémont '!AM21:AM51),(MIN('Station Degrémont '!AM21:AM51)),"")</f>
        <v/>
      </c>
      <c r="Z14" s="162" t="str">
        <f>IF(COUNT('Station Degrémont '!AM21:AM51),(MAX('Station Degrémont '!AM21:AM51)),"")</f>
        <v/>
      </c>
      <c r="AA14" s="163"/>
      <c r="AB14" s="161">
        <f>COUNT( 'Station Degrémont '!AS21:AS51)</f>
        <v>0</v>
      </c>
      <c r="AC14" s="162" t="str">
        <f>IF(COUNT('Station Degrémont '!AS21:AS51),(SUM('Station Degrémont '!AS21:AS51)),"")</f>
        <v/>
      </c>
      <c r="AD14" s="162" t="str">
        <f>IF(COUNT('Station Degrémont '!AS21:AS51),(AVERAGE('Station Degrémont '!AS21:AS51)),"")</f>
        <v/>
      </c>
      <c r="AE14" s="162" t="str">
        <f>IF(COUNT('Station Degrémont '!AS21:AS51),(MIN('Station Degrémont '!AS21:AS51)),"")</f>
        <v/>
      </c>
      <c r="AF14" s="162" t="str">
        <f>IF(COUNT('Station Degrémont '!AS21:AS51),(MAX('Station Degrémont '!AS21:AS51)),"")</f>
        <v/>
      </c>
      <c r="AG14" s="163"/>
      <c r="AH14" s="161">
        <f>COUNT( 'Station Degrémont '!AY21:AY51)</f>
        <v>0</v>
      </c>
      <c r="AI14" s="162" t="str">
        <f>IF(COUNT('Station Degrémont '!AY21:AY51),(SUM('Station Degrémont '!AY21:AY51)),"")</f>
        <v/>
      </c>
      <c r="AJ14" s="162" t="str">
        <f>IF(COUNT('Station Degrémont '!AY21:AY51),(AVERAGE('Station Degrémont '!AY21:AY51)),"")</f>
        <v/>
      </c>
      <c r="AK14" s="162" t="str">
        <f>IF(COUNT('Station Degrémont '!AY21:AY51),(MIN('Station Degrémont '!AY21:AY51)),"")</f>
        <v/>
      </c>
      <c r="AL14" s="162" t="str">
        <f>IF(COUNT('Station Degrémont '!AY21:AY51),(MAX('Station Degrémont '!AY21:AY51)),"")</f>
        <v/>
      </c>
      <c r="AM14" s="163"/>
    </row>
    <row r="15" spans="2:39" x14ac:dyDescent="0.25">
      <c r="B15" s="300"/>
      <c r="C15" s="19" t="s">
        <v>67</v>
      </c>
      <c r="D15" s="28"/>
      <c r="E15" s="26" t="str">
        <f>IF(COUNT('Station Degrémont '!S23:S53),(SUM('Station Degrémont '!S23:S53)),"")</f>
        <v/>
      </c>
      <c r="F15" s="26" t="str">
        <f>IF(COUNT('Station Degrémont '!S23:S53),(AVERAGE('Station Degrémont '!S23:S53)),"")</f>
        <v/>
      </c>
      <c r="G15" s="26" t="str">
        <f>IF(COUNT('Station Degrémont '!S23:S53),(MIN('Station Degrémont '!S23:S53)),"")</f>
        <v/>
      </c>
      <c r="H15" s="26" t="str">
        <f>IF(COUNT('Station Degrémont '!S23:S53),(MAX('Station Degrémont '!S23:S53)),"")</f>
        <v/>
      </c>
      <c r="I15" s="26"/>
      <c r="J15" s="164"/>
      <c r="K15" s="163" t="str">
        <f>IF(COUNT('Station Degrémont '!Y23:Y53),(SUM('Station Degrémont '!Y23:Y53)),"")</f>
        <v/>
      </c>
      <c r="L15" s="163" t="str">
        <f>IF(COUNT('Station Degrémont '!Y23:Y53),(AVERAGE('Station Degrémont '!Y23:Y53)),"")</f>
        <v/>
      </c>
      <c r="M15" s="163" t="str">
        <f>IF(COUNT('Station Degrémont '!Y23:Y53),(MIN('Station Degrémont '!Y23:Y53)),"")</f>
        <v/>
      </c>
      <c r="N15" s="163" t="str">
        <f>IF(COUNT('Station Degrémont '!Y23:Y53),(MAX('Station Degrémont '!Y23:Y53)),"")</f>
        <v/>
      </c>
      <c r="O15" s="163"/>
      <c r="P15" s="164"/>
      <c r="Q15" s="163" t="str">
        <f>IF(COUNT('Station Degrémont '!AE23:AE53),(SUM('Station Degrémont '!AE23:AE53)),"")</f>
        <v/>
      </c>
      <c r="R15" s="163" t="str">
        <f>IF(COUNT('Station Degrémont '!AE23:AE53),(AVERAGE('Station Degrémont '!AE23:AE53)),"")</f>
        <v/>
      </c>
      <c r="S15" s="163" t="str">
        <f>IF(COUNT('Station Degrémont '!AE23:AE53),(MIN('Station Degrémont '!AE23:AE53)),"")</f>
        <v/>
      </c>
      <c r="T15" s="163" t="str">
        <f>IF(COUNT('Station Degrémont '!AE23:AE53),(MAX('Station Degrémont '!AE23:AE53)),"")</f>
        <v/>
      </c>
      <c r="U15" s="163"/>
      <c r="V15" s="164"/>
      <c r="W15" s="163">
        <f>IF(COUNT('Station Degrémont '!AK23:AK53),(SUM('Station Degrémont '!AK23:AK53)),"")</f>
        <v>620</v>
      </c>
      <c r="X15" s="163">
        <f>IF(COUNT('Station Degrémont '!AK23:AK53),(AVERAGE('Station Degrémont '!AK23:AK53)),"")</f>
        <v>20</v>
      </c>
      <c r="Y15" s="163">
        <f>IF(COUNT('Station Degrémont '!AK23:AK53),(MIN('Station Degrémont '!AK23:AK53)),"")</f>
        <v>20</v>
      </c>
      <c r="Z15" s="163">
        <f>IF(COUNT('Station Degrémont '!AK23:AK53),(MAX('Station Degrémont '!AK23:AK53)),"")</f>
        <v>20</v>
      </c>
      <c r="AA15" s="163"/>
      <c r="AB15" s="164"/>
      <c r="AC15" s="163" t="str">
        <f>IF(COUNT('Station Degrémont '!AQ23:AQ53),(SUM('Station Degrémont '!AQ23:AQ53)),"")</f>
        <v/>
      </c>
      <c r="AD15" s="163" t="str">
        <f>IF(COUNT('Station Degrémont '!AQ23:AQ53),(AVERAGE('Station Degrémont '!AQ23:AQ53)),"")</f>
        <v/>
      </c>
      <c r="AE15" s="163" t="str">
        <f>IF(COUNT('Station Degrémont '!AQ23:AQ53),(MIN('Station Degrémont '!AQ23:AQ53)),"")</f>
        <v/>
      </c>
      <c r="AF15" s="163" t="str">
        <f>IF(COUNT('Station Degrémont '!AQ23:AQ53),(MAX('Station Degrémont '!AQ23:AQ53)),"")</f>
        <v/>
      </c>
      <c r="AG15" s="163"/>
      <c r="AH15" s="164"/>
      <c r="AI15" s="163" t="str">
        <f>IF(COUNT('Station Degrémont '!AW23:AW53),(SUM('Station Degrémont '!AW23:AW53)),"")</f>
        <v/>
      </c>
      <c r="AJ15" s="163" t="str">
        <f>IF(COUNT('Station Degrémont '!AW23:AW53),(AVERAGE('Station Degrémont '!AW23:AW53)),"")</f>
        <v/>
      </c>
      <c r="AK15" s="163" t="str">
        <f>IF(COUNT('Station Degrémont '!AW23:AW53),(MIN('Station Degrémont '!AW23:AW53)),"")</f>
        <v/>
      </c>
      <c r="AL15" s="163" t="str">
        <f>IF(COUNT('Station Degrémont '!AW23:AW53),(MAX('Station Degrémont '!AW23:AW53)),"")</f>
        <v/>
      </c>
      <c r="AM15" s="163"/>
    </row>
    <row r="16" spans="2:39" x14ac:dyDescent="0.25">
      <c r="B16" s="300"/>
      <c r="C16" s="19" t="s">
        <v>68</v>
      </c>
      <c r="D16" s="28"/>
      <c r="E16" s="26" t="str">
        <f>IF(COUNT('Station Degrémont '!S24:S54),(SUM('Station Degrémont '!S24:S54)),"")</f>
        <v/>
      </c>
      <c r="F16" s="26" t="str">
        <f>IF(COUNT('Station Degrémont '!S24:S54),(AVERAGE('Station Degrémont '!S24:S54)),"")</f>
        <v/>
      </c>
      <c r="G16" s="26" t="str">
        <f>IF(COUNT('Station Degrémont '!S24:S54),(MIN('Station Degrémont '!S24:S54)),"")</f>
        <v/>
      </c>
      <c r="H16" s="26" t="str">
        <f>IF(COUNT('Station Degrémont '!S24:S54),(MAX('Station Degrémont '!S24:S54)),"")</f>
        <v/>
      </c>
      <c r="I16" s="26"/>
      <c r="J16" s="164"/>
      <c r="K16" s="163" t="str">
        <f>IF(COUNT('Station Degrémont '!Y24:Y54),(SUM('Station Degrémont '!Y24:Y54)),"")</f>
        <v/>
      </c>
      <c r="L16" s="163" t="str">
        <f>IF(COUNT('Station Degrémont '!Y24:Y54),(AVERAGE('Station Degrémont '!Y24:Y54)),"")</f>
        <v/>
      </c>
      <c r="M16" s="163" t="str">
        <f>IF(COUNT('Station Degrémont '!Y24:Y54),(MIN('Station Degrémont '!Y24:Y54)),"")</f>
        <v/>
      </c>
      <c r="N16" s="163" t="str">
        <f>IF(COUNT('Station Degrémont '!Y24:Y54),(MAX('Station Degrémont '!Y24:Y54)),"")</f>
        <v/>
      </c>
      <c r="O16" s="163"/>
      <c r="P16" s="164"/>
      <c r="Q16" s="163" t="str">
        <f>IF(COUNT('Station Degrémont '!AE24:AE54),(SUM('Station Degrémont '!AE24:AE54)),"")</f>
        <v/>
      </c>
      <c r="R16" s="163" t="str">
        <f>IF(COUNT('Station Degrémont '!AE24:AE54),(AVERAGE('Station Degrémont '!AE24:AE54)),"")</f>
        <v/>
      </c>
      <c r="S16" s="163" t="str">
        <f>IF(COUNT('Station Degrémont '!AE24:AE54),(MIN('Station Degrémont '!AE24:AE54)),"")</f>
        <v/>
      </c>
      <c r="T16" s="163" t="str">
        <f>IF(COUNT('Station Degrémont '!AE24:AE54),(MAX('Station Degrémont '!AE24:AE54)),"")</f>
        <v/>
      </c>
      <c r="U16" s="163"/>
      <c r="V16" s="164"/>
      <c r="W16" s="163">
        <f>IF(COUNT('Station Degrémont '!AK24:AK54),(SUM('Station Degrémont '!AK24:AK54)),"")</f>
        <v>620</v>
      </c>
      <c r="X16" s="163">
        <f>IF(COUNT('Station Degrémont '!AK24:AK54),(AVERAGE('Station Degrémont '!AK24:AK54)),"")</f>
        <v>20</v>
      </c>
      <c r="Y16" s="163">
        <f>IF(COUNT('Station Degrémont '!AK24:AK54),(MIN('Station Degrémont '!AK24:AK54)),"")</f>
        <v>20</v>
      </c>
      <c r="Z16" s="163">
        <f>IF(COUNT('Station Degrémont '!AK24:AK54),(MAX('Station Degrémont '!AK24:AK54)),"")</f>
        <v>20</v>
      </c>
      <c r="AA16" s="163"/>
      <c r="AB16" s="164"/>
      <c r="AC16" s="163" t="str">
        <f>IF(COUNT('Station Degrémont '!AQ24:AQ54),(SUM('Station Degrémont '!AQ24:AQ54)),"")</f>
        <v/>
      </c>
      <c r="AD16" s="163" t="str">
        <f>IF(COUNT('Station Degrémont '!AQ24:AQ54),(AVERAGE('Station Degrémont '!AQ24:AQ54)),"")</f>
        <v/>
      </c>
      <c r="AE16" s="163" t="str">
        <f>IF(COUNT('Station Degrémont '!AQ24:AQ54),(MIN('Station Degrémont '!AQ24:AQ54)),"")</f>
        <v/>
      </c>
      <c r="AF16" s="163" t="str">
        <f>IF(COUNT('Station Degrémont '!AQ24:AQ54),(MAX('Station Degrémont '!AQ24:AQ54)),"")</f>
        <v/>
      </c>
      <c r="AG16" s="163"/>
      <c r="AH16" s="164"/>
      <c r="AI16" s="163" t="str">
        <f>IF(COUNT('Station Degrémont '!AW24:AW54),(SUM('Station Degrémont '!AW24:AW54)),"")</f>
        <v/>
      </c>
      <c r="AJ16" s="163" t="str">
        <f>IF(COUNT('Station Degrémont '!AW24:AW54),(AVERAGE('Station Degrémont '!AW24:AW54)),"")</f>
        <v/>
      </c>
      <c r="AK16" s="163" t="str">
        <f>IF(COUNT('Station Degrémont '!AW24:AW54),(MIN('Station Degrémont '!AW24:AW54)),"")</f>
        <v/>
      </c>
      <c r="AL16" s="163" t="str">
        <f>IF(COUNT('Station Degrémont '!AW24:AW54),(MAX('Station Degrémont '!AW24:AW54)),"")</f>
        <v/>
      </c>
      <c r="AM16" s="163"/>
    </row>
    <row r="17" spans="2:39" x14ac:dyDescent="0.25">
      <c r="B17" s="300"/>
      <c r="C17" s="19" t="s">
        <v>69</v>
      </c>
      <c r="D17" s="28"/>
      <c r="E17" s="26" t="str">
        <f>IF(COUNT('Station Degrémont '!S25:S55),(SUM('Station Degrémont '!S25:S55)),"")</f>
        <v/>
      </c>
      <c r="F17" s="26" t="str">
        <f>IF(COUNT('Station Degrémont '!S25:S55),(AVERAGE('Station Degrémont '!S25:S55)),"")</f>
        <v/>
      </c>
      <c r="G17" s="26" t="str">
        <f>IF(COUNT('Station Degrémont '!S25:S55),(MIN('Station Degrémont '!S25:S55)),"")</f>
        <v/>
      </c>
      <c r="H17" s="26" t="str">
        <f>IF(COUNT('Station Degrémont '!S25:S55),(MAX('Station Degrémont '!S25:S55)),"")</f>
        <v/>
      </c>
      <c r="I17" s="26"/>
      <c r="J17" s="164"/>
      <c r="K17" s="163" t="str">
        <f>IF(COUNT('Station Degrémont '!Y25:Y55),(SUM('Station Degrémont '!Y25:Y55)),"")</f>
        <v/>
      </c>
      <c r="L17" s="163" t="str">
        <f>IF(COUNT('Station Degrémont '!Y25:Y55),(AVERAGE('Station Degrémont '!Y25:Y55)),"")</f>
        <v/>
      </c>
      <c r="M17" s="163" t="str">
        <f>IF(COUNT('Station Degrémont '!Y25:Y55),(MIN('Station Degrémont '!Y25:Y55)),"")</f>
        <v/>
      </c>
      <c r="N17" s="163" t="str">
        <f>IF(COUNT('Station Degrémont '!Y25:Y55),(MAX('Station Degrémont '!Y25:Y55)),"")</f>
        <v/>
      </c>
      <c r="O17" s="163"/>
      <c r="P17" s="164"/>
      <c r="Q17" s="163" t="str">
        <f>IF(COUNT('Station Degrémont '!AE25:AE55),(SUM('Station Degrémont '!AE25:AE55)),"")</f>
        <v/>
      </c>
      <c r="R17" s="163" t="str">
        <f>IF(COUNT('Station Degrémont '!AE25:AE55),(AVERAGE('Station Degrémont '!AE25:AE55)),"")</f>
        <v/>
      </c>
      <c r="S17" s="163" t="str">
        <f>IF(COUNT('Station Degrémont '!AE25:AE55),(MIN('Station Degrémont '!AE25:AE55)),"")</f>
        <v/>
      </c>
      <c r="T17" s="163" t="str">
        <f>IF(COUNT('Station Degrémont '!AE25:AE55),(MAX('Station Degrémont '!AE25:AE55)),"")</f>
        <v/>
      </c>
      <c r="U17" s="163"/>
      <c r="V17" s="164"/>
      <c r="W17" s="163">
        <f>IF(COUNT('Station Degrémont '!AK25:AK55),(SUM('Station Degrémont '!AK25:AK55)),"")</f>
        <v>620</v>
      </c>
      <c r="X17" s="163">
        <f>IF(COUNT('Station Degrémont '!AK25:AK55),(AVERAGE('Station Degrémont '!AK25:AK55)),"")</f>
        <v>20</v>
      </c>
      <c r="Y17" s="163">
        <f>IF(COUNT('Station Degrémont '!AK25:AK55),(MIN('Station Degrémont '!AK25:AK55)),"")</f>
        <v>20</v>
      </c>
      <c r="Z17" s="163">
        <f>IF(COUNT('Station Degrémont '!AK25:AK55),(MAX('Station Degrémont '!AK25:AK55)),"")</f>
        <v>20</v>
      </c>
      <c r="AA17" s="163"/>
      <c r="AB17" s="164"/>
      <c r="AC17" s="163" t="str">
        <f>IF(COUNT('Station Degrémont '!AQ25:AQ55),(SUM('Station Degrémont '!AQ25:AQ55)),"")</f>
        <v/>
      </c>
      <c r="AD17" s="163" t="str">
        <f>IF(COUNT('Station Degrémont '!AQ25:AQ55),(AVERAGE('Station Degrémont '!AQ25:AQ55)),"")</f>
        <v/>
      </c>
      <c r="AE17" s="163" t="str">
        <f>IF(COUNT('Station Degrémont '!AQ25:AQ55),(MIN('Station Degrémont '!AQ25:AQ55)),"")</f>
        <v/>
      </c>
      <c r="AF17" s="163" t="str">
        <f>IF(COUNT('Station Degrémont '!AQ25:AQ55),(MAX('Station Degrémont '!AQ25:AQ55)),"")</f>
        <v/>
      </c>
      <c r="AG17" s="163"/>
      <c r="AH17" s="164"/>
      <c r="AI17" s="163" t="str">
        <f>IF(COUNT('Station Degrémont '!AW25:AW55),(SUM('Station Degrémont '!AW25:AW55)),"")</f>
        <v/>
      </c>
      <c r="AJ17" s="163" t="str">
        <f>IF(COUNT('Station Degrémont '!AW25:AW55),(AVERAGE('Station Degrémont '!AW25:AW55)),"")</f>
        <v/>
      </c>
      <c r="AK17" s="163" t="str">
        <f>IF(COUNT('Station Degrémont '!AW25:AW55),(MIN('Station Degrémont '!AW25:AW55)),"")</f>
        <v/>
      </c>
      <c r="AL17" s="163" t="str">
        <f>IF(COUNT('Station Degrémont '!AW25:AW55),(MAX('Station Degrémont '!AW25:AW55)),"")</f>
        <v/>
      </c>
      <c r="AM17" s="163"/>
    </row>
    <row r="18" spans="2:39" x14ac:dyDescent="0.25">
      <c r="B18" s="300"/>
      <c r="C18" s="19" t="s">
        <v>43</v>
      </c>
      <c r="D18" s="27">
        <f>COUNT( 'Station Degrémont '!BD21:BD51)</f>
        <v>0</v>
      </c>
      <c r="E18" s="24" t="str">
        <f>IF(COUNT('Station Degrémont '!BD21:BD51),(SUM('Station Degrémont '!BD21:BD51)),"")</f>
        <v/>
      </c>
      <c r="F18" s="24" t="str">
        <f>IF(COUNT('Station Degrémont '!BD21:BD51),(AVERAGE('Station Degrémont '!BD21:BD51)),"")</f>
        <v/>
      </c>
      <c r="G18" s="24" t="str">
        <f>IF(COUNT('Station Degrémont '!BD21:BD51),(MIN('Station Degrémont '!BD21:BD51)),"")</f>
        <v/>
      </c>
      <c r="H18" s="24" t="str">
        <f>IF(COUNT('Station Degrémont '!BD21:BD51),(MAX('Station Degrémont '!BD21:BD51)),"")</f>
        <v/>
      </c>
      <c r="I18" s="24">
        <f>COUNTIF('Station Degrémont '!BD21:BD51,"&gt;=50")</f>
        <v>0</v>
      </c>
      <c r="J18" s="161">
        <f>COUNT( 'Station Degrémont '!BJ21:BJ51)</f>
        <v>0</v>
      </c>
      <c r="K18" s="162" t="str">
        <f>IF(COUNT('Station Degrémont '!BJ21:BJ51),(SUM('Station Degrémont '!BJ21:BJ51)),"")</f>
        <v/>
      </c>
      <c r="L18" s="162" t="str">
        <f>IF(COUNT('Station Degrémont '!BJ21:BJ51),(AVERAGE('Station Degrémont '!BJ21:BJ51)),"")</f>
        <v/>
      </c>
      <c r="M18" s="162" t="str">
        <f>IF(COUNT('Station Degrémont '!BJ21:BJ51),(MIN('Station Degrémont '!BJ21:BJ51)),"")</f>
        <v/>
      </c>
      <c r="N18" s="162" t="str">
        <f>IF(COUNT('Station Degrémont '!BJ21:BJ51),(MAX('Station Degrémont '!BJ21:BJ51)),"")</f>
        <v/>
      </c>
      <c r="O18" s="162">
        <f>COUNTIF('Station Degrémont '!BJ21:BJ51,"&gt;=50")</f>
        <v>0</v>
      </c>
      <c r="P18" s="161">
        <f>COUNT( 'Station Degrémont '!BP21:BP51)</f>
        <v>0</v>
      </c>
      <c r="Q18" s="162" t="str">
        <f>IF(COUNT('Station Degrémont '!BP21:BP51),(SUM('Station Degrémont '!BP21:BP51)),"")</f>
        <v/>
      </c>
      <c r="R18" s="162" t="str">
        <f>IF(COUNT('Station Degrémont '!BP21:BP51),(AVERAGE('Station Degrémont '!BP21:BP51)),"")</f>
        <v/>
      </c>
      <c r="S18" s="162" t="str">
        <f>IF(COUNT('Station Degrémont '!BP21:BP51),(MIN('Station Degrémont '!BP21:BP51)),"")</f>
        <v/>
      </c>
      <c r="T18" s="162" t="str">
        <f>IF(COUNT('Station Degrémont '!BP21:BP51),(MAX('Station Degrémont '!BP21:BP51)),"")</f>
        <v/>
      </c>
      <c r="U18" s="162">
        <f>COUNTIF('Station Degrémont '!BP21:BP51,"&gt;=50")</f>
        <v>0</v>
      </c>
      <c r="V18" s="161">
        <f>COUNT( 'Station Degrémont '!BV21:BV51)</f>
        <v>0</v>
      </c>
      <c r="W18" s="162" t="str">
        <f>IF(COUNT('Station Degrémont '!BV21:BV51),(SUM('Station Degrémont '!BV21:BV51)),"")</f>
        <v/>
      </c>
      <c r="X18" s="162" t="str">
        <f>IF(COUNT('Station Degrémont '!BV21:BV51),(AVERAGE('Station Degrémont '!BV21:BV51)),"")</f>
        <v/>
      </c>
      <c r="Y18" s="162" t="str">
        <f>IF(COUNT('Station Degrémont '!BV21:BV51),(MIN('Station Degrémont '!BV21:BV51)),"")</f>
        <v/>
      </c>
      <c r="Z18" s="162" t="str">
        <f>IF(COUNT('Station Degrémont '!BV21:BV51),(MAX('Station Degrémont '!BV21:BV51)),"")</f>
        <v/>
      </c>
      <c r="AA18" s="162">
        <f>COUNTIF('Station Degrémont '!BV21:BV51,"&gt;=50")</f>
        <v>0</v>
      </c>
      <c r="AB18" s="161">
        <f>COUNT( 'Station Degrémont '!CB21:CB51)</f>
        <v>0</v>
      </c>
      <c r="AC18" s="162" t="str">
        <f>IF(COUNT('Station Degrémont '!CB21:CB51),(SUM('Station Degrémont '!CB21:CB51)),"")</f>
        <v/>
      </c>
      <c r="AD18" s="162" t="str">
        <f>IF(COUNT('Station Degrémont '!CB21:CB51),(AVERAGE('Station Degrémont '!CB21:CB51)),"")</f>
        <v/>
      </c>
      <c r="AE18" s="162" t="str">
        <f>IF(COUNT('Station Degrémont '!CB21:CB51),(MIN('Station Degrémont '!CB21:CB51)),"")</f>
        <v/>
      </c>
      <c r="AF18" s="162" t="str">
        <f>IF(COUNT('Station Degrémont '!CB21:CB51),(MAX('Station Degrémont '!CB21:CB51)),"")</f>
        <v/>
      </c>
      <c r="AG18" s="162">
        <f>COUNTIF('Station Degrémont '!CB21:CB51,"&gt;=50")</f>
        <v>0</v>
      </c>
      <c r="AH18" s="161">
        <f>COUNT( 'Station Degrémont '!CH21:CH51)</f>
        <v>0</v>
      </c>
      <c r="AI18" s="162" t="str">
        <f>IF(COUNT('Station Degrémont '!CH21:CH51),(SUM('Station Degrémont '!CH21:CH51)),"")</f>
        <v/>
      </c>
      <c r="AJ18" s="162" t="str">
        <f>IF(COUNT('Station Degrémont '!CH21:CH51),(AVERAGE('Station Degrémont '!CH21:CH51)),"")</f>
        <v/>
      </c>
      <c r="AK18" s="162" t="str">
        <f>IF(COUNT('Station Degrémont '!CH21:CH51),(MIN('Station Degrémont '!CH21:CH51)),"")</f>
        <v/>
      </c>
      <c r="AL18" s="162" t="str">
        <f>IF(COUNT('Station Degrémont '!CH21:CH51),(MAX('Station Degrémont '!CH21:CH51)),"")</f>
        <v/>
      </c>
      <c r="AM18" s="162">
        <f>COUNTIF('Station Degrémont '!CH21:CH51,"&gt;=50")</f>
        <v>0</v>
      </c>
    </row>
    <row r="19" spans="2:39" x14ac:dyDescent="0.25">
      <c r="B19" s="300"/>
      <c r="C19" s="19" t="s">
        <v>94</v>
      </c>
      <c r="D19" s="27">
        <f>COUNT( 'Station Degrémont '!BH21:BH51)</f>
        <v>0</v>
      </c>
      <c r="E19" s="24" t="str">
        <f>IF(COUNT('Station Degrémont '!BH21:BH51),(SUM('Station Degrémont '!BH21:BH51)),"")</f>
        <v/>
      </c>
      <c r="F19" s="24" t="str">
        <f>IF(COUNT('Station Degrémont '!BH21:BH51),(AVERAGE('Station Degrémont '!BH21:BH51)),"")</f>
        <v/>
      </c>
      <c r="G19" s="24" t="str">
        <f>IF(COUNT('Station Degrémont '!BH21:BH51),(MIN('Station Degrémont '!BH21:BH51)),"")</f>
        <v/>
      </c>
      <c r="H19" s="24" t="str">
        <f>IF(COUNT('Station Degrémont '!BH21:BH51),(MAX('Station Degrémont '!BH21:BH51)),"")</f>
        <v/>
      </c>
      <c r="I19" s="24">
        <f>COUNTIF('Station Degrémont '!O30:O60,"&gt;=400")</f>
        <v>0</v>
      </c>
      <c r="J19" s="161">
        <f>COUNT( 'Station Degrémont '!BN21:BN51)</f>
        <v>0</v>
      </c>
      <c r="K19" s="162" t="str">
        <f>IF(COUNT('Station Degrémont '!BN21:BN51),(SUM('Station Degrémont '!BN21:BN51)),"")</f>
        <v/>
      </c>
      <c r="L19" s="162" t="str">
        <f>IF(COUNT('Station Degrémont '!BN21:BN51),(AVERAGE('Station Degrémont '!BN21:BN51)),"")</f>
        <v/>
      </c>
      <c r="M19" s="162" t="str">
        <f>IF(COUNT('Station Degrémont '!BN21:BN51),(MIN('Station Degrémont '!BN21:BN51)),"")</f>
        <v/>
      </c>
      <c r="N19" s="162" t="str">
        <f>IF(COUNT('Station Degrémont '!BN21:BN51),(MAX('Station Degrémont '!BN21:BN51)),"")</f>
        <v/>
      </c>
      <c r="O19" s="162">
        <f>COUNTIF('Station Degrémont '!U30:U60,"&gt;=400")</f>
        <v>0</v>
      </c>
      <c r="P19" s="161">
        <f>COUNT( 'Station Degrémont '!BT21:BT51)</f>
        <v>0</v>
      </c>
      <c r="Q19" s="162" t="str">
        <f>IF(COUNT('Station Degrémont '!BT21:BT51),(SUM('Station Degrémont '!BT21:BT51)),"")</f>
        <v/>
      </c>
      <c r="R19" s="162" t="str">
        <f>IF(COUNT('Station Degrémont '!BT21:BT51),(AVERAGE('Station Degrémont '!BT21:BT51)),"")</f>
        <v/>
      </c>
      <c r="S19" s="162" t="str">
        <f>IF(COUNT('Station Degrémont '!BT21:BT51),(MIN('Station Degrémont '!BT21:BT51)),"")</f>
        <v/>
      </c>
      <c r="T19" s="162" t="str">
        <f>IF(COUNT('Station Degrémont '!BT21:BT51),(MAX('Station Degrémont '!BT21:BT51)),"")</f>
        <v/>
      </c>
      <c r="U19" s="162">
        <f>COUNTIF('Station Degrémont '!AA30:AA60,"&gt;=400")</f>
        <v>0</v>
      </c>
      <c r="V19" s="161">
        <f>COUNT( 'Station Degrémont '!BZ21:BZ51)</f>
        <v>0</v>
      </c>
      <c r="W19" s="162" t="str">
        <f>IF(COUNT('Station Degrémont '!BZ21:BZ51),(SUM('Station Degrémont '!BZ21:BZ51)),"")</f>
        <v/>
      </c>
      <c r="X19" s="162" t="str">
        <f>IF(COUNT('Station Degrémont '!BZ21:BZ51),(AVERAGE('Station Degrémont '!BZ21:BZ51)),"")</f>
        <v/>
      </c>
      <c r="Y19" s="162" t="str">
        <f>IF(COUNT('Station Degrémont '!BZ21:BZ51),(MIN('Station Degrémont '!BZ21:BZ51)),"")</f>
        <v/>
      </c>
      <c r="Z19" s="162" t="str">
        <f>IF(COUNT('Station Degrémont '!BZ21:BZ51),(MAX('Station Degrémont '!BZ21:BZ51)),"")</f>
        <v/>
      </c>
      <c r="AA19" s="162">
        <f>COUNTIF('Station Degrémont '!AG30:AG60,"&gt;=400")</f>
        <v>0</v>
      </c>
      <c r="AB19" s="161">
        <f>COUNT( 'Station Degrémont '!CF21:CF51)</f>
        <v>0</v>
      </c>
      <c r="AC19" s="162" t="str">
        <f>IF(COUNT('Station Degrémont '!CF21:CF51),(SUM('Station Degrémont '!CF21:CF51)),"")</f>
        <v/>
      </c>
      <c r="AD19" s="162" t="str">
        <f>IF(COUNT('Station Degrémont '!CF21:CF51),(AVERAGE('Station Degrémont '!CF21:CF51)),"")</f>
        <v/>
      </c>
      <c r="AE19" s="162" t="str">
        <f>IF(COUNT('Station Degrémont '!CF21:CF51),(MIN('Station Degrémont '!CF21:CF51)),"")</f>
        <v/>
      </c>
      <c r="AF19" s="162" t="str">
        <f>IF(COUNT('Station Degrémont '!CF21:CF51),(MAX('Station Degrémont '!CF21:CF51)),"")</f>
        <v/>
      </c>
      <c r="AG19" s="162">
        <f>COUNTIF('Station Degrémont '!AM30:AM60,"&gt;=400")</f>
        <v>0</v>
      </c>
      <c r="AH19" s="161">
        <f>COUNT( 'Station Degrémont '!CL21:CL51)</f>
        <v>0</v>
      </c>
      <c r="AI19" s="162" t="str">
        <f>IF(COUNT('Station Degrémont '!CL21:CL51),(SUM('Station Degrémont '!CL21:CL51)),"")</f>
        <v/>
      </c>
      <c r="AJ19" s="162" t="str">
        <f>IF(COUNT('Station Degrémont '!CL21:CL51),(AVERAGE('Station Degrémont '!CL21:CL51)),"")</f>
        <v/>
      </c>
      <c r="AK19" s="162" t="str">
        <f>IF(COUNT('Station Degrémont '!CL21:CL51),(MIN('Station Degrémont '!CL21:CL51)),"")</f>
        <v/>
      </c>
      <c r="AL19" s="162" t="str">
        <f>IF(COUNT('Station Degrémont '!CL21:CL51),(MAX('Station Degrémont '!CL21:CL51)),"")</f>
        <v/>
      </c>
      <c r="AM19" s="162">
        <f>COUNTIF('Station Degrémont '!AS30:AS60,"&gt;=400")</f>
        <v>0</v>
      </c>
    </row>
    <row r="20" spans="2:39" x14ac:dyDescent="0.25">
      <c r="B20" s="300"/>
      <c r="C20" s="19" t="s">
        <v>95</v>
      </c>
      <c r="D20" s="27">
        <f>COUNT( 'Station Degrémont '!BL22:BL52)</f>
        <v>0</v>
      </c>
      <c r="E20" s="24"/>
      <c r="F20" s="24"/>
      <c r="G20" s="24"/>
      <c r="H20" s="24"/>
      <c r="I20" s="24"/>
      <c r="J20" s="161">
        <f>COUNT( 'Station Degrémont '!BR22:BR52)</f>
        <v>0</v>
      </c>
      <c r="K20" s="162"/>
      <c r="L20" s="162"/>
      <c r="M20" s="162"/>
      <c r="N20" s="162"/>
      <c r="O20" s="162"/>
      <c r="P20" s="161">
        <f>COUNT( 'Station Degrémont '!BX22:BX52)</f>
        <v>0</v>
      </c>
      <c r="Q20" s="162"/>
      <c r="R20" s="162"/>
      <c r="S20" s="162"/>
      <c r="T20" s="162"/>
      <c r="U20" s="162"/>
      <c r="V20" s="161">
        <f>COUNT( 'Station Degrémont '!CD22:CD52)</f>
        <v>0</v>
      </c>
      <c r="W20" s="162"/>
      <c r="X20" s="162"/>
      <c r="Y20" s="162"/>
      <c r="Z20" s="162"/>
      <c r="AA20" s="162"/>
      <c r="AB20" s="161">
        <f>COUNT( 'Station Degrémont '!CJ22:CJ52)</f>
        <v>0</v>
      </c>
      <c r="AC20" s="162"/>
      <c r="AD20" s="162"/>
      <c r="AE20" s="162"/>
      <c r="AF20" s="162"/>
      <c r="AG20" s="162"/>
      <c r="AH20" s="161">
        <f>COUNT( 'Station Degrémont '!CP22:CP52)</f>
        <v>0</v>
      </c>
      <c r="AI20" s="162"/>
      <c r="AJ20" s="162"/>
      <c r="AK20" s="162"/>
      <c r="AL20" s="162"/>
      <c r="AM20" s="162"/>
    </row>
    <row r="21" spans="2:39" x14ac:dyDescent="0.25">
      <c r="B21" s="300"/>
      <c r="C21" s="19" t="s">
        <v>40</v>
      </c>
      <c r="D21" s="27">
        <f>COUNT( 'Station Degrémont '!BO21:BO51)</f>
        <v>0</v>
      </c>
      <c r="E21" s="24" t="str">
        <f>IF(COUNT('Station Degrémont '!BO21:BO51),(SUM('Station Degrémont '!BO21:BO51)),"")</f>
        <v/>
      </c>
      <c r="F21" s="24" t="str">
        <f>IF(COUNT('Station Degrémont '!BO21:BO51),(AVERAGE('Station Degrémont '!BO21:BO51)),"")</f>
        <v/>
      </c>
      <c r="G21" s="24" t="str">
        <f>IF(COUNT('Station Degrémont '!BO21:BO51),(MIN('Station Degrémont '!BO21:BO51)),"")</f>
        <v/>
      </c>
      <c r="H21" s="24" t="str">
        <f>IF(COUNT('Station Degrémont '!BO21:BO51),(MAX('Station Degrémont '!BO21:BO51)),"")</f>
        <v/>
      </c>
      <c r="I21" s="24">
        <f>COUNTIF('Station Degrémont '!O25:O55,"&gt;=400")</f>
        <v>0</v>
      </c>
      <c r="J21" s="161">
        <f>COUNT( 'Station Degrémont '!BU21:BU51)</f>
        <v>0</v>
      </c>
      <c r="K21" s="162" t="str">
        <f>IF(COUNT('Station Degrémont '!BU21:BU51),(SUM('Station Degrémont '!BU21:BU51)),"")</f>
        <v/>
      </c>
      <c r="L21" s="162" t="str">
        <f>IF(COUNT('Station Degrémont '!BU21:BU51),(AVERAGE('Station Degrémont '!BU21:BU51)),"")</f>
        <v/>
      </c>
      <c r="M21" s="162" t="str">
        <f>IF(COUNT('Station Degrémont '!BU21:BU51),(MIN('Station Degrémont '!BU21:BU51)),"")</f>
        <v/>
      </c>
      <c r="N21" s="162" t="str">
        <f>IF(COUNT('Station Degrémont '!BU21:BU51),(MAX('Station Degrémont '!BU21:BU51)),"")</f>
        <v/>
      </c>
      <c r="O21" s="162">
        <f>COUNTIF('Station Degrémont '!U25:U55,"&gt;=400")</f>
        <v>0</v>
      </c>
      <c r="P21" s="161">
        <f>COUNT( 'Station Degrémont '!CA21:CA51)</f>
        <v>0</v>
      </c>
      <c r="Q21" s="162" t="str">
        <f>IF(COUNT('Station Degrémont '!CA21:CA51),(SUM('Station Degrémont '!CA21:CA51)),"")</f>
        <v/>
      </c>
      <c r="R21" s="162" t="str">
        <f>IF(COUNT('Station Degrémont '!CA21:CA51),(AVERAGE('Station Degrémont '!CA21:CA51)),"")</f>
        <v/>
      </c>
      <c r="S21" s="162" t="str">
        <f>IF(COUNT('Station Degrémont '!CA21:CA51),(MIN('Station Degrémont '!CA21:CA51)),"")</f>
        <v/>
      </c>
      <c r="T21" s="162" t="str">
        <f>IF(COUNT('Station Degrémont '!CA21:CA51),(MAX('Station Degrémont '!CA21:CA51)),"")</f>
        <v/>
      </c>
      <c r="U21" s="162">
        <f>COUNTIF('Station Degrémont '!AA25:AA55,"&gt;=400")</f>
        <v>0</v>
      </c>
      <c r="V21" s="161">
        <f>COUNT( 'Station Degrémont '!CG21:CG51)</f>
        <v>0</v>
      </c>
      <c r="W21" s="162" t="str">
        <f>IF(COUNT('Station Degrémont '!CG21:CG51),(SUM('Station Degrémont '!CG21:CG51)),"")</f>
        <v/>
      </c>
      <c r="X21" s="162" t="str">
        <f>IF(COUNT('Station Degrémont '!CG21:CG51),(AVERAGE('Station Degrémont '!CG21:CG51)),"")</f>
        <v/>
      </c>
      <c r="Y21" s="162" t="str">
        <f>IF(COUNT('Station Degrémont '!CG21:CG51),(MIN('Station Degrémont '!CG21:CG51)),"")</f>
        <v/>
      </c>
      <c r="Z21" s="162" t="str">
        <f>IF(COUNT('Station Degrémont '!CG21:CG51),(MAX('Station Degrémont '!CG21:CG51)),"")</f>
        <v/>
      </c>
      <c r="AA21" s="162">
        <f>COUNTIF('Station Degrémont '!AG25:AG55,"&gt;=400")</f>
        <v>0</v>
      </c>
      <c r="AB21" s="161">
        <f>COUNT( 'Station Degrémont '!CM21:CM51)</f>
        <v>0</v>
      </c>
      <c r="AC21" s="162" t="str">
        <f>IF(COUNT('Station Degrémont '!CM21:CM51),(SUM('Station Degrémont '!CM21:CM51)),"")</f>
        <v/>
      </c>
      <c r="AD21" s="162" t="str">
        <f>IF(COUNT('Station Degrémont '!CM21:CM51),(AVERAGE('Station Degrémont '!CM21:CM51)),"")</f>
        <v/>
      </c>
      <c r="AE21" s="162" t="str">
        <f>IF(COUNT('Station Degrémont '!CM21:CM51),(MIN('Station Degrémont '!CM21:CM51)),"")</f>
        <v/>
      </c>
      <c r="AF21" s="162" t="str">
        <f>IF(COUNT('Station Degrémont '!CM21:CM51),(MAX('Station Degrémont '!CM21:CM51)),"")</f>
        <v/>
      </c>
      <c r="AG21" s="162">
        <f>COUNTIF('Station Degrémont '!AM25:AM55,"&gt;=400")</f>
        <v>0</v>
      </c>
      <c r="AH21" s="161">
        <f>COUNT( 'Station Degrémont '!CS21:CS51)</f>
        <v>0</v>
      </c>
      <c r="AI21" s="162" t="str">
        <f>IF(COUNT('Station Degrémont '!CS21:CS51),(SUM('Station Degrémont '!CS21:CS51)),"")</f>
        <v/>
      </c>
      <c r="AJ21" s="162" t="str">
        <f>IF(COUNT('Station Degrémont '!CS21:CS51),(AVERAGE('Station Degrémont '!CS21:CS51)),"")</f>
        <v/>
      </c>
      <c r="AK21" s="162" t="str">
        <f>IF(COUNT('Station Degrémont '!CS21:CS51),(MIN('Station Degrémont '!CS21:CS51)),"")</f>
        <v/>
      </c>
      <c r="AL21" s="162" t="str">
        <f>IF(COUNT('Station Degrémont '!CS21:CS51),(MAX('Station Degrémont '!CS21:CS51)),"")</f>
        <v/>
      </c>
      <c r="AM21" s="162">
        <f>COUNTIF('Station Degrémont '!AS25:AS55,"&gt;=400")</f>
        <v>0</v>
      </c>
    </row>
    <row r="22" spans="2:39" x14ac:dyDescent="0.25">
      <c r="B22" s="300"/>
      <c r="C22" s="19" t="s">
        <v>36</v>
      </c>
      <c r="D22" s="27">
        <f>COUNT( 'Station Degrémont '!BS21:BS51)</f>
        <v>0</v>
      </c>
      <c r="E22" s="24" t="str">
        <f>IF(COUNT('Station Degrémont '!BS21:BS51),(SUM('Station Degrémont '!BS21:BS51)),"")</f>
        <v/>
      </c>
      <c r="F22" s="24" t="str">
        <f>IF(COUNT('Station Degrémont '!BS21:BS51),(AVERAGE('Station Degrémont '!BS21:BS51)),"")</f>
        <v/>
      </c>
      <c r="G22" s="24" t="str">
        <f>IF(COUNT('Station Degrémont '!BS21:BS51),(MIN('Station Degrémont '!BS21:BS51)),"")</f>
        <v/>
      </c>
      <c r="H22" s="24" t="str">
        <f>IF(COUNT('Station Degrémont '!BS21:BS51),(MAX('Station Degrémont '!BS21:BS51)),"")</f>
        <v/>
      </c>
      <c r="I22" s="24">
        <f>COUNTIF('Station Degrémont '!BS21:BS51,"&gt;=60")</f>
        <v>0</v>
      </c>
      <c r="J22" s="161">
        <f>COUNT( 'Station Degrémont '!BY21:BY51)</f>
        <v>0</v>
      </c>
      <c r="K22" s="162" t="str">
        <f>IF(COUNT('Station Degrémont '!BY21:BY51),(SUM('Station Degrémont '!BY21:BY51)),"")</f>
        <v/>
      </c>
      <c r="L22" s="162" t="str">
        <f>IF(COUNT('Station Degrémont '!BY21:BY51),(AVERAGE('Station Degrémont '!BY21:BY51)),"")</f>
        <v/>
      </c>
      <c r="M22" s="162" t="str">
        <f>IF(COUNT('Station Degrémont '!BY21:BY51),(MIN('Station Degrémont '!BY21:BY51)),"")</f>
        <v/>
      </c>
      <c r="N22" s="162" t="str">
        <f>IF(COUNT('Station Degrémont '!BY21:BY51),(MAX('Station Degrémont '!BY21:BY51)),"")</f>
        <v/>
      </c>
      <c r="O22" s="162">
        <f>COUNTIF('Station Degrémont '!BY21:BY51,"&gt;=60")</f>
        <v>0</v>
      </c>
      <c r="P22" s="161">
        <f>COUNT( 'Station Degrémont '!CE21:CE51)</f>
        <v>0</v>
      </c>
      <c r="Q22" s="162" t="str">
        <f>IF(COUNT('Station Degrémont '!CE21:CE51),(SUM('Station Degrémont '!CE21:CE51)),"")</f>
        <v/>
      </c>
      <c r="R22" s="162" t="str">
        <f>IF(COUNT('Station Degrémont '!CE21:CE51),(AVERAGE('Station Degrémont '!CE21:CE51)),"")</f>
        <v/>
      </c>
      <c r="S22" s="162" t="str">
        <f>IF(COUNT('Station Degrémont '!CE21:CE51),(MIN('Station Degrémont '!CE21:CE51)),"")</f>
        <v/>
      </c>
      <c r="T22" s="162" t="str">
        <f>IF(COUNT('Station Degrémont '!CE21:CE51),(MAX('Station Degrémont '!CE21:CE51)),"")</f>
        <v/>
      </c>
      <c r="U22" s="162">
        <f>COUNTIF('Station Degrémont '!CE21:CE51,"&gt;=60")</f>
        <v>0</v>
      </c>
      <c r="V22" s="161">
        <f>COUNT( 'Station Degrémont '!CK21:CK51)</f>
        <v>0</v>
      </c>
      <c r="W22" s="162" t="str">
        <f>IF(COUNT('Station Degrémont '!CK21:CK51),(SUM('Station Degrémont '!CK21:CK51)),"")</f>
        <v/>
      </c>
      <c r="X22" s="162" t="str">
        <f>IF(COUNT('Station Degrémont '!CK21:CK51),(AVERAGE('Station Degrémont '!CK21:CK51)),"")</f>
        <v/>
      </c>
      <c r="Y22" s="162" t="str">
        <f>IF(COUNT('Station Degrémont '!CK21:CK51),(MIN('Station Degrémont '!CK21:CK51)),"")</f>
        <v/>
      </c>
      <c r="Z22" s="162" t="str">
        <f>IF(COUNT('Station Degrémont '!CK21:CK51),(MAX('Station Degrémont '!CK21:CK51)),"")</f>
        <v/>
      </c>
      <c r="AA22" s="162">
        <f>COUNTIF('Station Degrémont '!CK21:CK51,"&gt;=60")</f>
        <v>0</v>
      </c>
      <c r="AB22" s="161">
        <f>COUNT( 'Station Degrémont '!CQ21:CQ51)</f>
        <v>0</v>
      </c>
      <c r="AC22" s="162" t="str">
        <f>IF(COUNT('Station Degrémont '!CQ21:CQ51),(SUM('Station Degrémont '!CQ21:CQ51)),"")</f>
        <v/>
      </c>
      <c r="AD22" s="162" t="str">
        <f>IF(COUNT('Station Degrémont '!CQ21:CQ51),(AVERAGE('Station Degrémont '!CQ21:CQ51)),"")</f>
        <v/>
      </c>
      <c r="AE22" s="162" t="str">
        <f>IF(COUNT('Station Degrémont '!CQ21:CQ51),(MIN('Station Degrémont '!CQ21:CQ51)),"")</f>
        <v/>
      </c>
      <c r="AF22" s="162" t="str">
        <f>IF(COUNT('Station Degrémont '!CQ21:CQ51),(MAX('Station Degrémont '!CQ21:CQ51)),"")</f>
        <v/>
      </c>
      <c r="AG22" s="162">
        <f>COUNTIF('Station Degrémont '!CQ21:CQ51,"&gt;=60")</f>
        <v>0</v>
      </c>
      <c r="AH22" s="161">
        <f>COUNT( 'Station Degrémont '!CW21:CW51)</f>
        <v>0</v>
      </c>
      <c r="AI22" s="162" t="str">
        <f>IF(COUNT('Station Degrémont '!CW21:CW51),(SUM('Station Degrémont '!CW21:CW51)),"")</f>
        <v/>
      </c>
      <c r="AJ22" s="162" t="str">
        <f>IF(COUNT('Station Degrémont '!CW21:CW51),(AVERAGE('Station Degrémont '!CW21:CW51)),"")</f>
        <v/>
      </c>
      <c r="AK22" s="162" t="str">
        <f>IF(COUNT('Station Degrémont '!CW21:CW51),(MIN('Station Degrémont '!CW21:CW51)),"")</f>
        <v/>
      </c>
      <c r="AL22" s="162" t="str">
        <f>IF(COUNT('Station Degrémont '!CW21:CW51),(MAX('Station Degrémont '!CW21:CW51)),"")</f>
        <v/>
      </c>
      <c r="AM22" s="162">
        <f>COUNTIF('Station Degrémont '!CW21:CW51,"&gt;=60")</f>
        <v>0</v>
      </c>
    </row>
    <row r="23" spans="2:39" x14ac:dyDescent="0.25">
      <c r="B23" s="300"/>
      <c r="C23" s="19" t="s">
        <v>39</v>
      </c>
      <c r="D23" s="27">
        <f>COUNT( 'Station Degrémont '!BW21:BW51)</f>
        <v>0</v>
      </c>
      <c r="E23" s="24" t="str">
        <f>IF(COUNT('Station Degrémont '!BW21:BW51),(SUM('Station Degrémont '!BW21:BW51)),"")</f>
        <v/>
      </c>
      <c r="F23" s="24" t="str">
        <f>IF(COUNT('Station Degrémont '!BW21:BW51),(AVERAGE('Station Degrémont '!BW21:BW51)),"")</f>
        <v/>
      </c>
      <c r="G23" s="24" t="str">
        <f>IF(COUNT('Station Degrémont '!BW21:BW51),(MIN('Station Degrémont '!BW21:BW51)),"")</f>
        <v/>
      </c>
      <c r="H23" s="24" t="str">
        <f>IF(COUNT('Station Degrémont '!BW21:BW51),(MAX('Station Degrémont '!BW21:BW51)),"")</f>
        <v/>
      </c>
      <c r="I23" s="24">
        <f>COUNTIF('Station Degrémont '!O28:O58,"&gt;=400")</f>
        <v>0</v>
      </c>
      <c r="J23" s="161">
        <f>COUNT( 'Station Degrémont '!CC21:CC51)</f>
        <v>0</v>
      </c>
      <c r="K23" s="162" t="str">
        <f>IF(COUNT('Station Degrémont '!CC21:CC51),(SUM('Station Degrémont '!CC21:CC51)),"")</f>
        <v/>
      </c>
      <c r="L23" s="162" t="str">
        <f>IF(COUNT('Station Degrémont '!CC21:CC51),(AVERAGE('Station Degrémont '!CC21:CC51)),"")</f>
        <v/>
      </c>
      <c r="M23" s="162" t="str">
        <f>IF(COUNT('Station Degrémont '!CC21:CC51),(MIN('Station Degrémont '!CC21:CC51)),"")</f>
        <v/>
      </c>
      <c r="N23" s="162" t="str">
        <f>IF(COUNT('Station Degrémont '!CC21:CC51),(MAX('Station Degrémont '!CC21:CC51)),"")</f>
        <v/>
      </c>
      <c r="O23" s="162">
        <f>COUNTIF('Station Degrémont '!U28:U58,"&gt;=400")</f>
        <v>0</v>
      </c>
      <c r="P23" s="161">
        <f>COUNT( 'Station Degrémont '!CI21:CI51)</f>
        <v>0</v>
      </c>
      <c r="Q23" s="162" t="str">
        <f>IF(COUNT('Station Degrémont '!CI21:CI51),(SUM('Station Degrémont '!CI21:CI51)),"")</f>
        <v/>
      </c>
      <c r="R23" s="162" t="str">
        <f>IF(COUNT('Station Degrémont '!CI21:CI51),(AVERAGE('Station Degrémont '!CI21:CI51)),"")</f>
        <v/>
      </c>
      <c r="S23" s="162" t="str">
        <f>IF(COUNT('Station Degrémont '!CI21:CI51),(MIN('Station Degrémont '!CI21:CI51)),"")</f>
        <v/>
      </c>
      <c r="T23" s="162" t="str">
        <f>IF(COUNT('Station Degrémont '!CI21:CI51),(MAX('Station Degrémont '!CI21:CI51)),"")</f>
        <v/>
      </c>
      <c r="U23" s="162">
        <f>COUNTIF('Station Degrémont '!AA28:AA58,"&gt;=400")</f>
        <v>0</v>
      </c>
      <c r="V23" s="161">
        <f>COUNT( 'Station Degrémont '!CO21:CO51)</f>
        <v>0</v>
      </c>
      <c r="W23" s="162" t="str">
        <f>IF(COUNT('Station Degrémont '!CO21:CO51),(SUM('Station Degrémont '!CO21:CO51)),"")</f>
        <v/>
      </c>
      <c r="X23" s="162" t="str">
        <f>IF(COUNT('Station Degrémont '!CO21:CO51),(AVERAGE('Station Degrémont '!CO21:CO51)),"")</f>
        <v/>
      </c>
      <c r="Y23" s="162" t="str">
        <f>IF(COUNT('Station Degrémont '!CO21:CO51),(MIN('Station Degrémont '!CO21:CO51)),"")</f>
        <v/>
      </c>
      <c r="Z23" s="162" t="str">
        <f>IF(COUNT('Station Degrémont '!CO21:CO51),(MAX('Station Degrémont '!CO21:CO51)),"")</f>
        <v/>
      </c>
      <c r="AA23" s="162">
        <f>COUNTIF('Station Degrémont '!AG28:AG58,"&gt;=400")</f>
        <v>0</v>
      </c>
      <c r="AB23" s="161">
        <f>COUNT( 'Station Degrémont '!CU21:CU51)</f>
        <v>0</v>
      </c>
      <c r="AC23" s="162" t="str">
        <f>IF(COUNT('Station Degrémont '!CU21:CU51),(SUM('Station Degrémont '!CU21:CU51)),"")</f>
        <v/>
      </c>
      <c r="AD23" s="162" t="str">
        <f>IF(COUNT('Station Degrémont '!CU21:CU51),(AVERAGE('Station Degrémont '!CU21:CU51)),"")</f>
        <v/>
      </c>
      <c r="AE23" s="162" t="str">
        <f>IF(COUNT('Station Degrémont '!CU21:CU51),(MIN('Station Degrémont '!CU21:CU51)),"")</f>
        <v/>
      </c>
      <c r="AF23" s="162" t="str">
        <f>IF(COUNT('Station Degrémont '!CU21:CU51),(MAX('Station Degrémont '!CU21:CU51)),"")</f>
        <v/>
      </c>
      <c r="AG23" s="162">
        <f>COUNTIF('Station Degrémont '!AM28:AM58,"&gt;=400")</f>
        <v>0</v>
      </c>
      <c r="AH23" s="161">
        <f>COUNT( 'Station Degrémont '!DA21:DA51)</f>
        <v>0</v>
      </c>
      <c r="AI23" s="162" t="str">
        <f>IF(COUNT('Station Degrémont '!DA21:DA51),(SUM('Station Degrémont '!DA21:DA51)),"")</f>
        <v/>
      </c>
      <c r="AJ23" s="162" t="str">
        <f>IF(COUNT('Station Degrémont '!DA21:DA51),(AVERAGE('Station Degrémont '!DA21:DA51)),"")</f>
        <v/>
      </c>
      <c r="AK23" s="162" t="str">
        <f>IF(COUNT('Station Degrémont '!DA21:DA51),(MIN('Station Degrémont '!DA21:DA51)),"")</f>
        <v/>
      </c>
      <c r="AL23" s="162" t="str">
        <f>IF(COUNT('Station Degrémont '!DA21:DA51),(MAX('Station Degrémont '!DA21:DA51)),"")</f>
        <v/>
      </c>
      <c r="AM23" s="162">
        <f>COUNTIF('Station Degrémont '!AS28:AS58,"&gt;=400")</f>
        <v>0</v>
      </c>
    </row>
    <row r="24" spans="2:39" x14ac:dyDescent="0.25">
      <c r="B24" s="300"/>
      <c r="C24" s="19" t="s">
        <v>37</v>
      </c>
      <c r="D24" s="27">
        <f>COUNT( 'Station Degrémont '!CA21:CA51)</f>
        <v>0</v>
      </c>
      <c r="E24" s="24" t="str">
        <f>IF(COUNT('Station Degrémont '!CA21:CA51),(SUM('Station Degrémont '!CA21:CA51)),"")</f>
        <v/>
      </c>
      <c r="F24" s="24" t="str">
        <f>IF(COUNT('Station Degrémont '!CA21:CA51),(AVERAGE('Station Degrémont '!CA21:CA51)),"")</f>
        <v/>
      </c>
      <c r="G24" s="24" t="str">
        <f>IF(COUNT('Station Degrémont '!CA21:CA51),(MIN('Station Degrémont '!CA21:CA51)),"")</f>
        <v/>
      </c>
      <c r="H24" s="24" t="str">
        <f>IF(COUNT('Station Degrémont '!CA21:CA51),(MAX('Station Degrémont '!CA21:CA51)),"")</f>
        <v/>
      </c>
      <c r="I24" s="24">
        <f>COUNTIF('Station Degrémont '!O27:O57,"&gt;=400")</f>
        <v>0</v>
      </c>
      <c r="J24" s="161">
        <f>COUNT( 'Station Degrémont '!CG21:CG51)</f>
        <v>0</v>
      </c>
      <c r="K24" s="162" t="str">
        <f>IF(COUNT('Station Degrémont '!CG21:CG51),(SUM('Station Degrémont '!CG21:CG51)),"")</f>
        <v/>
      </c>
      <c r="L24" s="162" t="str">
        <f>IF(COUNT('Station Degrémont '!CG21:CG51),(AVERAGE('Station Degrémont '!CG21:CG51)),"")</f>
        <v/>
      </c>
      <c r="M24" s="162" t="str">
        <f>IF(COUNT('Station Degrémont '!CG21:CG51),(MIN('Station Degrémont '!CG21:CG51)),"")</f>
        <v/>
      </c>
      <c r="N24" s="162" t="str">
        <f>IF(COUNT('Station Degrémont '!CG21:CG51),(MAX('Station Degrémont '!CG21:CG51)),"")</f>
        <v/>
      </c>
      <c r="O24" s="162">
        <f>COUNTIF('Station Degrémont '!U27:U57,"&gt;=400")</f>
        <v>0</v>
      </c>
      <c r="P24" s="161">
        <f>COUNT( 'Station Degrémont '!CM21:CM51)</f>
        <v>0</v>
      </c>
      <c r="Q24" s="162" t="str">
        <f>IF(COUNT('Station Degrémont '!CM21:CM51),(SUM('Station Degrémont '!CM21:CM51)),"")</f>
        <v/>
      </c>
      <c r="R24" s="162" t="str">
        <f>IF(COUNT('Station Degrémont '!CM21:CM51),(AVERAGE('Station Degrémont '!CM21:CM51)),"")</f>
        <v/>
      </c>
      <c r="S24" s="162" t="str">
        <f>IF(COUNT('Station Degrémont '!CM21:CM51),(MIN('Station Degrémont '!CM21:CM51)),"")</f>
        <v/>
      </c>
      <c r="T24" s="162" t="str">
        <f>IF(COUNT('Station Degrémont '!CM21:CM51),(MAX('Station Degrémont '!CM21:CM51)),"")</f>
        <v/>
      </c>
      <c r="U24" s="162">
        <f>COUNTIF('Station Degrémont '!AA27:AA57,"&gt;=400")</f>
        <v>0</v>
      </c>
      <c r="V24" s="161">
        <f>COUNT( 'Station Degrémont '!CS21:CS51)</f>
        <v>0</v>
      </c>
      <c r="W24" s="162" t="str">
        <f>IF(COUNT('Station Degrémont '!CS21:CS51),(SUM('Station Degrémont '!CS21:CS51)),"")</f>
        <v/>
      </c>
      <c r="X24" s="162" t="str">
        <f>IF(COUNT('Station Degrémont '!CS21:CS51),(AVERAGE('Station Degrémont '!CS21:CS51)),"")</f>
        <v/>
      </c>
      <c r="Y24" s="162" t="str">
        <f>IF(COUNT('Station Degrémont '!CS21:CS51),(MIN('Station Degrémont '!CS21:CS51)),"")</f>
        <v/>
      </c>
      <c r="Z24" s="162" t="str">
        <f>IF(COUNT('Station Degrémont '!CS21:CS51),(MAX('Station Degrémont '!CS21:CS51)),"")</f>
        <v/>
      </c>
      <c r="AA24" s="162">
        <f>COUNTIF('Station Degrémont '!AG27:AG57,"&gt;=400")</f>
        <v>0</v>
      </c>
      <c r="AB24" s="161">
        <f>COUNT( 'Station Degrémont '!CY21:CY51)</f>
        <v>0</v>
      </c>
      <c r="AC24" s="162" t="str">
        <f>IF(COUNT('Station Degrémont '!CY21:CY51),(SUM('Station Degrémont '!CY21:CY51)),"")</f>
        <v/>
      </c>
      <c r="AD24" s="162" t="str">
        <f>IF(COUNT('Station Degrémont '!CY21:CY51),(AVERAGE('Station Degrémont '!CY21:CY51)),"")</f>
        <v/>
      </c>
      <c r="AE24" s="162" t="str">
        <f>IF(COUNT('Station Degrémont '!CY21:CY51),(MIN('Station Degrémont '!CY21:CY51)),"")</f>
        <v/>
      </c>
      <c r="AF24" s="162" t="str">
        <f>IF(COUNT('Station Degrémont '!CY21:CY51),(MAX('Station Degrémont '!CY21:CY51)),"")</f>
        <v/>
      </c>
      <c r="AG24" s="162">
        <f>COUNTIF('Station Degrémont '!AM27:AM57,"&gt;=400")</f>
        <v>0</v>
      </c>
      <c r="AH24" s="161">
        <f>COUNT( 'Station Degrémont '!DE21:DE51)</f>
        <v>0</v>
      </c>
      <c r="AI24" s="162" t="str">
        <f>IF(COUNT('Station Degrémont '!DE21:DE51),(SUM('Station Degrémont '!DE21:DE51)),"")</f>
        <v/>
      </c>
      <c r="AJ24" s="162" t="str">
        <f>IF(COUNT('Station Degrémont '!DE21:DE51),(AVERAGE('Station Degrémont '!DE21:DE51)),"")</f>
        <v/>
      </c>
      <c r="AK24" s="162" t="str">
        <f>IF(COUNT('Station Degrémont '!DE21:DE51),(MIN('Station Degrémont '!DE21:DE51)),"")</f>
        <v/>
      </c>
      <c r="AL24" s="162" t="str">
        <f>IF(COUNT('Station Degrémont '!DE21:DE51),(MAX('Station Degrémont '!DE21:DE51)),"")</f>
        <v/>
      </c>
      <c r="AM24" s="162">
        <f>COUNTIF('Station Degrémont '!AS27:AS57,"&gt;=400")</f>
        <v>0</v>
      </c>
    </row>
    <row r="25" spans="2:39" x14ac:dyDescent="0.25">
      <c r="B25" s="300"/>
      <c r="C25" s="19" t="s">
        <v>41</v>
      </c>
      <c r="D25" s="27">
        <f>COUNT( 'Station Degrémont '!CE21:CE51)</f>
        <v>0</v>
      </c>
      <c r="E25" s="24" t="str">
        <f>IF(COUNT('Station Degrémont '!CE21:CE51),(SUM('Station Degrémont '!CE21:CE51)),"")</f>
        <v/>
      </c>
      <c r="F25" s="24" t="str">
        <f>IF(COUNT('Station Degrémont '!CE21:CE51),(AVERAGE('Station Degrémont '!CE21:CE51)),"")</f>
        <v/>
      </c>
      <c r="G25" s="24" t="str">
        <f>IF(COUNT('Station Degrémont '!CE21:CE51),(MIN('Station Degrémont '!CE21:CE51)),"")</f>
        <v/>
      </c>
      <c r="H25" s="24" t="str">
        <f>IF(COUNT('Station Degrémont '!CE21:CE51),(MAX('Station Degrémont '!CE21:CE51)),"")</f>
        <v/>
      </c>
      <c r="I25" s="24">
        <f>COUNTIF('Station Degrémont '!O29:O59,"&gt;=400")</f>
        <v>0</v>
      </c>
      <c r="J25" s="161">
        <f>COUNT( 'Station Degrémont '!CK21:CK51)</f>
        <v>0</v>
      </c>
      <c r="K25" s="162" t="str">
        <f>IF(COUNT('Station Degrémont '!CK21:CK51),(SUM('Station Degrémont '!CK21:CK51)),"")</f>
        <v/>
      </c>
      <c r="L25" s="162" t="str">
        <f>IF(COUNT('Station Degrémont '!CK21:CK51),(AVERAGE('Station Degrémont '!CK21:CK51)),"")</f>
        <v/>
      </c>
      <c r="M25" s="162" t="str">
        <f>IF(COUNT('Station Degrémont '!CK21:CK51),(MIN('Station Degrémont '!CK21:CK51)),"")</f>
        <v/>
      </c>
      <c r="N25" s="162" t="str">
        <f>IF(COUNT('Station Degrémont '!CK21:CK51),(MAX('Station Degrémont '!CK21:CK51)),"")</f>
        <v/>
      </c>
      <c r="O25" s="162">
        <f>COUNTIF('Station Degrémont '!U29:U59,"&gt;=400")</f>
        <v>0</v>
      </c>
      <c r="P25" s="161">
        <f>COUNT( 'Station Degrémont '!CQ21:CQ51)</f>
        <v>0</v>
      </c>
      <c r="Q25" s="162" t="str">
        <f>IF(COUNT('Station Degrémont '!CQ21:CQ51),(SUM('Station Degrémont '!CQ21:CQ51)),"")</f>
        <v/>
      </c>
      <c r="R25" s="162" t="str">
        <f>IF(COUNT('Station Degrémont '!CQ21:CQ51),(AVERAGE('Station Degrémont '!CQ21:CQ51)),"")</f>
        <v/>
      </c>
      <c r="S25" s="162" t="str">
        <f>IF(COUNT('Station Degrémont '!CQ21:CQ51),(MIN('Station Degrémont '!CQ21:CQ51)),"")</f>
        <v/>
      </c>
      <c r="T25" s="162" t="str">
        <f>IF(COUNT('Station Degrémont '!CQ21:CQ51),(MAX('Station Degrémont '!CQ21:CQ51)),"")</f>
        <v/>
      </c>
      <c r="U25" s="162">
        <f>COUNTIF('Station Degrémont '!AA29:AA59,"&gt;=400")</f>
        <v>0</v>
      </c>
      <c r="V25" s="161">
        <f>COUNT( 'Station Degrémont '!CW21:CW51)</f>
        <v>0</v>
      </c>
      <c r="W25" s="162" t="str">
        <f>IF(COUNT('Station Degrémont '!CW21:CW51),(SUM('Station Degrémont '!CW21:CW51)),"")</f>
        <v/>
      </c>
      <c r="X25" s="162" t="str">
        <f>IF(COUNT('Station Degrémont '!CW21:CW51),(AVERAGE('Station Degrémont '!CW21:CW51)),"")</f>
        <v/>
      </c>
      <c r="Y25" s="162" t="str">
        <f>IF(COUNT('Station Degrémont '!CW21:CW51),(MIN('Station Degrémont '!CW21:CW51)),"")</f>
        <v/>
      </c>
      <c r="Z25" s="162" t="str">
        <f>IF(COUNT('Station Degrémont '!CW21:CW51),(MAX('Station Degrémont '!CW21:CW51)),"")</f>
        <v/>
      </c>
      <c r="AA25" s="162">
        <f>COUNTIF('Station Degrémont '!AG29:AG59,"&gt;=400")</f>
        <v>0</v>
      </c>
      <c r="AB25" s="161">
        <f>COUNT( 'Station Degrémont '!DC21:DC51)</f>
        <v>0</v>
      </c>
      <c r="AC25" s="162" t="str">
        <f>IF(COUNT('Station Degrémont '!DC21:DC51),(SUM('Station Degrémont '!DC21:DC51)),"")</f>
        <v/>
      </c>
      <c r="AD25" s="162" t="str">
        <f>IF(COUNT('Station Degrémont '!DC21:DC51),(AVERAGE('Station Degrémont '!DC21:DC51)),"")</f>
        <v/>
      </c>
      <c r="AE25" s="162" t="str">
        <f>IF(COUNT('Station Degrémont '!DC21:DC51),(MIN('Station Degrémont '!DC21:DC51)),"")</f>
        <v/>
      </c>
      <c r="AF25" s="162" t="str">
        <f>IF(COUNT('Station Degrémont '!DC21:DC51),(MAX('Station Degrémont '!DC21:DC51)),"")</f>
        <v/>
      </c>
      <c r="AG25" s="162">
        <f>COUNTIF('Station Degrémont '!AM29:AM59,"&gt;=400")</f>
        <v>0</v>
      </c>
      <c r="AH25" s="161">
        <f>COUNT( 'Station Degrémont '!DI21:DI51)</f>
        <v>0</v>
      </c>
      <c r="AI25" s="162" t="str">
        <f>IF(COUNT('Station Degrémont '!DI21:DI51),(SUM('Station Degrémont '!DI21:DI51)),"")</f>
        <v/>
      </c>
      <c r="AJ25" s="162" t="str">
        <f>IF(COUNT('Station Degrémont '!DI21:DI51),(AVERAGE('Station Degrémont '!DI21:DI51)),"")</f>
        <v/>
      </c>
      <c r="AK25" s="162" t="str">
        <f>IF(COUNT('Station Degrémont '!DI21:DI51),(MIN('Station Degrémont '!DI21:DI51)),"")</f>
        <v/>
      </c>
      <c r="AL25" s="162" t="str">
        <f>IF(COUNT('Station Degrémont '!DI21:DI51),(MAX('Station Degrémont '!DI21:DI51)),"")</f>
        <v/>
      </c>
      <c r="AM25" s="162">
        <f>COUNTIF('Station Degrémont '!AS29:AS59,"&gt;=400")</f>
        <v>0</v>
      </c>
    </row>
    <row r="26" spans="2:39" x14ac:dyDescent="0.25">
      <c r="B26" s="300"/>
      <c r="C26" s="30" t="s">
        <v>38</v>
      </c>
      <c r="D26" s="27">
        <f>COUNT( 'Station Degrémont '!CI21:CI51)</f>
        <v>0</v>
      </c>
      <c r="E26" s="24" t="str">
        <f>IF(COUNT('Station Degrémont '!CI21:CI51),(SUM('Station Degrémont '!CI21:CI51)),"")</f>
        <v/>
      </c>
      <c r="F26" s="24" t="str">
        <f>IF(COUNT('Station Degrémont '!CI21:CI51),(AVERAGE('Station Degrémont '!CI21:CI51)),"")</f>
        <v/>
      </c>
      <c r="G26" s="24" t="str">
        <f>IF(COUNT('Station Degrémont '!CI21:CI51),(MIN('Station Degrémont '!CI21:CI51)),"")</f>
        <v/>
      </c>
      <c r="H26" s="24" t="str">
        <f>IF(COUNT('Station Degrémont '!CI21:CI51),(MAX('Station Degrémont '!CI21:CI51)),"")</f>
        <v/>
      </c>
      <c r="I26" s="24">
        <f>COUNTIF(I18:I25,"&gt;=400")</f>
        <v>0</v>
      </c>
      <c r="J26" s="161">
        <f>COUNT( 'Station Degrémont '!CO21:CO51)</f>
        <v>0</v>
      </c>
      <c r="K26" s="162" t="str">
        <f>IF(COUNT('Station Degrémont '!CO21:CO51),(SUM('Station Degrémont '!CO21:CO51)),"")</f>
        <v/>
      </c>
      <c r="L26" s="162" t="str">
        <f>IF(COUNT('Station Degrémont '!CO21:CO51),(AVERAGE('Station Degrémont '!CO21:CO51)),"")</f>
        <v/>
      </c>
      <c r="M26" s="162" t="str">
        <f>IF(COUNT('Station Degrémont '!CO21:CO51),(MIN('Station Degrémont '!CO21:CO51)),"")</f>
        <v/>
      </c>
      <c r="N26" s="162" t="str">
        <f>IF(COUNT('Station Degrémont '!CO21:CO51),(MAX('Station Degrémont '!CO21:CO51)),"")</f>
        <v/>
      </c>
      <c r="O26" s="162">
        <f>COUNTIF(O18:O25,"&gt;=400")</f>
        <v>0</v>
      </c>
      <c r="P26" s="161">
        <f>COUNT( 'Station Degrémont '!CU21:CU51)</f>
        <v>0</v>
      </c>
      <c r="Q26" s="162" t="str">
        <f>IF(COUNT('Station Degrémont '!CU21:CU51),(SUM('Station Degrémont '!CU21:CU51)),"")</f>
        <v/>
      </c>
      <c r="R26" s="162" t="str">
        <f>IF(COUNT('Station Degrémont '!CU21:CU51),(AVERAGE('Station Degrémont '!CU21:CU51)),"")</f>
        <v/>
      </c>
      <c r="S26" s="162" t="str">
        <f>IF(COUNT('Station Degrémont '!CU21:CU51),(MIN('Station Degrémont '!CU21:CU51)),"")</f>
        <v/>
      </c>
      <c r="T26" s="162" t="str">
        <f>IF(COUNT('Station Degrémont '!CU21:CU51),(MAX('Station Degrémont '!CU21:CU51)),"")</f>
        <v/>
      </c>
      <c r="U26" s="162">
        <f>COUNTIF(U18:U25,"&gt;=400")</f>
        <v>0</v>
      </c>
      <c r="V26" s="161">
        <f>COUNT( 'Station Degrémont '!DA21:DA51)</f>
        <v>0</v>
      </c>
      <c r="W26" s="162" t="str">
        <f>IF(COUNT('Station Degrémont '!DA21:DA51),(SUM('Station Degrémont '!DA21:DA51)),"")</f>
        <v/>
      </c>
      <c r="X26" s="162" t="str">
        <f>IF(COUNT('Station Degrémont '!DA21:DA51),(AVERAGE('Station Degrémont '!DA21:DA51)),"")</f>
        <v/>
      </c>
      <c r="Y26" s="162" t="str">
        <f>IF(COUNT('Station Degrémont '!DA21:DA51),(MIN('Station Degrémont '!DA21:DA51)),"")</f>
        <v/>
      </c>
      <c r="Z26" s="162" t="str">
        <f>IF(COUNT('Station Degrémont '!DA21:DA51),(MAX('Station Degrémont '!DA21:DA51)),"")</f>
        <v/>
      </c>
      <c r="AA26" s="162">
        <f t="shared" ref="AA26" si="0">COUNTIF(AA18:AA25,"&gt;=400")</f>
        <v>0</v>
      </c>
      <c r="AB26" s="161">
        <f>COUNT( 'Station Degrémont '!DG21:DG51)</f>
        <v>0</v>
      </c>
      <c r="AC26" s="162" t="str">
        <f>IF(COUNT('Station Degrémont '!DG21:DG51),(SUM('Station Degrémont '!DG21:DG51)),"")</f>
        <v/>
      </c>
      <c r="AD26" s="162" t="str">
        <f>IF(COUNT('Station Degrémont '!DG21:DG51),(AVERAGE('Station Degrémont '!DG21:DG51)),"")</f>
        <v/>
      </c>
      <c r="AE26" s="162" t="str">
        <f>IF(COUNT('Station Degrémont '!DG21:DG51),(MIN('Station Degrémont '!DG21:DG51)),"")</f>
        <v/>
      </c>
      <c r="AF26" s="162" t="str">
        <f>IF(COUNT('Station Degrémont '!DG21:DG51),(MAX('Station Degrémont '!DG21:DG51)),"")</f>
        <v/>
      </c>
      <c r="AG26" s="162">
        <f t="shared" ref="AG26" si="1">COUNTIF(AG18:AG25,"&gt;=400")</f>
        <v>0</v>
      </c>
      <c r="AH26" s="161">
        <f>COUNT( 'Station Degrémont '!DM21:DM51)</f>
        <v>0</v>
      </c>
      <c r="AI26" s="162" t="str">
        <f>IF(COUNT('Station Degrémont '!DM21:DM51),(SUM('Station Degrémont '!DM21:DM51)),"")</f>
        <v/>
      </c>
      <c r="AJ26" s="162" t="str">
        <f>IF(COUNT('Station Degrémont '!DM21:DM51),(AVERAGE('Station Degrémont '!DM21:DM51)),"")</f>
        <v/>
      </c>
      <c r="AK26" s="162" t="str">
        <f>IF(COUNT('Station Degrémont '!DM21:DM51),(MIN('Station Degrémont '!DM21:DM51)),"")</f>
        <v/>
      </c>
      <c r="AL26" s="162" t="str">
        <f>IF(COUNT('Station Degrémont '!DM21:DM51),(MAX('Station Degrémont '!DM21:DM51)),"")</f>
        <v/>
      </c>
      <c r="AM26" s="162">
        <f t="shared" ref="AM26" si="2">COUNTIF(AM18:AM25,"&gt;=400")</f>
        <v>0</v>
      </c>
    </row>
    <row r="27" spans="2:39" ht="15.75" thickBot="1" x14ac:dyDescent="0.3">
      <c r="B27" s="300"/>
      <c r="C27" s="30" t="s">
        <v>72</v>
      </c>
      <c r="D27" t="e">
        <f>IF(D18="","",(D18:D26))</f>
        <v>#VALUE!</v>
      </c>
      <c r="E27" s="155" t="str">
        <f>IF(COUNT(SUM(E18:E26)),"")</f>
        <v/>
      </c>
      <c r="F27" s="155" t="b">
        <f>IF(COUNT(AVERAGE(F18:F26)),"")</f>
        <v>0</v>
      </c>
      <c r="G27" s="156"/>
      <c r="H27" s="156"/>
      <c r="I27" s="155">
        <f>COUNTIF('Station Degrémont '!O27:O57,"&gt;=400")</f>
        <v>0</v>
      </c>
      <c r="J27" s="165" t="e">
        <f>IF(J18="","",(J18:J26))</f>
        <v>#VALUE!</v>
      </c>
      <c r="K27" s="166" t="str">
        <f>IF(COUNT(SUM(K18:K26)),"")</f>
        <v/>
      </c>
      <c r="L27" s="166" t="b">
        <f>IF(COUNT(AVERAGE(L18:L26)),"")</f>
        <v>0</v>
      </c>
      <c r="M27" s="167"/>
      <c r="N27" s="167"/>
      <c r="O27" s="166">
        <f>COUNTIF('Station Degrémont '!U27:U57,"&gt;=400")</f>
        <v>0</v>
      </c>
      <c r="P27" s="165" t="e">
        <f>IF(P18="","",(P18:P26))</f>
        <v>#VALUE!</v>
      </c>
      <c r="Q27" s="166" t="str">
        <f>IF(COUNT(SUM(Q18:Q26)),"")</f>
        <v/>
      </c>
      <c r="R27" s="166" t="b">
        <f>IF(COUNT(AVERAGE(R18:R26)),"")</f>
        <v>0</v>
      </c>
      <c r="S27" s="167"/>
      <c r="T27" s="167"/>
      <c r="U27" s="166">
        <f>COUNTIF('Station Degrémont '!AA27:AA57,"&gt;=400")</f>
        <v>0</v>
      </c>
      <c r="V27" s="165" t="e">
        <f t="shared" ref="V27" si="3">IF(V18="","",(V18:V26))</f>
        <v>#VALUE!</v>
      </c>
      <c r="W27" s="166" t="str">
        <f t="shared" ref="W27" si="4">IF(COUNT(SUM(W18:W26)),"")</f>
        <v/>
      </c>
      <c r="X27" s="166" t="b">
        <f t="shared" ref="X27" si="5">IF(COUNT(AVERAGE(X18:X26)),"")</f>
        <v>0</v>
      </c>
      <c r="Y27" s="167"/>
      <c r="Z27" s="167"/>
      <c r="AA27" s="166">
        <f>COUNTIF('Station Degrémont '!AG27:AG57,"&gt;=400")</f>
        <v>0</v>
      </c>
      <c r="AB27" s="165" t="e">
        <f t="shared" ref="AB27" si="6">IF(AB18="","",(AB18:AB26))</f>
        <v>#VALUE!</v>
      </c>
      <c r="AC27" s="166" t="str">
        <f t="shared" ref="AC27" si="7">IF(COUNT(SUM(AC18:AC26)),"")</f>
        <v/>
      </c>
      <c r="AD27" s="166" t="b">
        <f t="shared" ref="AD27" si="8">IF(COUNT(AVERAGE(AD18:AD26)),"")</f>
        <v>0</v>
      </c>
      <c r="AE27" s="167"/>
      <c r="AF27" s="167"/>
      <c r="AG27" s="166">
        <f>COUNTIF('Station Degrémont '!AM27:AM57,"&gt;=400")</f>
        <v>0</v>
      </c>
      <c r="AH27" s="165" t="e">
        <f t="shared" ref="AH27" si="9">IF(AH18="","",(AH18:AH26))</f>
        <v>#VALUE!</v>
      </c>
      <c r="AI27" s="166" t="str">
        <f t="shared" ref="AI27" si="10">IF(COUNT(SUM(AI18:AI26)),"")</f>
        <v/>
      </c>
      <c r="AJ27" s="166" t="b">
        <f t="shared" ref="AJ27" si="11">IF(COUNT(AVERAGE(AJ18:AJ26)),"")</f>
        <v>0</v>
      </c>
      <c r="AK27" s="167"/>
      <c r="AL27" s="167"/>
      <c r="AM27" s="166">
        <f>COUNTIF('Station Degrémont '!AS27:AS57,"&gt;=400")</f>
        <v>0</v>
      </c>
    </row>
    <row r="28" spans="2:39" x14ac:dyDescent="0.25">
      <c r="B28" s="301" t="s">
        <v>55</v>
      </c>
      <c r="C28" s="177" t="s">
        <v>12</v>
      </c>
      <c r="D28" s="168">
        <f>COUNT( 'Station Degrémont '!B52:B0)</f>
        <v>0</v>
      </c>
      <c r="E28" s="169" t="str">
        <f>IF(COUNT('Station Degrémont '!B52:B0),(SUM('Station Degrémont '!B52:B0)),"")</f>
        <v/>
      </c>
      <c r="F28" s="169" t="str">
        <f>IF(COUNT('Station Degrémont '!B52:B0),(AVERAGE('Station Degrémont '!B52:B0)),"")</f>
        <v/>
      </c>
      <c r="G28" s="169" t="str">
        <f>IF(COUNT('Station Degrémont '!B52:B0),(MIN('Station Degrémont '!B52:B0)),"")</f>
        <v/>
      </c>
      <c r="H28" s="169" t="str">
        <f>IF(COUNT('Station Degrémont '!B52:B0),(MAX('Station Degrémont '!B52:B0)),"")</f>
        <v/>
      </c>
      <c r="I28" s="170">
        <f>COUNTIF('Station Degrémont '!F34:F69,"&gt;=5000")</f>
        <v>0</v>
      </c>
      <c r="J28" s="168">
        <f>COUNT( 'Station Degrémont '!H52:B0)</f>
        <v>0</v>
      </c>
      <c r="K28" s="169" t="str">
        <f>IF(COUNT('Station Degrémont '!H52:B0),(SUM('Station Degrémont '!H52:B0)),"")</f>
        <v/>
      </c>
      <c r="L28" s="169" t="str">
        <f>IF(COUNT('Station Degrémont '!H52:B0),(AVERAGE('Station Degrémont '!H52:B0)),"")</f>
        <v/>
      </c>
      <c r="M28" s="169" t="str">
        <f>IF(COUNT('Station Degrémont '!H52:B0),(MIN('Station Degrémont '!H52:B0)),"")</f>
        <v/>
      </c>
      <c r="N28" s="169" t="str">
        <f>IF(COUNT('Station Degrémont '!H52:B0),(MAX('Station Degrémont '!H52:B0)),"")</f>
        <v/>
      </c>
      <c r="O28" s="170">
        <f>COUNTIF('Station Degrémont '!L34:L69,"&gt;=5000")</f>
        <v>0</v>
      </c>
      <c r="P28" s="168">
        <f>COUNT( 'Station Degrémont '!N52:B0)</f>
        <v>0</v>
      </c>
      <c r="Q28" s="169" t="str">
        <f>IF(COUNT('Station Degrémont '!N52:B0),(SUM('Station Degrémont '!N52:B0)),"")</f>
        <v/>
      </c>
      <c r="R28" s="169" t="str">
        <f>IF(COUNT('Station Degrémont '!N52:B0),(AVERAGE('Station Degrémont '!N52:B0)),"")</f>
        <v/>
      </c>
      <c r="S28" s="169" t="str">
        <f>IF(COUNT('Station Degrémont '!N52:B0),(MIN('Station Degrémont '!N52:B0)),"")</f>
        <v/>
      </c>
      <c r="T28" s="169" t="str">
        <f>IF(COUNT('Station Degrémont '!N52:B0),(MAX('Station Degrémont '!N52:B0)),"")</f>
        <v/>
      </c>
      <c r="U28" s="170">
        <f>COUNTIF('Station Degrémont '!R34:R69,"&gt;=5000")</f>
        <v>0</v>
      </c>
      <c r="V28" s="168">
        <f>COUNT( 'Station Degrémont '!T52:B0)</f>
        <v>0</v>
      </c>
      <c r="W28" s="169" t="str">
        <f>IF(COUNT('Station Degrémont '!T52:B0),(SUM('Station Degrémont '!T52:B0)),"")</f>
        <v/>
      </c>
      <c r="X28" s="169" t="str">
        <f>IF(COUNT('Station Degrémont '!T52:B0),(AVERAGE('Station Degrémont '!T52:B0)),"")</f>
        <v/>
      </c>
      <c r="Y28" s="169" t="str">
        <f>IF(COUNT('Station Degrémont '!T52:B0),(MIN('Station Degrémont '!T52:B0)),"")</f>
        <v/>
      </c>
      <c r="Z28" s="169" t="str">
        <f>IF(COUNT('Station Degrémont '!T52:B0),(MAX('Station Degrémont '!T52:B0)),"")</f>
        <v/>
      </c>
      <c r="AA28" s="170">
        <f>COUNTIF('Station Degrémont '!X34:X69,"&gt;=5000")</f>
        <v>0</v>
      </c>
      <c r="AB28" s="168">
        <f>COUNT( 'Station Degrémont '!Z52:B0)</f>
        <v>0</v>
      </c>
      <c r="AC28" s="169" t="str">
        <f>IF(COUNT('Station Degrémont '!Z52:B0),(SUM('Station Degrémont '!Z52:B0)),"")</f>
        <v/>
      </c>
      <c r="AD28" s="169" t="str">
        <f>IF(COUNT('Station Degrémont '!Z52:B0),(AVERAGE('Station Degrémont '!Z52:B0)),"")</f>
        <v/>
      </c>
      <c r="AE28" s="169" t="str">
        <f>IF(COUNT('Station Degrémont '!Z52:B0),(MIN('Station Degrémont '!Z52:B0)),"")</f>
        <v/>
      </c>
      <c r="AF28" s="169" t="str">
        <f>IF(COUNT('Station Degrémont '!Z52:B0),(MAX('Station Degrémont '!Z52:B0)),"")</f>
        <v/>
      </c>
      <c r="AG28" s="170">
        <f>COUNTIF('Station Degrémont '!AD34:AD69,"&gt;=5000")</f>
        <v>0</v>
      </c>
      <c r="AH28" s="168">
        <f>COUNT( 'Station Degrémont '!AF52:B0)</f>
        <v>0</v>
      </c>
      <c r="AI28" s="169" t="str">
        <f>IF(COUNT('Station Degrémont '!AF52:B0),(SUM('Station Degrémont '!AF52:B0)),"")</f>
        <v/>
      </c>
      <c r="AJ28" s="169" t="str">
        <f>IF(COUNT('Station Degrémont '!AF52:B0),(AVERAGE('Station Degrémont '!AF52:B0)),"")</f>
        <v/>
      </c>
      <c r="AK28" s="169" t="str">
        <f>IF(COUNT('Station Degrémont '!AF52:B0),(MIN('Station Degrémont '!AF52:B0)),"")</f>
        <v/>
      </c>
      <c r="AL28" s="169" t="str">
        <f>IF(COUNT('Station Degrémont '!AF52:B0),(MAX('Station Degrémont '!AF52:B0)),"")</f>
        <v/>
      </c>
      <c r="AM28" s="170">
        <f>COUNTIF('Station Degrémont '!AJ34:AJ69,"&gt;=5000")</f>
        <v>0</v>
      </c>
    </row>
    <row r="29" spans="2:39" x14ac:dyDescent="0.25">
      <c r="B29" s="302"/>
      <c r="C29" s="178" t="s">
        <v>11</v>
      </c>
      <c r="D29" s="161">
        <f>COUNT( 'Station Degrémont '!C52:C80)</f>
        <v>0</v>
      </c>
      <c r="E29" s="162" t="str">
        <f>IF(COUNT('Station Degrémont '!C52:C80),(SUM('Station Degrémont '!C52:C80)),"")</f>
        <v/>
      </c>
      <c r="F29" s="162" t="str">
        <f>IF(COUNT('Station Degrémont '!C52:C80),(AVERAGE('Station Degrémont '!C52:C80)),"")</f>
        <v/>
      </c>
      <c r="G29" s="162" t="str">
        <f>IF(COUNT('Station Degrémont '!C52:C80),(MIN('Station Degrémont '!C52:C80)),"")</f>
        <v/>
      </c>
      <c r="H29" s="162" t="str">
        <f>IF(COUNT('Station Degrémont '!C52:C80),(MAX('Station Degrémont '!C52:C80)),"")</f>
        <v/>
      </c>
      <c r="I29" s="171">
        <f>COUNTIF('Station Degrémont '!F35:F70,"&gt;=5000")</f>
        <v>0</v>
      </c>
      <c r="J29" s="161">
        <f>COUNT( 'Station Degrémont '!I52:I80)</f>
        <v>0</v>
      </c>
      <c r="K29" s="162" t="str">
        <f>IF(COUNT('Station Degrémont '!I52:I80),(SUM('Station Degrémont '!I52:I80)),"")</f>
        <v/>
      </c>
      <c r="L29" s="162" t="str">
        <f>IF(COUNT('Station Degrémont '!I52:I80),(AVERAGE('Station Degrémont '!I52:I80)),"")</f>
        <v/>
      </c>
      <c r="M29" s="162" t="str">
        <f>IF(COUNT('Station Degrémont '!I52:I80),(MIN('Station Degrémont '!I52:I80)),"")</f>
        <v/>
      </c>
      <c r="N29" s="162" t="str">
        <f>IF(COUNT('Station Degrémont '!I52:I80),(MAX('Station Degrémont '!I52:I80)),"")</f>
        <v/>
      </c>
      <c r="O29" s="171">
        <f>COUNTIF('Station Degrémont '!L35:L70,"&gt;=5000")</f>
        <v>0</v>
      </c>
      <c r="P29" s="161">
        <f>COUNT( 'Station Degrémont '!O52:O80)</f>
        <v>0</v>
      </c>
      <c r="Q29" s="162" t="str">
        <f>IF(COUNT('Station Degrémont '!O52:O80),(SUM('Station Degrémont '!O52:O80)),"")</f>
        <v/>
      </c>
      <c r="R29" s="162" t="str">
        <f>IF(COUNT('Station Degrémont '!O52:O80),(AVERAGE('Station Degrémont '!O52:O80)),"")</f>
        <v/>
      </c>
      <c r="S29" s="162" t="str">
        <f>IF(COUNT('Station Degrémont '!O52:O80),(MIN('Station Degrémont '!O52:O80)),"")</f>
        <v/>
      </c>
      <c r="T29" s="162" t="str">
        <f>IF(COUNT('Station Degrémont '!O52:O80),(MAX('Station Degrémont '!O52:O80)),"")</f>
        <v/>
      </c>
      <c r="U29" s="171">
        <f>COUNTIF('Station Degrémont '!R35:R70,"&gt;=5000")</f>
        <v>0</v>
      </c>
      <c r="V29" s="161">
        <f>COUNT( 'Station Degrémont '!U52:U80)</f>
        <v>0</v>
      </c>
      <c r="W29" s="162" t="str">
        <f>IF(COUNT('Station Degrémont '!U52:U80),(SUM('Station Degrémont '!U52:U80)),"")</f>
        <v/>
      </c>
      <c r="X29" s="162" t="str">
        <f>IF(COUNT('Station Degrémont '!U52:U80),(AVERAGE('Station Degrémont '!U52:U80)),"")</f>
        <v/>
      </c>
      <c r="Y29" s="162" t="str">
        <f>IF(COUNT('Station Degrémont '!U52:U80),(MIN('Station Degrémont '!U52:U80)),"")</f>
        <v/>
      </c>
      <c r="Z29" s="162" t="str">
        <f>IF(COUNT('Station Degrémont '!U52:U80),(MAX('Station Degrémont '!U52:U80)),"")</f>
        <v/>
      </c>
      <c r="AA29" s="171">
        <f>COUNTIF('Station Degrémont '!X35:X70,"&gt;=5000")</f>
        <v>0</v>
      </c>
      <c r="AB29" s="161">
        <f>COUNT( 'Station Degrémont '!AA52:AA80)</f>
        <v>0</v>
      </c>
      <c r="AC29" s="162" t="str">
        <f>IF(COUNT('Station Degrémont '!AA52:AA80),(SUM('Station Degrémont '!AA52:AA80)),"")</f>
        <v/>
      </c>
      <c r="AD29" s="162" t="str">
        <f>IF(COUNT('Station Degrémont '!AA52:AA80),(AVERAGE('Station Degrémont '!AA52:AA80)),"")</f>
        <v/>
      </c>
      <c r="AE29" s="162" t="str">
        <f>IF(COUNT('Station Degrémont '!AA52:AA80),(MIN('Station Degrémont '!AA52:AA80)),"")</f>
        <v/>
      </c>
      <c r="AF29" s="162" t="str">
        <f>IF(COUNT('Station Degrémont '!AA52:AA80),(MAX('Station Degrémont '!AA52:AA80)),"")</f>
        <v/>
      </c>
      <c r="AG29" s="171">
        <f>COUNTIF('Station Degrémont '!AD35:AD70,"&gt;=5000")</f>
        <v>0</v>
      </c>
      <c r="AH29" s="161">
        <f>COUNT( 'Station Degrémont '!AG52:AG80)</f>
        <v>0</v>
      </c>
      <c r="AI29" s="162" t="str">
        <f>IF(COUNT('Station Degrémont '!AG52:AG80),(SUM('Station Degrémont '!AG52:AG80)),"")</f>
        <v/>
      </c>
      <c r="AJ29" s="162" t="str">
        <f>IF(COUNT('Station Degrémont '!AG52:AG80),(AVERAGE('Station Degrémont '!AG52:AG80)),"")</f>
        <v/>
      </c>
      <c r="AK29" s="162" t="str">
        <f>IF(COUNT('Station Degrémont '!AG52:AG80),(MIN('Station Degrémont '!AG52:AG80)),"")</f>
        <v/>
      </c>
      <c r="AL29" s="162" t="str">
        <f>IF(COUNT('Station Degrémont '!AG52:AG80),(MAX('Station Degrémont '!AG52:AG80)),"")</f>
        <v/>
      </c>
      <c r="AM29" s="171">
        <f>COUNTIF('Station Degrémont '!AJ35:AJ70,"&gt;=5000")</f>
        <v>0</v>
      </c>
    </row>
    <row r="30" spans="2:39" x14ac:dyDescent="0.25">
      <c r="B30" s="302"/>
      <c r="C30" s="179" t="s">
        <v>58</v>
      </c>
      <c r="D30" s="161">
        <f>COUNT( 'Station Degrémont '!F52:F80)</f>
        <v>0</v>
      </c>
      <c r="E30" s="162" t="str">
        <f>IF(COUNT('Station Degrémont '!F52:F80),(SUM('Station Degrémont '!F52:F80)),"")</f>
        <v/>
      </c>
      <c r="F30" s="162" t="str">
        <f>IF(COUNT('Station Degrémont '!F52:F80),(AVERAGE('Station Degrémont '!F52:F80)),"")</f>
        <v/>
      </c>
      <c r="G30" s="162" t="str">
        <f>IF(COUNT('Station Degrémont '!F52:F80),(MIN('Station Degrémont '!F52:F80)),"")</f>
        <v/>
      </c>
      <c r="H30" s="162" t="str">
        <f>IF(COUNT('Station Degrémont '!F52:F80),(MAX('Station Degrémont '!F52:F80)),"")</f>
        <v/>
      </c>
      <c r="I30" s="171">
        <f>COUNTIF('Station Degrémont '!F41:F71,"&gt;=5000")</f>
        <v>0</v>
      </c>
      <c r="J30" s="161">
        <f>COUNT( 'Station Degrémont '!L52:L80)</f>
        <v>0</v>
      </c>
      <c r="K30" s="162" t="str">
        <f>IF(COUNT('Station Degrémont '!L52:L80),(SUM('Station Degrémont '!L52:L80)),"")</f>
        <v/>
      </c>
      <c r="L30" s="162" t="str">
        <f>IF(COUNT('Station Degrémont '!L52:L80),(AVERAGE('Station Degrémont '!L52:L80)),"")</f>
        <v/>
      </c>
      <c r="M30" s="162" t="str">
        <f>IF(COUNT('Station Degrémont '!L52:L80),(MIN('Station Degrémont '!L52:L80)),"")</f>
        <v/>
      </c>
      <c r="N30" s="162" t="str">
        <f>IF(COUNT('Station Degrémont '!L52:L80),(MAX('Station Degrémont '!L52:L80)),"")</f>
        <v/>
      </c>
      <c r="O30" s="171">
        <f>COUNTIF('Station Degrémont '!L41:L71,"&gt;=5000")</f>
        <v>0</v>
      </c>
      <c r="P30" s="161">
        <f>COUNT( 'Station Degrémont '!R52:R80)</f>
        <v>0</v>
      </c>
      <c r="Q30" s="162" t="str">
        <f>IF(COUNT('Station Degrémont '!R52:R80),(SUM('Station Degrémont '!R52:R80)),"")</f>
        <v/>
      </c>
      <c r="R30" s="162" t="str">
        <f>IF(COUNT('Station Degrémont '!R52:R80),(AVERAGE('Station Degrémont '!R52:R80)),"")</f>
        <v/>
      </c>
      <c r="S30" s="162" t="str">
        <f>IF(COUNT('Station Degrémont '!R52:R80),(MIN('Station Degrémont '!R52:R80)),"")</f>
        <v/>
      </c>
      <c r="T30" s="162" t="str">
        <f>IF(COUNT('Station Degrémont '!R52:R80),(MAX('Station Degrémont '!R52:R80)),"")</f>
        <v/>
      </c>
      <c r="U30" s="171">
        <f>COUNTIF('Station Degrémont '!R41:R71,"&gt;=5000")</f>
        <v>0</v>
      </c>
      <c r="V30" s="161">
        <f>COUNT( 'Station Degrémont '!X52:X80)</f>
        <v>29</v>
      </c>
      <c r="W30" s="162">
        <f>IF(COUNT('Station Degrémont '!X52:X80),(SUM('Station Degrémont '!X52:X80)),"")</f>
        <v>29</v>
      </c>
      <c r="X30" s="162">
        <f>IF(COUNT('Station Degrémont '!X52:X80),(AVERAGE('Station Degrémont '!X52:X80)),"")</f>
        <v>1</v>
      </c>
      <c r="Y30" s="162">
        <f>IF(COUNT('Station Degrémont '!X52:X80),(MIN('Station Degrémont '!X52:X80)),"")</f>
        <v>1</v>
      </c>
      <c r="Z30" s="162">
        <f>IF(COUNT('Station Degrémont '!X52:X80),(MAX('Station Degrémont '!X52:X80)),"")</f>
        <v>1</v>
      </c>
      <c r="AA30" s="171">
        <f>COUNTIF('Station Degrémont '!X41:X71,"&gt;=5000")</f>
        <v>0</v>
      </c>
      <c r="AB30" s="161">
        <f>COUNT( 'Station Degrémont '!AD52:AD80)</f>
        <v>0</v>
      </c>
      <c r="AC30" s="162" t="str">
        <f>IF(COUNT('Station Degrémont '!AD52:AD80),(SUM('Station Degrémont '!AD52:AD80)),"")</f>
        <v/>
      </c>
      <c r="AD30" s="162" t="str">
        <f>IF(COUNT('Station Degrémont '!AD52:AD80),(AVERAGE('Station Degrémont '!AD52:AD80)),"")</f>
        <v/>
      </c>
      <c r="AE30" s="162" t="str">
        <f>IF(COUNT('Station Degrémont '!AD52:AD80),(MIN('Station Degrémont '!AD52:AD80)),"")</f>
        <v/>
      </c>
      <c r="AF30" s="162" t="str">
        <f>IF(COUNT('Station Degrémont '!AD52:AD80),(MAX('Station Degrémont '!AD52:AD80)),"")</f>
        <v/>
      </c>
      <c r="AG30" s="171">
        <f>COUNTIF('Station Degrémont '!AD41:AD71,"&gt;=5000")</f>
        <v>0</v>
      </c>
      <c r="AH30" s="161">
        <f>COUNT( 'Station Degrémont '!AJ52:AJ80)</f>
        <v>0</v>
      </c>
      <c r="AI30" s="162" t="str">
        <f>IF(COUNT('Station Degrémont '!AJ52:AJ80),(SUM('Station Degrémont '!AJ52:AJ80)),"")</f>
        <v/>
      </c>
      <c r="AJ30" s="162" t="str">
        <f>IF(COUNT('Station Degrémont '!AJ52:AJ80),(AVERAGE('Station Degrémont '!AJ52:AJ80)),"")</f>
        <v/>
      </c>
      <c r="AK30" s="162" t="str">
        <f>IF(COUNT('Station Degrémont '!AJ52:AJ80),(MIN('Station Degrémont '!AJ52:AJ80)),"")</f>
        <v/>
      </c>
      <c r="AL30" s="162" t="str">
        <f>IF(COUNT('Station Degrémont '!AJ52:AJ80),(MAX('Station Degrémont '!AJ52:AJ80)),"")</f>
        <v/>
      </c>
      <c r="AM30" s="171">
        <f>COUNTIF('Station Degrémont '!AJ41:AJ71,"&gt;=5000")</f>
        <v>0</v>
      </c>
    </row>
    <row r="31" spans="2:39" x14ac:dyDescent="0.25">
      <c r="B31" s="302"/>
      <c r="C31" s="178" t="s">
        <v>70</v>
      </c>
      <c r="D31" s="161">
        <f>COUNT( 'Station Degrémont '!J52:J80)</f>
        <v>0</v>
      </c>
      <c r="E31" s="162" t="str">
        <f>IF(COUNT('Station Degrémont '!J52:J80),(SUM('Station Degrémont '!J52:J80)),"")</f>
        <v/>
      </c>
      <c r="F31" s="162" t="str">
        <f>IF(COUNT('Station Degrémont '!J52:J80),(AVERAGE('Station Degrémont '!J52:J80)),"")</f>
        <v/>
      </c>
      <c r="G31" s="162" t="str">
        <f>IF(COUNT('Station Degrémont '!J52:J80),(MIN('Station Degrémont '!J52:J80)),"")</f>
        <v/>
      </c>
      <c r="H31" s="162" t="str">
        <f>IF(COUNT('Station Degrémont '!J52:J80),(MAX('Station Degrémont '!J52:J80)),"")</f>
        <v/>
      </c>
      <c r="I31" s="171">
        <f>COUNTIF('Station Degrémont '!O35:O70,"&gt;=4000")</f>
        <v>0</v>
      </c>
      <c r="J31" s="161">
        <f>COUNT( 'Station Degrémont '!P52:P80)</f>
        <v>0</v>
      </c>
      <c r="K31" s="162" t="str">
        <f>IF(COUNT('Station Degrémont '!P52:P80),(SUM('Station Degrémont '!P52:P80)),"")</f>
        <v/>
      </c>
      <c r="L31" s="162" t="str">
        <f>IF(COUNT('Station Degrémont '!P52:P80),(AVERAGE('Station Degrémont '!P52:P80)),"")</f>
        <v/>
      </c>
      <c r="M31" s="162" t="str">
        <f>IF(COUNT('Station Degrémont '!P52:P80),(MIN('Station Degrémont '!P52:P80)),"")</f>
        <v/>
      </c>
      <c r="N31" s="162" t="str">
        <f>IF(COUNT('Station Degrémont '!P52:P80),(MAX('Station Degrémont '!P52:P80)),"")</f>
        <v/>
      </c>
      <c r="O31" s="171">
        <f>COUNTIF('Station Degrémont '!U35:U70,"&gt;=4000")</f>
        <v>0</v>
      </c>
      <c r="P31" s="161">
        <f>COUNT( 'Station Degrémont '!V52:V80)</f>
        <v>0</v>
      </c>
      <c r="Q31" s="162" t="str">
        <f>IF(COUNT('Station Degrémont '!V52:V80),(SUM('Station Degrémont '!V52:V80)),"")</f>
        <v/>
      </c>
      <c r="R31" s="162" t="str">
        <f>IF(COUNT('Station Degrémont '!V52:V80),(AVERAGE('Station Degrémont '!V52:V80)),"")</f>
        <v/>
      </c>
      <c r="S31" s="162" t="str">
        <f>IF(COUNT('Station Degrémont '!V52:V80),(MIN('Station Degrémont '!V52:V80)),"")</f>
        <v/>
      </c>
      <c r="T31" s="162" t="str">
        <f>IF(COUNT('Station Degrémont '!V52:V80),(MAX('Station Degrémont '!V52:V80)),"")</f>
        <v/>
      </c>
      <c r="U31" s="171">
        <f>COUNTIF('Station Degrémont '!AA35:AA70,"&gt;=4000")</f>
        <v>0</v>
      </c>
      <c r="V31" s="161">
        <f>COUNT( 'Station Degrémont '!AB52:AB80)</f>
        <v>29</v>
      </c>
      <c r="W31" s="162">
        <f>IF(COUNT('Station Degrémont '!AB52:AB80),(SUM('Station Degrémont '!AB52:AB80)),"")</f>
        <v>29</v>
      </c>
      <c r="X31" s="162">
        <f>IF(COUNT('Station Degrémont '!AB52:AB80),(AVERAGE('Station Degrémont '!AB52:AB80)),"")</f>
        <v>1</v>
      </c>
      <c r="Y31" s="162">
        <f>IF(COUNT('Station Degrémont '!AB52:AB80),(MIN('Station Degrémont '!AB52:AB80)),"")</f>
        <v>1</v>
      </c>
      <c r="Z31" s="162">
        <f>IF(COUNT('Station Degrémont '!AB52:AB80),(MAX('Station Degrémont '!AB52:AB80)),"")</f>
        <v>1</v>
      </c>
      <c r="AA31" s="171">
        <f>COUNTIF('Station Degrémont '!AG35:AG70,"&gt;=4000")</f>
        <v>0</v>
      </c>
      <c r="AB31" s="161">
        <f>COUNT( 'Station Degrémont '!AH52:AH80)</f>
        <v>0</v>
      </c>
      <c r="AC31" s="162" t="str">
        <f>IF(COUNT('Station Degrémont '!AH52:AH80),(SUM('Station Degrémont '!AH52:AH80)),"")</f>
        <v/>
      </c>
      <c r="AD31" s="162" t="str">
        <f>IF(COUNT('Station Degrémont '!AH52:AH80),(AVERAGE('Station Degrémont '!AH52:AH80)),"")</f>
        <v/>
      </c>
      <c r="AE31" s="162" t="str">
        <f>IF(COUNT('Station Degrémont '!AH52:AH80),(MIN('Station Degrémont '!AH52:AH80)),"")</f>
        <v/>
      </c>
      <c r="AF31" s="162" t="str">
        <f>IF(COUNT('Station Degrémont '!AH52:AH80),(MAX('Station Degrémont '!AH52:AH80)),"")</f>
        <v/>
      </c>
      <c r="AG31" s="171">
        <f>COUNTIF('Station Degrémont '!AM35:AM70,"&gt;=4000")</f>
        <v>0</v>
      </c>
      <c r="AH31" s="161">
        <f>COUNT( 'Station Degrémont '!AN52:AN80)</f>
        <v>0</v>
      </c>
      <c r="AI31" s="162" t="str">
        <f>IF(COUNT('Station Degrémont '!AN52:AN80),(SUM('Station Degrémont '!AN52:AN80)),"")</f>
        <v/>
      </c>
      <c r="AJ31" s="162" t="str">
        <f>IF(COUNT('Station Degrémont '!AN52:AN80),(AVERAGE('Station Degrémont '!AN52:AN80)),"")</f>
        <v/>
      </c>
      <c r="AK31" s="162" t="str">
        <f>IF(COUNT('Station Degrémont '!AN52:AN80),(MIN('Station Degrémont '!AN52:AN80)),"")</f>
        <v/>
      </c>
      <c r="AL31" s="162" t="str">
        <f>IF(COUNT('Station Degrémont '!AN52:AN80),(MAX('Station Degrémont '!AN52:AN80)),"")</f>
        <v/>
      </c>
      <c r="AM31" s="171">
        <f>COUNTIF('Station Degrémont '!AS35:AS70,"&gt;=4000")</f>
        <v>0</v>
      </c>
    </row>
    <row r="32" spans="2:39" x14ac:dyDescent="0.25">
      <c r="B32" s="302"/>
      <c r="C32" s="178" t="s">
        <v>15</v>
      </c>
      <c r="D32" s="161">
        <f>COUNT( 'Station Degrémont '!O41:O71)</f>
        <v>0</v>
      </c>
      <c r="E32" s="162" t="str">
        <f>IF(COUNT('Station Degrémont '!O41:O71),(SUM('Station Degrémont '!O41:O71)),"")</f>
        <v/>
      </c>
      <c r="F32" s="162" t="str">
        <f>IF(COUNT('Station Degrémont '!O41:O71),(AVERAGE('Station Degrémont '!O41:O71)),"")</f>
        <v/>
      </c>
      <c r="G32" s="162" t="str">
        <f>IF(COUNT('Station Degrémont '!O41:O71),(MIN('Station Degrémont '!O41:O71)),"")</f>
        <v/>
      </c>
      <c r="H32" s="162" t="str">
        <f>IF(COUNT('Station Degrémont '!O41:O71),(MAX('Station Degrémont '!O41:O71)),"")</f>
        <v/>
      </c>
      <c r="I32" s="171">
        <f>COUNTIF('Station Degrémont '!O41:O71,"&gt;=4000")</f>
        <v>0</v>
      </c>
      <c r="J32" s="161">
        <f>COUNT( 'Station Degrémont '!U41:U71)</f>
        <v>0</v>
      </c>
      <c r="K32" s="162" t="str">
        <f>IF(COUNT('Station Degrémont '!U41:U71),(SUM('Station Degrémont '!U41:U71)),"")</f>
        <v/>
      </c>
      <c r="L32" s="162" t="str">
        <f>IF(COUNT('Station Degrémont '!U41:U71),(AVERAGE('Station Degrémont '!U41:U71)),"")</f>
        <v/>
      </c>
      <c r="M32" s="162" t="str">
        <f>IF(COUNT('Station Degrémont '!U41:U71),(MIN('Station Degrémont '!U41:U71)),"")</f>
        <v/>
      </c>
      <c r="N32" s="162" t="str">
        <f>IF(COUNT('Station Degrémont '!U41:U71),(MAX('Station Degrémont '!U41:U71)),"")</f>
        <v/>
      </c>
      <c r="O32" s="171">
        <f>COUNTIF('Station Degrémont '!U41:U71,"&gt;=4000")</f>
        <v>0</v>
      </c>
      <c r="P32" s="161">
        <f>COUNT( 'Station Degrémont '!AA41:AA71)</f>
        <v>0</v>
      </c>
      <c r="Q32" s="162" t="str">
        <f>IF(COUNT('Station Degrémont '!AA41:AA71),(SUM('Station Degrémont '!AA41:AA71)),"")</f>
        <v/>
      </c>
      <c r="R32" s="162" t="str">
        <f>IF(COUNT('Station Degrémont '!AA41:AA71),(AVERAGE('Station Degrémont '!AA41:AA71)),"")</f>
        <v/>
      </c>
      <c r="S32" s="162" t="str">
        <f>IF(COUNT('Station Degrémont '!AA41:AA71),(MIN('Station Degrémont '!AA41:AA71)),"")</f>
        <v/>
      </c>
      <c r="T32" s="162" t="str">
        <f>IF(COUNT('Station Degrémont '!AA41:AA71),(MAX('Station Degrémont '!AA41:AA71)),"")</f>
        <v/>
      </c>
      <c r="U32" s="171">
        <f>COUNTIF('Station Degrémont '!AA41:AA71,"&gt;=4000")</f>
        <v>0</v>
      </c>
      <c r="V32" s="161">
        <f>COUNT( 'Station Degrémont '!AG41:AG71)</f>
        <v>0</v>
      </c>
      <c r="W32" s="162" t="str">
        <f>IF(COUNT('Station Degrémont '!AG41:AG71),(SUM('Station Degrémont '!AG41:AG71)),"")</f>
        <v/>
      </c>
      <c r="X32" s="162" t="str">
        <f>IF(COUNT('Station Degrémont '!AG41:AG71),(AVERAGE('Station Degrémont '!AG41:AG71)),"")</f>
        <v/>
      </c>
      <c r="Y32" s="162" t="str">
        <f>IF(COUNT('Station Degrémont '!AG41:AG71),(MIN('Station Degrémont '!AG41:AG71)),"")</f>
        <v/>
      </c>
      <c r="Z32" s="162" t="str">
        <f>IF(COUNT('Station Degrémont '!AG41:AG71),(MAX('Station Degrémont '!AG41:AG71)),"")</f>
        <v/>
      </c>
      <c r="AA32" s="171">
        <f>COUNTIF('Station Degrémont '!AG41:AG71,"&gt;=4000")</f>
        <v>0</v>
      </c>
      <c r="AB32" s="161">
        <f>COUNT( 'Station Degrémont '!AM41:AM71)</f>
        <v>0</v>
      </c>
      <c r="AC32" s="162" t="str">
        <f>IF(COUNT('Station Degrémont '!AM41:AM71),(SUM('Station Degrémont '!AM41:AM71)),"")</f>
        <v/>
      </c>
      <c r="AD32" s="162" t="str">
        <f>IF(COUNT('Station Degrémont '!AM41:AM71),(AVERAGE('Station Degrémont '!AM41:AM71)),"")</f>
        <v/>
      </c>
      <c r="AE32" s="162" t="str">
        <f>IF(COUNT('Station Degrémont '!AM41:AM71),(MIN('Station Degrémont '!AM41:AM71)),"")</f>
        <v/>
      </c>
      <c r="AF32" s="162" t="str">
        <f>IF(COUNT('Station Degrémont '!AM41:AM71),(MAX('Station Degrémont '!AM41:AM71)),"")</f>
        <v/>
      </c>
      <c r="AG32" s="171">
        <f>COUNTIF('Station Degrémont '!AM41:AM71,"&gt;=4000")</f>
        <v>0</v>
      </c>
      <c r="AH32" s="161">
        <f>COUNT( 'Station Degrémont '!AS41:AS71)</f>
        <v>0</v>
      </c>
      <c r="AI32" s="162" t="str">
        <f>IF(COUNT('Station Degrémont '!AS41:AS71),(SUM('Station Degrémont '!AS41:AS71)),"")</f>
        <v/>
      </c>
      <c r="AJ32" s="162" t="str">
        <f>IF(COUNT('Station Degrémont '!AS41:AS71),(AVERAGE('Station Degrémont '!AS41:AS71)),"")</f>
        <v/>
      </c>
      <c r="AK32" s="162" t="str">
        <f>IF(COUNT('Station Degrémont '!AS41:AS71),(MIN('Station Degrémont '!AS41:AS71)),"")</f>
        <v/>
      </c>
      <c r="AL32" s="162" t="str">
        <f>IF(COUNT('Station Degrémont '!AS41:AS71),(MAX('Station Degrémont '!AS41:AS71)),"")</f>
        <v/>
      </c>
      <c r="AM32" s="171">
        <f>COUNTIF('Station Degrémont '!AS41:AS71,"&gt;=4000")</f>
        <v>0</v>
      </c>
    </row>
    <row r="33" spans="2:39" x14ac:dyDescent="0.25">
      <c r="B33" s="302"/>
      <c r="C33" s="178" t="s">
        <v>59</v>
      </c>
      <c r="D33" s="161">
        <f>COUNT( 'Station Degrémont '!S41:S71)</f>
        <v>0</v>
      </c>
      <c r="E33" s="162" t="str">
        <f>IF(COUNT('Station Degrémont '!S41:S71),(SUM('Station Degrémont '!S41:S71)),"")</f>
        <v/>
      </c>
      <c r="F33" s="162" t="str">
        <f>IF(COUNT('Station Degrémont '!S41:S71),(AVERAGE('Station Degrémont '!S41:S71)),"")</f>
        <v/>
      </c>
      <c r="G33" s="162" t="str">
        <f>IF(COUNT('Station Degrémont '!S41:S71),(MIN('Station Degrémont '!S41:S71)),"")</f>
        <v/>
      </c>
      <c r="H33" s="162" t="str">
        <f>IF(COUNT('Station Degrémont '!S41:S71),(MAX('Station Degrémont '!S41:S71)),"")</f>
        <v/>
      </c>
      <c r="I33" s="171">
        <f>COUNTIF('Station Degrémont '!S41:S71,"&gt;=500")</f>
        <v>0</v>
      </c>
      <c r="J33" s="161">
        <f>COUNT( 'Station Degrémont '!Y41:Y71)</f>
        <v>0</v>
      </c>
      <c r="K33" s="162" t="str">
        <f>IF(COUNT('Station Degrémont '!Y41:Y71),(SUM('Station Degrémont '!Y41:Y71)),"")</f>
        <v/>
      </c>
      <c r="L33" s="162" t="str">
        <f>IF(COUNT('Station Degrémont '!Y41:Y71),(AVERAGE('Station Degrémont '!Y41:Y71)),"")</f>
        <v/>
      </c>
      <c r="M33" s="162" t="str">
        <f>IF(COUNT('Station Degrémont '!Y41:Y71),(MIN('Station Degrémont '!Y41:Y71)),"")</f>
        <v/>
      </c>
      <c r="N33" s="162" t="str">
        <f>IF(COUNT('Station Degrémont '!Y41:Y71),(MAX('Station Degrémont '!Y41:Y71)),"")</f>
        <v/>
      </c>
      <c r="O33" s="171">
        <f>COUNTIF('Station Degrémont '!Y41:Y71,"&gt;=500")</f>
        <v>0</v>
      </c>
      <c r="P33" s="161">
        <f>COUNT( 'Station Degrémont '!AE41:AE71)</f>
        <v>0</v>
      </c>
      <c r="Q33" s="162" t="str">
        <f>IF(COUNT('Station Degrémont '!AE41:AE71),(SUM('Station Degrémont '!AE41:AE71)),"")</f>
        <v/>
      </c>
      <c r="R33" s="162" t="str">
        <f>IF(COUNT('Station Degrémont '!AE41:AE71),(AVERAGE('Station Degrémont '!AE41:AE71)),"")</f>
        <v/>
      </c>
      <c r="S33" s="162" t="str">
        <f>IF(COUNT('Station Degrémont '!AE41:AE71),(MIN('Station Degrémont '!AE41:AE71)),"")</f>
        <v/>
      </c>
      <c r="T33" s="162" t="str">
        <f>IF(COUNT('Station Degrémont '!AE41:AE71),(MAX('Station Degrémont '!AE41:AE71)),"")</f>
        <v/>
      </c>
      <c r="U33" s="171">
        <f>COUNTIF('Station Degrémont '!AE41:AE71,"&gt;=500")</f>
        <v>0</v>
      </c>
      <c r="V33" s="161">
        <f>COUNT( 'Station Degrémont '!AK41:AK71)</f>
        <v>31</v>
      </c>
      <c r="W33" s="162">
        <f>IF(COUNT('Station Degrémont '!AK41:AK71),(SUM('Station Degrémont '!AK41:AK71)),"")</f>
        <v>620</v>
      </c>
      <c r="X33" s="162">
        <f>IF(COUNT('Station Degrémont '!AK41:AK71),(AVERAGE('Station Degrémont '!AK41:AK71)),"")</f>
        <v>20</v>
      </c>
      <c r="Y33" s="162">
        <f>IF(COUNT('Station Degrémont '!AK41:AK71),(MIN('Station Degrémont '!AK41:AK71)),"")</f>
        <v>20</v>
      </c>
      <c r="Z33" s="162">
        <f>IF(COUNT('Station Degrémont '!AK41:AK71),(MAX('Station Degrémont '!AK41:AK71)),"")</f>
        <v>20</v>
      </c>
      <c r="AA33" s="171">
        <f>COUNTIF('Station Degrémont '!AK41:AK71,"&gt;=500")</f>
        <v>0</v>
      </c>
      <c r="AB33" s="161">
        <f>COUNT( 'Station Degrémont '!AQ41:AQ71)</f>
        <v>0</v>
      </c>
      <c r="AC33" s="162" t="str">
        <f>IF(COUNT('Station Degrémont '!AQ41:AQ71),(SUM('Station Degrémont '!AQ41:AQ71)),"")</f>
        <v/>
      </c>
      <c r="AD33" s="162" t="str">
        <f>IF(COUNT('Station Degrémont '!AQ41:AQ71),(AVERAGE('Station Degrémont '!AQ41:AQ71)),"")</f>
        <v/>
      </c>
      <c r="AE33" s="162" t="str">
        <f>IF(COUNT('Station Degrémont '!AQ41:AQ71),(MIN('Station Degrémont '!AQ41:AQ71)),"")</f>
        <v/>
      </c>
      <c r="AF33" s="162" t="str">
        <f>IF(COUNT('Station Degrémont '!AQ41:AQ71),(MAX('Station Degrémont '!AQ41:AQ71)),"")</f>
        <v/>
      </c>
      <c r="AG33" s="171">
        <f>COUNTIF('Station Degrémont '!AQ41:AQ71,"&gt;=500")</f>
        <v>0</v>
      </c>
      <c r="AH33" s="161">
        <f>COUNT( 'Station Degrémont '!AW41:AW71)</f>
        <v>0</v>
      </c>
      <c r="AI33" s="162" t="str">
        <f>IF(COUNT('Station Degrémont '!AW41:AW71),(SUM('Station Degrémont '!AW41:AW71)),"")</f>
        <v/>
      </c>
      <c r="AJ33" s="162" t="str">
        <f>IF(COUNT('Station Degrémont '!AW41:AW71),(AVERAGE('Station Degrémont '!AW41:AW71)),"")</f>
        <v/>
      </c>
      <c r="AK33" s="162" t="str">
        <f>IF(COUNT('Station Degrémont '!AW41:AW71),(MIN('Station Degrémont '!AW41:AW71)),"")</f>
        <v/>
      </c>
      <c r="AL33" s="162" t="str">
        <f>IF(COUNT('Station Degrémont '!AW41:AW71),(MAX('Station Degrémont '!AW41:AW71)),"")</f>
        <v/>
      </c>
      <c r="AM33" s="171">
        <f>COUNTIF('Station Degrémont '!AW41:AW71,"&gt;=500")</f>
        <v>0</v>
      </c>
    </row>
    <row r="34" spans="2:39" x14ac:dyDescent="0.25">
      <c r="B34" s="302"/>
      <c r="C34" s="178" t="s">
        <v>66</v>
      </c>
      <c r="D34" s="161">
        <f>COUNT( 'Station Degrémont '!U41:U71)</f>
        <v>0</v>
      </c>
      <c r="E34" s="162" t="str">
        <f>IF(COUNT('Station Degrémont '!U41:U71),(SUM('Station Degrémont '!U41:U71)),"")</f>
        <v/>
      </c>
      <c r="F34" s="162" t="str">
        <f>IF(COUNT('Station Degrémont '!U41:U71),(AVERAGE('Station Degrémont '!U41:U71)),"")</f>
        <v/>
      </c>
      <c r="G34" s="162" t="str">
        <f>IF(COUNT('Station Degrémont '!U41:U71),(MIN('Station Degrémont '!U41:U71)),"")</f>
        <v/>
      </c>
      <c r="H34" s="162" t="str">
        <f>IF(COUNT('Station Degrémont '!U41:U71),(MAX('Station Degrémont '!U41:U71)),"")</f>
        <v/>
      </c>
      <c r="I34" s="172"/>
      <c r="J34" s="161">
        <f>COUNT( 'Station Degrémont '!AA41:AA71)</f>
        <v>0</v>
      </c>
      <c r="K34" s="162" t="str">
        <f>IF(COUNT('Station Degrémont '!AA41:AA71),(SUM('Station Degrémont '!AA41:AA71)),"")</f>
        <v/>
      </c>
      <c r="L34" s="162" t="str">
        <f>IF(COUNT('Station Degrémont '!AA41:AA71),(AVERAGE('Station Degrémont '!AA41:AA71)),"")</f>
        <v/>
      </c>
      <c r="M34" s="162" t="str">
        <f>IF(COUNT('Station Degrémont '!AA41:AA71),(MIN('Station Degrémont '!AA41:AA71)),"")</f>
        <v/>
      </c>
      <c r="N34" s="162" t="str">
        <f>IF(COUNT('Station Degrémont '!AA41:AA71),(MAX('Station Degrémont '!AA41:AA71)),"")</f>
        <v/>
      </c>
      <c r="O34" s="172"/>
      <c r="P34" s="161">
        <f>COUNT( 'Station Degrémont '!AG41:AG71)</f>
        <v>0</v>
      </c>
      <c r="Q34" s="162" t="str">
        <f>IF(COUNT('Station Degrémont '!AG41:AG71),(SUM('Station Degrémont '!AG41:AG71)),"")</f>
        <v/>
      </c>
      <c r="R34" s="162" t="str">
        <f>IF(COUNT('Station Degrémont '!AG41:AG71),(AVERAGE('Station Degrémont '!AG41:AG71)),"")</f>
        <v/>
      </c>
      <c r="S34" s="162" t="str">
        <f>IF(COUNT('Station Degrémont '!AG41:AG71),(MIN('Station Degrémont '!AG41:AG71)),"")</f>
        <v/>
      </c>
      <c r="T34" s="162" t="str">
        <f>IF(COUNT('Station Degrémont '!AG41:AG71),(MAX('Station Degrémont '!AG41:AG71)),"")</f>
        <v/>
      </c>
      <c r="U34" s="172"/>
      <c r="V34" s="161">
        <f>COUNT( 'Station Degrémont '!AM41:AM71)</f>
        <v>0</v>
      </c>
      <c r="W34" s="162" t="str">
        <f>IF(COUNT('Station Degrémont '!AM41:AM71),(SUM('Station Degrémont '!AM41:AM71)),"")</f>
        <v/>
      </c>
      <c r="X34" s="162" t="str">
        <f>IF(COUNT('Station Degrémont '!AM41:AM71),(AVERAGE('Station Degrémont '!AM41:AM71)),"")</f>
        <v/>
      </c>
      <c r="Y34" s="162" t="str">
        <f>IF(COUNT('Station Degrémont '!AM41:AM71),(MIN('Station Degrémont '!AM41:AM71)),"")</f>
        <v/>
      </c>
      <c r="Z34" s="162" t="str">
        <f>IF(COUNT('Station Degrémont '!AM41:AM71),(MAX('Station Degrémont '!AM41:AM71)),"")</f>
        <v/>
      </c>
      <c r="AA34" s="172"/>
      <c r="AB34" s="161">
        <f>COUNT( 'Station Degrémont '!AS41:AS71)</f>
        <v>0</v>
      </c>
      <c r="AC34" s="162" t="str">
        <f>IF(COUNT('Station Degrémont '!AS41:AS71),(SUM('Station Degrémont '!AS41:AS71)),"")</f>
        <v/>
      </c>
      <c r="AD34" s="162" t="str">
        <f>IF(COUNT('Station Degrémont '!AS41:AS71),(AVERAGE('Station Degrémont '!AS41:AS71)),"")</f>
        <v/>
      </c>
      <c r="AE34" s="162" t="str">
        <f>IF(COUNT('Station Degrémont '!AS41:AS71),(MIN('Station Degrémont '!AS41:AS71)),"")</f>
        <v/>
      </c>
      <c r="AF34" s="162" t="str">
        <f>IF(COUNT('Station Degrémont '!AS41:AS71),(MAX('Station Degrémont '!AS41:AS71)),"")</f>
        <v/>
      </c>
      <c r="AG34" s="172"/>
      <c r="AH34" s="161">
        <f>COUNT( 'Station Degrémont '!AY41:AY71)</f>
        <v>0</v>
      </c>
      <c r="AI34" s="162" t="str">
        <f>IF(COUNT('Station Degrémont '!AY41:AY71),(SUM('Station Degrémont '!AY41:AY71)),"")</f>
        <v/>
      </c>
      <c r="AJ34" s="162" t="str">
        <f>IF(COUNT('Station Degrémont '!AY41:AY71),(AVERAGE('Station Degrémont '!AY41:AY71)),"")</f>
        <v/>
      </c>
      <c r="AK34" s="162" t="str">
        <f>IF(COUNT('Station Degrémont '!AY41:AY71),(MIN('Station Degrémont '!AY41:AY71)),"")</f>
        <v/>
      </c>
      <c r="AL34" s="162" t="str">
        <f>IF(COUNT('Station Degrémont '!AY41:AY71),(MAX('Station Degrémont '!AY41:AY71)),"")</f>
        <v/>
      </c>
      <c r="AM34" s="172"/>
    </row>
    <row r="35" spans="2:39" x14ac:dyDescent="0.25">
      <c r="B35" s="302"/>
      <c r="C35" s="178" t="s">
        <v>67</v>
      </c>
      <c r="D35" s="164"/>
      <c r="E35" s="163" t="str">
        <f>IF(COUNT('Station Degrémont '!S43:S73),(SUM('Station Degrémont '!S43:S73)),"")</f>
        <v/>
      </c>
      <c r="F35" s="163" t="str">
        <f>IF(COUNT('Station Degrémont '!S43:S73),(AVERAGE('Station Degrémont '!S43:S73)),"")</f>
        <v/>
      </c>
      <c r="G35" s="163" t="str">
        <f>IF(COUNT('Station Degrémont '!S43:S73),(MIN('Station Degrémont '!S43:S73)),"")</f>
        <v/>
      </c>
      <c r="H35" s="163" t="str">
        <f>IF(COUNT('Station Degrémont '!S43:S73),(MAX('Station Degrémont '!S43:S73)),"")</f>
        <v/>
      </c>
      <c r="I35" s="172"/>
      <c r="J35" s="164"/>
      <c r="K35" s="163" t="str">
        <f>IF(COUNT('Station Degrémont '!Y43:Y73),(SUM('Station Degrémont '!Y43:Y73)),"")</f>
        <v/>
      </c>
      <c r="L35" s="163" t="str">
        <f>IF(COUNT('Station Degrémont '!Y43:Y73),(AVERAGE('Station Degrémont '!Y43:Y73)),"")</f>
        <v/>
      </c>
      <c r="M35" s="163" t="str">
        <f>IF(COUNT('Station Degrémont '!Y43:Y73),(MIN('Station Degrémont '!Y43:Y73)),"")</f>
        <v/>
      </c>
      <c r="N35" s="163" t="str">
        <f>IF(COUNT('Station Degrémont '!Y43:Y73),(MAX('Station Degrémont '!Y43:Y73)),"")</f>
        <v/>
      </c>
      <c r="O35" s="172"/>
      <c r="P35" s="164"/>
      <c r="Q35" s="163" t="str">
        <f>IF(COUNT('Station Degrémont '!AE43:AE73),(SUM('Station Degrémont '!AE43:AE73)),"")</f>
        <v/>
      </c>
      <c r="R35" s="163" t="str">
        <f>IF(COUNT('Station Degrémont '!AE43:AE73),(AVERAGE('Station Degrémont '!AE43:AE73)),"")</f>
        <v/>
      </c>
      <c r="S35" s="163" t="str">
        <f>IF(COUNT('Station Degrémont '!AE43:AE73),(MIN('Station Degrémont '!AE43:AE73)),"")</f>
        <v/>
      </c>
      <c r="T35" s="163" t="str">
        <f>IF(COUNT('Station Degrémont '!AE43:AE73),(MAX('Station Degrémont '!AE43:AE73)),"")</f>
        <v/>
      </c>
      <c r="U35" s="172"/>
      <c r="V35" s="164"/>
      <c r="W35" s="163">
        <f>IF(COUNT('Station Degrémont '!AK43:AK73),(SUM('Station Degrémont '!AK43:AK73)),"")</f>
        <v>620</v>
      </c>
      <c r="X35" s="163">
        <f>IF(COUNT('Station Degrémont '!AK43:AK73),(AVERAGE('Station Degrémont '!AK43:AK73)),"")</f>
        <v>20</v>
      </c>
      <c r="Y35" s="163">
        <f>IF(COUNT('Station Degrémont '!AK43:AK73),(MIN('Station Degrémont '!AK43:AK73)),"")</f>
        <v>20</v>
      </c>
      <c r="Z35" s="163">
        <f>IF(COUNT('Station Degrémont '!AK43:AK73),(MAX('Station Degrémont '!AK43:AK73)),"")</f>
        <v>20</v>
      </c>
      <c r="AA35" s="172"/>
      <c r="AB35" s="164"/>
      <c r="AC35" s="163" t="str">
        <f>IF(COUNT('Station Degrémont '!AQ43:AQ73),(SUM('Station Degrémont '!AQ43:AQ73)),"")</f>
        <v/>
      </c>
      <c r="AD35" s="163" t="str">
        <f>IF(COUNT('Station Degrémont '!AQ43:AQ73),(AVERAGE('Station Degrémont '!AQ43:AQ73)),"")</f>
        <v/>
      </c>
      <c r="AE35" s="163" t="str">
        <f>IF(COUNT('Station Degrémont '!AQ43:AQ73),(MIN('Station Degrémont '!AQ43:AQ73)),"")</f>
        <v/>
      </c>
      <c r="AF35" s="163" t="str">
        <f>IF(COUNT('Station Degrémont '!AQ43:AQ73),(MAX('Station Degrémont '!AQ43:AQ73)),"")</f>
        <v/>
      </c>
      <c r="AG35" s="172"/>
      <c r="AH35" s="164"/>
      <c r="AI35" s="163" t="str">
        <f>IF(COUNT('Station Degrémont '!AW43:AW73),(SUM('Station Degrémont '!AW43:AW73)),"")</f>
        <v/>
      </c>
      <c r="AJ35" s="163" t="str">
        <f>IF(COUNT('Station Degrémont '!AW43:AW73),(AVERAGE('Station Degrémont '!AW43:AW73)),"")</f>
        <v/>
      </c>
      <c r="AK35" s="163" t="str">
        <f>IF(COUNT('Station Degrémont '!AW43:AW73),(MIN('Station Degrémont '!AW43:AW73)),"")</f>
        <v/>
      </c>
      <c r="AL35" s="163" t="str">
        <f>IF(COUNT('Station Degrémont '!AW43:AW73),(MAX('Station Degrémont '!AW43:AW73)),"")</f>
        <v/>
      </c>
      <c r="AM35" s="172"/>
    </row>
    <row r="36" spans="2:39" x14ac:dyDescent="0.25">
      <c r="B36" s="302"/>
      <c r="C36" s="178" t="s">
        <v>68</v>
      </c>
      <c r="D36" s="164"/>
      <c r="E36" s="163" t="str">
        <f>IF(COUNT('Station Degrémont '!S44:S74),(SUM('Station Degrémont '!S44:S74)),"")</f>
        <v/>
      </c>
      <c r="F36" s="163" t="str">
        <f>IF(COUNT('Station Degrémont '!S44:S74),(AVERAGE('Station Degrémont '!S44:S74)),"")</f>
        <v/>
      </c>
      <c r="G36" s="163" t="str">
        <f>IF(COUNT('Station Degrémont '!S44:S74),(MIN('Station Degrémont '!S44:S74)),"")</f>
        <v/>
      </c>
      <c r="H36" s="163" t="str">
        <f>IF(COUNT('Station Degrémont '!S44:S74),(MAX('Station Degrémont '!S44:S74)),"")</f>
        <v/>
      </c>
      <c r="I36" s="172"/>
      <c r="J36" s="164"/>
      <c r="K36" s="163" t="str">
        <f>IF(COUNT('Station Degrémont '!Y44:Y74),(SUM('Station Degrémont '!Y44:Y74)),"")</f>
        <v/>
      </c>
      <c r="L36" s="163" t="str">
        <f>IF(COUNT('Station Degrémont '!Y44:Y74),(AVERAGE('Station Degrémont '!Y44:Y74)),"")</f>
        <v/>
      </c>
      <c r="M36" s="163" t="str">
        <f>IF(COUNT('Station Degrémont '!Y44:Y74),(MIN('Station Degrémont '!Y44:Y74)),"")</f>
        <v/>
      </c>
      <c r="N36" s="163" t="str">
        <f>IF(COUNT('Station Degrémont '!Y44:Y74),(MAX('Station Degrémont '!Y44:Y74)),"")</f>
        <v/>
      </c>
      <c r="O36" s="172"/>
      <c r="P36" s="164"/>
      <c r="Q36" s="163" t="str">
        <f>IF(COUNT('Station Degrémont '!AE44:AE74),(SUM('Station Degrémont '!AE44:AE74)),"")</f>
        <v/>
      </c>
      <c r="R36" s="163" t="str">
        <f>IF(COUNT('Station Degrémont '!AE44:AE74),(AVERAGE('Station Degrémont '!AE44:AE74)),"")</f>
        <v/>
      </c>
      <c r="S36" s="163" t="str">
        <f>IF(COUNT('Station Degrémont '!AE44:AE74),(MIN('Station Degrémont '!AE44:AE74)),"")</f>
        <v/>
      </c>
      <c r="T36" s="163" t="str">
        <f>IF(COUNT('Station Degrémont '!AE44:AE74),(MAX('Station Degrémont '!AE44:AE74)),"")</f>
        <v/>
      </c>
      <c r="U36" s="172"/>
      <c r="V36" s="164"/>
      <c r="W36" s="163">
        <f>IF(COUNT('Station Degrémont '!AK44:AK74),(SUM('Station Degrémont '!AK44:AK74)),"")</f>
        <v>620</v>
      </c>
      <c r="X36" s="163">
        <f>IF(COUNT('Station Degrémont '!AK44:AK74),(AVERAGE('Station Degrémont '!AK44:AK74)),"")</f>
        <v>20</v>
      </c>
      <c r="Y36" s="163">
        <f>IF(COUNT('Station Degrémont '!AK44:AK74),(MIN('Station Degrémont '!AK44:AK74)),"")</f>
        <v>20</v>
      </c>
      <c r="Z36" s="163">
        <f>IF(COUNT('Station Degrémont '!AK44:AK74),(MAX('Station Degrémont '!AK44:AK74)),"")</f>
        <v>20</v>
      </c>
      <c r="AA36" s="172"/>
      <c r="AB36" s="164"/>
      <c r="AC36" s="163" t="str">
        <f>IF(COUNT('Station Degrémont '!AQ44:AQ74),(SUM('Station Degrémont '!AQ44:AQ74)),"")</f>
        <v/>
      </c>
      <c r="AD36" s="163" t="str">
        <f>IF(COUNT('Station Degrémont '!AQ44:AQ74),(AVERAGE('Station Degrémont '!AQ44:AQ74)),"")</f>
        <v/>
      </c>
      <c r="AE36" s="163" t="str">
        <f>IF(COUNT('Station Degrémont '!AQ44:AQ74),(MIN('Station Degrémont '!AQ44:AQ74)),"")</f>
        <v/>
      </c>
      <c r="AF36" s="163" t="str">
        <f>IF(COUNT('Station Degrémont '!AQ44:AQ74),(MAX('Station Degrémont '!AQ44:AQ74)),"")</f>
        <v/>
      </c>
      <c r="AG36" s="172"/>
      <c r="AH36" s="164"/>
      <c r="AI36" s="163" t="str">
        <f>IF(COUNT('Station Degrémont '!AW44:AW74),(SUM('Station Degrémont '!AW44:AW74)),"")</f>
        <v/>
      </c>
      <c r="AJ36" s="163" t="str">
        <f>IF(COUNT('Station Degrémont '!AW44:AW74),(AVERAGE('Station Degrémont '!AW44:AW74)),"")</f>
        <v/>
      </c>
      <c r="AK36" s="163" t="str">
        <f>IF(COUNT('Station Degrémont '!AW44:AW74),(MIN('Station Degrémont '!AW44:AW74)),"")</f>
        <v/>
      </c>
      <c r="AL36" s="163" t="str">
        <f>IF(COUNT('Station Degrémont '!AW44:AW74),(MAX('Station Degrémont '!AW44:AW74)),"")</f>
        <v/>
      </c>
      <c r="AM36" s="172"/>
    </row>
    <row r="37" spans="2:39" x14ac:dyDescent="0.25">
      <c r="B37" s="302"/>
      <c r="C37" s="178" t="s">
        <v>69</v>
      </c>
      <c r="D37" s="164"/>
      <c r="E37" s="163" t="str">
        <f>IF(COUNT('Station Degrémont '!S45:S75),(SUM('Station Degrémont '!S45:S75)),"")</f>
        <v/>
      </c>
      <c r="F37" s="163" t="str">
        <f>IF(COUNT('Station Degrémont '!S45:S75),(AVERAGE('Station Degrémont '!S45:S75)),"")</f>
        <v/>
      </c>
      <c r="G37" s="163" t="str">
        <f>IF(COUNT('Station Degrémont '!S45:S75),(MIN('Station Degrémont '!S45:S75)),"")</f>
        <v/>
      </c>
      <c r="H37" s="163" t="str">
        <f>IF(COUNT('Station Degrémont '!S45:S75),(MAX('Station Degrémont '!S45:S75)),"")</f>
        <v/>
      </c>
      <c r="I37" s="172"/>
      <c r="J37" s="164"/>
      <c r="K37" s="163" t="str">
        <f>IF(COUNT('Station Degrémont '!Y45:Y75),(SUM('Station Degrémont '!Y45:Y75)),"")</f>
        <v/>
      </c>
      <c r="L37" s="163" t="str">
        <f>IF(COUNT('Station Degrémont '!Y45:Y75),(AVERAGE('Station Degrémont '!Y45:Y75)),"")</f>
        <v/>
      </c>
      <c r="M37" s="163" t="str">
        <f>IF(COUNT('Station Degrémont '!Y45:Y75),(MIN('Station Degrémont '!Y45:Y75)),"")</f>
        <v/>
      </c>
      <c r="N37" s="163" t="str">
        <f>IF(COUNT('Station Degrémont '!Y45:Y75),(MAX('Station Degrémont '!Y45:Y75)),"")</f>
        <v/>
      </c>
      <c r="O37" s="172"/>
      <c r="P37" s="164"/>
      <c r="Q37" s="163" t="str">
        <f>IF(COUNT('Station Degrémont '!AE45:AE75),(SUM('Station Degrémont '!AE45:AE75)),"")</f>
        <v/>
      </c>
      <c r="R37" s="163" t="str">
        <f>IF(COUNT('Station Degrémont '!AE45:AE75),(AVERAGE('Station Degrémont '!AE45:AE75)),"")</f>
        <v/>
      </c>
      <c r="S37" s="163" t="str">
        <f>IF(COUNT('Station Degrémont '!AE45:AE75),(MIN('Station Degrémont '!AE45:AE75)),"")</f>
        <v/>
      </c>
      <c r="T37" s="163" t="str">
        <f>IF(COUNT('Station Degrémont '!AE45:AE75),(MAX('Station Degrémont '!AE45:AE75)),"")</f>
        <v/>
      </c>
      <c r="U37" s="172"/>
      <c r="V37" s="164"/>
      <c r="W37" s="163">
        <f>IF(COUNT('Station Degrémont '!AK45:AK75),(SUM('Station Degrémont '!AK45:AK75)),"")</f>
        <v>620</v>
      </c>
      <c r="X37" s="163">
        <f>IF(COUNT('Station Degrémont '!AK45:AK75),(AVERAGE('Station Degrémont '!AK45:AK75)),"")</f>
        <v>20</v>
      </c>
      <c r="Y37" s="163">
        <f>IF(COUNT('Station Degrémont '!AK45:AK75),(MIN('Station Degrémont '!AK45:AK75)),"")</f>
        <v>20</v>
      </c>
      <c r="Z37" s="163">
        <f>IF(COUNT('Station Degrémont '!AK45:AK75),(MAX('Station Degrémont '!AK45:AK75)),"")</f>
        <v>20</v>
      </c>
      <c r="AA37" s="172"/>
      <c r="AB37" s="164"/>
      <c r="AC37" s="163" t="str">
        <f>IF(COUNT('Station Degrémont '!AQ45:AQ75),(SUM('Station Degrémont '!AQ45:AQ75)),"")</f>
        <v/>
      </c>
      <c r="AD37" s="163" t="str">
        <f>IF(COUNT('Station Degrémont '!AQ45:AQ75),(AVERAGE('Station Degrémont '!AQ45:AQ75)),"")</f>
        <v/>
      </c>
      <c r="AE37" s="163" t="str">
        <f>IF(COUNT('Station Degrémont '!AQ45:AQ75),(MIN('Station Degrémont '!AQ45:AQ75)),"")</f>
        <v/>
      </c>
      <c r="AF37" s="163" t="str">
        <f>IF(COUNT('Station Degrémont '!AQ45:AQ75),(MAX('Station Degrémont '!AQ45:AQ75)),"")</f>
        <v/>
      </c>
      <c r="AG37" s="172"/>
      <c r="AH37" s="164"/>
      <c r="AI37" s="163" t="str">
        <f>IF(COUNT('Station Degrémont '!AW45:AW75),(SUM('Station Degrémont '!AW45:AW75)),"")</f>
        <v/>
      </c>
      <c r="AJ37" s="163" t="str">
        <f>IF(COUNT('Station Degrémont '!AW45:AW75),(AVERAGE('Station Degrémont '!AW45:AW75)),"")</f>
        <v/>
      </c>
      <c r="AK37" s="163" t="str">
        <f>IF(COUNT('Station Degrémont '!AW45:AW75),(MIN('Station Degrémont '!AW45:AW75)),"")</f>
        <v/>
      </c>
      <c r="AL37" s="163" t="str">
        <f>IF(COUNT('Station Degrémont '!AW45:AW75),(MAX('Station Degrémont '!AW45:AW75)),"")</f>
        <v/>
      </c>
      <c r="AM37" s="172"/>
    </row>
    <row r="38" spans="2:39" x14ac:dyDescent="0.25">
      <c r="B38" s="302"/>
      <c r="C38" s="178" t="s">
        <v>43</v>
      </c>
      <c r="D38" s="161">
        <f>COUNT( 'Station Degrémont '!BD41:BD71)</f>
        <v>0</v>
      </c>
      <c r="E38" s="162" t="str">
        <f>IF(COUNT('Station Degrémont '!BD41:BD71),(SUM('Station Degrémont '!BD41:BD71)),"")</f>
        <v/>
      </c>
      <c r="F38" s="162" t="str">
        <f>IF(COUNT('Station Degrémont '!BD41:BD71),(AVERAGE('Station Degrémont '!BD41:BD71)),"")</f>
        <v/>
      </c>
      <c r="G38" s="162" t="str">
        <f>IF(COUNT('Station Degrémont '!BD41:BD71),(MIN('Station Degrémont '!BD41:BD71)),"")</f>
        <v/>
      </c>
      <c r="H38" s="162" t="str">
        <f>IF(COUNT('Station Degrémont '!BD41:BD71),(MAX('Station Degrémont '!BD41:BD71)),"")</f>
        <v/>
      </c>
      <c r="I38" s="171">
        <f>COUNTIF('Station Degrémont '!BD41:BD71,"&gt;=50")</f>
        <v>0</v>
      </c>
      <c r="J38" s="161">
        <f>COUNT( 'Station Degrémont '!BJ41:BJ71)</f>
        <v>0</v>
      </c>
      <c r="K38" s="162" t="str">
        <f>IF(COUNT('Station Degrémont '!BJ41:BJ71),(SUM('Station Degrémont '!BJ41:BJ71)),"")</f>
        <v/>
      </c>
      <c r="L38" s="162" t="str">
        <f>IF(COUNT('Station Degrémont '!BJ41:BJ71),(AVERAGE('Station Degrémont '!BJ41:BJ71)),"")</f>
        <v/>
      </c>
      <c r="M38" s="162" t="str">
        <f>IF(COUNT('Station Degrémont '!BJ41:BJ71),(MIN('Station Degrémont '!BJ41:BJ71)),"")</f>
        <v/>
      </c>
      <c r="N38" s="162" t="str">
        <f>IF(COUNT('Station Degrémont '!BJ41:BJ71),(MAX('Station Degrémont '!BJ41:BJ71)),"")</f>
        <v/>
      </c>
      <c r="O38" s="171">
        <f>COUNTIF('Station Degrémont '!BJ41:BJ71,"&gt;=50")</f>
        <v>0</v>
      </c>
      <c r="P38" s="161">
        <f>COUNT( 'Station Degrémont '!BP41:BP71)</f>
        <v>0</v>
      </c>
      <c r="Q38" s="162" t="str">
        <f>IF(COUNT('Station Degrémont '!BP41:BP71),(SUM('Station Degrémont '!BP41:BP71)),"")</f>
        <v/>
      </c>
      <c r="R38" s="162" t="str">
        <f>IF(COUNT('Station Degrémont '!BP41:BP71),(AVERAGE('Station Degrémont '!BP41:BP71)),"")</f>
        <v/>
      </c>
      <c r="S38" s="162" t="str">
        <f>IF(COUNT('Station Degrémont '!BP41:BP71),(MIN('Station Degrémont '!BP41:BP71)),"")</f>
        <v/>
      </c>
      <c r="T38" s="162" t="str">
        <f>IF(COUNT('Station Degrémont '!BP41:BP71),(MAX('Station Degrémont '!BP41:BP71)),"")</f>
        <v/>
      </c>
      <c r="U38" s="171">
        <f>COUNTIF('Station Degrémont '!BP41:BP71,"&gt;=50")</f>
        <v>0</v>
      </c>
      <c r="V38" s="161">
        <f>COUNT( 'Station Degrémont '!BV41:BV71)</f>
        <v>0</v>
      </c>
      <c r="W38" s="162" t="str">
        <f>IF(COUNT('Station Degrémont '!BV41:BV71),(SUM('Station Degrémont '!BV41:BV71)),"")</f>
        <v/>
      </c>
      <c r="X38" s="162" t="str">
        <f>IF(COUNT('Station Degrémont '!BV41:BV71),(AVERAGE('Station Degrémont '!BV41:BV71)),"")</f>
        <v/>
      </c>
      <c r="Y38" s="162" t="str">
        <f>IF(COUNT('Station Degrémont '!BV41:BV71),(MIN('Station Degrémont '!BV41:BV71)),"")</f>
        <v/>
      </c>
      <c r="Z38" s="162" t="str">
        <f>IF(COUNT('Station Degrémont '!BV41:BV71),(MAX('Station Degrémont '!BV41:BV71)),"")</f>
        <v/>
      </c>
      <c r="AA38" s="171">
        <f>COUNTIF('Station Degrémont '!BV41:BV71,"&gt;=50")</f>
        <v>0</v>
      </c>
      <c r="AB38" s="161">
        <f>COUNT( 'Station Degrémont '!CB41:CB71)</f>
        <v>0</v>
      </c>
      <c r="AC38" s="162" t="str">
        <f>IF(COUNT('Station Degrémont '!CB41:CB71),(SUM('Station Degrémont '!CB41:CB71)),"")</f>
        <v/>
      </c>
      <c r="AD38" s="162" t="str">
        <f>IF(COUNT('Station Degrémont '!CB41:CB71),(AVERAGE('Station Degrémont '!CB41:CB71)),"")</f>
        <v/>
      </c>
      <c r="AE38" s="162" t="str">
        <f>IF(COUNT('Station Degrémont '!CB41:CB71),(MIN('Station Degrémont '!CB41:CB71)),"")</f>
        <v/>
      </c>
      <c r="AF38" s="162" t="str">
        <f>IF(COUNT('Station Degrémont '!CB41:CB71),(MAX('Station Degrémont '!CB41:CB71)),"")</f>
        <v/>
      </c>
      <c r="AG38" s="171">
        <f>COUNTIF('Station Degrémont '!CB41:CB71,"&gt;=50")</f>
        <v>0</v>
      </c>
      <c r="AH38" s="161">
        <f>COUNT( 'Station Degrémont '!CH41:CH71)</f>
        <v>0</v>
      </c>
      <c r="AI38" s="162" t="str">
        <f>IF(COUNT('Station Degrémont '!CH41:CH71),(SUM('Station Degrémont '!CH41:CH71)),"")</f>
        <v/>
      </c>
      <c r="AJ38" s="162" t="str">
        <f>IF(COUNT('Station Degrémont '!CH41:CH71),(AVERAGE('Station Degrémont '!CH41:CH71)),"")</f>
        <v/>
      </c>
      <c r="AK38" s="162" t="str">
        <f>IF(COUNT('Station Degrémont '!CH41:CH71),(MIN('Station Degrémont '!CH41:CH71)),"")</f>
        <v/>
      </c>
      <c r="AL38" s="162" t="str">
        <f>IF(COUNT('Station Degrémont '!CH41:CH71),(MAX('Station Degrémont '!CH41:CH71)),"")</f>
        <v/>
      </c>
      <c r="AM38" s="171">
        <f>COUNTIF('Station Degrémont '!CH41:CH71,"&gt;=50")</f>
        <v>0</v>
      </c>
    </row>
    <row r="39" spans="2:39" x14ac:dyDescent="0.25">
      <c r="B39" s="302"/>
      <c r="C39" s="178" t="s">
        <v>94</v>
      </c>
      <c r="D39" s="161">
        <f>COUNT( 'Station Degrémont '!BH41:BH71)</f>
        <v>0</v>
      </c>
      <c r="E39" s="162" t="str">
        <f>IF(COUNT('Station Degrémont '!BH41:BH71),(SUM('Station Degrémont '!BH41:BH71)),"")</f>
        <v/>
      </c>
      <c r="F39" s="162" t="str">
        <f>IF(COUNT('Station Degrémont '!BH41:BH71),(AVERAGE('Station Degrémont '!BH41:BH71)),"")</f>
        <v/>
      </c>
      <c r="G39" s="162" t="str">
        <f>IF(COUNT('Station Degrémont '!BH41:BH71),(MIN('Station Degrémont '!BH41:BH71)),"")</f>
        <v/>
      </c>
      <c r="H39" s="162" t="str">
        <f>IF(COUNT('Station Degrémont '!BH41:BH71),(MAX('Station Degrémont '!BH41:BH71)),"")</f>
        <v/>
      </c>
      <c r="I39" s="171">
        <f>COUNTIF('Station Degrémont '!O50:O80,"&gt;=400")</f>
        <v>0</v>
      </c>
      <c r="J39" s="161">
        <f>COUNT( 'Station Degrémont '!BN41:BN71)</f>
        <v>0</v>
      </c>
      <c r="K39" s="162" t="str">
        <f>IF(COUNT('Station Degrémont '!BN41:BN71),(SUM('Station Degrémont '!BN41:BN71)),"")</f>
        <v/>
      </c>
      <c r="L39" s="162" t="str">
        <f>IF(COUNT('Station Degrémont '!BN41:BN71),(AVERAGE('Station Degrémont '!BN41:BN71)),"")</f>
        <v/>
      </c>
      <c r="M39" s="162" t="str">
        <f>IF(COUNT('Station Degrémont '!BN41:BN71),(MIN('Station Degrémont '!BN41:BN71)),"")</f>
        <v/>
      </c>
      <c r="N39" s="162" t="str">
        <f>IF(COUNT('Station Degrémont '!BN41:BN71),(MAX('Station Degrémont '!BN41:BN71)),"")</f>
        <v/>
      </c>
      <c r="O39" s="171">
        <f>COUNTIF('Station Degrémont '!U50:U80,"&gt;=400")</f>
        <v>0</v>
      </c>
      <c r="P39" s="161">
        <f>COUNT( 'Station Degrémont '!BT41:BT71)</f>
        <v>0</v>
      </c>
      <c r="Q39" s="162" t="str">
        <f>IF(COUNT('Station Degrémont '!BT41:BT71),(SUM('Station Degrémont '!BT41:BT71)),"")</f>
        <v/>
      </c>
      <c r="R39" s="162" t="str">
        <f>IF(COUNT('Station Degrémont '!BT41:BT71),(AVERAGE('Station Degrémont '!BT41:BT71)),"")</f>
        <v/>
      </c>
      <c r="S39" s="162" t="str">
        <f>IF(COUNT('Station Degrémont '!BT41:BT71),(MIN('Station Degrémont '!BT41:BT71)),"")</f>
        <v/>
      </c>
      <c r="T39" s="162" t="str">
        <f>IF(COUNT('Station Degrémont '!BT41:BT71),(MAX('Station Degrémont '!BT41:BT71)),"")</f>
        <v/>
      </c>
      <c r="U39" s="171">
        <f>COUNTIF('Station Degrémont '!AA50:AA80,"&gt;=400")</f>
        <v>0</v>
      </c>
      <c r="V39" s="161">
        <f>COUNT( 'Station Degrémont '!BZ41:BZ71)</f>
        <v>0</v>
      </c>
      <c r="W39" s="162" t="str">
        <f>IF(COUNT('Station Degrémont '!BZ41:BZ71),(SUM('Station Degrémont '!BZ41:BZ71)),"")</f>
        <v/>
      </c>
      <c r="X39" s="162" t="str">
        <f>IF(COUNT('Station Degrémont '!BZ41:BZ71),(AVERAGE('Station Degrémont '!BZ41:BZ71)),"")</f>
        <v/>
      </c>
      <c r="Y39" s="162" t="str">
        <f>IF(COUNT('Station Degrémont '!BZ41:BZ71),(MIN('Station Degrémont '!BZ41:BZ71)),"")</f>
        <v/>
      </c>
      <c r="Z39" s="162" t="str">
        <f>IF(COUNT('Station Degrémont '!BZ41:BZ71),(MAX('Station Degrémont '!BZ41:BZ71)),"")</f>
        <v/>
      </c>
      <c r="AA39" s="171">
        <f>COUNTIF('Station Degrémont '!AG50:AG80,"&gt;=400")</f>
        <v>0</v>
      </c>
      <c r="AB39" s="161">
        <f>COUNT( 'Station Degrémont '!CF41:CF71)</f>
        <v>0</v>
      </c>
      <c r="AC39" s="162" t="str">
        <f>IF(COUNT('Station Degrémont '!CF41:CF71),(SUM('Station Degrémont '!CF41:CF71)),"")</f>
        <v/>
      </c>
      <c r="AD39" s="162" t="str">
        <f>IF(COUNT('Station Degrémont '!CF41:CF71),(AVERAGE('Station Degrémont '!CF41:CF71)),"")</f>
        <v/>
      </c>
      <c r="AE39" s="162" t="str">
        <f>IF(COUNT('Station Degrémont '!CF41:CF71),(MIN('Station Degrémont '!CF41:CF71)),"")</f>
        <v/>
      </c>
      <c r="AF39" s="162" t="str">
        <f>IF(COUNT('Station Degrémont '!CF41:CF71),(MAX('Station Degrémont '!CF41:CF71)),"")</f>
        <v/>
      </c>
      <c r="AG39" s="171">
        <f>COUNTIF('Station Degrémont '!AM50:AM80,"&gt;=400")</f>
        <v>0</v>
      </c>
      <c r="AH39" s="161">
        <f>COUNT( 'Station Degrémont '!CL41:CL71)</f>
        <v>0</v>
      </c>
      <c r="AI39" s="162" t="str">
        <f>IF(COUNT('Station Degrémont '!CL41:CL71),(SUM('Station Degrémont '!CL41:CL71)),"")</f>
        <v/>
      </c>
      <c r="AJ39" s="162" t="str">
        <f>IF(COUNT('Station Degrémont '!CL41:CL71),(AVERAGE('Station Degrémont '!CL41:CL71)),"")</f>
        <v/>
      </c>
      <c r="AK39" s="162" t="str">
        <f>IF(COUNT('Station Degrémont '!CL41:CL71),(MIN('Station Degrémont '!CL41:CL71)),"")</f>
        <v/>
      </c>
      <c r="AL39" s="162" t="str">
        <f>IF(COUNT('Station Degrémont '!CL41:CL71),(MAX('Station Degrémont '!CL41:CL71)),"")</f>
        <v/>
      </c>
      <c r="AM39" s="171">
        <f>COUNTIF('Station Degrémont '!AS50:AS80,"&gt;=400")</f>
        <v>0</v>
      </c>
    </row>
    <row r="40" spans="2:39" x14ac:dyDescent="0.25">
      <c r="B40" s="302"/>
      <c r="C40" s="178" t="s">
        <v>95</v>
      </c>
      <c r="D40" s="161">
        <f>COUNT( 'Station Degrémont '!BL42:BL72)</f>
        <v>0</v>
      </c>
      <c r="E40" s="162"/>
      <c r="F40" s="162"/>
      <c r="G40" s="162"/>
      <c r="H40" s="162"/>
      <c r="I40" s="171"/>
      <c r="J40" s="161">
        <f>COUNT( 'Station Degrémont '!BR42:BR72)</f>
        <v>0</v>
      </c>
      <c r="K40" s="162"/>
      <c r="L40" s="162"/>
      <c r="M40" s="162"/>
      <c r="N40" s="162"/>
      <c r="O40" s="171"/>
      <c r="P40" s="161">
        <f>COUNT( 'Station Degrémont '!BX42:BX72)</f>
        <v>0</v>
      </c>
      <c r="Q40" s="162"/>
      <c r="R40" s="162"/>
      <c r="S40" s="162"/>
      <c r="T40" s="162"/>
      <c r="U40" s="171"/>
      <c r="V40" s="161">
        <f>COUNT( 'Station Degrémont '!CD42:CD72)</f>
        <v>0</v>
      </c>
      <c r="W40" s="162"/>
      <c r="X40" s="162"/>
      <c r="Y40" s="162"/>
      <c r="Z40" s="162"/>
      <c r="AA40" s="171"/>
      <c r="AB40" s="161">
        <f>COUNT( 'Station Degrémont '!CJ42:CJ72)</f>
        <v>0</v>
      </c>
      <c r="AC40" s="162"/>
      <c r="AD40" s="162"/>
      <c r="AE40" s="162"/>
      <c r="AF40" s="162"/>
      <c r="AG40" s="171"/>
      <c r="AH40" s="161">
        <f>COUNT( 'Station Degrémont '!CP42:CP72)</f>
        <v>0</v>
      </c>
      <c r="AI40" s="162"/>
      <c r="AJ40" s="162"/>
      <c r="AK40" s="162"/>
      <c r="AL40" s="162"/>
      <c r="AM40" s="171"/>
    </row>
    <row r="41" spans="2:39" x14ac:dyDescent="0.25">
      <c r="B41" s="302"/>
      <c r="C41" s="178" t="s">
        <v>40</v>
      </c>
      <c r="D41" s="161">
        <f>COUNT( 'Station Degrémont '!BO41:BO71)</f>
        <v>0</v>
      </c>
      <c r="E41" s="162" t="str">
        <f>IF(COUNT('Station Degrémont '!BO41:BO71),(SUM('Station Degrémont '!BO41:BO71)),"")</f>
        <v/>
      </c>
      <c r="F41" s="162" t="str">
        <f>IF(COUNT('Station Degrémont '!BO41:BO71),(AVERAGE('Station Degrémont '!BO41:BO71)),"")</f>
        <v/>
      </c>
      <c r="G41" s="162" t="str">
        <f>IF(COUNT('Station Degrémont '!BO41:BO71),(MIN('Station Degrémont '!BO41:BO71)),"")</f>
        <v/>
      </c>
      <c r="H41" s="162" t="str">
        <f>IF(COUNT('Station Degrémont '!BO41:BO71),(MAX('Station Degrémont '!BO41:BO71)),"")</f>
        <v/>
      </c>
      <c r="I41" s="171">
        <f>COUNTIF('Station Degrémont '!O45:O75,"&gt;=400")</f>
        <v>0</v>
      </c>
      <c r="J41" s="161">
        <f>COUNT( 'Station Degrémont '!BU41:BU71)</f>
        <v>0</v>
      </c>
      <c r="K41" s="162" t="str">
        <f>IF(COUNT('Station Degrémont '!BU41:BU71),(SUM('Station Degrémont '!BU41:BU71)),"")</f>
        <v/>
      </c>
      <c r="L41" s="162" t="str">
        <f>IF(COUNT('Station Degrémont '!BU41:BU71),(AVERAGE('Station Degrémont '!BU41:BU71)),"")</f>
        <v/>
      </c>
      <c r="M41" s="162" t="str">
        <f>IF(COUNT('Station Degrémont '!BU41:BU71),(MIN('Station Degrémont '!BU41:BU71)),"")</f>
        <v/>
      </c>
      <c r="N41" s="162" t="str">
        <f>IF(COUNT('Station Degrémont '!BU41:BU71),(MAX('Station Degrémont '!BU41:BU71)),"")</f>
        <v/>
      </c>
      <c r="O41" s="171">
        <f>COUNTIF('Station Degrémont '!U45:U75,"&gt;=400")</f>
        <v>0</v>
      </c>
      <c r="P41" s="161">
        <f>COUNT( 'Station Degrémont '!CA41:CA71)</f>
        <v>0</v>
      </c>
      <c r="Q41" s="162" t="str">
        <f>IF(COUNT('Station Degrémont '!CA41:CA71),(SUM('Station Degrémont '!CA41:CA71)),"")</f>
        <v/>
      </c>
      <c r="R41" s="162" t="str">
        <f>IF(COUNT('Station Degrémont '!CA41:CA71),(AVERAGE('Station Degrémont '!CA41:CA71)),"")</f>
        <v/>
      </c>
      <c r="S41" s="162" t="str">
        <f>IF(COUNT('Station Degrémont '!CA41:CA71),(MIN('Station Degrémont '!CA41:CA71)),"")</f>
        <v/>
      </c>
      <c r="T41" s="162" t="str">
        <f>IF(COUNT('Station Degrémont '!CA41:CA71),(MAX('Station Degrémont '!CA41:CA71)),"")</f>
        <v/>
      </c>
      <c r="U41" s="171">
        <f>COUNTIF('Station Degrémont '!AA45:AA75,"&gt;=400")</f>
        <v>0</v>
      </c>
      <c r="V41" s="161">
        <f>COUNT( 'Station Degrémont '!CG41:CG71)</f>
        <v>0</v>
      </c>
      <c r="W41" s="162" t="str">
        <f>IF(COUNT('Station Degrémont '!CG41:CG71),(SUM('Station Degrémont '!CG41:CG71)),"")</f>
        <v/>
      </c>
      <c r="X41" s="162" t="str">
        <f>IF(COUNT('Station Degrémont '!CG41:CG71),(AVERAGE('Station Degrémont '!CG41:CG71)),"")</f>
        <v/>
      </c>
      <c r="Y41" s="162" t="str">
        <f>IF(COUNT('Station Degrémont '!CG41:CG71),(MIN('Station Degrémont '!CG41:CG71)),"")</f>
        <v/>
      </c>
      <c r="Z41" s="162" t="str">
        <f>IF(COUNT('Station Degrémont '!CG41:CG71),(MAX('Station Degrémont '!CG41:CG71)),"")</f>
        <v/>
      </c>
      <c r="AA41" s="171">
        <f>COUNTIF('Station Degrémont '!AG45:AG75,"&gt;=400")</f>
        <v>0</v>
      </c>
      <c r="AB41" s="161">
        <f>COUNT( 'Station Degrémont '!CM41:CM71)</f>
        <v>0</v>
      </c>
      <c r="AC41" s="162" t="str">
        <f>IF(COUNT('Station Degrémont '!CM41:CM71),(SUM('Station Degrémont '!CM41:CM71)),"")</f>
        <v/>
      </c>
      <c r="AD41" s="162" t="str">
        <f>IF(COUNT('Station Degrémont '!CM41:CM71),(AVERAGE('Station Degrémont '!CM41:CM71)),"")</f>
        <v/>
      </c>
      <c r="AE41" s="162" t="str">
        <f>IF(COUNT('Station Degrémont '!CM41:CM71),(MIN('Station Degrémont '!CM41:CM71)),"")</f>
        <v/>
      </c>
      <c r="AF41" s="162" t="str">
        <f>IF(COUNT('Station Degrémont '!CM41:CM71),(MAX('Station Degrémont '!CM41:CM71)),"")</f>
        <v/>
      </c>
      <c r="AG41" s="171">
        <f>COUNTIF('Station Degrémont '!AM45:AM75,"&gt;=400")</f>
        <v>0</v>
      </c>
      <c r="AH41" s="161">
        <f>COUNT( 'Station Degrémont '!CS41:CS71)</f>
        <v>0</v>
      </c>
      <c r="AI41" s="162" t="str">
        <f>IF(COUNT('Station Degrémont '!CS41:CS71),(SUM('Station Degrémont '!CS41:CS71)),"")</f>
        <v/>
      </c>
      <c r="AJ41" s="162" t="str">
        <f>IF(COUNT('Station Degrémont '!CS41:CS71),(AVERAGE('Station Degrémont '!CS41:CS71)),"")</f>
        <v/>
      </c>
      <c r="AK41" s="162" t="str">
        <f>IF(COUNT('Station Degrémont '!CS41:CS71),(MIN('Station Degrémont '!CS41:CS71)),"")</f>
        <v/>
      </c>
      <c r="AL41" s="162" t="str">
        <f>IF(COUNT('Station Degrémont '!CS41:CS71),(MAX('Station Degrémont '!CS41:CS71)),"")</f>
        <v/>
      </c>
      <c r="AM41" s="171">
        <f>COUNTIF('Station Degrémont '!AS45:AS75,"&gt;=400")</f>
        <v>0</v>
      </c>
    </row>
    <row r="42" spans="2:39" x14ac:dyDescent="0.25">
      <c r="B42" s="302"/>
      <c r="C42" s="178" t="s">
        <v>36</v>
      </c>
      <c r="D42" s="161">
        <f>COUNT( 'Station Degrémont '!BS41:BS71)</f>
        <v>0</v>
      </c>
      <c r="E42" s="162" t="str">
        <f>IF(COUNT('Station Degrémont '!BS41:BS71),(SUM('Station Degrémont '!BS41:BS71)),"")</f>
        <v/>
      </c>
      <c r="F42" s="162" t="str">
        <f>IF(COUNT('Station Degrémont '!BS41:BS71),(AVERAGE('Station Degrémont '!BS41:BS71)),"")</f>
        <v/>
      </c>
      <c r="G42" s="162" t="str">
        <f>IF(COUNT('Station Degrémont '!BS41:BS71),(MIN('Station Degrémont '!BS41:BS71)),"")</f>
        <v/>
      </c>
      <c r="H42" s="162" t="str">
        <f>IF(COUNT('Station Degrémont '!BS41:BS71),(MAX('Station Degrémont '!BS41:BS71)),"")</f>
        <v/>
      </c>
      <c r="I42" s="171">
        <f>COUNTIF('Station Degrémont '!BS41:BS71,"&gt;=60")</f>
        <v>0</v>
      </c>
      <c r="J42" s="161">
        <f>COUNT( 'Station Degrémont '!BY41:BY71)</f>
        <v>0</v>
      </c>
      <c r="K42" s="162" t="str">
        <f>IF(COUNT('Station Degrémont '!BY41:BY71),(SUM('Station Degrémont '!BY41:BY71)),"")</f>
        <v/>
      </c>
      <c r="L42" s="162" t="str">
        <f>IF(COUNT('Station Degrémont '!BY41:BY71),(AVERAGE('Station Degrémont '!BY41:BY71)),"")</f>
        <v/>
      </c>
      <c r="M42" s="162" t="str">
        <f>IF(COUNT('Station Degrémont '!BY41:BY71),(MIN('Station Degrémont '!BY41:BY71)),"")</f>
        <v/>
      </c>
      <c r="N42" s="162" t="str">
        <f>IF(COUNT('Station Degrémont '!BY41:BY71),(MAX('Station Degrémont '!BY41:BY71)),"")</f>
        <v/>
      </c>
      <c r="O42" s="171">
        <f>COUNTIF('Station Degrémont '!BY41:BY71,"&gt;=60")</f>
        <v>0</v>
      </c>
      <c r="P42" s="161">
        <f>COUNT( 'Station Degrémont '!CE41:CE71)</f>
        <v>0</v>
      </c>
      <c r="Q42" s="162" t="str">
        <f>IF(COUNT('Station Degrémont '!CE41:CE71),(SUM('Station Degrémont '!CE41:CE71)),"")</f>
        <v/>
      </c>
      <c r="R42" s="162" t="str">
        <f>IF(COUNT('Station Degrémont '!CE41:CE71),(AVERAGE('Station Degrémont '!CE41:CE71)),"")</f>
        <v/>
      </c>
      <c r="S42" s="162" t="str">
        <f>IF(COUNT('Station Degrémont '!CE41:CE71),(MIN('Station Degrémont '!CE41:CE71)),"")</f>
        <v/>
      </c>
      <c r="T42" s="162" t="str">
        <f>IF(COUNT('Station Degrémont '!CE41:CE71),(MAX('Station Degrémont '!CE41:CE71)),"")</f>
        <v/>
      </c>
      <c r="U42" s="171">
        <f>COUNTIF('Station Degrémont '!CE41:CE71,"&gt;=60")</f>
        <v>0</v>
      </c>
      <c r="V42" s="161">
        <f>COUNT( 'Station Degrémont '!CK41:CK71)</f>
        <v>0</v>
      </c>
      <c r="W42" s="162" t="str">
        <f>IF(COUNT('Station Degrémont '!CK41:CK71),(SUM('Station Degrémont '!CK41:CK71)),"")</f>
        <v/>
      </c>
      <c r="X42" s="162" t="str">
        <f>IF(COUNT('Station Degrémont '!CK41:CK71),(AVERAGE('Station Degrémont '!CK41:CK71)),"")</f>
        <v/>
      </c>
      <c r="Y42" s="162" t="str">
        <f>IF(COUNT('Station Degrémont '!CK41:CK71),(MIN('Station Degrémont '!CK41:CK71)),"")</f>
        <v/>
      </c>
      <c r="Z42" s="162" t="str">
        <f>IF(COUNT('Station Degrémont '!CK41:CK71),(MAX('Station Degrémont '!CK41:CK71)),"")</f>
        <v/>
      </c>
      <c r="AA42" s="171">
        <f>COUNTIF('Station Degrémont '!CK41:CK71,"&gt;=60")</f>
        <v>0</v>
      </c>
      <c r="AB42" s="161">
        <f>COUNT( 'Station Degrémont '!CQ41:CQ71)</f>
        <v>0</v>
      </c>
      <c r="AC42" s="162" t="str">
        <f>IF(COUNT('Station Degrémont '!CQ41:CQ71),(SUM('Station Degrémont '!CQ41:CQ71)),"")</f>
        <v/>
      </c>
      <c r="AD42" s="162" t="str">
        <f>IF(COUNT('Station Degrémont '!CQ41:CQ71),(AVERAGE('Station Degrémont '!CQ41:CQ71)),"")</f>
        <v/>
      </c>
      <c r="AE42" s="162" t="str">
        <f>IF(COUNT('Station Degrémont '!CQ41:CQ71),(MIN('Station Degrémont '!CQ41:CQ71)),"")</f>
        <v/>
      </c>
      <c r="AF42" s="162" t="str">
        <f>IF(COUNT('Station Degrémont '!CQ41:CQ71),(MAX('Station Degrémont '!CQ41:CQ71)),"")</f>
        <v/>
      </c>
      <c r="AG42" s="171">
        <f>COUNTIF('Station Degrémont '!CQ41:CQ71,"&gt;=60")</f>
        <v>0</v>
      </c>
      <c r="AH42" s="161">
        <f>COUNT( 'Station Degrémont '!CW41:CW71)</f>
        <v>0</v>
      </c>
      <c r="AI42" s="162" t="str">
        <f>IF(COUNT('Station Degrémont '!CW41:CW71),(SUM('Station Degrémont '!CW41:CW71)),"")</f>
        <v/>
      </c>
      <c r="AJ42" s="162" t="str">
        <f>IF(COUNT('Station Degrémont '!CW41:CW71),(AVERAGE('Station Degrémont '!CW41:CW71)),"")</f>
        <v/>
      </c>
      <c r="AK42" s="162" t="str">
        <f>IF(COUNT('Station Degrémont '!CW41:CW71),(MIN('Station Degrémont '!CW41:CW71)),"")</f>
        <v/>
      </c>
      <c r="AL42" s="162" t="str">
        <f>IF(COUNT('Station Degrémont '!CW41:CW71),(MAX('Station Degrémont '!CW41:CW71)),"")</f>
        <v/>
      </c>
      <c r="AM42" s="171">
        <f>COUNTIF('Station Degrémont '!CW41:CW71,"&gt;=60")</f>
        <v>0</v>
      </c>
    </row>
    <row r="43" spans="2:39" x14ac:dyDescent="0.25">
      <c r="B43" s="302"/>
      <c r="C43" s="178" t="s">
        <v>39</v>
      </c>
      <c r="D43" s="161">
        <f>COUNT( 'Station Degrémont '!BW41:BW71)</f>
        <v>0</v>
      </c>
      <c r="E43" s="162" t="str">
        <f>IF(COUNT('Station Degrémont '!BW41:BW71),(SUM('Station Degrémont '!BW41:BW71)),"")</f>
        <v/>
      </c>
      <c r="F43" s="162" t="str">
        <f>IF(COUNT('Station Degrémont '!BW41:BW71),(AVERAGE('Station Degrémont '!BW41:BW71)),"")</f>
        <v/>
      </c>
      <c r="G43" s="162" t="str">
        <f>IF(COUNT('Station Degrémont '!BW41:BW71),(MIN('Station Degrémont '!BW41:BW71)),"")</f>
        <v/>
      </c>
      <c r="H43" s="162" t="str">
        <f>IF(COUNT('Station Degrémont '!BW41:BW71),(MAX('Station Degrémont '!BW41:BW71)),"")</f>
        <v/>
      </c>
      <c r="I43" s="171">
        <f>COUNTIF('Station Degrémont '!O48:O78,"&gt;=400")</f>
        <v>0</v>
      </c>
      <c r="J43" s="161">
        <f>COUNT( 'Station Degrémont '!CC41:CC71)</f>
        <v>0</v>
      </c>
      <c r="K43" s="162" t="str">
        <f>IF(COUNT('Station Degrémont '!CC41:CC71),(SUM('Station Degrémont '!CC41:CC71)),"")</f>
        <v/>
      </c>
      <c r="L43" s="162" t="str">
        <f>IF(COUNT('Station Degrémont '!CC41:CC71),(AVERAGE('Station Degrémont '!CC41:CC71)),"")</f>
        <v/>
      </c>
      <c r="M43" s="162" t="str">
        <f>IF(COUNT('Station Degrémont '!CC41:CC71),(MIN('Station Degrémont '!CC41:CC71)),"")</f>
        <v/>
      </c>
      <c r="N43" s="162" t="str">
        <f>IF(COUNT('Station Degrémont '!CC41:CC71),(MAX('Station Degrémont '!CC41:CC71)),"")</f>
        <v/>
      </c>
      <c r="O43" s="171">
        <f>COUNTIF('Station Degrémont '!U48:U78,"&gt;=400")</f>
        <v>0</v>
      </c>
      <c r="P43" s="161">
        <f>COUNT( 'Station Degrémont '!CI41:CI71)</f>
        <v>0</v>
      </c>
      <c r="Q43" s="162" t="str">
        <f>IF(COUNT('Station Degrémont '!CI41:CI71),(SUM('Station Degrémont '!CI41:CI71)),"")</f>
        <v/>
      </c>
      <c r="R43" s="162" t="str">
        <f>IF(COUNT('Station Degrémont '!CI41:CI71),(AVERAGE('Station Degrémont '!CI41:CI71)),"")</f>
        <v/>
      </c>
      <c r="S43" s="162" t="str">
        <f>IF(COUNT('Station Degrémont '!CI41:CI71),(MIN('Station Degrémont '!CI41:CI71)),"")</f>
        <v/>
      </c>
      <c r="T43" s="162" t="str">
        <f>IF(COUNT('Station Degrémont '!CI41:CI71),(MAX('Station Degrémont '!CI41:CI71)),"")</f>
        <v/>
      </c>
      <c r="U43" s="171">
        <f>COUNTIF('Station Degrémont '!AA48:AA78,"&gt;=400")</f>
        <v>0</v>
      </c>
      <c r="V43" s="161">
        <f>COUNT( 'Station Degrémont '!CO41:CO71)</f>
        <v>0</v>
      </c>
      <c r="W43" s="162" t="str">
        <f>IF(COUNT('Station Degrémont '!CO41:CO71),(SUM('Station Degrémont '!CO41:CO71)),"")</f>
        <v/>
      </c>
      <c r="X43" s="162" t="str">
        <f>IF(COUNT('Station Degrémont '!CO41:CO71),(AVERAGE('Station Degrémont '!CO41:CO71)),"")</f>
        <v/>
      </c>
      <c r="Y43" s="162" t="str">
        <f>IF(COUNT('Station Degrémont '!CO41:CO71),(MIN('Station Degrémont '!CO41:CO71)),"")</f>
        <v/>
      </c>
      <c r="Z43" s="162" t="str">
        <f>IF(COUNT('Station Degrémont '!CO41:CO71),(MAX('Station Degrémont '!CO41:CO71)),"")</f>
        <v/>
      </c>
      <c r="AA43" s="171">
        <f>COUNTIF('Station Degrémont '!AG48:AG78,"&gt;=400")</f>
        <v>0</v>
      </c>
      <c r="AB43" s="161">
        <f>COUNT( 'Station Degrémont '!CU41:CU71)</f>
        <v>0</v>
      </c>
      <c r="AC43" s="162" t="str">
        <f>IF(COUNT('Station Degrémont '!CU41:CU71),(SUM('Station Degrémont '!CU41:CU71)),"")</f>
        <v/>
      </c>
      <c r="AD43" s="162" t="str">
        <f>IF(COUNT('Station Degrémont '!CU41:CU71),(AVERAGE('Station Degrémont '!CU41:CU71)),"")</f>
        <v/>
      </c>
      <c r="AE43" s="162" t="str">
        <f>IF(COUNT('Station Degrémont '!CU41:CU71),(MIN('Station Degrémont '!CU41:CU71)),"")</f>
        <v/>
      </c>
      <c r="AF43" s="162" t="str">
        <f>IF(COUNT('Station Degrémont '!CU41:CU71),(MAX('Station Degrémont '!CU41:CU71)),"")</f>
        <v/>
      </c>
      <c r="AG43" s="171">
        <f>COUNTIF('Station Degrémont '!AM48:AM78,"&gt;=400")</f>
        <v>0</v>
      </c>
      <c r="AH43" s="161">
        <f>COUNT( 'Station Degrémont '!DA41:DA71)</f>
        <v>0</v>
      </c>
      <c r="AI43" s="162" t="str">
        <f>IF(COUNT('Station Degrémont '!DA41:DA71),(SUM('Station Degrémont '!DA41:DA71)),"")</f>
        <v/>
      </c>
      <c r="AJ43" s="162" t="str">
        <f>IF(COUNT('Station Degrémont '!DA41:DA71),(AVERAGE('Station Degrémont '!DA41:DA71)),"")</f>
        <v/>
      </c>
      <c r="AK43" s="162" t="str">
        <f>IF(COUNT('Station Degrémont '!DA41:DA71),(MIN('Station Degrémont '!DA41:DA71)),"")</f>
        <v/>
      </c>
      <c r="AL43" s="162" t="str">
        <f>IF(COUNT('Station Degrémont '!DA41:DA71),(MAX('Station Degrémont '!DA41:DA71)),"")</f>
        <v/>
      </c>
      <c r="AM43" s="171">
        <f>COUNTIF('Station Degrémont '!AS48:AS78,"&gt;=400")</f>
        <v>0</v>
      </c>
    </row>
    <row r="44" spans="2:39" x14ac:dyDescent="0.25">
      <c r="B44" s="302"/>
      <c r="C44" s="178" t="s">
        <v>37</v>
      </c>
      <c r="D44" s="161">
        <f>COUNT( 'Station Degrémont '!CA41:CA71)</f>
        <v>0</v>
      </c>
      <c r="E44" s="162" t="str">
        <f>IF(COUNT('Station Degrémont '!CA41:CA71),(SUM('Station Degrémont '!CA41:CA71)),"")</f>
        <v/>
      </c>
      <c r="F44" s="162" t="str">
        <f>IF(COUNT('Station Degrémont '!CA41:CA71),(AVERAGE('Station Degrémont '!CA41:CA71)),"")</f>
        <v/>
      </c>
      <c r="G44" s="162" t="str">
        <f>IF(COUNT('Station Degrémont '!CA41:CA71),(MIN('Station Degrémont '!CA41:CA71)),"")</f>
        <v/>
      </c>
      <c r="H44" s="162" t="str">
        <f>IF(COUNT('Station Degrémont '!CA41:CA71),(MAX('Station Degrémont '!CA41:CA71)),"")</f>
        <v/>
      </c>
      <c r="I44" s="171">
        <f>COUNTIF('Station Degrémont '!O47:O77,"&gt;=400")</f>
        <v>0</v>
      </c>
      <c r="J44" s="161">
        <f>COUNT( 'Station Degrémont '!CG41:CG71)</f>
        <v>0</v>
      </c>
      <c r="K44" s="162" t="str">
        <f>IF(COUNT('Station Degrémont '!CG41:CG71),(SUM('Station Degrémont '!CG41:CG71)),"")</f>
        <v/>
      </c>
      <c r="L44" s="162" t="str">
        <f>IF(COUNT('Station Degrémont '!CG41:CG71),(AVERAGE('Station Degrémont '!CG41:CG71)),"")</f>
        <v/>
      </c>
      <c r="M44" s="162" t="str">
        <f>IF(COUNT('Station Degrémont '!CG41:CG71),(MIN('Station Degrémont '!CG41:CG71)),"")</f>
        <v/>
      </c>
      <c r="N44" s="162" t="str">
        <f>IF(COUNT('Station Degrémont '!CG41:CG71),(MAX('Station Degrémont '!CG41:CG71)),"")</f>
        <v/>
      </c>
      <c r="O44" s="171">
        <f>COUNTIF('Station Degrémont '!U47:U77,"&gt;=400")</f>
        <v>0</v>
      </c>
      <c r="P44" s="161">
        <f>COUNT( 'Station Degrémont '!CM41:CM71)</f>
        <v>0</v>
      </c>
      <c r="Q44" s="162" t="str">
        <f>IF(COUNT('Station Degrémont '!CM41:CM71),(SUM('Station Degrémont '!CM41:CM71)),"")</f>
        <v/>
      </c>
      <c r="R44" s="162" t="str">
        <f>IF(COUNT('Station Degrémont '!CM41:CM71),(AVERAGE('Station Degrémont '!CM41:CM71)),"")</f>
        <v/>
      </c>
      <c r="S44" s="162" t="str">
        <f>IF(COUNT('Station Degrémont '!CM41:CM71),(MIN('Station Degrémont '!CM41:CM71)),"")</f>
        <v/>
      </c>
      <c r="T44" s="162" t="str">
        <f>IF(COUNT('Station Degrémont '!CM41:CM71),(MAX('Station Degrémont '!CM41:CM71)),"")</f>
        <v/>
      </c>
      <c r="U44" s="171">
        <f>COUNTIF('Station Degrémont '!AA47:AA77,"&gt;=400")</f>
        <v>0</v>
      </c>
      <c r="V44" s="161">
        <f>COUNT( 'Station Degrémont '!CS41:CS71)</f>
        <v>0</v>
      </c>
      <c r="W44" s="162" t="str">
        <f>IF(COUNT('Station Degrémont '!CS41:CS71),(SUM('Station Degrémont '!CS41:CS71)),"")</f>
        <v/>
      </c>
      <c r="X44" s="162" t="str">
        <f>IF(COUNT('Station Degrémont '!CS41:CS71),(AVERAGE('Station Degrémont '!CS41:CS71)),"")</f>
        <v/>
      </c>
      <c r="Y44" s="162" t="str">
        <f>IF(COUNT('Station Degrémont '!CS41:CS71),(MIN('Station Degrémont '!CS41:CS71)),"")</f>
        <v/>
      </c>
      <c r="Z44" s="162" t="str">
        <f>IF(COUNT('Station Degrémont '!CS41:CS71),(MAX('Station Degrémont '!CS41:CS71)),"")</f>
        <v/>
      </c>
      <c r="AA44" s="171">
        <f>COUNTIF('Station Degrémont '!AG47:AG77,"&gt;=400")</f>
        <v>0</v>
      </c>
      <c r="AB44" s="161">
        <f>COUNT( 'Station Degrémont '!CY41:CY71)</f>
        <v>0</v>
      </c>
      <c r="AC44" s="162" t="str">
        <f>IF(COUNT('Station Degrémont '!CY41:CY71),(SUM('Station Degrémont '!CY41:CY71)),"")</f>
        <v/>
      </c>
      <c r="AD44" s="162" t="str">
        <f>IF(COUNT('Station Degrémont '!CY41:CY71),(AVERAGE('Station Degrémont '!CY41:CY71)),"")</f>
        <v/>
      </c>
      <c r="AE44" s="162" t="str">
        <f>IF(COUNT('Station Degrémont '!CY41:CY71),(MIN('Station Degrémont '!CY41:CY71)),"")</f>
        <v/>
      </c>
      <c r="AF44" s="162" t="str">
        <f>IF(COUNT('Station Degrémont '!CY41:CY71),(MAX('Station Degrémont '!CY41:CY71)),"")</f>
        <v/>
      </c>
      <c r="AG44" s="171">
        <f>COUNTIF('Station Degrémont '!AM47:AM77,"&gt;=400")</f>
        <v>0</v>
      </c>
      <c r="AH44" s="161">
        <f>COUNT( 'Station Degrémont '!DE41:DE71)</f>
        <v>0</v>
      </c>
      <c r="AI44" s="162" t="str">
        <f>IF(COUNT('Station Degrémont '!DE41:DE71),(SUM('Station Degrémont '!DE41:DE71)),"")</f>
        <v/>
      </c>
      <c r="AJ44" s="162" t="str">
        <f>IF(COUNT('Station Degrémont '!DE41:DE71),(AVERAGE('Station Degrémont '!DE41:DE71)),"")</f>
        <v/>
      </c>
      <c r="AK44" s="162" t="str">
        <f>IF(COUNT('Station Degrémont '!DE41:DE71),(MIN('Station Degrémont '!DE41:DE71)),"")</f>
        <v/>
      </c>
      <c r="AL44" s="162" t="str">
        <f>IF(COUNT('Station Degrémont '!DE41:DE71),(MAX('Station Degrémont '!DE41:DE71)),"")</f>
        <v/>
      </c>
      <c r="AM44" s="171">
        <f>COUNTIF('Station Degrémont '!AS47:AS77,"&gt;=400")</f>
        <v>0</v>
      </c>
    </row>
    <row r="45" spans="2:39" x14ac:dyDescent="0.25">
      <c r="B45" s="302"/>
      <c r="C45" s="178" t="s">
        <v>41</v>
      </c>
      <c r="D45" s="161">
        <f>COUNT( 'Station Degrémont '!CE41:CE71)</f>
        <v>0</v>
      </c>
      <c r="E45" s="162" t="str">
        <f>IF(COUNT('Station Degrémont '!CE41:CE71),(SUM('Station Degrémont '!CE41:CE71)),"")</f>
        <v/>
      </c>
      <c r="F45" s="162" t="str">
        <f>IF(COUNT('Station Degrémont '!CE41:CE71),(AVERAGE('Station Degrémont '!CE41:CE71)),"")</f>
        <v/>
      </c>
      <c r="G45" s="162" t="str">
        <f>IF(COUNT('Station Degrémont '!CE41:CE71),(MIN('Station Degrémont '!CE41:CE71)),"")</f>
        <v/>
      </c>
      <c r="H45" s="162" t="str">
        <f>IF(COUNT('Station Degrémont '!CE41:CE71),(MAX('Station Degrémont '!CE41:CE71)),"")</f>
        <v/>
      </c>
      <c r="I45" s="171">
        <f>COUNTIF('Station Degrémont '!O49:O79,"&gt;=400")</f>
        <v>0</v>
      </c>
      <c r="J45" s="161">
        <f>COUNT( 'Station Degrémont '!CK41:CK71)</f>
        <v>0</v>
      </c>
      <c r="K45" s="162" t="str">
        <f>IF(COUNT('Station Degrémont '!CK41:CK71),(SUM('Station Degrémont '!CK41:CK71)),"")</f>
        <v/>
      </c>
      <c r="L45" s="162" t="str">
        <f>IF(COUNT('Station Degrémont '!CK41:CK71),(AVERAGE('Station Degrémont '!CK41:CK71)),"")</f>
        <v/>
      </c>
      <c r="M45" s="162" t="str">
        <f>IF(COUNT('Station Degrémont '!CK41:CK71),(MIN('Station Degrémont '!CK41:CK71)),"")</f>
        <v/>
      </c>
      <c r="N45" s="162" t="str">
        <f>IF(COUNT('Station Degrémont '!CK41:CK71),(MAX('Station Degrémont '!CK41:CK71)),"")</f>
        <v/>
      </c>
      <c r="O45" s="171">
        <f>COUNTIF('Station Degrémont '!U49:U79,"&gt;=400")</f>
        <v>0</v>
      </c>
      <c r="P45" s="161">
        <f>COUNT( 'Station Degrémont '!CQ41:CQ71)</f>
        <v>0</v>
      </c>
      <c r="Q45" s="162" t="str">
        <f>IF(COUNT('Station Degrémont '!CQ41:CQ71),(SUM('Station Degrémont '!CQ41:CQ71)),"")</f>
        <v/>
      </c>
      <c r="R45" s="162" t="str">
        <f>IF(COUNT('Station Degrémont '!CQ41:CQ71),(AVERAGE('Station Degrémont '!CQ41:CQ71)),"")</f>
        <v/>
      </c>
      <c r="S45" s="162" t="str">
        <f>IF(COUNT('Station Degrémont '!CQ41:CQ71),(MIN('Station Degrémont '!CQ41:CQ71)),"")</f>
        <v/>
      </c>
      <c r="T45" s="162" t="str">
        <f>IF(COUNT('Station Degrémont '!CQ41:CQ71),(MAX('Station Degrémont '!CQ41:CQ71)),"")</f>
        <v/>
      </c>
      <c r="U45" s="171">
        <f>COUNTIF('Station Degrémont '!AA49:AA79,"&gt;=400")</f>
        <v>0</v>
      </c>
      <c r="V45" s="161">
        <f>COUNT( 'Station Degrémont '!CW41:CW71)</f>
        <v>0</v>
      </c>
      <c r="W45" s="162" t="str">
        <f>IF(COUNT('Station Degrémont '!CW41:CW71),(SUM('Station Degrémont '!CW41:CW71)),"")</f>
        <v/>
      </c>
      <c r="X45" s="162" t="str">
        <f>IF(COUNT('Station Degrémont '!CW41:CW71),(AVERAGE('Station Degrémont '!CW41:CW71)),"")</f>
        <v/>
      </c>
      <c r="Y45" s="162" t="str">
        <f>IF(COUNT('Station Degrémont '!CW41:CW71),(MIN('Station Degrémont '!CW41:CW71)),"")</f>
        <v/>
      </c>
      <c r="Z45" s="162" t="str">
        <f>IF(COUNT('Station Degrémont '!CW41:CW71),(MAX('Station Degrémont '!CW41:CW71)),"")</f>
        <v/>
      </c>
      <c r="AA45" s="171">
        <f>COUNTIF('Station Degrémont '!AG49:AG79,"&gt;=400")</f>
        <v>0</v>
      </c>
      <c r="AB45" s="161">
        <f>COUNT( 'Station Degrémont '!DC41:DC71)</f>
        <v>0</v>
      </c>
      <c r="AC45" s="162" t="str">
        <f>IF(COUNT('Station Degrémont '!DC41:DC71),(SUM('Station Degrémont '!DC41:DC71)),"")</f>
        <v/>
      </c>
      <c r="AD45" s="162" t="str">
        <f>IF(COUNT('Station Degrémont '!DC41:DC71),(AVERAGE('Station Degrémont '!DC41:DC71)),"")</f>
        <v/>
      </c>
      <c r="AE45" s="162" t="str">
        <f>IF(COUNT('Station Degrémont '!DC41:DC71),(MIN('Station Degrémont '!DC41:DC71)),"")</f>
        <v/>
      </c>
      <c r="AF45" s="162" t="str">
        <f>IF(COUNT('Station Degrémont '!DC41:DC71),(MAX('Station Degrémont '!DC41:DC71)),"")</f>
        <v/>
      </c>
      <c r="AG45" s="171">
        <f>COUNTIF('Station Degrémont '!AM49:AM79,"&gt;=400")</f>
        <v>0</v>
      </c>
      <c r="AH45" s="161">
        <f>COUNT( 'Station Degrémont '!DI41:DI71)</f>
        <v>0</v>
      </c>
      <c r="AI45" s="162" t="str">
        <f>IF(COUNT('Station Degrémont '!DI41:DI71),(SUM('Station Degrémont '!DI41:DI71)),"")</f>
        <v/>
      </c>
      <c r="AJ45" s="162" t="str">
        <f>IF(COUNT('Station Degrémont '!DI41:DI71),(AVERAGE('Station Degrémont '!DI41:DI71)),"")</f>
        <v/>
      </c>
      <c r="AK45" s="162" t="str">
        <f>IF(COUNT('Station Degrémont '!DI41:DI71),(MIN('Station Degrémont '!DI41:DI71)),"")</f>
        <v/>
      </c>
      <c r="AL45" s="162" t="str">
        <f>IF(COUNT('Station Degrémont '!DI41:DI71),(MAX('Station Degrémont '!DI41:DI71)),"")</f>
        <v/>
      </c>
      <c r="AM45" s="171">
        <f>COUNTIF('Station Degrémont '!AS49:AS79,"&gt;=400")</f>
        <v>0</v>
      </c>
    </row>
    <row r="46" spans="2:39" x14ac:dyDescent="0.25">
      <c r="B46" s="302"/>
      <c r="C46" s="180" t="s">
        <v>38</v>
      </c>
      <c r="D46" s="161">
        <f>COUNT( 'Station Degrémont '!CI41:CI71)</f>
        <v>0</v>
      </c>
      <c r="E46" s="162" t="str">
        <f>IF(COUNT('Station Degrémont '!CI41:CI71),(SUM('Station Degrémont '!CI41:CI71)),"")</f>
        <v/>
      </c>
      <c r="F46" s="162" t="str">
        <f>IF(COUNT('Station Degrémont '!CI41:CI71),(AVERAGE('Station Degrémont '!CI41:CI71)),"")</f>
        <v/>
      </c>
      <c r="G46" s="162" t="str">
        <f>IF(COUNT('Station Degrémont '!CI41:CI71),(MIN('Station Degrémont '!CI41:CI71)),"")</f>
        <v/>
      </c>
      <c r="H46" s="162" t="str">
        <f>IF(COUNT('Station Degrémont '!CI41:CI71),(MAX('Station Degrémont '!CI41:CI71)),"")</f>
        <v/>
      </c>
      <c r="I46" s="171">
        <f>COUNTIF(I38:I45,"&gt;=400")</f>
        <v>0</v>
      </c>
      <c r="J46" s="161">
        <f>COUNT( 'Station Degrémont '!CO41:CO71)</f>
        <v>0</v>
      </c>
      <c r="K46" s="162" t="str">
        <f>IF(COUNT('Station Degrémont '!CO41:CO71),(SUM('Station Degrémont '!CO41:CO71)),"")</f>
        <v/>
      </c>
      <c r="L46" s="162" t="str">
        <f>IF(COUNT('Station Degrémont '!CO41:CO71),(AVERAGE('Station Degrémont '!CO41:CO71)),"")</f>
        <v/>
      </c>
      <c r="M46" s="162" t="str">
        <f>IF(COUNT('Station Degrémont '!CO41:CO71),(MIN('Station Degrémont '!CO41:CO71)),"")</f>
        <v/>
      </c>
      <c r="N46" s="162" t="str">
        <f>IF(COUNT('Station Degrémont '!CO41:CO71),(MAX('Station Degrémont '!CO41:CO71)),"")</f>
        <v/>
      </c>
      <c r="O46" s="171">
        <f>COUNTIF(O38:O45,"&gt;=400")</f>
        <v>0</v>
      </c>
      <c r="P46" s="161">
        <f>COUNT( 'Station Degrémont '!CU41:CU71)</f>
        <v>0</v>
      </c>
      <c r="Q46" s="162" t="str">
        <f>IF(COUNT('Station Degrémont '!CU41:CU71),(SUM('Station Degrémont '!CU41:CU71)),"")</f>
        <v/>
      </c>
      <c r="R46" s="162" t="str">
        <f>IF(COUNT('Station Degrémont '!CU41:CU71),(AVERAGE('Station Degrémont '!CU41:CU71)),"")</f>
        <v/>
      </c>
      <c r="S46" s="162" t="str">
        <f>IF(COUNT('Station Degrémont '!CU41:CU71),(MIN('Station Degrémont '!CU41:CU71)),"")</f>
        <v/>
      </c>
      <c r="T46" s="162" t="str">
        <f>IF(COUNT('Station Degrémont '!CU41:CU71),(MAX('Station Degrémont '!CU41:CU71)),"")</f>
        <v/>
      </c>
      <c r="U46" s="171">
        <f>COUNTIF(U38:U45,"&gt;=400")</f>
        <v>0</v>
      </c>
      <c r="V46" s="161">
        <f>COUNT( 'Station Degrémont '!DA41:DA71)</f>
        <v>0</v>
      </c>
      <c r="W46" s="162" t="str">
        <f>IF(COUNT('Station Degrémont '!DA41:DA71),(SUM('Station Degrémont '!DA41:DA71)),"")</f>
        <v/>
      </c>
      <c r="X46" s="162" t="str">
        <f>IF(COUNT('Station Degrémont '!DA41:DA71),(AVERAGE('Station Degrémont '!DA41:DA71)),"")</f>
        <v/>
      </c>
      <c r="Y46" s="162" t="str">
        <f>IF(COUNT('Station Degrémont '!DA41:DA71),(MIN('Station Degrémont '!DA41:DA71)),"")</f>
        <v/>
      </c>
      <c r="Z46" s="162" t="str">
        <f>IF(COUNT('Station Degrémont '!DA41:DA71),(MAX('Station Degrémont '!DA41:DA71)),"")</f>
        <v/>
      </c>
      <c r="AA46" s="171">
        <f t="shared" ref="AA46" si="12">COUNTIF(AA38:AA45,"&gt;=400")</f>
        <v>0</v>
      </c>
      <c r="AB46" s="161">
        <f>COUNT( 'Station Degrémont '!DG41:DG71)</f>
        <v>0</v>
      </c>
      <c r="AC46" s="162" t="str">
        <f>IF(COUNT('Station Degrémont '!DG41:DG71),(SUM('Station Degrémont '!DG41:DG71)),"")</f>
        <v/>
      </c>
      <c r="AD46" s="162" t="str">
        <f>IF(COUNT('Station Degrémont '!DG41:DG71),(AVERAGE('Station Degrémont '!DG41:DG71)),"")</f>
        <v/>
      </c>
      <c r="AE46" s="162" t="str">
        <f>IF(COUNT('Station Degrémont '!DG41:DG71),(MIN('Station Degrémont '!DG41:DG71)),"")</f>
        <v/>
      </c>
      <c r="AF46" s="162" t="str">
        <f>IF(COUNT('Station Degrémont '!DG41:DG71),(MAX('Station Degrémont '!DG41:DG71)),"")</f>
        <v/>
      </c>
      <c r="AG46" s="171">
        <f t="shared" ref="AG46" si="13">COUNTIF(AG38:AG45,"&gt;=400")</f>
        <v>0</v>
      </c>
      <c r="AH46" s="161">
        <f>COUNT( 'Station Degrémont '!DM41:DM71)</f>
        <v>0</v>
      </c>
      <c r="AI46" s="162" t="str">
        <f>IF(COUNT('Station Degrémont '!DM41:DM71),(SUM('Station Degrémont '!DM41:DM71)),"")</f>
        <v/>
      </c>
      <c r="AJ46" s="162" t="str">
        <f>IF(COUNT('Station Degrémont '!DM41:DM71),(AVERAGE('Station Degrémont '!DM41:DM71)),"")</f>
        <v/>
      </c>
      <c r="AK46" s="162" t="str">
        <f>IF(COUNT('Station Degrémont '!DM41:DM71),(MIN('Station Degrémont '!DM41:DM71)),"")</f>
        <v/>
      </c>
      <c r="AL46" s="162" t="str">
        <f>IF(COUNT('Station Degrémont '!DM41:DM71),(MAX('Station Degrémont '!DM41:DM71)),"")</f>
        <v/>
      </c>
      <c r="AM46" s="171">
        <f t="shared" ref="AM46" si="14">COUNTIF(AM38:AM45,"&gt;=400")</f>
        <v>0</v>
      </c>
    </row>
    <row r="47" spans="2:39" ht="15.75" thickBot="1" x14ac:dyDescent="0.3">
      <c r="B47" s="303"/>
      <c r="C47" s="181" t="s">
        <v>72</v>
      </c>
      <c r="D47" s="173" t="e">
        <f>IF(D38="","",(D38:D46))</f>
        <v>#VALUE!</v>
      </c>
      <c r="E47" s="174" t="str">
        <f>IF(COUNT(SUM(E38:E46)),"")</f>
        <v/>
      </c>
      <c r="F47" s="174" t="b">
        <f>IF(COUNT(AVERAGE(F38:F46)),"")</f>
        <v>0</v>
      </c>
      <c r="G47" s="175"/>
      <c r="H47" s="175"/>
      <c r="I47" s="176">
        <f>COUNTIF('Station Degrémont '!O47:O77,"&gt;=400")</f>
        <v>0</v>
      </c>
      <c r="J47" s="173" t="e">
        <f>IF(J38="","",(J38:J46))</f>
        <v>#VALUE!</v>
      </c>
      <c r="K47" s="174" t="str">
        <f>IF(COUNT(SUM(K38:K46)),"")</f>
        <v/>
      </c>
      <c r="L47" s="174" t="b">
        <f>IF(COUNT(AVERAGE(L38:L46)),"")</f>
        <v>0</v>
      </c>
      <c r="M47" s="175"/>
      <c r="N47" s="175"/>
      <c r="O47" s="176">
        <f>COUNTIF('Station Degrémont '!U47:U77,"&gt;=400")</f>
        <v>0</v>
      </c>
      <c r="P47" s="173" t="e">
        <f>IF(P38="","",(P38:P46))</f>
        <v>#VALUE!</v>
      </c>
      <c r="Q47" s="174" t="str">
        <f>IF(COUNT(SUM(Q38:Q46)),"")</f>
        <v/>
      </c>
      <c r="R47" s="174" t="b">
        <f>IF(COUNT(AVERAGE(R38:R46)),"")</f>
        <v>0</v>
      </c>
      <c r="S47" s="175"/>
      <c r="T47" s="175"/>
      <c r="U47" s="176">
        <f>COUNTIF('Station Degrémont '!AA47:AA77,"&gt;=400")</f>
        <v>0</v>
      </c>
      <c r="V47" s="173" t="e">
        <f t="shared" ref="V47" si="15">IF(V38="","",(V38:V46))</f>
        <v>#VALUE!</v>
      </c>
      <c r="W47" s="174" t="str">
        <f t="shared" ref="W47" si="16">IF(COUNT(SUM(W38:W46)),"")</f>
        <v/>
      </c>
      <c r="X47" s="174" t="b">
        <f t="shared" ref="X47" si="17">IF(COUNT(AVERAGE(X38:X46)),"")</f>
        <v>0</v>
      </c>
      <c r="Y47" s="175"/>
      <c r="Z47" s="175"/>
      <c r="AA47" s="176">
        <f>COUNTIF('Station Degrémont '!AG47:AG77,"&gt;=400")</f>
        <v>0</v>
      </c>
      <c r="AB47" s="173" t="e">
        <f t="shared" ref="AB47" si="18">IF(AB38="","",(AB38:AB46))</f>
        <v>#VALUE!</v>
      </c>
      <c r="AC47" s="174" t="str">
        <f t="shared" ref="AC47" si="19">IF(COUNT(SUM(AC38:AC46)),"")</f>
        <v/>
      </c>
      <c r="AD47" s="174" t="b">
        <f t="shared" ref="AD47" si="20">IF(COUNT(AVERAGE(AD38:AD46)),"")</f>
        <v>0</v>
      </c>
      <c r="AE47" s="175"/>
      <c r="AF47" s="175"/>
      <c r="AG47" s="176">
        <f>COUNTIF('Station Degrémont '!AM47:AM77,"&gt;=400")</f>
        <v>0</v>
      </c>
      <c r="AH47" s="173" t="e">
        <f t="shared" ref="AH47" si="21">IF(AH38="","",(AH38:AH46))</f>
        <v>#VALUE!</v>
      </c>
      <c r="AI47" s="174" t="str">
        <f t="shared" ref="AI47" si="22">IF(COUNT(SUM(AI38:AI46)),"")</f>
        <v/>
      </c>
      <c r="AJ47" s="174" t="b">
        <f t="shared" ref="AJ47" si="23">IF(COUNT(AVERAGE(AJ38:AJ46)),"")</f>
        <v>0</v>
      </c>
      <c r="AK47" s="175"/>
      <c r="AL47" s="175"/>
      <c r="AM47" s="176">
        <f>COUNTIF('Station Degrémont '!AS47:AS77,"&gt;=400")</f>
        <v>0</v>
      </c>
    </row>
    <row r="48" spans="2:39" x14ac:dyDescent="0.25">
      <c r="B48" s="301" t="s">
        <v>56</v>
      </c>
      <c r="C48" s="177" t="s">
        <v>12</v>
      </c>
      <c r="D48" s="168">
        <f>COUNT( 'Station Degrémont '!B61:B91)</f>
        <v>0</v>
      </c>
      <c r="E48" s="169" t="str">
        <f>IF(COUNT('Station Degrémont '!B61:B91),(SUM('Station Degrémont '!B61:B91)),"")</f>
        <v/>
      </c>
      <c r="F48" s="169" t="str">
        <f>IF(COUNT('Station Degrémont '!B61:B91),(AVERAGE('Station Degrémont '!B61:B91)),"")</f>
        <v/>
      </c>
      <c r="G48" s="169" t="str">
        <f>IF(COUNT('Station Degrémont '!B61:B91),(MIN('Station Degrémont '!B61:B91)),"")</f>
        <v/>
      </c>
      <c r="H48" s="169" t="str">
        <f>IF(COUNT('Station Degrémont '!B61:B91),(MAX('Station Degrémont '!B61:B91)),"")</f>
        <v/>
      </c>
      <c r="I48" s="170">
        <f>COUNTIF('Station Degrémont '!F54:F89,"&gt;=5000")</f>
        <v>0</v>
      </c>
      <c r="J48" s="168">
        <f>COUNT( 'Station Degrémont '!H61:H91)</f>
        <v>31</v>
      </c>
      <c r="K48" s="169">
        <f>IF(COUNT('Station Degrémont '!H61:H91),(SUM('Station Degrémont '!H61:H91)),"")</f>
        <v>31</v>
      </c>
      <c r="L48" s="169">
        <f>IF(COUNT('Station Degrémont '!H61:H91),(AVERAGE('Station Degrémont '!H61:H91)),"")</f>
        <v>1</v>
      </c>
      <c r="M48" s="169">
        <f>IF(COUNT('Station Degrémont '!H61:H91),(MIN('Station Degrémont '!H61:H91)),"")</f>
        <v>1</v>
      </c>
      <c r="N48" s="169">
        <f>IF(COUNT('Station Degrémont '!H61:H91),(MAX('Station Degrémont '!H61:H91)),"")</f>
        <v>1</v>
      </c>
      <c r="O48" s="170">
        <f>COUNTIF('Station Degrémont '!L54:L89,"&gt;=5000")</f>
        <v>0</v>
      </c>
      <c r="P48" s="168">
        <f>COUNT( 'Station Degrémont '!N61:N91)</f>
        <v>0</v>
      </c>
      <c r="Q48" s="169" t="str">
        <f>IF(COUNT('Station Degrémont '!N61:N91),(SUM('Station Degrémont '!N61:N91)),"")</f>
        <v/>
      </c>
      <c r="R48" s="169" t="str">
        <f>IF(COUNT('Station Degrémont '!N61:N91),(AVERAGE('Station Degrémont '!N61:N91)),"")</f>
        <v/>
      </c>
      <c r="S48" s="169" t="str">
        <f>IF(COUNT('Station Degrémont '!N61:N91),(MIN('Station Degrémont '!N61:N91)),"")</f>
        <v/>
      </c>
      <c r="T48" s="169" t="str">
        <f>IF(COUNT('Station Degrémont '!N61:N91),(MAX('Station Degrémont '!N61:N91)),"")</f>
        <v/>
      </c>
      <c r="U48" s="170">
        <f>COUNTIF('Station Degrémont '!R54:R89,"&gt;=5000")</f>
        <v>0</v>
      </c>
      <c r="V48" s="168">
        <f>COUNT( 'Station Degrémont '!T61:T91)</f>
        <v>0</v>
      </c>
      <c r="W48" s="169" t="str">
        <f>IF(COUNT('Station Degrémont '!T61:T91),(SUM('Station Degrémont '!T61:T91)),"")</f>
        <v/>
      </c>
      <c r="X48" s="169" t="str">
        <f>IF(COUNT('Station Degrémont '!T61:T91),(AVERAGE('Station Degrémont '!T61:T91)),"")</f>
        <v/>
      </c>
      <c r="Y48" s="169" t="str">
        <f>IF(COUNT('Station Degrémont '!T61:T91),(MIN('Station Degrémont '!T61:T91)),"")</f>
        <v/>
      </c>
      <c r="Z48" s="169" t="str">
        <f>IF(COUNT('Station Degrémont '!T61:T91),(MAX('Station Degrémont '!T61:T91)),"")</f>
        <v/>
      </c>
      <c r="AA48" s="170">
        <f>COUNTIF('Station Degrémont '!X54:X89,"&gt;=5000")</f>
        <v>0</v>
      </c>
      <c r="AB48" s="168">
        <f>COUNT( 'Station Degrémont '!Z61:Z91)</f>
        <v>0</v>
      </c>
      <c r="AC48" s="169" t="str">
        <f>IF(COUNT('Station Degrémont '!Z61:Z91),(SUM('Station Degrémont '!Z61:Z91)),"")</f>
        <v/>
      </c>
      <c r="AD48" s="169" t="str">
        <f>IF(COUNT('Station Degrémont '!Z61:Z91),(AVERAGE('Station Degrémont '!Z61:Z91)),"")</f>
        <v/>
      </c>
      <c r="AE48" s="169" t="str">
        <f>IF(COUNT('Station Degrémont '!Z61:Z91),(MIN('Station Degrémont '!Z61:Z91)),"")</f>
        <v/>
      </c>
      <c r="AF48" s="169" t="str">
        <f>IF(COUNT('Station Degrémont '!Z61:Z91),(MAX('Station Degrémont '!Z61:Z91)),"")</f>
        <v/>
      </c>
      <c r="AG48" s="170">
        <f>COUNTIF('Station Degrémont '!AD54:AD89,"&gt;=5000")</f>
        <v>0</v>
      </c>
      <c r="AH48" s="168">
        <f>COUNT( 'Station Degrémont '!AF61:AF91)</f>
        <v>0</v>
      </c>
      <c r="AI48" s="169" t="str">
        <f>IF(COUNT('Station Degrémont '!AF61:AF91),(SUM('Station Degrémont '!AF61:AF91)),"")</f>
        <v/>
      </c>
      <c r="AJ48" s="169" t="str">
        <f>IF(COUNT('Station Degrémont '!AF61:AF91),(AVERAGE('Station Degrémont '!AF61:AF91)),"")</f>
        <v/>
      </c>
      <c r="AK48" s="169" t="str">
        <f>IF(COUNT('Station Degrémont '!AF61:AF91),(MIN('Station Degrémont '!AF61:AF91)),"")</f>
        <v/>
      </c>
      <c r="AL48" s="169" t="str">
        <f>IF(COUNT('Station Degrémont '!AF61:AF91),(MAX('Station Degrémont '!AF61:AF91)),"")</f>
        <v/>
      </c>
      <c r="AM48" s="170">
        <f>COUNTIF('Station Degrémont '!AJ54:AJ89,"&gt;=5000")</f>
        <v>0</v>
      </c>
    </row>
    <row r="49" spans="2:39" x14ac:dyDescent="0.25">
      <c r="B49" s="302"/>
      <c r="C49" s="178" t="s">
        <v>11</v>
      </c>
      <c r="D49" s="161">
        <f>COUNT( 'Station Degrémont '!C61:C91)</f>
        <v>0</v>
      </c>
      <c r="E49" s="162" t="str">
        <f>IF(COUNT('Station Degrémont '!C61:C91),(SUM('Station Degrémont '!C61:C91)),"")</f>
        <v/>
      </c>
      <c r="F49" s="162" t="str">
        <f>IF(COUNT('Station Degrémont '!C61:C91),(AVERAGE('Station Degrémont '!C61:C91)),"")</f>
        <v/>
      </c>
      <c r="G49" s="162" t="str">
        <f>IF(COUNT('Station Degrémont '!C61:C91),(MIN('Station Degrémont '!C61:C91)),"")</f>
        <v/>
      </c>
      <c r="H49" s="162" t="str">
        <f>IF(COUNT('Station Degrémont '!C61:C91),(MAX('Station Degrémont '!C61:C91)),"")</f>
        <v/>
      </c>
      <c r="I49" s="171">
        <f>COUNTIF('Station Degrémont '!F55:F90,"&gt;=5000")</f>
        <v>0</v>
      </c>
      <c r="J49" s="161">
        <f>COUNT( 'Station Degrémont '!I61:I91)</f>
        <v>0</v>
      </c>
      <c r="K49" s="162" t="str">
        <f>IF(COUNT('Station Degrémont '!I61:I91),(SUM('Station Degrémont '!I61:I91)),"")</f>
        <v/>
      </c>
      <c r="L49" s="162" t="str">
        <f>IF(COUNT('Station Degrémont '!I61:I91),(AVERAGE('Station Degrémont '!I61:I91)),"")</f>
        <v/>
      </c>
      <c r="M49" s="162" t="str">
        <f>IF(COUNT('Station Degrémont '!I61:I91),(MIN('Station Degrémont '!I61:I91)),"")</f>
        <v/>
      </c>
      <c r="N49" s="162" t="str">
        <f>IF(COUNT('Station Degrémont '!I61:I91),(MAX('Station Degrémont '!I61:I91)),"")</f>
        <v/>
      </c>
      <c r="O49" s="171">
        <f>COUNTIF('Station Degrémont '!L55:L90,"&gt;=5000")</f>
        <v>0</v>
      </c>
      <c r="P49" s="161">
        <f>COUNT( 'Station Degrémont '!O61:O91)</f>
        <v>0</v>
      </c>
      <c r="Q49" s="162" t="str">
        <f>IF(COUNT('Station Degrémont '!O61:O91),(SUM('Station Degrémont '!O61:O91)),"")</f>
        <v/>
      </c>
      <c r="R49" s="162" t="str">
        <f>IF(COUNT('Station Degrémont '!O61:O91),(AVERAGE('Station Degrémont '!O61:O91)),"")</f>
        <v/>
      </c>
      <c r="S49" s="162" t="str">
        <f>IF(COUNT('Station Degrémont '!O61:O91),(MIN('Station Degrémont '!O61:O91)),"")</f>
        <v/>
      </c>
      <c r="T49" s="162" t="str">
        <f>IF(COUNT('Station Degrémont '!O61:O91),(MAX('Station Degrémont '!O61:O91)),"")</f>
        <v/>
      </c>
      <c r="U49" s="171">
        <f>COUNTIF('Station Degrémont '!R55:R90,"&gt;=5000")</f>
        <v>0</v>
      </c>
      <c r="V49" s="161">
        <f>COUNT( 'Station Degrémont '!U61:U91)</f>
        <v>0</v>
      </c>
      <c r="W49" s="162" t="str">
        <f>IF(COUNT('Station Degrémont '!U61:U91),(SUM('Station Degrémont '!U61:U91)),"")</f>
        <v/>
      </c>
      <c r="X49" s="162" t="str">
        <f>IF(COUNT('Station Degrémont '!U61:U91),(AVERAGE('Station Degrémont '!U61:U91)),"")</f>
        <v/>
      </c>
      <c r="Y49" s="162" t="str">
        <f>IF(COUNT('Station Degrémont '!U61:U91),(MIN('Station Degrémont '!U61:U91)),"")</f>
        <v/>
      </c>
      <c r="Z49" s="162" t="str">
        <f>IF(COUNT('Station Degrémont '!U61:U91),(MAX('Station Degrémont '!U61:U91)),"")</f>
        <v/>
      </c>
      <c r="AA49" s="171">
        <f>COUNTIF('Station Degrémont '!X55:X90,"&gt;=5000")</f>
        <v>0</v>
      </c>
      <c r="AB49" s="161">
        <f>COUNT( 'Station Degrémont '!AA61:AA91)</f>
        <v>0</v>
      </c>
      <c r="AC49" s="162" t="str">
        <f>IF(COUNT('Station Degrémont '!AA61:AA91),(SUM('Station Degrémont '!AA61:AA91)),"")</f>
        <v/>
      </c>
      <c r="AD49" s="162" t="str">
        <f>IF(COUNT('Station Degrémont '!AA61:AA91),(AVERAGE('Station Degrémont '!AA61:AA91)),"")</f>
        <v/>
      </c>
      <c r="AE49" s="162" t="str">
        <f>IF(COUNT('Station Degrémont '!AA61:AA91),(MIN('Station Degrémont '!AA61:AA91)),"")</f>
        <v/>
      </c>
      <c r="AF49" s="162" t="str">
        <f>IF(COUNT('Station Degrémont '!AA61:AA91),(MAX('Station Degrémont '!AA61:AA91)),"")</f>
        <v/>
      </c>
      <c r="AG49" s="171">
        <f>COUNTIF('Station Degrémont '!AD55:AD90,"&gt;=5000")</f>
        <v>0</v>
      </c>
      <c r="AH49" s="161">
        <f>COUNT( 'Station Degrémont '!AG61:AG91)</f>
        <v>0</v>
      </c>
      <c r="AI49" s="162" t="str">
        <f>IF(COUNT('Station Degrémont '!AG61:AG91),(SUM('Station Degrémont '!AG61:AG91)),"")</f>
        <v/>
      </c>
      <c r="AJ49" s="162" t="str">
        <f>IF(COUNT('Station Degrémont '!AG61:AG91),(AVERAGE('Station Degrémont '!AG61:AG91)),"")</f>
        <v/>
      </c>
      <c r="AK49" s="162" t="str">
        <f>IF(COUNT('Station Degrémont '!AG61:AG91),(MIN('Station Degrémont '!AG61:AG91)),"")</f>
        <v/>
      </c>
      <c r="AL49" s="162" t="str">
        <f>IF(COUNT('Station Degrémont '!AG61:AG91),(MAX('Station Degrémont '!AG61:AG91)),"")</f>
        <v/>
      </c>
      <c r="AM49" s="171">
        <f>COUNTIF('Station Degrémont '!AJ55:AJ90,"&gt;=5000")</f>
        <v>0</v>
      </c>
    </row>
    <row r="50" spans="2:39" x14ac:dyDescent="0.25">
      <c r="B50" s="302"/>
      <c r="C50" s="179" t="s">
        <v>58</v>
      </c>
      <c r="D50" s="161">
        <f>COUNT( 'Station Degrémont '!F61:F91)</f>
        <v>0</v>
      </c>
      <c r="E50" s="162" t="str">
        <f>IF(COUNT('Station Degrémont '!F61:F91),(SUM('Station Degrémont '!F61:F91)),"")</f>
        <v/>
      </c>
      <c r="F50" s="162" t="str">
        <f>IF(COUNT('Station Degrémont '!F61:F91),(AVERAGE('Station Degrémont '!F61:F91)),"")</f>
        <v/>
      </c>
      <c r="G50" s="162" t="str">
        <f>IF(COUNT('Station Degrémont '!F61:F91),(MIN('Station Degrémont '!F61:F91)),"")</f>
        <v/>
      </c>
      <c r="H50" s="162" t="str">
        <f>IF(COUNT('Station Degrémont '!F61:F91),(MAX('Station Degrémont '!F61:F91)),"")</f>
        <v/>
      </c>
      <c r="I50" s="171">
        <f>COUNTIF('Station Degrémont '!F61:F91,"&gt;=5000")</f>
        <v>0</v>
      </c>
      <c r="J50" s="161">
        <f>COUNT( 'Station Degrémont '!L61:L91)</f>
        <v>0</v>
      </c>
      <c r="K50" s="162" t="str">
        <f>IF(COUNT('Station Degrémont '!L61:L91),(SUM('Station Degrémont '!L61:L91)),"")</f>
        <v/>
      </c>
      <c r="L50" s="162" t="str">
        <f>IF(COUNT('Station Degrémont '!L61:L91),(AVERAGE('Station Degrémont '!L61:L91)),"")</f>
        <v/>
      </c>
      <c r="M50" s="162" t="str">
        <f>IF(COUNT('Station Degrémont '!L61:L91),(MIN('Station Degrémont '!L61:L91)),"")</f>
        <v/>
      </c>
      <c r="N50" s="162" t="str">
        <f>IF(COUNT('Station Degrémont '!L61:L91),(MAX('Station Degrémont '!L61:L91)),"")</f>
        <v/>
      </c>
      <c r="O50" s="171">
        <f>COUNTIF('Station Degrémont '!L61:L91,"&gt;=5000")</f>
        <v>0</v>
      </c>
      <c r="P50" s="161">
        <f>COUNT( 'Station Degrémont '!R61:R91)</f>
        <v>0</v>
      </c>
      <c r="Q50" s="162" t="str">
        <f>IF(COUNT('Station Degrémont '!R61:R91),(SUM('Station Degrémont '!R61:R91)),"")</f>
        <v/>
      </c>
      <c r="R50" s="162" t="str">
        <f>IF(COUNT('Station Degrémont '!R61:R91),(AVERAGE('Station Degrémont '!R61:R91)),"")</f>
        <v/>
      </c>
      <c r="S50" s="162" t="str">
        <f>IF(COUNT('Station Degrémont '!R61:R91),(MIN('Station Degrémont '!R61:R91)),"")</f>
        <v/>
      </c>
      <c r="T50" s="162" t="str">
        <f>IF(COUNT('Station Degrémont '!R61:R91),(MAX('Station Degrémont '!R61:R91)),"")</f>
        <v/>
      </c>
      <c r="U50" s="171">
        <f>COUNTIF('Station Degrémont '!R61:R91,"&gt;=5000")</f>
        <v>0</v>
      </c>
      <c r="V50" s="161">
        <f>COUNT( 'Station Degrémont '!X61:X91)</f>
        <v>31</v>
      </c>
      <c r="W50" s="162">
        <f>IF(COUNT('Station Degrémont '!X61:X91),(SUM('Station Degrémont '!X61:X91)),"")</f>
        <v>31</v>
      </c>
      <c r="X50" s="162">
        <f>IF(COUNT('Station Degrémont '!X61:X91),(AVERAGE('Station Degrémont '!X61:X91)),"")</f>
        <v>1</v>
      </c>
      <c r="Y50" s="162">
        <f>IF(COUNT('Station Degrémont '!X61:X91),(MIN('Station Degrémont '!X61:X91)),"")</f>
        <v>1</v>
      </c>
      <c r="Z50" s="162">
        <f>IF(COUNT('Station Degrémont '!X61:X91),(MAX('Station Degrémont '!X61:X91)),"")</f>
        <v>1</v>
      </c>
      <c r="AA50" s="171">
        <f>COUNTIF('Station Degrémont '!X61:X91,"&gt;=5000")</f>
        <v>0</v>
      </c>
      <c r="AB50" s="161">
        <f>COUNT( 'Station Degrémont '!AD61:AD91)</f>
        <v>0</v>
      </c>
      <c r="AC50" s="162" t="str">
        <f>IF(COUNT('Station Degrémont '!AD61:AD91),(SUM('Station Degrémont '!AD61:AD91)),"")</f>
        <v/>
      </c>
      <c r="AD50" s="162" t="str">
        <f>IF(COUNT('Station Degrémont '!AD61:AD91),(AVERAGE('Station Degrémont '!AD61:AD91)),"")</f>
        <v/>
      </c>
      <c r="AE50" s="162" t="str">
        <f>IF(COUNT('Station Degrémont '!AD61:AD91),(MIN('Station Degrémont '!AD61:AD91)),"")</f>
        <v/>
      </c>
      <c r="AF50" s="162" t="str">
        <f>IF(COUNT('Station Degrémont '!AD61:AD91),(MAX('Station Degrémont '!AD61:AD91)),"")</f>
        <v/>
      </c>
      <c r="AG50" s="171">
        <f>COUNTIF('Station Degrémont '!AD61:AD91,"&gt;=5000")</f>
        <v>0</v>
      </c>
      <c r="AH50" s="161">
        <f>COUNT( 'Station Degrémont '!AJ61:AJ91)</f>
        <v>0</v>
      </c>
      <c r="AI50" s="162" t="str">
        <f>IF(COUNT('Station Degrémont '!AJ61:AJ91),(SUM('Station Degrémont '!AJ61:AJ91)),"")</f>
        <v/>
      </c>
      <c r="AJ50" s="162" t="str">
        <f>IF(COUNT('Station Degrémont '!AJ61:AJ91),(AVERAGE('Station Degrémont '!AJ61:AJ91)),"")</f>
        <v/>
      </c>
      <c r="AK50" s="162" t="str">
        <f>IF(COUNT('Station Degrémont '!AJ61:AJ91),(MIN('Station Degrémont '!AJ61:AJ91)),"")</f>
        <v/>
      </c>
      <c r="AL50" s="162" t="str">
        <f>IF(COUNT('Station Degrémont '!AJ61:AJ91),(MAX('Station Degrémont '!AJ61:AJ91)),"")</f>
        <v/>
      </c>
      <c r="AM50" s="171">
        <f>COUNTIF('Station Degrémont '!AJ61:AJ91,"&gt;=5000")</f>
        <v>0</v>
      </c>
    </row>
    <row r="51" spans="2:39" x14ac:dyDescent="0.25">
      <c r="B51" s="302"/>
      <c r="C51" s="178" t="s">
        <v>70</v>
      </c>
      <c r="D51" s="161">
        <f>COUNT( 'Station Degrémont '!J61:J91)</f>
        <v>0</v>
      </c>
      <c r="E51" s="162" t="str">
        <f>IF(COUNT('Station Degrémont '!J61:J91),(SUM('Station Degrémont '!J61:J91)),"")</f>
        <v/>
      </c>
      <c r="F51" s="162" t="str">
        <f>IF(COUNT('Station Degrémont '!J61:J91),(AVERAGE('Station Degrémont '!J61:J91)),"")</f>
        <v/>
      </c>
      <c r="G51" s="162" t="str">
        <f>IF(COUNT('Station Degrémont '!J61:J91),(MIN('Station Degrémont '!J61:J91)),"")</f>
        <v/>
      </c>
      <c r="H51" s="162" t="str">
        <f>IF(COUNT('Station Degrémont '!J61:J91),(MAX('Station Degrémont '!J61:J91)),"")</f>
        <v/>
      </c>
      <c r="I51" s="171">
        <f>COUNTIF('Station Degrémont '!O55:O90,"&gt;=4000")</f>
        <v>0</v>
      </c>
      <c r="J51" s="161">
        <f>COUNT( 'Station Degrémont '!P61:P91)</f>
        <v>0</v>
      </c>
      <c r="K51" s="162" t="str">
        <f>IF(COUNT('Station Degrémont '!P61:P91),(SUM('Station Degrémont '!P61:P91)),"")</f>
        <v/>
      </c>
      <c r="L51" s="162" t="str">
        <f>IF(COUNT('Station Degrémont '!P61:P91),(AVERAGE('Station Degrémont '!P61:P91)),"")</f>
        <v/>
      </c>
      <c r="M51" s="162" t="str">
        <f>IF(COUNT('Station Degrémont '!P61:P91),(MIN('Station Degrémont '!P61:P91)),"")</f>
        <v/>
      </c>
      <c r="N51" s="162" t="str">
        <f>IF(COUNT('Station Degrémont '!P61:P91),(MAX('Station Degrémont '!P61:P91)),"")</f>
        <v/>
      </c>
      <c r="O51" s="171">
        <f>COUNTIF('Station Degrémont '!U55:U90,"&gt;=4000")</f>
        <v>0</v>
      </c>
      <c r="P51" s="161">
        <f>COUNT( 'Station Degrémont '!V61:V91)</f>
        <v>0</v>
      </c>
      <c r="Q51" s="162" t="str">
        <f>IF(COUNT('Station Degrémont '!V61:V91),(SUM('Station Degrémont '!V61:V91)),"")</f>
        <v/>
      </c>
      <c r="R51" s="162" t="str">
        <f>IF(COUNT('Station Degrémont '!V61:V91),(AVERAGE('Station Degrémont '!V61:V91)),"")</f>
        <v/>
      </c>
      <c r="S51" s="162" t="str">
        <f>IF(COUNT('Station Degrémont '!V61:V91),(MIN('Station Degrémont '!V61:V91)),"")</f>
        <v/>
      </c>
      <c r="T51" s="162" t="str">
        <f>IF(COUNT('Station Degrémont '!V61:V91),(MAX('Station Degrémont '!V61:V91)),"")</f>
        <v/>
      </c>
      <c r="U51" s="171">
        <f>COUNTIF('Station Degrémont '!AA55:AA90,"&gt;=4000")</f>
        <v>0</v>
      </c>
      <c r="V51" s="161">
        <f>COUNT( 'Station Degrémont '!AB61:AB91)</f>
        <v>31</v>
      </c>
      <c r="W51" s="162">
        <f>IF(COUNT('Station Degrémont '!AB61:AB91),(SUM('Station Degrémont '!AB61:AB91)),"")</f>
        <v>31</v>
      </c>
      <c r="X51" s="162">
        <f>IF(COUNT('Station Degrémont '!AB61:AB91),(AVERAGE('Station Degrémont '!AB61:AB91)),"")</f>
        <v>1</v>
      </c>
      <c r="Y51" s="162">
        <f>IF(COUNT('Station Degrémont '!AB61:AB91),(MIN('Station Degrémont '!AB61:AB91)),"")</f>
        <v>1</v>
      </c>
      <c r="Z51" s="162">
        <f>IF(COUNT('Station Degrémont '!AB61:AB91),(MAX('Station Degrémont '!AB61:AB91)),"")</f>
        <v>1</v>
      </c>
      <c r="AA51" s="171">
        <f>COUNTIF('Station Degrémont '!AG55:AG90,"&gt;=4000")</f>
        <v>0</v>
      </c>
      <c r="AB51" s="161">
        <f>COUNT( 'Station Degrémont '!AH61:AH91)</f>
        <v>0</v>
      </c>
      <c r="AC51" s="162" t="str">
        <f>IF(COUNT('Station Degrémont '!AH61:AH91),(SUM('Station Degrémont '!AH61:AH91)),"")</f>
        <v/>
      </c>
      <c r="AD51" s="162" t="str">
        <f>IF(COUNT('Station Degrémont '!AH61:AH91),(AVERAGE('Station Degrémont '!AH61:AH91)),"")</f>
        <v/>
      </c>
      <c r="AE51" s="162" t="str">
        <f>IF(COUNT('Station Degrémont '!AH61:AH91),(MIN('Station Degrémont '!AH61:AH91)),"")</f>
        <v/>
      </c>
      <c r="AF51" s="162" t="str">
        <f>IF(COUNT('Station Degrémont '!AH61:AH91),(MAX('Station Degrémont '!AH61:AH91)),"")</f>
        <v/>
      </c>
      <c r="AG51" s="171">
        <f>COUNTIF('Station Degrémont '!AM55:AM90,"&gt;=4000")</f>
        <v>0</v>
      </c>
      <c r="AH51" s="161">
        <f>COUNT( 'Station Degrémont '!AN61:AN91)</f>
        <v>0</v>
      </c>
      <c r="AI51" s="162" t="str">
        <f>IF(COUNT('Station Degrémont '!AN61:AN91),(SUM('Station Degrémont '!AN61:AN91)),"")</f>
        <v/>
      </c>
      <c r="AJ51" s="162" t="str">
        <f>IF(COUNT('Station Degrémont '!AN61:AN91),(AVERAGE('Station Degrémont '!AN61:AN91)),"")</f>
        <v/>
      </c>
      <c r="AK51" s="162" t="str">
        <f>IF(COUNT('Station Degrémont '!AN61:AN91),(MIN('Station Degrémont '!AN61:AN91)),"")</f>
        <v/>
      </c>
      <c r="AL51" s="162" t="str">
        <f>IF(COUNT('Station Degrémont '!AN61:AN91),(MAX('Station Degrémont '!AN61:AN91)),"")</f>
        <v/>
      </c>
      <c r="AM51" s="171">
        <f>COUNTIF('Station Degrémont '!AS55:AS90,"&gt;=4000")</f>
        <v>0</v>
      </c>
    </row>
    <row r="52" spans="2:39" x14ac:dyDescent="0.25">
      <c r="B52" s="302"/>
      <c r="C52" s="178" t="s">
        <v>15</v>
      </c>
      <c r="D52" s="161">
        <f>COUNT( 'Station Degrémont '!O61:O91)</f>
        <v>0</v>
      </c>
      <c r="E52" s="162" t="str">
        <f>IF(COUNT('Station Degrémont '!O61:O91),(SUM('Station Degrémont '!O61:O91)),"")</f>
        <v/>
      </c>
      <c r="F52" s="162" t="str">
        <f>IF(COUNT('Station Degrémont '!O61:O91),(AVERAGE('Station Degrémont '!O61:O91)),"")</f>
        <v/>
      </c>
      <c r="G52" s="162" t="str">
        <f>IF(COUNT('Station Degrémont '!O61:O91),(MIN('Station Degrémont '!O61:O91)),"")</f>
        <v/>
      </c>
      <c r="H52" s="162" t="str">
        <f>IF(COUNT('Station Degrémont '!O61:O91),(MAX('Station Degrémont '!O61:O91)),"")</f>
        <v/>
      </c>
      <c r="I52" s="171">
        <f>COUNTIF('Station Degrémont '!O61:O91,"&gt;=4000")</f>
        <v>0</v>
      </c>
      <c r="J52" s="161">
        <f>COUNT( 'Station Degrémont '!U61:U91)</f>
        <v>0</v>
      </c>
      <c r="K52" s="162" t="str">
        <f>IF(COUNT('Station Degrémont '!U61:U91),(SUM('Station Degrémont '!U61:U91)),"")</f>
        <v/>
      </c>
      <c r="L52" s="162" t="str">
        <f>IF(COUNT('Station Degrémont '!U61:U91),(AVERAGE('Station Degrémont '!U61:U91)),"")</f>
        <v/>
      </c>
      <c r="M52" s="162" t="str">
        <f>IF(COUNT('Station Degrémont '!U61:U91),(MIN('Station Degrémont '!U61:U91)),"")</f>
        <v/>
      </c>
      <c r="N52" s="162" t="str">
        <f>IF(COUNT('Station Degrémont '!U61:U91),(MAX('Station Degrémont '!U61:U91)),"")</f>
        <v/>
      </c>
      <c r="O52" s="171">
        <f>COUNTIF('Station Degrémont '!U61:U91,"&gt;=4000")</f>
        <v>0</v>
      </c>
      <c r="P52" s="161">
        <f>COUNT( 'Station Degrémont '!AA61:AA91)</f>
        <v>0</v>
      </c>
      <c r="Q52" s="162" t="str">
        <f>IF(COUNT('Station Degrémont '!AA61:AA91),(SUM('Station Degrémont '!AA61:AA91)),"")</f>
        <v/>
      </c>
      <c r="R52" s="162" t="str">
        <f>IF(COUNT('Station Degrémont '!AA61:AA91),(AVERAGE('Station Degrémont '!AA61:AA91)),"")</f>
        <v/>
      </c>
      <c r="S52" s="162" t="str">
        <f>IF(COUNT('Station Degrémont '!AA61:AA91),(MIN('Station Degrémont '!AA61:AA91)),"")</f>
        <v/>
      </c>
      <c r="T52" s="162" t="str">
        <f>IF(COUNT('Station Degrémont '!AA61:AA91),(MAX('Station Degrémont '!AA61:AA91)),"")</f>
        <v/>
      </c>
      <c r="U52" s="171">
        <f>COUNTIF('Station Degrémont '!AA61:AA91,"&gt;=4000")</f>
        <v>0</v>
      </c>
      <c r="V52" s="161">
        <f>COUNT( 'Station Degrémont '!AG61:AG91)</f>
        <v>0</v>
      </c>
      <c r="W52" s="162" t="str">
        <f>IF(COUNT('Station Degrémont '!AG61:AG91),(SUM('Station Degrémont '!AG61:AG91)),"")</f>
        <v/>
      </c>
      <c r="X52" s="162" t="str">
        <f>IF(COUNT('Station Degrémont '!AG61:AG91),(AVERAGE('Station Degrémont '!AG61:AG91)),"")</f>
        <v/>
      </c>
      <c r="Y52" s="162" t="str">
        <f>IF(COUNT('Station Degrémont '!AG61:AG91),(MIN('Station Degrémont '!AG61:AG91)),"")</f>
        <v/>
      </c>
      <c r="Z52" s="162" t="str">
        <f>IF(COUNT('Station Degrémont '!AG61:AG91),(MAX('Station Degrémont '!AG61:AG91)),"")</f>
        <v/>
      </c>
      <c r="AA52" s="171">
        <f>COUNTIF('Station Degrémont '!AG61:AG91,"&gt;=4000")</f>
        <v>0</v>
      </c>
      <c r="AB52" s="161">
        <f>COUNT( 'Station Degrémont '!AM61:AM91)</f>
        <v>0</v>
      </c>
      <c r="AC52" s="162" t="str">
        <f>IF(COUNT('Station Degrémont '!AM61:AM91),(SUM('Station Degrémont '!AM61:AM91)),"")</f>
        <v/>
      </c>
      <c r="AD52" s="162" t="str">
        <f>IF(COUNT('Station Degrémont '!AM61:AM91),(AVERAGE('Station Degrémont '!AM61:AM91)),"")</f>
        <v/>
      </c>
      <c r="AE52" s="162" t="str">
        <f>IF(COUNT('Station Degrémont '!AM61:AM91),(MIN('Station Degrémont '!AM61:AM91)),"")</f>
        <v/>
      </c>
      <c r="AF52" s="162" t="str">
        <f>IF(COUNT('Station Degrémont '!AM61:AM91),(MAX('Station Degrémont '!AM61:AM91)),"")</f>
        <v/>
      </c>
      <c r="AG52" s="171">
        <f>COUNTIF('Station Degrémont '!AM61:AM91,"&gt;=4000")</f>
        <v>0</v>
      </c>
      <c r="AH52" s="161">
        <f>COUNT( 'Station Degrémont '!AS61:AS91)</f>
        <v>0</v>
      </c>
      <c r="AI52" s="162" t="str">
        <f>IF(COUNT('Station Degrémont '!AS61:AS91),(SUM('Station Degrémont '!AS61:AS91)),"")</f>
        <v/>
      </c>
      <c r="AJ52" s="162" t="str">
        <f>IF(COUNT('Station Degrémont '!AS61:AS91),(AVERAGE('Station Degrémont '!AS61:AS91)),"")</f>
        <v/>
      </c>
      <c r="AK52" s="162" t="str">
        <f>IF(COUNT('Station Degrémont '!AS61:AS91),(MIN('Station Degrémont '!AS61:AS91)),"")</f>
        <v/>
      </c>
      <c r="AL52" s="162" t="str">
        <f>IF(COUNT('Station Degrémont '!AS61:AS91),(MAX('Station Degrémont '!AS61:AS91)),"")</f>
        <v/>
      </c>
      <c r="AM52" s="171">
        <f>COUNTIF('Station Degrémont '!AS61:AS91,"&gt;=4000")</f>
        <v>0</v>
      </c>
    </row>
    <row r="53" spans="2:39" x14ac:dyDescent="0.25">
      <c r="B53" s="302"/>
      <c r="C53" s="178" t="s">
        <v>59</v>
      </c>
      <c r="D53" s="161">
        <f>COUNT( 'Station Degrémont '!S61:S91)</f>
        <v>0</v>
      </c>
      <c r="E53" s="162" t="str">
        <f>IF(COUNT('Station Degrémont '!S61:S91),(SUM('Station Degrémont '!S61:S91)),"")</f>
        <v/>
      </c>
      <c r="F53" s="162" t="str">
        <f>IF(COUNT('Station Degrémont '!S61:S91),(AVERAGE('Station Degrémont '!S61:S91)),"")</f>
        <v/>
      </c>
      <c r="G53" s="162" t="str">
        <f>IF(COUNT('Station Degrémont '!S61:S91),(MIN('Station Degrémont '!S61:S91)),"")</f>
        <v/>
      </c>
      <c r="H53" s="162" t="str">
        <f>IF(COUNT('Station Degrémont '!S61:S91),(MAX('Station Degrémont '!S61:S91)),"")</f>
        <v/>
      </c>
      <c r="I53" s="171">
        <f>COUNTIF('Station Degrémont '!S61:S91,"&gt;=500")</f>
        <v>0</v>
      </c>
      <c r="J53" s="161">
        <f>COUNT( 'Station Degrémont '!Y61:Y91)</f>
        <v>0</v>
      </c>
      <c r="K53" s="162" t="str">
        <f>IF(COUNT('Station Degrémont '!Y61:Y91),(SUM('Station Degrémont '!Y61:Y91)),"")</f>
        <v/>
      </c>
      <c r="L53" s="162" t="str">
        <f>IF(COUNT('Station Degrémont '!Y61:Y91),(AVERAGE('Station Degrémont '!Y61:Y91)),"")</f>
        <v/>
      </c>
      <c r="M53" s="162" t="str">
        <f>IF(COUNT('Station Degrémont '!Y61:Y91),(MIN('Station Degrémont '!Y61:Y91)),"")</f>
        <v/>
      </c>
      <c r="N53" s="162" t="str">
        <f>IF(COUNT('Station Degrémont '!Y61:Y91),(MAX('Station Degrémont '!Y61:Y91)),"")</f>
        <v/>
      </c>
      <c r="O53" s="171">
        <f>COUNTIF('Station Degrémont '!Y61:Y91,"&gt;=500")</f>
        <v>0</v>
      </c>
      <c r="P53" s="161">
        <f>COUNT( 'Station Degrémont '!AE61:AE91)</f>
        <v>0</v>
      </c>
      <c r="Q53" s="162" t="str">
        <f>IF(COUNT('Station Degrémont '!AE61:AE91),(SUM('Station Degrémont '!AE61:AE91)),"")</f>
        <v/>
      </c>
      <c r="R53" s="162" t="str">
        <f>IF(COUNT('Station Degrémont '!AE61:AE91),(AVERAGE('Station Degrémont '!AE61:AE91)),"")</f>
        <v/>
      </c>
      <c r="S53" s="162" t="str">
        <f>IF(COUNT('Station Degrémont '!AE61:AE91),(MIN('Station Degrémont '!AE61:AE91)),"")</f>
        <v/>
      </c>
      <c r="T53" s="162" t="str">
        <f>IF(COUNT('Station Degrémont '!AE61:AE91),(MAX('Station Degrémont '!AE61:AE91)),"")</f>
        <v/>
      </c>
      <c r="U53" s="171">
        <f>COUNTIF('Station Degrémont '!AE61:AE91,"&gt;=500")</f>
        <v>0</v>
      </c>
      <c r="V53" s="161">
        <f>COUNT( 'Station Degrémont '!AK61:AK91)</f>
        <v>31</v>
      </c>
      <c r="W53" s="162">
        <f>IF(COUNT('Station Degrémont '!AK61:AK91),(SUM('Station Degrémont '!AK61:AK91)),"")</f>
        <v>620</v>
      </c>
      <c r="X53" s="162">
        <f>IF(COUNT('Station Degrémont '!AK61:AK91),(AVERAGE('Station Degrémont '!AK61:AK91)),"")</f>
        <v>20</v>
      </c>
      <c r="Y53" s="162">
        <f>IF(COUNT('Station Degrémont '!AK61:AK91),(MIN('Station Degrémont '!AK61:AK91)),"")</f>
        <v>20</v>
      </c>
      <c r="Z53" s="162">
        <f>IF(COUNT('Station Degrémont '!AK61:AK91),(MAX('Station Degrémont '!AK61:AK91)),"")</f>
        <v>20</v>
      </c>
      <c r="AA53" s="171">
        <f>COUNTIF('Station Degrémont '!AK61:AK91,"&gt;=500")</f>
        <v>0</v>
      </c>
      <c r="AB53" s="161">
        <f>COUNT( 'Station Degrémont '!AQ61:AQ91)</f>
        <v>0</v>
      </c>
      <c r="AC53" s="162" t="str">
        <f>IF(COUNT('Station Degrémont '!AQ61:AQ91),(SUM('Station Degrémont '!AQ61:AQ91)),"")</f>
        <v/>
      </c>
      <c r="AD53" s="162" t="str">
        <f>IF(COUNT('Station Degrémont '!AQ61:AQ91),(AVERAGE('Station Degrémont '!AQ61:AQ91)),"")</f>
        <v/>
      </c>
      <c r="AE53" s="162" t="str">
        <f>IF(COUNT('Station Degrémont '!AQ61:AQ91),(MIN('Station Degrémont '!AQ61:AQ91)),"")</f>
        <v/>
      </c>
      <c r="AF53" s="162" t="str">
        <f>IF(COUNT('Station Degrémont '!AQ61:AQ91),(MAX('Station Degrémont '!AQ61:AQ91)),"")</f>
        <v/>
      </c>
      <c r="AG53" s="171">
        <f>COUNTIF('Station Degrémont '!AQ61:AQ91,"&gt;=500")</f>
        <v>0</v>
      </c>
      <c r="AH53" s="161">
        <f>COUNT( 'Station Degrémont '!AW61:AW91)</f>
        <v>0</v>
      </c>
      <c r="AI53" s="162" t="str">
        <f>IF(COUNT('Station Degrémont '!AW61:AW91),(SUM('Station Degrémont '!AW61:AW91)),"")</f>
        <v/>
      </c>
      <c r="AJ53" s="162" t="str">
        <f>IF(COUNT('Station Degrémont '!AW61:AW91),(AVERAGE('Station Degrémont '!AW61:AW91)),"")</f>
        <v/>
      </c>
      <c r="AK53" s="162" t="str">
        <f>IF(COUNT('Station Degrémont '!AW61:AW91),(MIN('Station Degrémont '!AW61:AW91)),"")</f>
        <v/>
      </c>
      <c r="AL53" s="162" t="str">
        <f>IF(COUNT('Station Degrémont '!AW61:AW91),(MAX('Station Degrémont '!AW61:AW91)),"")</f>
        <v/>
      </c>
      <c r="AM53" s="171">
        <f>COUNTIF('Station Degrémont '!AW61:AW91,"&gt;=500")</f>
        <v>0</v>
      </c>
    </row>
    <row r="54" spans="2:39" x14ac:dyDescent="0.25">
      <c r="B54" s="302"/>
      <c r="C54" s="178" t="s">
        <v>66</v>
      </c>
      <c r="D54" s="161">
        <f>COUNT( 'Station Degrémont '!U61:U91)</f>
        <v>0</v>
      </c>
      <c r="E54" s="162" t="str">
        <f>IF(COUNT('Station Degrémont '!U61:U91),(SUM('Station Degrémont '!U61:U91)),"")</f>
        <v/>
      </c>
      <c r="F54" s="162" t="str">
        <f>IF(COUNT('Station Degrémont '!U61:U91),(AVERAGE('Station Degrémont '!U61:U91)),"")</f>
        <v/>
      </c>
      <c r="G54" s="162" t="str">
        <f>IF(COUNT('Station Degrémont '!U61:U91),(MIN('Station Degrémont '!U61:U91)),"")</f>
        <v/>
      </c>
      <c r="H54" s="162" t="str">
        <f>IF(COUNT('Station Degrémont '!U61:U91),(MAX('Station Degrémont '!U61:U91)),"")</f>
        <v/>
      </c>
      <c r="I54" s="172"/>
      <c r="J54" s="161">
        <f>COUNT( 'Station Degrémont '!AA61:AA91)</f>
        <v>0</v>
      </c>
      <c r="K54" s="162" t="str">
        <f>IF(COUNT('Station Degrémont '!AA61:AA91),(SUM('Station Degrémont '!AA61:AA91)),"")</f>
        <v/>
      </c>
      <c r="L54" s="162" t="str">
        <f>IF(COUNT('Station Degrémont '!AA61:AA91),(AVERAGE('Station Degrémont '!AA61:AA91)),"")</f>
        <v/>
      </c>
      <c r="M54" s="162" t="str">
        <f>IF(COUNT('Station Degrémont '!AA61:AA91),(MIN('Station Degrémont '!AA61:AA91)),"")</f>
        <v/>
      </c>
      <c r="N54" s="162" t="str">
        <f>IF(COUNT('Station Degrémont '!AA61:AA91),(MAX('Station Degrémont '!AA61:AA91)),"")</f>
        <v/>
      </c>
      <c r="O54" s="172"/>
      <c r="P54" s="161">
        <f>COUNT( 'Station Degrémont '!AG61:AG91)</f>
        <v>0</v>
      </c>
      <c r="Q54" s="162" t="str">
        <f>IF(COUNT('Station Degrémont '!AG61:AG91),(SUM('Station Degrémont '!AG61:AG91)),"")</f>
        <v/>
      </c>
      <c r="R54" s="162" t="str">
        <f>IF(COUNT('Station Degrémont '!AG61:AG91),(AVERAGE('Station Degrémont '!AG61:AG91)),"")</f>
        <v/>
      </c>
      <c r="S54" s="162" t="str">
        <f>IF(COUNT('Station Degrémont '!AG61:AG91),(MIN('Station Degrémont '!AG61:AG91)),"")</f>
        <v/>
      </c>
      <c r="T54" s="162" t="str">
        <f>IF(COUNT('Station Degrémont '!AG61:AG91),(MAX('Station Degrémont '!AG61:AG91)),"")</f>
        <v/>
      </c>
      <c r="U54" s="172"/>
      <c r="V54" s="161">
        <f>COUNT( 'Station Degrémont '!AM61:AM91)</f>
        <v>0</v>
      </c>
      <c r="W54" s="162" t="str">
        <f>IF(COUNT('Station Degrémont '!AM61:AM91),(SUM('Station Degrémont '!AM61:AM91)),"")</f>
        <v/>
      </c>
      <c r="X54" s="162" t="str">
        <f>IF(COUNT('Station Degrémont '!AM61:AM91),(AVERAGE('Station Degrémont '!AM61:AM91)),"")</f>
        <v/>
      </c>
      <c r="Y54" s="162" t="str">
        <f>IF(COUNT('Station Degrémont '!AM61:AM91),(MIN('Station Degrémont '!AM61:AM91)),"")</f>
        <v/>
      </c>
      <c r="Z54" s="162" t="str">
        <f>IF(COUNT('Station Degrémont '!AM61:AM91),(MAX('Station Degrémont '!AM61:AM91)),"")</f>
        <v/>
      </c>
      <c r="AA54" s="172"/>
      <c r="AB54" s="161">
        <f>COUNT( 'Station Degrémont '!AS61:AS91)</f>
        <v>0</v>
      </c>
      <c r="AC54" s="162" t="str">
        <f>IF(COUNT('Station Degrémont '!AS61:AS91),(SUM('Station Degrémont '!AS61:AS91)),"")</f>
        <v/>
      </c>
      <c r="AD54" s="162" t="str">
        <f>IF(COUNT('Station Degrémont '!AS61:AS91),(AVERAGE('Station Degrémont '!AS61:AS91)),"")</f>
        <v/>
      </c>
      <c r="AE54" s="162" t="str">
        <f>IF(COUNT('Station Degrémont '!AS61:AS91),(MIN('Station Degrémont '!AS61:AS91)),"")</f>
        <v/>
      </c>
      <c r="AF54" s="162" t="str">
        <f>IF(COUNT('Station Degrémont '!AS61:AS91),(MAX('Station Degrémont '!AS61:AS91)),"")</f>
        <v/>
      </c>
      <c r="AG54" s="172"/>
      <c r="AH54" s="161">
        <f>COUNT( 'Station Degrémont '!AY61:AY91)</f>
        <v>0</v>
      </c>
      <c r="AI54" s="162" t="str">
        <f>IF(COUNT('Station Degrémont '!AY61:AY91),(SUM('Station Degrémont '!AY61:AY91)),"")</f>
        <v/>
      </c>
      <c r="AJ54" s="162" t="str">
        <f>IF(COUNT('Station Degrémont '!AY61:AY91),(AVERAGE('Station Degrémont '!AY61:AY91)),"")</f>
        <v/>
      </c>
      <c r="AK54" s="162" t="str">
        <f>IF(COUNT('Station Degrémont '!AY61:AY91),(MIN('Station Degrémont '!AY61:AY91)),"")</f>
        <v/>
      </c>
      <c r="AL54" s="162" t="str">
        <f>IF(COUNT('Station Degrémont '!AY61:AY91),(MAX('Station Degrémont '!AY61:AY91)),"")</f>
        <v/>
      </c>
      <c r="AM54" s="172"/>
    </row>
    <row r="55" spans="2:39" x14ac:dyDescent="0.25">
      <c r="B55" s="302"/>
      <c r="C55" s="178" t="s">
        <v>67</v>
      </c>
      <c r="D55" s="164"/>
      <c r="E55" s="163" t="str">
        <f>IF(COUNT('Station Degrémont '!S63:S93),(SUM('Station Degrémont '!S63:S93)),"")</f>
        <v/>
      </c>
      <c r="F55" s="163" t="str">
        <f>IF(COUNT('Station Degrémont '!S63:S93),(AVERAGE('Station Degrémont '!S63:S93)),"")</f>
        <v/>
      </c>
      <c r="G55" s="163" t="str">
        <f>IF(COUNT('Station Degrémont '!S63:S93),(MIN('Station Degrémont '!S63:S93)),"")</f>
        <v/>
      </c>
      <c r="H55" s="163" t="str">
        <f>IF(COUNT('Station Degrémont '!S63:S93),(MAX('Station Degrémont '!S63:S93)),"")</f>
        <v/>
      </c>
      <c r="I55" s="172"/>
      <c r="J55" s="164"/>
      <c r="K55" s="163" t="str">
        <f>IF(COUNT('Station Degrémont '!Y63:Y93),(SUM('Station Degrémont '!Y63:Y93)),"")</f>
        <v/>
      </c>
      <c r="L55" s="163" t="str">
        <f>IF(COUNT('Station Degrémont '!Y63:Y93),(AVERAGE('Station Degrémont '!Y63:Y93)),"")</f>
        <v/>
      </c>
      <c r="M55" s="163" t="str">
        <f>IF(COUNT('Station Degrémont '!Y63:Y93),(MIN('Station Degrémont '!Y63:Y93)),"")</f>
        <v/>
      </c>
      <c r="N55" s="163" t="str">
        <f>IF(COUNT('Station Degrémont '!Y63:Y93),(MAX('Station Degrémont '!Y63:Y93)),"")</f>
        <v/>
      </c>
      <c r="O55" s="172"/>
      <c r="P55" s="164"/>
      <c r="Q55" s="163" t="str">
        <f>IF(COUNT('Station Degrémont '!AE63:AE93),(SUM('Station Degrémont '!AE63:AE93)),"")</f>
        <v/>
      </c>
      <c r="R55" s="163" t="str">
        <f>IF(COUNT('Station Degrémont '!AE63:AE93),(AVERAGE('Station Degrémont '!AE63:AE93)),"")</f>
        <v/>
      </c>
      <c r="S55" s="163" t="str">
        <f>IF(COUNT('Station Degrémont '!AE63:AE93),(MIN('Station Degrémont '!AE63:AE93)),"")</f>
        <v/>
      </c>
      <c r="T55" s="163" t="str">
        <f>IF(COUNT('Station Degrémont '!AE63:AE93),(MAX('Station Degrémont '!AE63:AE93)),"")</f>
        <v/>
      </c>
      <c r="U55" s="172"/>
      <c r="V55" s="164"/>
      <c r="W55" s="163">
        <f>IF(COUNT('Station Degrémont '!AK63:AK93),(SUM('Station Degrémont '!AK63:AK93)),"")</f>
        <v>620</v>
      </c>
      <c r="X55" s="163">
        <f>IF(COUNT('Station Degrémont '!AK63:AK93),(AVERAGE('Station Degrémont '!AK63:AK93)),"")</f>
        <v>20</v>
      </c>
      <c r="Y55" s="163">
        <f>IF(COUNT('Station Degrémont '!AK63:AK93),(MIN('Station Degrémont '!AK63:AK93)),"")</f>
        <v>20</v>
      </c>
      <c r="Z55" s="163">
        <f>IF(COUNT('Station Degrémont '!AK63:AK93),(MAX('Station Degrémont '!AK63:AK93)),"")</f>
        <v>20</v>
      </c>
      <c r="AA55" s="172"/>
      <c r="AB55" s="164"/>
      <c r="AC55" s="163" t="str">
        <f>IF(COUNT('Station Degrémont '!AQ63:AQ93),(SUM('Station Degrémont '!AQ63:AQ93)),"")</f>
        <v/>
      </c>
      <c r="AD55" s="163" t="str">
        <f>IF(COUNT('Station Degrémont '!AQ63:AQ93),(AVERAGE('Station Degrémont '!AQ63:AQ93)),"")</f>
        <v/>
      </c>
      <c r="AE55" s="163" t="str">
        <f>IF(COUNT('Station Degrémont '!AQ63:AQ93),(MIN('Station Degrémont '!AQ63:AQ93)),"")</f>
        <v/>
      </c>
      <c r="AF55" s="163" t="str">
        <f>IF(COUNT('Station Degrémont '!AQ63:AQ93),(MAX('Station Degrémont '!AQ63:AQ93)),"")</f>
        <v/>
      </c>
      <c r="AG55" s="172"/>
      <c r="AH55" s="164"/>
      <c r="AI55" s="163" t="str">
        <f>IF(COUNT('Station Degrémont '!AW63:AW93),(SUM('Station Degrémont '!AW63:AW93)),"")</f>
        <v/>
      </c>
      <c r="AJ55" s="163" t="str">
        <f>IF(COUNT('Station Degrémont '!AW63:AW93),(AVERAGE('Station Degrémont '!AW63:AW93)),"")</f>
        <v/>
      </c>
      <c r="AK55" s="163" t="str">
        <f>IF(COUNT('Station Degrémont '!AW63:AW93),(MIN('Station Degrémont '!AW63:AW93)),"")</f>
        <v/>
      </c>
      <c r="AL55" s="163" t="str">
        <f>IF(COUNT('Station Degrémont '!AW63:AW93),(MAX('Station Degrémont '!AW63:AW93)),"")</f>
        <v/>
      </c>
      <c r="AM55" s="172"/>
    </row>
    <row r="56" spans="2:39" x14ac:dyDescent="0.25">
      <c r="B56" s="302"/>
      <c r="C56" s="178" t="s">
        <v>68</v>
      </c>
      <c r="D56" s="164"/>
      <c r="E56" s="163" t="str">
        <f>IF(COUNT('Station Degrémont '!S64:S94),(SUM('Station Degrémont '!S64:S94)),"")</f>
        <v/>
      </c>
      <c r="F56" s="163" t="str">
        <f>IF(COUNT('Station Degrémont '!S64:S94),(AVERAGE('Station Degrémont '!S64:S94)),"")</f>
        <v/>
      </c>
      <c r="G56" s="163" t="str">
        <f>IF(COUNT('Station Degrémont '!S64:S94),(MIN('Station Degrémont '!S64:S94)),"")</f>
        <v/>
      </c>
      <c r="H56" s="163" t="str">
        <f>IF(COUNT('Station Degrémont '!S64:S94),(MAX('Station Degrémont '!S64:S94)),"")</f>
        <v/>
      </c>
      <c r="I56" s="172"/>
      <c r="J56" s="164"/>
      <c r="K56" s="163" t="str">
        <f>IF(COUNT('Station Degrémont '!Y64:Y94),(SUM('Station Degrémont '!Y64:Y94)),"")</f>
        <v/>
      </c>
      <c r="L56" s="163" t="str">
        <f>IF(COUNT('Station Degrémont '!Y64:Y94),(AVERAGE('Station Degrémont '!Y64:Y94)),"")</f>
        <v/>
      </c>
      <c r="M56" s="163" t="str">
        <f>IF(COUNT('Station Degrémont '!Y64:Y94),(MIN('Station Degrémont '!Y64:Y94)),"")</f>
        <v/>
      </c>
      <c r="N56" s="163" t="str">
        <f>IF(COUNT('Station Degrémont '!Y64:Y94),(MAX('Station Degrémont '!Y64:Y94)),"")</f>
        <v/>
      </c>
      <c r="O56" s="172"/>
      <c r="P56" s="164"/>
      <c r="Q56" s="163" t="str">
        <f>IF(COUNT('Station Degrémont '!AE64:AE94),(SUM('Station Degrémont '!AE64:AE94)),"")</f>
        <v/>
      </c>
      <c r="R56" s="163" t="str">
        <f>IF(COUNT('Station Degrémont '!AE64:AE94),(AVERAGE('Station Degrémont '!AE64:AE94)),"")</f>
        <v/>
      </c>
      <c r="S56" s="163" t="str">
        <f>IF(COUNT('Station Degrémont '!AE64:AE94),(MIN('Station Degrémont '!AE64:AE94)),"")</f>
        <v/>
      </c>
      <c r="T56" s="163" t="str">
        <f>IF(COUNT('Station Degrémont '!AE64:AE94),(MAX('Station Degrémont '!AE64:AE94)),"")</f>
        <v/>
      </c>
      <c r="U56" s="172"/>
      <c r="V56" s="164"/>
      <c r="W56" s="163">
        <f>IF(COUNT('Station Degrémont '!AK64:AK94),(SUM('Station Degrémont '!AK64:AK94)),"")</f>
        <v>620</v>
      </c>
      <c r="X56" s="163">
        <f>IF(COUNT('Station Degrémont '!AK64:AK94),(AVERAGE('Station Degrémont '!AK64:AK94)),"")</f>
        <v>20</v>
      </c>
      <c r="Y56" s="163">
        <f>IF(COUNT('Station Degrémont '!AK64:AK94),(MIN('Station Degrémont '!AK64:AK94)),"")</f>
        <v>20</v>
      </c>
      <c r="Z56" s="163">
        <f>IF(COUNT('Station Degrémont '!AK64:AK94),(MAX('Station Degrémont '!AK64:AK94)),"")</f>
        <v>20</v>
      </c>
      <c r="AA56" s="172"/>
      <c r="AB56" s="164"/>
      <c r="AC56" s="163" t="str">
        <f>IF(COUNT('Station Degrémont '!AQ64:AQ94),(SUM('Station Degrémont '!AQ64:AQ94)),"")</f>
        <v/>
      </c>
      <c r="AD56" s="163" t="str">
        <f>IF(COUNT('Station Degrémont '!AQ64:AQ94),(AVERAGE('Station Degrémont '!AQ64:AQ94)),"")</f>
        <v/>
      </c>
      <c r="AE56" s="163" t="str">
        <f>IF(COUNT('Station Degrémont '!AQ64:AQ94),(MIN('Station Degrémont '!AQ64:AQ94)),"")</f>
        <v/>
      </c>
      <c r="AF56" s="163" t="str">
        <f>IF(COUNT('Station Degrémont '!AQ64:AQ94),(MAX('Station Degrémont '!AQ64:AQ94)),"")</f>
        <v/>
      </c>
      <c r="AG56" s="172"/>
      <c r="AH56" s="164"/>
      <c r="AI56" s="163" t="str">
        <f>IF(COUNT('Station Degrémont '!AW64:AW94),(SUM('Station Degrémont '!AW64:AW94)),"")</f>
        <v/>
      </c>
      <c r="AJ56" s="163" t="str">
        <f>IF(COUNT('Station Degrémont '!AW64:AW94),(AVERAGE('Station Degrémont '!AW64:AW94)),"")</f>
        <v/>
      </c>
      <c r="AK56" s="163" t="str">
        <f>IF(COUNT('Station Degrémont '!AW64:AW94),(MIN('Station Degrémont '!AW64:AW94)),"")</f>
        <v/>
      </c>
      <c r="AL56" s="163" t="str">
        <f>IF(COUNT('Station Degrémont '!AW64:AW94),(MAX('Station Degrémont '!AW64:AW94)),"")</f>
        <v/>
      </c>
      <c r="AM56" s="172"/>
    </row>
    <row r="57" spans="2:39" x14ac:dyDescent="0.25">
      <c r="B57" s="302"/>
      <c r="C57" s="178" t="s">
        <v>69</v>
      </c>
      <c r="D57" s="164"/>
      <c r="E57" s="163" t="str">
        <f>IF(COUNT('Station Degrémont '!S65:S95),(SUM('Station Degrémont '!S65:S95)),"")</f>
        <v/>
      </c>
      <c r="F57" s="163" t="str">
        <f>IF(COUNT('Station Degrémont '!S65:S95),(AVERAGE('Station Degrémont '!S65:S95)),"")</f>
        <v/>
      </c>
      <c r="G57" s="163" t="str">
        <f>IF(COUNT('Station Degrémont '!S65:S95),(MIN('Station Degrémont '!S65:S95)),"")</f>
        <v/>
      </c>
      <c r="H57" s="163" t="str">
        <f>IF(COUNT('Station Degrémont '!S65:S95),(MAX('Station Degrémont '!S65:S95)),"")</f>
        <v/>
      </c>
      <c r="I57" s="172"/>
      <c r="J57" s="164"/>
      <c r="K57" s="163" t="str">
        <f>IF(COUNT('Station Degrémont '!Y65:Y95),(SUM('Station Degrémont '!Y65:Y95)),"")</f>
        <v/>
      </c>
      <c r="L57" s="163" t="str">
        <f>IF(COUNT('Station Degrémont '!Y65:Y95),(AVERAGE('Station Degrémont '!Y65:Y95)),"")</f>
        <v/>
      </c>
      <c r="M57" s="163" t="str">
        <f>IF(COUNT('Station Degrémont '!Y65:Y95),(MIN('Station Degrémont '!Y65:Y95)),"")</f>
        <v/>
      </c>
      <c r="N57" s="163" t="str">
        <f>IF(COUNT('Station Degrémont '!Y65:Y95),(MAX('Station Degrémont '!Y65:Y95)),"")</f>
        <v/>
      </c>
      <c r="O57" s="172"/>
      <c r="P57" s="164"/>
      <c r="Q57" s="163" t="str">
        <f>IF(COUNT('Station Degrémont '!AE65:AE95),(SUM('Station Degrémont '!AE65:AE95)),"")</f>
        <v/>
      </c>
      <c r="R57" s="163" t="str">
        <f>IF(COUNT('Station Degrémont '!AE65:AE95),(AVERAGE('Station Degrémont '!AE65:AE95)),"")</f>
        <v/>
      </c>
      <c r="S57" s="163" t="str">
        <f>IF(COUNT('Station Degrémont '!AE65:AE95),(MIN('Station Degrémont '!AE65:AE95)),"")</f>
        <v/>
      </c>
      <c r="T57" s="163" t="str">
        <f>IF(COUNT('Station Degrémont '!AE65:AE95),(MAX('Station Degrémont '!AE65:AE95)),"")</f>
        <v/>
      </c>
      <c r="U57" s="172"/>
      <c r="V57" s="164"/>
      <c r="W57" s="163">
        <f>IF(COUNT('Station Degrémont '!AK65:AK95),(SUM('Station Degrémont '!AK65:AK95)),"")</f>
        <v>620</v>
      </c>
      <c r="X57" s="163">
        <f>IF(COUNT('Station Degrémont '!AK65:AK95),(AVERAGE('Station Degrémont '!AK65:AK95)),"")</f>
        <v>20</v>
      </c>
      <c r="Y57" s="163">
        <f>IF(COUNT('Station Degrémont '!AK65:AK95),(MIN('Station Degrémont '!AK65:AK95)),"")</f>
        <v>20</v>
      </c>
      <c r="Z57" s="163">
        <f>IF(COUNT('Station Degrémont '!AK65:AK95),(MAX('Station Degrémont '!AK65:AK95)),"")</f>
        <v>20</v>
      </c>
      <c r="AA57" s="172"/>
      <c r="AB57" s="164"/>
      <c r="AC57" s="163" t="str">
        <f>IF(COUNT('Station Degrémont '!AQ65:AQ95),(SUM('Station Degrémont '!AQ65:AQ95)),"")</f>
        <v/>
      </c>
      <c r="AD57" s="163" t="str">
        <f>IF(COUNT('Station Degrémont '!AQ65:AQ95),(AVERAGE('Station Degrémont '!AQ65:AQ95)),"")</f>
        <v/>
      </c>
      <c r="AE57" s="163" t="str">
        <f>IF(COUNT('Station Degrémont '!AQ65:AQ95),(MIN('Station Degrémont '!AQ65:AQ95)),"")</f>
        <v/>
      </c>
      <c r="AF57" s="163" t="str">
        <f>IF(COUNT('Station Degrémont '!AQ65:AQ95),(MAX('Station Degrémont '!AQ65:AQ95)),"")</f>
        <v/>
      </c>
      <c r="AG57" s="172"/>
      <c r="AH57" s="164"/>
      <c r="AI57" s="163" t="str">
        <f>IF(COUNT('Station Degrémont '!AW65:AW95),(SUM('Station Degrémont '!AW65:AW95)),"")</f>
        <v/>
      </c>
      <c r="AJ57" s="163" t="str">
        <f>IF(COUNT('Station Degrémont '!AW65:AW95),(AVERAGE('Station Degrémont '!AW65:AW95)),"")</f>
        <v/>
      </c>
      <c r="AK57" s="163" t="str">
        <f>IF(COUNT('Station Degrémont '!AW65:AW95),(MIN('Station Degrémont '!AW65:AW95)),"")</f>
        <v/>
      </c>
      <c r="AL57" s="163" t="str">
        <f>IF(COUNT('Station Degrémont '!AW65:AW95),(MAX('Station Degrémont '!AW65:AW95)),"")</f>
        <v/>
      </c>
      <c r="AM57" s="172"/>
    </row>
    <row r="58" spans="2:39" x14ac:dyDescent="0.25">
      <c r="B58" s="302"/>
      <c r="C58" s="178" t="s">
        <v>43</v>
      </c>
      <c r="D58" s="161">
        <f>COUNT( 'Station Degrémont '!BD61:BD91)</f>
        <v>0</v>
      </c>
      <c r="E58" s="162" t="str">
        <f>IF(COUNT('Station Degrémont '!BD61:BD91),(SUM('Station Degrémont '!BD61:BD91)),"")</f>
        <v/>
      </c>
      <c r="F58" s="162" t="str">
        <f>IF(COUNT('Station Degrémont '!BD61:BD91),(AVERAGE('Station Degrémont '!BD61:BD91)),"")</f>
        <v/>
      </c>
      <c r="G58" s="162" t="str">
        <f>IF(COUNT('Station Degrémont '!BD61:BD91),(MIN('Station Degrémont '!BD61:BD91)),"")</f>
        <v/>
      </c>
      <c r="H58" s="162" t="str">
        <f>IF(COUNT('Station Degrémont '!BD61:BD91),(MAX('Station Degrémont '!BD61:BD91)),"")</f>
        <v/>
      </c>
      <c r="I58" s="171">
        <f>COUNTIF('Station Degrémont '!BD61:BD91,"&gt;=50")</f>
        <v>0</v>
      </c>
      <c r="J58" s="161">
        <f>COUNT( 'Station Degrémont '!BJ61:BJ91)</f>
        <v>0</v>
      </c>
      <c r="K58" s="162" t="str">
        <f>IF(COUNT('Station Degrémont '!BJ61:BJ91),(SUM('Station Degrémont '!BJ61:BJ91)),"")</f>
        <v/>
      </c>
      <c r="L58" s="162" t="str">
        <f>IF(COUNT('Station Degrémont '!BJ61:BJ91),(AVERAGE('Station Degrémont '!BJ61:BJ91)),"")</f>
        <v/>
      </c>
      <c r="M58" s="162" t="str">
        <f>IF(COUNT('Station Degrémont '!BJ61:BJ91),(MIN('Station Degrémont '!BJ61:BJ91)),"")</f>
        <v/>
      </c>
      <c r="N58" s="162" t="str">
        <f>IF(COUNT('Station Degrémont '!BJ61:BJ91),(MAX('Station Degrémont '!BJ61:BJ91)),"")</f>
        <v/>
      </c>
      <c r="O58" s="171">
        <f>COUNTIF('Station Degrémont '!BJ61:BJ91,"&gt;=50")</f>
        <v>0</v>
      </c>
      <c r="P58" s="161">
        <f>COUNT( 'Station Degrémont '!BP61:BP91)</f>
        <v>0</v>
      </c>
      <c r="Q58" s="162" t="str">
        <f>IF(COUNT('Station Degrémont '!BP61:BP91),(SUM('Station Degrémont '!BP61:BP91)),"")</f>
        <v/>
      </c>
      <c r="R58" s="162" t="str">
        <f>IF(COUNT('Station Degrémont '!BP61:BP91),(AVERAGE('Station Degrémont '!BP61:BP91)),"")</f>
        <v/>
      </c>
      <c r="S58" s="162" t="str">
        <f>IF(COUNT('Station Degrémont '!BP61:BP91),(MIN('Station Degrémont '!BP61:BP91)),"")</f>
        <v/>
      </c>
      <c r="T58" s="162" t="str">
        <f>IF(COUNT('Station Degrémont '!BP61:BP91),(MAX('Station Degrémont '!BP61:BP91)),"")</f>
        <v/>
      </c>
      <c r="U58" s="171">
        <f>COUNTIF('Station Degrémont '!BP61:BP91,"&gt;=50")</f>
        <v>0</v>
      </c>
      <c r="V58" s="161">
        <f>COUNT( 'Station Degrémont '!BV61:BV91)</f>
        <v>0</v>
      </c>
      <c r="W58" s="162" t="str">
        <f>IF(COUNT('Station Degrémont '!BV61:BV91),(SUM('Station Degrémont '!BV61:BV91)),"")</f>
        <v/>
      </c>
      <c r="X58" s="162" t="str">
        <f>IF(COUNT('Station Degrémont '!BV61:BV91),(AVERAGE('Station Degrémont '!BV61:BV91)),"")</f>
        <v/>
      </c>
      <c r="Y58" s="162" t="str">
        <f>IF(COUNT('Station Degrémont '!BV61:BV91),(MIN('Station Degrémont '!BV61:BV91)),"")</f>
        <v/>
      </c>
      <c r="Z58" s="162" t="str">
        <f>IF(COUNT('Station Degrémont '!BV61:BV91),(MAX('Station Degrémont '!BV61:BV91)),"")</f>
        <v/>
      </c>
      <c r="AA58" s="171">
        <f>COUNTIF('Station Degrémont '!BV61:BV91,"&gt;=50")</f>
        <v>0</v>
      </c>
      <c r="AB58" s="161">
        <f>COUNT( 'Station Degrémont '!CB61:CB91)</f>
        <v>0</v>
      </c>
      <c r="AC58" s="162" t="str">
        <f>IF(COUNT('Station Degrémont '!CB61:CB91),(SUM('Station Degrémont '!CB61:CB91)),"")</f>
        <v/>
      </c>
      <c r="AD58" s="162" t="str">
        <f>IF(COUNT('Station Degrémont '!CB61:CB91),(AVERAGE('Station Degrémont '!CB61:CB91)),"")</f>
        <v/>
      </c>
      <c r="AE58" s="162" t="str">
        <f>IF(COUNT('Station Degrémont '!CB61:CB91),(MIN('Station Degrémont '!CB61:CB91)),"")</f>
        <v/>
      </c>
      <c r="AF58" s="162" t="str">
        <f>IF(COUNT('Station Degrémont '!CB61:CB91),(MAX('Station Degrémont '!CB61:CB91)),"")</f>
        <v/>
      </c>
      <c r="AG58" s="171">
        <f>COUNTIF('Station Degrémont '!CB61:CB91,"&gt;=50")</f>
        <v>0</v>
      </c>
      <c r="AH58" s="161">
        <f>COUNT( 'Station Degrémont '!CH61:CH91)</f>
        <v>0</v>
      </c>
      <c r="AI58" s="162" t="str">
        <f>IF(COUNT('Station Degrémont '!CH61:CH91),(SUM('Station Degrémont '!CH61:CH91)),"")</f>
        <v/>
      </c>
      <c r="AJ58" s="162" t="str">
        <f>IF(COUNT('Station Degrémont '!CH61:CH91),(AVERAGE('Station Degrémont '!CH61:CH91)),"")</f>
        <v/>
      </c>
      <c r="AK58" s="162" t="str">
        <f>IF(COUNT('Station Degrémont '!CH61:CH91),(MIN('Station Degrémont '!CH61:CH91)),"")</f>
        <v/>
      </c>
      <c r="AL58" s="162" t="str">
        <f>IF(COUNT('Station Degrémont '!CH61:CH91),(MAX('Station Degrémont '!CH61:CH91)),"")</f>
        <v/>
      </c>
      <c r="AM58" s="171">
        <f>COUNTIF('Station Degrémont '!CH61:CH91,"&gt;=50")</f>
        <v>0</v>
      </c>
    </row>
    <row r="59" spans="2:39" x14ac:dyDescent="0.25">
      <c r="B59" s="302"/>
      <c r="C59" s="178" t="s">
        <v>94</v>
      </c>
      <c r="D59" s="161">
        <f>COUNT( 'Station Degrémont '!BH61:BH91)</f>
        <v>0</v>
      </c>
      <c r="E59" s="162" t="str">
        <f>IF(COUNT('Station Degrémont '!BH61:BH91),(SUM('Station Degrémont '!BH61:BH91)),"")</f>
        <v/>
      </c>
      <c r="F59" s="162" t="str">
        <f>IF(COUNT('Station Degrémont '!BH61:BH91),(AVERAGE('Station Degrémont '!BH61:BH91)),"")</f>
        <v/>
      </c>
      <c r="G59" s="162" t="str">
        <f>IF(COUNT('Station Degrémont '!BH61:BH91),(MIN('Station Degrémont '!BH61:BH91)),"")</f>
        <v/>
      </c>
      <c r="H59" s="162" t="str">
        <f>IF(COUNT('Station Degrémont '!BH61:BH91),(MAX('Station Degrémont '!BH61:BH91)),"")</f>
        <v/>
      </c>
      <c r="I59" s="171">
        <f>COUNTIF('Station Degrémont '!O70:O100,"&gt;=400")</f>
        <v>0</v>
      </c>
      <c r="J59" s="161">
        <f>COUNT( 'Station Degrémont '!BN61:BN91)</f>
        <v>0</v>
      </c>
      <c r="K59" s="162" t="str">
        <f>IF(COUNT('Station Degrémont '!BN61:BN91),(SUM('Station Degrémont '!BN61:BN91)),"")</f>
        <v/>
      </c>
      <c r="L59" s="162" t="str">
        <f>IF(COUNT('Station Degrémont '!BN61:BN91),(AVERAGE('Station Degrémont '!BN61:BN91)),"")</f>
        <v/>
      </c>
      <c r="M59" s="162" t="str">
        <f>IF(COUNT('Station Degrémont '!BN61:BN91),(MIN('Station Degrémont '!BN61:BN91)),"")</f>
        <v/>
      </c>
      <c r="N59" s="162" t="str">
        <f>IF(COUNT('Station Degrémont '!BN61:BN91),(MAX('Station Degrémont '!BN61:BN91)),"")</f>
        <v/>
      </c>
      <c r="O59" s="171">
        <f>COUNTIF('Station Degrémont '!U70:U100,"&gt;=400")</f>
        <v>0</v>
      </c>
      <c r="P59" s="161">
        <f>COUNT( 'Station Degrémont '!BT61:BT91)</f>
        <v>0</v>
      </c>
      <c r="Q59" s="162" t="str">
        <f>IF(COUNT('Station Degrémont '!BT61:BT91),(SUM('Station Degrémont '!BT61:BT91)),"")</f>
        <v/>
      </c>
      <c r="R59" s="162" t="str">
        <f>IF(COUNT('Station Degrémont '!BT61:BT91),(AVERAGE('Station Degrémont '!BT61:BT91)),"")</f>
        <v/>
      </c>
      <c r="S59" s="162" t="str">
        <f>IF(COUNT('Station Degrémont '!BT61:BT91),(MIN('Station Degrémont '!BT61:BT91)),"")</f>
        <v/>
      </c>
      <c r="T59" s="162" t="str">
        <f>IF(COUNT('Station Degrémont '!BT61:BT91),(MAX('Station Degrémont '!BT61:BT91)),"")</f>
        <v/>
      </c>
      <c r="U59" s="171">
        <f>COUNTIF('Station Degrémont '!AA70:AA100,"&gt;=400")</f>
        <v>0</v>
      </c>
      <c r="V59" s="161">
        <f>COUNT( 'Station Degrémont '!BZ61:BZ91)</f>
        <v>0</v>
      </c>
      <c r="W59" s="162" t="str">
        <f>IF(COUNT('Station Degrémont '!BZ61:BZ91),(SUM('Station Degrémont '!BZ61:BZ91)),"")</f>
        <v/>
      </c>
      <c r="X59" s="162" t="str">
        <f>IF(COUNT('Station Degrémont '!BZ61:BZ91),(AVERAGE('Station Degrémont '!BZ61:BZ91)),"")</f>
        <v/>
      </c>
      <c r="Y59" s="162" t="str">
        <f>IF(COUNT('Station Degrémont '!BZ61:BZ91),(MIN('Station Degrémont '!BZ61:BZ91)),"")</f>
        <v/>
      </c>
      <c r="Z59" s="162" t="str">
        <f>IF(COUNT('Station Degrémont '!BZ61:BZ91),(MAX('Station Degrémont '!BZ61:BZ91)),"")</f>
        <v/>
      </c>
      <c r="AA59" s="171">
        <f>COUNTIF('Station Degrémont '!AG70:AG100,"&gt;=400")</f>
        <v>0</v>
      </c>
      <c r="AB59" s="161">
        <f>COUNT( 'Station Degrémont '!CF61:CF91)</f>
        <v>0</v>
      </c>
      <c r="AC59" s="162" t="str">
        <f>IF(COUNT('Station Degrémont '!CF61:CF91),(SUM('Station Degrémont '!CF61:CF91)),"")</f>
        <v/>
      </c>
      <c r="AD59" s="162" t="str">
        <f>IF(COUNT('Station Degrémont '!CF61:CF91),(AVERAGE('Station Degrémont '!CF61:CF91)),"")</f>
        <v/>
      </c>
      <c r="AE59" s="162" t="str">
        <f>IF(COUNT('Station Degrémont '!CF61:CF91),(MIN('Station Degrémont '!CF61:CF91)),"")</f>
        <v/>
      </c>
      <c r="AF59" s="162" t="str">
        <f>IF(COUNT('Station Degrémont '!CF61:CF91),(MAX('Station Degrémont '!CF61:CF91)),"")</f>
        <v/>
      </c>
      <c r="AG59" s="171">
        <f>COUNTIF('Station Degrémont '!AM70:AM100,"&gt;=400")</f>
        <v>0</v>
      </c>
      <c r="AH59" s="161">
        <f>COUNT( 'Station Degrémont '!CL61:CL91)</f>
        <v>0</v>
      </c>
      <c r="AI59" s="162" t="str">
        <f>IF(COUNT('Station Degrémont '!CL61:CL91),(SUM('Station Degrémont '!CL61:CL91)),"")</f>
        <v/>
      </c>
      <c r="AJ59" s="162" t="str">
        <f>IF(COUNT('Station Degrémont '!CL61:CL91),(AVERAGE('Station Degrémont '!CL61:CL91)),"")</f>
        <v/>
      </c>
      <c r="AK59" s="162" t="str">
        <f>IF(COUNT('Station Degrémont '!CL61:CL91),(MIN('Station Degrémont '!CL61:CL91)),"")</f>
        <v/>
      </c>
      <c r="AL59" s="162" t="str">
        <f>IF(COUNT('Station Degrémont '!CL61:CL91),(MAX('Station Degrémont '!CL61:CL91)),"")</f>
        <v/>
      </c>
      <c r="AM59" s="171">
        <f>COUNTIF('Station Degrémont '!AS70:AS100,"&gt;=400")</f>
        <v>0</v>
      </c>
    </row>
    <row r="60" spans="2:39" x14ac:dyDescent="0.25">
      <c r="B60" s="302"/>
      <c r="C60" s="178" t="s">
        <v>95</v>
      </c>
      <c r="D60" s="161">
        <f>COUNT( 'Station Degrémont '!BL62:BL92)</f>
        <v>0</v>
      </c>
      <c r="E60" s="162"/>
      <c r="F60" s="162"/>
      <c r="G60" s="162"/>
      <c r="H60" s="162"/>
      <c r="I60" s="171"/>
      <c r="J60" s="161">
        <f>COUNT( 'Station Degrémont '!BR62:BR92)</f>
        <v>0</v>
      </c>
      <c r="K60" s="162"/>
      <c r="L60" s="162"/>
      <c r="M60" s="162"/>
      <c r="N60" s="162"/>
      <c r="O60" s="171"/>
      <c r="P60" s="161">
        <f>COUNT( 'Station Degrémont '!BX62:BX92)</f>
        <v>0</v>
      </c>
      <c r="Q60" s="162"/>
      <c r="R60" s="162"/>
      <c r="S60" s="162"/>
      <c r="T60" s="162"/>
      <c r="U60" s="171"/>
      <c r="V60" s="161">
        <f>COUNT( 'Station Degrémont '!CD62:CD92)</f>
        <v>0</v>
      </c>
      <c r="W60" s="162"/>
      <c r="X60" s="162"/>
      <c r="Y60" s="162"/>
      <c r="Z60" s="162"/>
      <c r="AA60" s="171"/>
      <c r="AB60" s="161">
        <f>COUNT( 'Station Degrémont '!CJ62:CJ92)</f>
        <v>0</v>
      </c>
      <c r="AC60" s="162"/>
      <c r="AD60" s="162"/>
      <c r="AE60" s="162"/>
      <c r="AF60" s="162"/>
      <c r="AG60" s="171"/>
      <c r="AH60" s="161">
        <f>COUNT( 'Station Degrémont '!CP62:CP92)</f>
        <v>0</v>
      </c>
      <c r="AI60" s="162"/>
      <c r="AJ60" s="162"/>
      <c r="AK60" s="162"/>
      <c r="AL60" s="162"/>
      <c r="AM60" s="171"/>
    </row>
    <row r="61" spans="2:39" x14ac:dyDescent="0.25">
      <c r="B61" s="302"/>
      <c r="C61" s="178" t="s">
        <v>40</v>
      </c>
      <c r="D61" s="161">
        <f>COUNT( 'Station Degrémont '!BO61:BO91)</f>
        <v>0</v>
      </c>
      <c r="E61" s="162" t="str">
        <f>IF(COUNT('Station Degrémont '!BO61:BO91),(SUM('Station Degrémont '!BO61:BO91)),"")</f>
        <v/>
      </c>
      <c r="F61" s="162" t="str">
        <f>IF(COUNT('Station Degrémont '!BO61:BO91),(AVERAGE('Station Degrémont '!BO61:BO91)),"")</f>
        <v/>
      </c>
      <c r="G61" s="162" t="str">
        <f>IF(COUNT('Station Degrémont '!BO61:BO91),(MIN('Station Degrémont '!BO61:BO91)),"")</f>
        <v/>
      </c>
      <c r="H61" s="162" t="str">
        <f>IF(COUNT('Station Degrémont '!BO61:BO91),(MAX('Station Degrémont '!BO61:BO91)),"")</f>
        <v/>
      </c>
      <c r="I61" s="171">
        <f>COUNTIF('Station Degrémont '!O65:O95,"&gt;=400")</f>
        <v>0</v>
      </c>
      <c r="J61" s="161">
        <f>COUNT( 'Station Degrémont '!BU61:BU91)</f>
        <v>0</v>
      </c>
      <c r="K61" s="162" t="str">
        <f>IF(COUNT('Station Degrémont '!BU61:BU91),(SUM('Station Degrémont '!BU61:BU91)),"")</f>
        <v/>
      </c>
      <c r="L61" s="162" t="str">
        <f>IF(COUNT('Station Degrémont '!BU61:BU91),(AVERAGE('Station Degrémont '!BU61:BU91)),"")</f>
        <v/>
      </c>
      <c r="M61" s="162" t="str">
        <f>IF(COUNT('Station Degrémont '!BU61:BU91),(MIN('Station Degrémont '!BU61:BU91)),"")</f>
        <v/>
      </c>
      <c r="N61" s="162" t="str">
        <f>IF(COUNT('Station Degrémont '!BU61:BU91),(MAX('Station Degrémont '!BU61:BU91)),"")</f>
        <v/>
      </c>
      <c r="O61" s="171">
        <f>COUNTIF('Station Degrémont '!U65:U95,"&gt;=400")</f>
        <v>0</v>
      </c>
      <c r="P61" s="161">
        <f>COUNT( 'Station Degrémont '!CA61:CA91)</f>
        <v>0</v>
      </c>
      <c r="Q61" s="162" t="str">
        <f>IF(COUNT('Station Degrémont '!CA61:CA91),(SUM('Station Degrémont '!CA61:CA91)),"")</f>
        <v/>
      </c>
      <c r="R61" s="162" t="str">
        <f>IF(COUNT('Station Degrémont '!CA61:CA91),(AVERAGE('Station Degrémont '!CA61:CA91)),"")</f>
        <v/>
      </c>
      <c r="S61" s="162" t="str">
        <f>IF(COUNT('Station Degrémont '!CA61:CA91),(MIN('Station Degrémont '!CA61:CA91)),"")</f>
        <v/>
      </c>
      <c r="T61" s="162" t="str">
        <f>IF(COUNT('Station Degrémont '!CA61:CA91),(MAX('Station Degrémont '!CA61:CA91)),"")</f>
        <v/>
      </c>
      <c r="U61" s="171">
        <f>COUNTIF('Station Degrémont '!AA65:AA95,"&gt;=400")</f>
        <v>0</v>
      </c>
      <c r="V61" s="161">
        <f>COUNT( 'Station Degrémont '!CG61:CG91)</f>
        <v>0</v>
      </c>
      <c r="W61" s="162" t="str">
        <f>IF(COUNT('Station Degrémont '!CG61:CG91),(SUM('Station Degrémont '!CG61:CG91)),"")</f>
        <v/>
      </c>
      <c r="X61" s="162" t="str">
        <f>IF(COUNT('Station Degrémont '!CG61:CG91),(AVERAGE('Station Degrémont '!CG61:CG91)),"")</f>
        <v/>
      </c>
      <c r="Y61" s="162" t="str">
        <f>IF(COUNT('Station Degrémont '!CG61:CG91),(MIN('Station Degrémont '!CG61:CG91)),"")</f>
        <v/>
      </c>
      <c r="Z61" s="162" t="str">
        <f>IF(COUNT('Station Degrémont '!CG61:CG91),(MAX('Station Degrémont '!CG61:CG91)),"")</f>
        <v/>
      </c>
      <c r="AA61" s="171">
        <f>COUNTIF('Station Degrémont '!AG65:AG95,"&gt;=400")</f>
        <v>0</v>
      </c>
      <c r="AB61" s="161">
        <f>COUNT( 'Station Degrémont '!CM61:CM91)</f>
        <v>0</v>
      </c>
      <c r="AC61" s="162" t="str">
        <f>IF(COUNT('Station Degrémont '!CM61:CM91),(SUM('Station Degrémont '!CM61:CM91)),"")</f>
        <v/>
      </c>
      <c r="AD61" s="162" t="str">
        <f>IF(COUNT('Station Degrémont '!CM61:CM91),(AVERAGE('Station Degrémont '!CM61:CM91)),"")</f>
        <v/>
      </c>
      <c r="AE61" s="162" t="str">
        <f>IF(COUNT('Station Degrémont '!CM61:CM91),(MIN('Station Degrémont '!CM61:CM91)),"")</f>
        <v/>
      </c>
      <c r="AF61" s="162" t="str">
        <f>IF(COUNT('Station Degrémont '!CM61:CM91),(MAX('Station Degrémont '!CM61:CM91)),"")</f>
        <v/>
      </c>
      <c r="AG61" s="171">
        <f>COUNTIF('Station Degrémont '!AM65:AM95,"&gt;=400")</f>
        <v>0</v>
      </c>
      <c r="AH61" s="161">
        <f>COUNT( 'Station Degrémont '!CS61:CS91)</f>
        <v>0</v>
      </c>
      <c r="AI61" s="162" t="str">
        <f>IF(COUNT('Station Degrémont '!CS61:CS91),(SUM('Station Degrémont '!CS61:CS91)),"")</f>
        <v/>
      </c>
      <c r="AJ61" s="162" t="str">
        <f>IF(COUNT('Station Degrémont '!CS61:CS91),(AVERAGE('Station Degrémont '!CS61:CS91)),"")</f>
        <v/>
      </c>
      <c r="AK61" s="162" t="str">
        <f>IF(COUNT('Station Degrémont '!CS61:CS91),(MIN('Station Degrémont '!CS61:CS91)),"")</f>
        <v/>
      </c>
      <c r="AL61" s="162" t="str">
        <f>IF(COUNT('Station Degrémont '!CS61:CS91),(MAX('Station Degrémont '!CS61:CS91)),"")</f>
        <v/>
      </c>
      <c r="AM61" s="171">
        <f>COUNTIF('Station Degrémont '!AS65:AS95,"&gt;=400")</f>
        <v>0</v>
      </c>
    </row>
    <row r="62" spans="2:39" x14ac:dyDescent="0.25">
      <c r="B62" s="302"/>
      <c r="C62" s="178" t="s">
        <v>36</v>
      </c>
      <c r="D62" s="161">
        <f>COUNT( 'Station Degrémont '!BS61:BS91)</f>
        <v>0</v>
      </c>
      <c r="E62" s="162" t="str">
        <f>IF(COUNT('Station Degrémont '!BS61:BS91),(SUM('Station Degrémont '!BS61:BS91)),"")</f>
        <v/>
      </c>
      <c r="F62" s="162" t="str">
        <f>IF(COUNT('Station Degrémont '!BS61:BS91),(AVERAGE('Station Degrémont '!BS61:BS91)),"")</f>
        <v/>
      </c>
      <c r="G62" s="162" t="str">
        <f>IF(COUNT('Station Degrémont '!BS61:BS91),(MIN('Station Degrémont '!BS61:BS91)),"")</f>
        <v/>
      </c>
      <c r="H62" s="162" t="str">
        <f>IF(COUNT('Station Degrémont '!BS61:BS91),(MAX('Station Degrémont '!BS61:BS91)),"")</f>
        <v/>
      </c>
      <c r="I62" s="171">
        <f>COUNTIF('Station Degrémont '!BS61:BS91,"&gt;=60")</f>
        <v>0</v>
      </c>
      <c r="J62" s="161">
        <f>COUNT( 'Station Degrémont '!BY61:BY91)</f>
        <v>0</v>
      </c>
      <c r="K62" s="162" t="str">
        <f>IF(COUNT('Station Degrémont '!BY61:BY91),(SUM('Station Degrémont '!BY61:BY91)),"")</f>
        <v/>
      </c>
      <c r="L62" s="162" t="str">
        <f>IF(COUNT('Station Degrémont '!BY61:BY91),(AVERAGE('Station Degrémont '!BY61:BY91)),"")</f>
        <v/>
      </c>
      <c r="M62" s="162" t="str">
        <f>IF(COUNT('Station Degrémont '!BY61:BY91),(MIN('Station Degrémont '!BY61:BY91)),"")</f>
        <v/>
      </c>
      <c r="N62" s="162" t="str">
        <f>IF(COUNT('Station Degrémont '!BY61:BY91),(MAX('Station Degrémont '!BY61:BY91)),"")</f>
        <v/>
      </c>
      <c r="O62" s="171">
        <f>COUNTIF('Station Degrémont '!BY61:BY91,"&gt;=60")</f>
        <v>0</v>
      </c>
      <c r="P62" s="161">
        <f>COUNT( 'Station Degrémont '!CE61:CE91)</f>
        <v>0</v>
      </c>
      <c r="Q62" s="162" t="str">
        <f>IF(COUNT('Station Degrémont '!CE61:CE91),(SUM('Station Degrémont '!CE61:CE91)),"")</f>
        <v/>
      </c>
      <c r="R62" s="162" t="str">
        <f>IF(COUNT('Station Degrémont '!CE61:CE91),(AVERAGE('Station Degrémont '!CE61:CE91)),"")</f>
        <v/>
      </c>
      <c r="S62" s="162" t="str">
        <f>IF(COUNT('Station Degrémont '!CE61:CE91),(MIN('Station Degrémont '!CE61:CE91)),"")</f>
        <v/>
      </c>
      <c r="T62" s="162" t="str">
        <f>IF(COUNT('Station Degrémont '!CE61:CE91),(MAX('Station Degrémont '!CE61:CE91)),"")</f>
        <v/>
      </c>
      <c r="U62" s="171">
        <f>COUNTIF('Station Degrémont '!CE61:CE91,"&gt;=60")</f>
        <v>0</v>
      </c>
      <c r="V62" s="161">
        <f>COUNT( 'Station Degrémont '!CK61:CK91)</f>
        <v>0</v>
      </c>
      <c r="W62" s="162" t="str">
        <f>IF(COUNT('Station Degrémont '!CK61:CK91),(SUM('Station Degrémont '!CK61:CK91)),"")</f>
        <v/>
      </c>
      <c r="X62" s="162" t="str">
        <f>IF(COUNT('Station Degrémont '!CK61:CK91),(AVERAGE('Station Degrémont '!CK61:CK91)),"")</f>
        <v/>
      </c>
      <c r="Y62" s="162" t="str">
        <f>IF(COUNT('Station Degrémont '!CK61:CK91),(MIN('Station Degrémont '!CK61:CK91)),"")</f>
        <v/>
      </c>
      <c r="Z62" s="162" t="str">
        <f>IF(COUNT('Station Degrémont '!CK61:CK91),(MAX('Station Degrémont '!CK61:CK91)),"")</f>
        <v/>
      </c>
      <c r="AA62" s="171">
        <f>COUNTIF('Station Degrémont '!CK61:CK91,"&gt;=60")</f>
        <v>0</v>
      </c>
      <c r="AB62" s="161">
        <f>COUNT( 'Station Degrémont '!CQ61:CQ91)</f>
        <v>0</v>
      </c>
      <c r="AC62" s="162" t="str">
        <f>IF(COUNT('Station Degrémont '!CQ61:CQ91),(SUM('Station Degrémont '!CQ61:CQ91)),"")</f>
        <v/>
      </c>
      <c r="AD62" s="162" t="str">
        <f>IF(COUNT('Station Degrémont '!CQ61:CQ91),(AVERAGE('Station Degrémont '!CQ61:CQ91)),"")</f>
        <v/>
      </c>
      <c r="AE62" s="162" t="str">
        <f>IF(COUNT('Station Degrémont '!CQ61:CQ91),(MIN('Station Degrémont '!CQ61:CQ91)),"")</f>
        <v/>
      </c>
      <c r="AF62" s="162" t="str">
        <f>IF(COUNT('Station Degrémont '!CQ61:CQ91),(MAX('Station Degrémont '!CQ61:CQ91)),"")</f>
        <v/>
      </c>
      <c r="AG62" s="171">
        <f>COUNTIF('Station Degrémont '!CQ61:CQ91,"&gt;=60")</f>
        <v>0</v>
      </c>
      <c r="AH62" s="161">
        <f>COUNT( 'Station Degrémont '!CW61:CW91)</f>
        <v>0</v>
      </c>
      <c r="AI62" s="162" t="str">
        <f>IF(COUNT('Station Degrémont '!CW61:CW91),(SUM('Station Degrémont '!CW61:CW91)),"")</f>
        <v/>
      </c>
      <c r="AJ62" s="162" t="str">
        <f>IF(COUNT('Station Degrémont '!CW61:CW91),(AVERAGE('Station Degrémont '!CW61:CW91)),"")</f>
        <v/>
      </c>
      <c r="AK62" s="162" t="str">
        <f>IF(COUNT('Station Degrémont '!CW61:CW91),(MIN('Station Degrémont '!CW61:CW91)),"")</f>
        <v/>
      </c>
      <c r="AL62" s="162" t="str">
        <f>IF(COUNT('Station Degrémont '!CW61:CW91),(MAX('Station Degrémont '!CW61:CW91)),"")</f>
        <v/>
      </c>
      <c r="AM62" s="171">
        <f>COUNTIF('Station Degrémont '!CW61:CW91,"&gt;=60")</f>
        <v>0</v>
      </c>
    </row>
    <row r="63" spans="2:39" x14ac:dyDescent="0.25">
      <c r="B63" s="302"/>
      <c r="C63" s="178" t="s">
        <v>39</v>
      </c>
      <c r="D63" s="161">
        <f>COUNT( 'Station Degrémont '!BW61:BW91)</f>
        <v>0</v>
      </c>
      <c r="E63" s="162" t="str">
        <f>IF(COUNT('Station Degrémont '!BW61:BW91),(SUM('Station Degrémont '!BW61:BW91)),"")</f>
        <v/>
      </c>
      <c r="F63" s="162" t="str">
        <f>IF(COUNT('Station Degrémont '!BW61:BW91),(AVERAGE('Station Degrémont '!BW61:BW91)),"")</f>
        <v/>
      </c>
      <c r="G63" s="162" t="str">
        <f>IF(COUNT('Station Degrémont '!BW61:BW91),(MIN('Station Degrémont '!BW61:BW91)),"")</f>
        <v/>
      </c>
      <c r="H63" s="162" t="str">
        <f>IF(COUNT('Station Degrémont '!BW61:BW91),(MAX('Station Degrémont '!BW61:BW91)),"")</f>
        <v/>
      </c>
      <c r="I63" s="171">
        <f>COUNTIF('Station Degrémont '!O68:O98,"&gt;=400")</f>
        <v>0</v>
      </c>
      <c r="J63" s="161">
        <f>COUNT( 'Station Degrémont '!CC61:CC91)</f>
        <v>0</v>
      </c>
      <c r="K63" s="162" t="str">
        <f>IF(COUNT('Station Degrémont '!CC61:CC91),(SUM('Station Degrémont '!CC61:CC91)),"")</f>
        <v/>
      </c>
      <c r="L63" s="162" t="str">
        <f>IF(COUNT('Station Degrémont '!CC61:CC91),(AVERAGE('Station Degrémont '!CC61:CC91)),"")</f>
        <v/>
      </c>
      <c r="M63" s="162" t="str">
        <f>IF(COUNT('Station Degrémont '!CC61:CC91),(MIN('Station Degrémont '!CC61:CC91)),"")</f>
        <v/>
      </c>
      <c r="N63" s="162" t="str">
        <f>IF(COUNT('Station Degrémont '!CC61:CC91),(MAX('Station Degrémont '!CC61:CC91)),"")</f>
        <v/>
      </c>
      <c r="O63" s="171">
        <f>COUNTIF('Station Degrémont '!U68:U98,"&gt;=400")</f>
        <v>0</v>
      </c>
      <c r="P63" s="161">
        <f>COUNT( 'Station Degrémont '!CI61:CI91)</f>
        <v>0</v>
      </c>
      <c r="Q63" s="162" t="str">
        <f>IF(COUNT('Station Degrémont '!CI61:CI91),(SUM('Station Degrémont '!CI61:CI91)),"")</f>
        <v/>
      </c>
      <c r="R63" s="162" t="str">
        <f>IF(COUNT('Station Degrémont '!CI61:CI91),(AVERAGE('Station Degrémont '!CI61:CI91)),"")</f>
        <v/>
      </c>
      <c r="S63" s="162" t="str">
        <f>IF(COUNT('Station Degrémont '!CI61:CI91),(MIN('Station Degrémont '!CI61:CI91)),"")</f>
        <v/>
      </c>
      <c r="T63" s="162" t="str">
        <f>IF(COUNT('Station Degrémont '!CI61:CI91),(MAX('Station Degrémont '!CI61:CI91)),"")</f>
        <v/>
      </c>
      <c r="U63" s="171">
        <f>COUNTIF('Station Degrémont '!AA68:AA98,"&gt;=400")</f>
        <v>0</v>
      </c>
      <c r="V63" s="161">
        <f>COUNT( 'Station Degrémont '!CO61:CO91)</f>
        <v>0</v>
      </c>
      <c r="W63" s="162" t="str">
        <f>IF(COUNT('Station Degrémont '!CO61:CO91),(SUM('Station Degrémont '!CO61:CO91)),"")</f>
        <v/>
      </c>
      <c r="X63" s="162" t="str">
        <f>IF(COUNT('Station Degrémont '!CO61:CO91),(AVERAGE('Station Degrémont '!CO61:CO91)),"")</f>
        <v/>
      </c>
      <c r="Y63" s="162" t="str">
        <f>IF(COUNT('Station Degrémont '!CO61:CO91),(MIN('Station Degrémont '!CO61:CO91)),"")</f>
        <v/>
      </c>
      <c r="Z63" s="162" t="str">
        <f>IF(COUNT('Station Degrémont '!CO61:CO91),(MAX('Station Degrémont '!CO61:CO91)),"")</f>
        <v/>
      </c>
      <c r="AA63" s="171">
        <f>COUNTIF('Station Degrémont '!AG68:AG98,"&gt;=400")</f>
        <v>0</v>
      </c>
      <c r="AB63" s="161">
        <f>COUNT( 'Station Degrémont '!CU61:CU91)</f>
        <v>0</v>
      </c>
      <c r="AC63" s="162" t="str">
        <f>IF(COUNT('Station Degrémont '!CU61:CU91),(SUM('Station Degrémont '!CU61:CU91)),"")</f>
        <v/>
      </c>
      <c r="AD63" s="162" t="str">
        <f>IF(COUNT('Station Degrémont '!CU61:CU91),(AVERAGE('Station Degrémont '!CU61:CU91)),"")</f>
        <v/>
      </c>
      <c r="AE63" s="162" t="str">
        <f>IF(COUNT('Station Degrémont '!CU61:CU91),(MIN('Station Degrémont '!CU61:CU91)),"")</f>
        <v/>
      </c>
      <c r="AF63" s="162" t="str">
        <f>IF(COUNT('Station Degrémont '!CU61:CU91),(MAX('Station Degrémont '!CU61:CU91)),"")</f>
        <v/>
      </c>
      <c r="AG63" s="171">
        <f>COUNTIF('Station Degrémont '!AM68:AM98,"&gt;=400")</f>
        <v>0</v>
      </c>
      <c r="AH63" s="161">
        <f>COUNT( 'Station Degrémont '!DA61:DA91)</f>
        <v>0</v>
      </c>
      <c r="AI63" s="162" t="str">
        <f>IF(COUNT('Station Degrémont '!DA61:DA91),(SUM('Station Degrémont '!DA61:DA91)),"")</f>
        <v/>
      </c>
      <c r="AJ63" s="162" t="str">
        <f>IF(COUNT('Station Degrémont '!DA61:DA91),(AVERAGE('Station Degrémont '!DA61:DA91)),"")</f>
        <v/>
      </c>
      <c r="AK63" s="162" t="str">
        <f>IF(COUNT('Station Degrémont '!DA61:DA91),(MIN('Station Degrémont '!DA61:DA91)),"")</f>
        <v/>
      </c>
      <c r="AL63" s="162" t="str">
        <f>IF(COUNT('Station Degrémont '!DA61:DA91),(MAX('Station Degrémont '!DA61:DA91)),"")</f>
        <v/>
      </c>
      <c r="AM63" s="171">
        <f>COUNTIF('Station Degrémont '!AS68:AS98,"&gt;=400")</f>
        <v>0</v>
      </c>
    </row>
    <row r="64" spans="2:39" x14ac:dyDescent="0.25">
      <c r="B64" s="302"/>
      <c r="C64" s="178" t="s">
        <v>37</v>
      </c>
      <c r="D64" s="161">
        <f>COUNT( 'Station Degrémont '!CA61:CA91)</f>
        <v>0</v>
      </c>
      <c r="E64" s="162" t="str">
        <f>IF(COUNT('Station Degrémont '!CA61:CA91),(SUM('Station Degrémont '!CA61:CA91)),"")</f>
        <v/>
      </c>
      <c r="F64" s="162" t="str">
        <f>IF(COUNT('Station Degrémont '!CA61:CA91),(AVERAGE('Station Degrémont '!CA61:CA91)),"")</f>
        <v/>
      </c>
      <c r="G64" s="162" t="str">
        <f>IF(COUNT('Station Degrémont '!CA61:CA91),(MIN('Station Degrémont '!CA61:CA91)),"")</f>
        <v/>
      </c>
      <c r="H64" s="162" t="str">
        <f>IF(COUNT('Station Degrémont '!CA61:CA91),(MAX('Station Degrémont '!CA61:CA91)),"")</f>
        <v/>
      </c>
      <c r="I64" s="171">
        <f>COUNTIF('Station Degrémont '!O67:O97,"&gt;=400")</f>
        <v>0</v>
      </c>
      <c r="J64" s="161">
        <f>COUNT( 'Station Degrémont '!CG61:CG91)</f>
        <v>0</v>
      </c>
      <c r="K64" s="162" t="str">
        <f>IF(COUNT('Station Degrémont '!CG61:CG91),(SUM('Station Degrémont '!CG61:CG91)),"")</f>
        <v/>
      </c>
      <c r="L64" s="162" t="str">
        <f>IF(COUNT('Station Degrémont '!CG61:CG91),(AVERAGE('Station Degrémont '!CG61:CG91)),"")</f>
        <v/>
      </c>
      <c r="M64" s="162" t="str">
        <f>IF(COUNT('Station Degrémont '!CG61:CG91),(MIN('Station Degrémont '!CG61:CG91)),"")</f>
        <v/>
      </c>
      <c r="N64" s="162" t="str">
        <f>IF(COUNT('Station Degrémont '!CG61:CG91),(MAX('Station Degrémont '!CG61:CG91)),"")</f>
        <v/>
      </c>
      <c r="O64" s="171">
        <f>COUNTIF('Station Degrémont '!U67:U97,"&gt;=400")</f>
        <v>0</v>
      </c>
      <c r="P64" s="161">
        <f>COUNT( 'Station Degrémont '!CM61:CM91)</f>
        <v>0</v>
      </c>
      <c r="Q64" s="162" t="str">
        <f>IF(COUNT('Station Degrémont '!CM61:CM91),(SUM('Station Degrémont '!CM61:CM91)),"")</f>
        <v/>
      </c>
      <c r="R64" s="162" t="str">
        <f>IF(COUNT('Station Degrémont '!CM61:CM91),(AVERAGE('Station Degrémont '!CM61:CM91)),"")</f>
        <v/>
      </c>
      <c r="S64" s="162" t="str">
        <f>IF(COUNT('Station Degrémont '!CM61:CM91),(MIN('Station Degrémont '!CM61:CM91)),"")</f>
        <v/>
      </c>
      <c r="T64" s="162" t="str">
        <f>IF(COUNT('Station Degrémont '!CM61:CM91),(MAX('Station Degrémont '!CM61:CM91)),"")</f>
        <v/>
      </c>
      <c r="U64" s="171">
        <f>COUNTIF('Station Degrémont '!AA67:AA97,"&gt;=400")</f>
        <v>0</v>
      </c>
      <c r="V64" s="161">
        <f>COUNT( 'Station Degrémont '!CS61:CS91)</f>
        <v>0</v>
      </c>
      <c r="W64" s="162" t="str">
        <f>IF(COUNT('Station Degrémont '!CS61:CS91),(SUM('Station Degrémont '!CS61:CS91)),"")</f>
        <v/>
      </c>
      <c r="X64" s="162" t="str">
        <f>IF(COUNT('Station Degrémont '!CS61:CS91),(AVERAGE('Station Degrémont '!CS61:CS91)),"")</f>
        <v/>
      </c>
      <c r="Y64" s="162" t="str">
        <f>IF(COUNT('Station Degrémont '!CS61:CS91),(MIN('Station Degrémont '!CS61:CS91)),"")</f>
        <v/>
      </c>
      <c r="Z64" s="162" t="str">
        <f>IF(COUNT('Station Degrémont '!CS61:CS91),(MAX('Station Degrémont '!CS61:CS91)),"")</f>
        <v/>
      </c>
      <c r="AA64" s="171">
        <f>COUNTIF('Station Degrémont '!AG67:AG97,"&gt;=400")</f>
        <v>0</v>
      </c>
      <c r="AB64" s="161">
        <f>COUNT( 'Station Degrémont '!CY61:CY91)</f>
        <v>0</v>
      </c>
      <c r="AC64" s="162" t="str">
        <f>IF(COUNT('Station Degrémont '!CY61:CY91),(SUM('Station Degrémont '!CY61:CY91)),"")</f>
        <v/>
      </c>
      <c r="AD64" s="162" t="str">
        <f>IF(COUNT('Station Degrémont '!CY61:CY91),(AVERAGE('Station Degrémont '!CY61:CY91)),"")</f>
        <v/>
      </c>
      <c r="AE64" s="162" t="str">
        <f>IF(COUNT('Station Degrémont '!CY61:CY91),(MIN('Station Degrémont '!CY61:CY91)),"")</f>
        <v/>
      </c>
      <c r="AF64" s="162" t="str">
        <f>IF(COUNT('Station Degrémont '!CY61:CY91),(MAX('Station Degrémont '!CY61:CY91)),"")</f>
        <v/>
      </c>
      <c r="AG64" s="171">
        <f>COUNTIF('Station Degrémont '!AM67:AM97,"&gt;=400")</f>
        <v>0</v>
      </c>
      <c r="AH64" s="161">
        <f>COUNT( 'Station Degrémont '!DE61:DE91)</f>
        <v>0</v>
      </c>
      <c r="AI64" s="162" t="str">
        <f>IF(COUNT('Station Degrémont '!DE61:DE91),(SUM('Station Degrémont '!DE61:DE91)),"")</f>
        <v/>
      </c>
      <c r="AJ64" s="162" t="str">
        <f>IF(COUNT('Station Degrémont '!DE61:DE91),(AVERAGE('Station Degrémont '!DE61:DE91)),"")</f>
        <v/>
      </c>
      <c r="AK64" s="162" t="str">
        <f>IF(COUNT('Station Degrémont '!DE61:DE91),(MIN('Station Degrémont '!DE61:DE91)),"")</f>
        <v/>
      </c>
      <c r="AL64" s="162" t="str">
        <f>IF(COUNT('Station Degrémont '!DE61:DE91),(MAX('Station Degrémont '!DE61:DE91)),"")</f>
        <v/>
      </c>
      <c r="AM64" s="171">
        <f>COUNTIF('Station Degrémont '!AS67:AS97,"&gt;=400")</f>
        <v>0</v>
      </c>
    </row>
    <row r="65" spans="2:39" x14ac:dyDescent="0.25">
      <c r="B65" s="302"/>
      <c r="C65" s="178" t="s">
        <v>41</v>
      </c>
      <c r="D65" s="161">
        <f>COUNT( 'Station Degrémont '!CE61:CE91)</f>
        <v>0</v>
      </c>
      <c r="E65" s="162" t="str">
        <f>IF(COUNT('Station Degrémont '!CE61:CE91),(SUM('Station Degrémont '!CE61:CE91)),"")</f>
        <v/>
      </c>
      <c r="F65" s="162" t="str">
        <f>IF(COUNT('Station Degrémont '!CE61:CE91),(AVERAGE('Station Degrémont '!CE61:CE91)),"")</f>
        <v/>
      </c>
      <c r="G65" s="162" t="str">
        <f>IF(COUNT('Station Degrémont '!CE61:CE91),(MIN('Station Degrémont '!CE61:CE91)),"")</f>
        <v/>
      </c>
      <c r="H65" s="162" t="str">
        <f>IF(COUNT('Station Degrémont '!CE61:CE91),(MAX('Station Degrémont '!CE61:CE91)),"")</f>
        <v/>
      </c>
      <c r="I65" s="171">
        <f>COUNTIF('Station Degrémont '!O69:O99,"&gt;=400")</f>
        <v>0</v>
      </c>
      <c r="J65" s="161">
        <f>COUNT( 'Station Degrémont '!CK61:CK91)</f>
        <v>0</v>
      </c>
      <c r="K65" s="162" t="str">
        <f>IF(COUNT('Station Degrémont '!CK61:CK91),(SUM('Station Degrémont '!CK61:CK91)),"")</f>
        <v/>
      </c>
      <c r="L65" s="162" t="str">
        <f>IF(COUNT('Station Degrémont '!CK61:CK91),(AVERAGE('Station Degrémont '!CK61:CK91)),"")</f>
        <v/>
      </c>
      <c r="M65" s="162" t="str">
        <f>IF(COUNT('Station Degrémont '!CK61:CK91),(MIN('Station Degrémont '!CK61:CK91)),"")</f>
        <v/>
      </c>
      <c r="N65" s="162" t="str">
        <f>IF(COUNT('Station Degrémont '!CK61:CK91),(MAX('Station Degrémont '!CK61:CK91)),"")</f>
        <v/>
      </c>
      <c r="O65" s="171">
        <f>COUNTIF('Station Degrémont '!U69:U99,"&gt;=400")</f>
        <v>0</v>
      </c>
      <c r="P65" s="161">
        <f>COUNT( 'Station Degrémont '!CQ61:CQ91)</f>
        <v>0</v>
      </c>
      <c r="Q65" s="162" t="str">
        <f>IF(COUNT('Station Degrémont '!CQ61:CQ91),(SUM('Station Degrémont '!CQ61:CQ91)),"")</f>
        <v/>
      </c>
      <c r="R65" s="162" t="str">
        <f>IF(COUNT('Station Degrémont '!CQ61:CQ91),(AVERAGE('Station Degrémont '!CQ61:CQ91)),"")</f>
        <v/>
      </c>
      <c r="S65" s="162" t="str">
        <f>IF(COUNT('Station Degrémont '!CQ61:CQ91),(MIN('Station Degrémont '!CQ61:CQ91)),"")</f>
        <v/>
      </c>
      <c r="T65" s="162" t="str">
        <f>IF(COUNT('Station Degrémont '!CQ61:CQ91),(MAX('Station Degrémont '!CQ61:CQ91)),"")</f>
        <v/>
      </c>
      <c r="U65" s="171">
        <f>COUNTIF('Station Degrémont '!AA69:AA99,"&gt;=400")</f>
        <v>0</v>
      </c>
      <c r="V65" s="161">
        <f>COUNT( 'Station Degrémont '!CW61:CW91)</f>
        <v>0</v>
      </c>
      <c r="W65" s="162" t="str">
        <f>IF(COUNT('Station Degrémont '!CW61:CW91),(SUM('Station Degrémont '!CW61:CW91)),"")</f>
        <v/>
      </c>
      <c r="X65" s="162" t="str">
        <f>IF(COUNT('Station Degrémont '!CW61:CW91),(AVERAGE('Station Degrémont '!CW61:CW91)),"")</f>
        <v/>
      </c>
      <c r="Y65" s="162" t="str">
        <f>IF(COUNT('Station Degrémont '!CW61:CW91),(MIN('Station Degrémont '!CW61:CW91)),"")</f>
        <v/>
      </c>
      <c r="Z65" s="162" t="str">
        <f>IF(COUNT('Station Degrémont '!CW61:CW91),(MAX('Station Degrémont '!CW61:CW91)),"")</f>
        <v/>
      </c>
      <c r="AA65" s="171">
        <f>COUNTIF('Station Degrémont '!AG69:AG99,"&gt;=400")</f>
        <v>0</v>
      </c>
      <c r="AB65" s="161">
        <f>COUNT( 'Station Degrémont '!DC61:DC91)</f>
        <v>0</v>
      </c>
      <c r="AC65" s="162" t="str">
        <f>IF(COUNT('Station Degrémont '!DC61:DC91),(SUM('Station Degrémont '!DC61:DC91)),"")</f>
        <v/>
      </c>
      <c r="AD65" s="162" t="str">
        <f>IF(COUNT('Station Degrémont '!DC61:DC91),(AVERAGE('Station Degrémont '!DC61:DC91)),"")</f>
        <v/>
      </c>
      <c r="AE65" s="162" t="str">
        <f>IF(COUNT('Station Degrémont '!DC61:DC91),(MIN('Station Degrémont '!DC61:DC91)),"")</f>
        <v/>
      </c>
      <c r="AF65" s="162" t="str">
        <f>IF(COUNT('Station Degrémont '!DC61:DC91),(MAX('Station Degrémont '!DC61:DC91)),"")</f>
        <v/>
      </c>
      <c r="AG65" s="171">
        <f>COUNTIF('Station Degrémont '!AM69:AM99,"&gt;=400")</f>
        <v>0</v>
      </c>
      <c r="AH65" s="161">
        <f>COUNT( 'Station Degrémont '!DI61:DI91)</f>
        <v>0</v>
      </c>
      <c r="AI65" s="162" t="str">
        <f>IF(COUNT('Station Degrémont '!DI61:DI91),(SUM('Station Degrémont '!DI61:DI91)),"")</f>
        <v/>
      </c>
      <c r="AJ65" s="162" t="str">
        <f>IF(COUNT('Station Degrémont '!DI61:DI91),(AVERAGE('Station Degrémont '!DI61:DI91)),"")</f>
        <v/>
      </c>
      <c r="AK65" s="162" t="str">
        <f>IF(COUNT('Station Degrémont '!DI61:DI91),(MIN('Station Degrémont '!DI61:DI91)),"")</f>
        <v/>
      </c>
      <c r="AL65" s="162" t="str">
        <f>IF(COUNT('Station Degrémont '!DI61:DI91),(MAX('Station Degrémont '!DI61:DI91)),"")</f>
        <v/>
      </c>
      <c r="AM65" s="171">
        <f>COUNTIF('Station Degrémont '!AS69:AS99,"&gt;=400")</f>
        <v>0</v>
      </c>
    </row>
    <row r="66" spans="2:39" x14ac:dyDescent="0.25">
      <c r="B66" s="302"/>
      <c r="C66" s="180" t="s">
        <v>38</v>
      </c>
      <c r="D66" s="161">
        <f>COUNT( 'Station Degrémont '!CI61:CI91)</f>
        <v>0</v>
      </c>
      <c r="E66" s="162" t="str">
        <f>IF(COUNT('Station Degrémont '!CI61:CI91),(SUM('Station Degrémont '!CI61:CI91)),"")</f>
        <v/>
      </c>
      <c r="F66" s="162" t="str">
        <f>IF(COUNT('Station Degrémont '!CI61:CI91),(AVERAGE('Station Degrémont '!CI61:CI91)),"")</f>
        <v/>
      </c>
      <c r="G66" s="162" t="str">
        <f>IF(COUNT('Station Degrémont '!CI61:CI91),(MIN('Station Degrémont '!CI61:CI91)),"")</f>
        <v/>
      </c>
      <c r="H66" s="162" t="str">
        <f>IF(COUNT('Station Degrémont '!CI61:CI91),(MAX('Station Degrémont '!CI61:CI91)),"")</f>
        <v/>
      </c>
      <c r="I66" s="171">
        <f>COUNTIF(I58:I65,"&gt;=400")</f>
        <v>0</v>
      </c>
      <c r="J66" s="161">
        <f>COUNT( 'Station Degrémont '!CO61:CO91)</f>
        <v>0</v>
      </c>
      <c r="K66" s="162" t="str">
        <f>IF(COUNT('Station Degrémont '!CO61:CO91),(SUM('Station Degrémont '!CO61:CO91)),"")</f>
        <v/>
      </c>
      <c r="L66" s="162" t="str">
        <f>IF(COUNT('Station Degrémont '!CO61:CO91),(AVERAGE('Station Degrémont '!CO61:CO91)),"")</f>
        <v/>
      </c>
      <c r="M66" s="162" t="str">
        <f>IF(COUNT('Station Degrémont '!CO61:CO91),(MIN('Station Degrémont '!CO61:CO91)),"")</f>
        <v/>
      </c>
      <c r="N66" s="162" t="str">
        <f>IF(COUNT('Station Degrémont '!CO61:CO91),(MAX('Station Degrémont '!CO61:CO91)),"")</f>
        <v/>
      </c>
      <c r="O66" s="171">
        <f>COUNTIF(O58:O65,"&gt;=400")</f>
        <v>0</v>
      </c>
      <c r="P66" s="161">
        <f>COUNT( 'Station Degrémont '!CU61:CU91)</f>
        <v>0</v>
      </c>
      <c r="Q66" s="162" t="str">
        <f>IF(COUNT('Station Degrémont '!CU61:CU91),(SUM('Station Degrémont '!CU61:CU91)),"")</f>
        <v/>
      </c>
      <c r="R66" s="162" t="str">
        <f>IF(COUNT('Station Degrémont '!CU61:CU91),(AVERAGE('Station Degrémont '!CU61:CU91)),"")</f>
        <v/>
      </c>
      <c r="S66" s="162" t="str">
        <f>IF(COUNT('Station Degrémont '!CU61:CU91),(MIN('Station Degrémont '!CU61:CU91)),"")</f>
        <v/>
      </c>
      <c r="T66" s="162" t="str">
        <f>IF(COUNT('Station Degrémont '!CU61:CU91),(MAX('Station Degrémont '!CU61:CU91)),"")</f>
        <v/>
      </c>
      <c r="U66" s="171">
        <f>COUNTIF(U58:U65,"&gt;=400")</f>
        <v>0</v>
      </c>
      <c r="V66" s="161">
        <f>COUNT( 'Station Degrémont '!DA61:DA91)</f>
        <v>0</v>
      </c>
      <c r="W66" s="162" t="str">
        <f>IF(COUNT('Station Degrémont '!DA61:DA91),(SUM('Station Degrémont '!DA61:DA91)),"")</f>
        <v/>
      </c>
      <c r="X66" s="162" t="str">
        <f>IF(COUNT('Station Degrémont '!DA61:DA91),(AVERAGE('Station Degrémont '!DA61:DA91)),"")</f>
        <v/>
      </c>
      <c r="Y66" s="162" t="str">
        <f>IF(COUNT('Station Degrémont '!DA61:DA91),(MIN('Station Degrémont '!DA61:DA91)),"")</f>
        <v/>
      </c>
      <c r="Z66" s="162" t="str">
        <f>IF(COUNT('Station Degrémont '!DA61:DA91),(MAX('Station Degrémont '!DA61:DA91)),"")</f>
        <v/>
      </c>
      <c r="AA66" s="171">
        <f t="shared" ref="AA66" si="24">COUNTIF(AA58:AA65,"&gt;=400")</f>
        <v>0</v>
      </c>
      <c r="AB66" s="161">
        <f>COUNT( 'Station Degrémont '!DG61:DG91)</f>
        <v>0</v>
      </c>
      <c r="AC66" s="162" t="str">
        <f>IF(COUNT('Station Degrémont '!DG61:DG91),(SUM('Station Degrémont '!DG61:DG91)),"")</f>
        <v/>
      </c>
      <c r="AD66" s="162" t="str">
        <f>IF(COUNT('Station Degrémont '!DG61:DG91),(AVERAGE('Station Degrémont '!DG61:DG91)),"")</f>
        <v/>
      </c>
      <c r="AE66" s="162" t="str">
        <f>IF(COUNT('Station Degrémont '!DG61:DG91),(MIN('Station Degrémont '!DG61:DG91)),"")</f>
        <v/>
      </c>
      <c r="AF66" s="162" t="str">
        <f>IF(COUNT('Station Degrémont '!DG61:DG91),(MAX('Station Degrémont '!DG61:DG91)),"")</f>
        <v/>
      </c>
      <c r="AG66" s="171">
        <f t="shared" ref="AG66" si="25">COUNTIF(AG58:AG65,"&gt;=400")</f>
        <v>0</v>
      </c>
      <c r="AH66" s="161">
        <f>COUNT( 'Station Degrémont '!DM61:DM91)</f>
        <v>0</v>
      </c>
      <c r="AI66" s="162" t="str">
        <f>IF(COUNT('Station Degrémont '!DM61:DM91),(SUM('Station Degrémont '!DM61:DM91)),"")</f>
        <v/>
      </c>
      <c r="AJ66" s="162" t="str">
        <f>IF(COUNT('Station Degrémont '!DM61:DM91),(AVERAGE('Station Degrémont '!DM61:DM91)),"")</f>
        <v/>
      </c>
      <c r="AK66" s="162" t="str">
        <f>IF(COUNT('Station Degrémont '!DM61:DM91),(MIN('Station Degrémont '!DM61:DM91)),"")</f>
        <v/>
      </c>
      <c r="AL66" s="162" t="str">
        <f>IF(COUNT('Station Degrémont '!DM61:DM91),(MAX('Station Degrémont '!DM61:DM91)),"")</f>
        <v/>
      </c>
      <c r="AM66" s="171">
        <f t="shared" ref="AM66" si="26">COUNTIF(AM58:AM65,"&gt;=400")</f>
        <v>0</v>
      </c>
    </row>
    <row r="67" spans="2:39" ht="15.75" thickBot="1" x14ac:dyDescent="0.3">
      <c r="B67" s="303"/>
      <c r="C67" s="181" t="s">
        <v>72</v>
      </c>
      <c r="D67" s="173" t="e">
        <f>IF(D58="","",(D58:D66))</f>
        <v>#VALUE!</v>
      </c>
      <c r="E67" s="174" t="str">
        <f>IF(COUNT(SUM(E58:E66)),"")</f>
        <v/>
      </c>
      <c r="F67" s="174" t="b">
        <f>IF(COUNT(AVERAGE(F58:F66)),"")</f>
        <v>0</v>
      </c>
      <c r="G67" s="175"/>
      <c r="H67" s="175"/>
      <c r="I67" s="176">
        <f>COUNTIF('Station Degrémont '!O67:O97,"&gt;=400")</f>
        <v>0</v>
      </c>
      <c r="J67" s="173" t="e">
        <f>IF(J58="","",(J58:J66))</f>
        <v>#VALUE!</v>
      </c>
      <c r="K67" s="174" t="str">
        <f>IF(COUNT(SUM(K58:K66)),"")</f>
        <v/>
      </c>
      <c r="L67" s="174" t="b">
        <f>IF(COUNT(AVERAGE(L58:L66)),"")</f>
        <v>0</v>
      </c>
      <c r="M67" s="175"/>
      <c r="N67" s="175"/>
      <c r="O67" s="176">
        <f>COUNTIF('Station Degrémont '!U67:U97,"&gt;=400")</f>
        <v>0</v>
      </c>
      <c r="P67" s="173" t="e">
        <f>IF(P58="","",(P58:P66))</f>
        <v>#VALUE!</v>
      </c>
      <c r="Q67" s="174" t="str">
        <f>IF(COUNT(SUM(Q58:Q66)),"")</f>
        <v/>
      </c>
      <c r="R67" s="174" t="b">
        <f>IF(COUNT(AVERAGE(R58:R66)),"")</f>
        <v>0</v>
      </c>
      <c r="S67" s="175"/>
      <c r="T67" s="175"/>
      <c r="U67" s="176">
        <f>COUNTIF('Station Degrémont '!AA67:AA97,"&gt;=400")</f>
        <v>0</v>
      </c>
      <c r="V67" s="173" t="e">
        <f t="shared" ref="V67" si="27">IF(V58="","",(V58:V66))</f>
        <v>#VALUE!</v>
      </c>
      <c r="W67" s="174" t="str">
        <f t="shared" ref="W67" si="28">IF(COUNT(SUM(W58:W66)),"")</f>
        <v/>
      </c>
      <c r="X67" s="174" t="b">
        <f t="shared" ref="X67" si="29">IF(COUNT(AVERAGE(X58:X66)),"")</f>
        <v>0</v>
      </c>
      <c r="Y67" s="175"/>
      <c r="Z67" s="175"/>
      <c r="AA67" s="176">
        <f>COUNTIF('Station Degrémont '!AG67:AG97,"&gt;=400")</f>
        <v>0</v>
      </c>
      <c r="AB67" s="173" t="e">
        <f t="shared" ref="AB67" si="30">IF(AB58="","",(AB58:AB66))</f>
        <v>#VALUE!</v>
      </c>
      <c r="AC67" s="174" t="str">
        <f t="shared" ref="AC67" si="31">IF(COUNT(SUM(AC58:AC66)),"")</f>
        <v/>
      </c>
      <c r="AD67" s="174" t="b">
        <f t="shared" ref="AD67" si="32">IF(COUNT(AVERAGE(AD58:AD66)),"")</f>
        <v>0</v>
      </c>
      <c r="AE67" s="175"/>
      <c r="AF67" s="175"/>
      <c r="AG67" s="176">
        <f>COUNTIF('Station Degrémont '!AM67:AM97,"&gt;=400")</f>
        <v>0</v>
      </c>
      <c r="AH67" s="173" t="e">
        <f t="shared" ref="AH67" si="33">IF(AH58="","",(AH58:AH66))</f>
        <v>#VALUE!</v>
      </c>
      <c r="AI67" s="174" t="str">
        <f t="shared" ref="AI67" si="34">IF(COUNT(SUM(AI58:AI66)),"")</f>
        <v/>
      </c>
      <c r="AJ67" s="174" t="b">
        <f t="shared" ref="AJ67" si="35">IF(COUNT(AVERAGE(AJ58:AJ66)),"")</f>
        <v>0</v>
      </c>
      <c r="AK67" s="175"/>
      <c r="AL67" s="175"/>
      <c r="AM67" s="176">
        <f>COUNTIF('Station Degrémont '!AS67:AS97,"&gt;=400")</f>
        <v>0</v>
      </c>
    </row>
  </sheetData>
  <mergeCells count="10">
    <mergeCell ref="B2:I2"/>
    <mergeCell ref="D6:I6"/>
    <mergeCell ref="B8:B27"/>
    <mergeCell ref="B28:B47"/>
    <mergeCell ref="B48:B67"/>
    <mergeCell ref="J6:O6"/>
    <mergeCell ref="P6:U6"/>
    <mergeCell ref="V6:AA6"/>
    <mergeCell ref="AB6:AG6"/>
    <mergeCell ref="AH6:AM6"/>
  </mergeCells>
  <pageMargins left="0.7" right="0.7" top="0.75" bottom="0.75" header="0.3" footer="0.3"/>
  <ignoredErrors>
    <ignoredError sqref="E15:H15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Station Degrémont </vt:lpstr>
      <vt:lpstr>KPI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Julie</dc:creator>
  <cp:lastModifiedBy>GREGOIRE Julie</cp:lastModifiedBy>
  <dcterms:created xsi:type="dcterms:W3CDTF">2016-06-16T09:38:58Z</dcterms:created>
  <dcterms:modified xsi:type="dcterms:W3CDTF">2016-06-23T12:21:16Z</dcterms:modified>
</cp:coreProperties>
</file>