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5" windowWidth="12585" windowHeight="11550" activeTab="3"/>
  </bookViews>
  <sheets>
    <sheet name="Sheet1" sheetId="1" r:id="rId1"/>
    <sheet name="Rates" sheetId="2" r:id="rId2"/>
    <sheet name="Zone - post code" sheetId="3" r:id="rId3"/>
    <sheet name="Rate Quote" sheetId="4" r:id="rId4"/>
  </sheets>
  <definedNames>
    <definedName name="_xlnm._FilterDatabase" localSheetId="2" hidden="1">'Zone - post code'!#REF!</definedName>
    <definedName name="City">'Zone - post code'!$B$2:$B$8</definedName>
    <definedName name="Zip">'Zone - post code'!$A$2:$C$33</definedName>
    <definedName name="Zip1">'Zone - post code'!$A$2:$B$8</definedName>
  </definedNames>
  <calcPr calcId="145621"/>
</workbook>
</file>

<file path=xl/calcChain.xml><?xml version="1.0" encoding="utf-8"?>
<calcChain xmlns="http://schemas.openxmlformats.org/spreadsheetml/2006/main">
  <c r="C9" i="4" l="1"/>
  <c r="B9" i="4"/>
  <c r="D9" i="4"/>
  <c r="B10" i="4"/>
  <c r="F28" i="4" l="1"/>
  <c r="E28" i="4"/>
  <c r="E14" i="4"/>
  <c r="F14" i="4" s="1"/>
  <c r="G14" i="1" l="1"/>
  <c r="G13" i="1"/>
  <c r="G12" i="1"/>
  <c r="G11" i="1"/>
  <c r="G10" i="1"/>
  <c r="G9" i="1"/>
  <c r="G8" i="1"/>
  <c r="G7" i="1"/>
  <c r="G6" i="1"/>
  <c r="G5" i="1"/>
  <c r="G4" i="1"/>
  <c r="B14" i="1"/>
  <c r="I14" i="4"/>
  <c r="J28" i="4"/>
  <c r="H28" i="4"/>
  <c r="G28" i="4"/>
  <c r="I28" i="4"/>
  <c r="J14" i="4"/>
  <c r="H14" i="4"/>
  <c r="G14" i="4"/>
</calcChain>
</file>

<file path=xl/sharedStrings.xml><?xml version="1.0" encoding="utf-8"?>
<sst xmlns="http://schemas.openxmlformats.org/spreadsheetml/2006/main" count="96" uniqueCount="64">
  <si>
    <t>Item</t>
  </si>
  <si>
    <t>QTY ?</t>
  </si>
  <si>
    <t>L" ?</t>
  </si>
  <si>
    <t>W" ?</t>
  </si>
  <si>
    <t>H" ?</t>
  </si>
  <si>
    <t>KG / Ctn?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</si>
  <si>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</si>
  <si>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</si>
  <si>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</si>
  <si>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</si>
  <si>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</si>
  <si>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</si>
  <si>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</si>
  <si>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</si>
  <si>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</si>
  <si>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</si>
  <si>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TOTALS</t>
  </si>
  <si>
    <t>Destination</t>
  </si>
  <si>
    <t>Origin</t>
  </si>
  <si>
    <t xml:space="preserve">Truckers: </t>
  </si>
  <si>
    <t>Le staff remplirait les donnees du colis</t>
  </si>
  <si>
    <t>Ici on aurait les totaux de l'expedition</t>
  </si>
  <si>
    <t>Le staff remplirait l'origine et la destination de la livraison</t>
  </si>
  <si>
    <t>Volume</t>
  </si>
  <si>
    <t>Et la une liste de transporteur apparait en fonction de l'origine, de la destinationm du poid total du colis et ou du volume</t>
  </si>
  <si>
    <t xml:space="preserve">La liste de transporteur serait en feuille 2 </t>
  </si>
  <si>
    <t xml:space="preserve">On voudrait a tout prix eviter que le staff est a filtrer les informations, ce serait plus simple pour eux de juste entrer les informations. </t>
  </si>
  <si>
    <t>Trucker</t>
  </si>
  <si>
    <t>Zone</t>
  </si>
  <si>
    <t>Min Charg</t>
  </si>
  <si>
    <t>Max Chg</t>
  </si>
  <si>
    <t>Jeff's fast freight</t>
  </si>
  <si>
    <t>City</t>
  </si>
  <si>
    <t>Zip</t>
  </si>
  <si>
    <t>Abbotsford</t>
  </si>
  <si>
    <t>Abrams</t>
  </si>
  <si>
    <t>Adams</t>
  </si>
  <si>
    <t>Almond</t>
  </si>
  <si>
    <t>Atwater</t>
  </si>
  <si>
    <t>Belgium</t>
  </si>
  <si>
    <t>Greenfield</t>
  </si>
  <si>
    <t>Rate quotes</t>
  </si>
  <si>
    <t>Chicago O'hare</t>
  </si>
  <si>
    <t>Pick up</t>
  </si>
  <si>
    <t xml:space="preserve">Delivery: </t>
  </si>
  <si>
    <t>Zip Code</t>
  </si>
  <si>
    <t xml:space="preserve">If dimensions are in Inches please fill bellow: </t>
  </si>
  <si>
    <t># of Pieces</t>
  </si>
  <si>
    <t>Length</t>
  </si>
  <si>
    <t>Width</t>
  </si>
  <si>
    <t>Height</t>
  </si>
  <si>
    <t>Weight per Skid in Kilos</t>
  </si>
  <si>
    <t>Weight per skid in Pounds</t>
  </si>
  <si>
    <t>Volume (Cubic In)</t>
  </si>
  <si>
    <t>Total Weight in Kilos</t>
  </si>
  <si>
    <t>Total Wight in Pounds</t>
  </si>
  <si>
    <t xml:space="preserve">If dimensions are in centimeters please fill bellow: </t>
  </si>
  <si>
    <t>Volume (Cubic meters)</t>
  </si>
  <si>
    <t>Volume (Cubic centimeters)</t>
  </si>
  <si>
    <t xml:space="preserve">Acoording to the destination and the weight, the truckers you should use are: </t>
  </si>
  <si>
    <t>Volume (Cubic Feet)</t>
  </si>
  <si>
    <t>Total</t>
  </si>
  <si>
    <t>Tax Air</t>
  </si>
  <si>
    <t>Central States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</si>
</sst>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0"/>
    <numFmt numFmtId="165" formatCode="&quot;$&quot;#,##0.00"/>
  </numFmts>
  <fonts count="11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2"/>
      <name val="Arial"/>
    </font>
    <font>
      <b/>
      <sz val="12"/>
      <color indexed="9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color indexed="9"/>
      <name val="Arial"/>
      <family val="2"/>
    </font>
    <font>
      <b/>
      <sz val="10"/>
      <color indexed="9"/>
      <name val="Arial"/>
    </font>
    <font>
      <sz val="9"/>
      <name val="Arial Black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4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6" fillId="2" borderId="0" xfId="0" applyFont="1" applyFill="1" applyBorder="1" applyAlignment="1" applyProtection="1">
      <alignment horizontal="center" wrapText="1"/>
    </xf>
    <xf numFmtId="0" fontId="3" fillId="2" borderId="0" xfId="0" applyFont="1" applyFill="1" applyBorder="1" applyAlignment="1" applyProtection="1">
      <alignment horizontal="center" wrapText="1"/>
    </xf>
    <xf numFmtId="0" fontId="6" fillId="2" borderId="3" xfId="0" quotePrefix="1" applyFont="1" applyFill="1" applyBorder="1" applyAlignment="1" applyProtection="1">
      <alignment horizontal="center"/>
    </xf>
    <xf numFmtId="3" fontId="8" fillId="0" borderId="4" xfId="0" applyNumberFormat="1" applyFont="1" applyBorder="1" applyAlignment="1" applyProtection="1">
      <alignment horizontal="center"/>
      <protection locked="0"/>
    </xf>
    <xf numFmtId="0" fontId="7" fillId="2" borderId="1" xfId="0" applyFont="1" applyFill="1" applyBorder="1" applyAlignment="1" applyProtection="1">
      <alignment horizontal="center"/>
    </xf>
    <xf numFmtId="0" fontId="2" fillId="3" borderId="2" xfId="0" applyFont="1" applyFill="1" applyBorder="1" applyAlignment="1" applyProtection="1">
      <alignment horizontal="center"/>
    </xf>
    <xf numFmtId="0" fontId="2" fillId="2" borderId="2" xfId="0" applyFont="1" applyFill="1" applyBorder="1" applyAlignment="1" applyProtection="1">
      <alignment horizontal="center"/>
    </xf>
    <xf numFmtId="0" fontId="6" fillId="2" borderId="0" xfId="0" applyFont="1" applyFill="1" applyBorder="1" applyAlignment="1" applyProtection="1">
      <alignment horizontal="center"/>
    </xf>
    <xf numFmtId="164" fontId="5" fillId="3" borderId="3" xfId="0" applyNumberFormat="1" applyFont="1" applyFill="1" applyBorder="1" applyAlignment="1" applyProtection="1">
      <alignment horizontal="center"/>
    </xf>
    <xf numFmtId="164" fontId="4" fillId="3" borderId="1" xfId="0" applyNumberFormat="1" applyFont="1" applyFill="1" applyBorder="1" applyAlignment="1" applyProtection="1">
      <alignment horizontal="center"/>
    </xf>
    <xf numFmtId="165" fontId="0" fillId="0" borderId="0" xfId="0" applyNumberFormat="1"/>
    <xf numFmtId="0" fontId="9" fillId="0" borderId="0" xfId="0" applyFont="1"/>
    <xf numFmtId="0" fontId="9" fillId="0" borderId="0" xfId="0" applyFont="1" applyAlignment="1"/>
    <xf numFmtId="0" fontId="9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0" fillId="0" borderId="12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10" fillId="0" borderId="14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371475</xdr:colOff>
      <xdr:row>5</xdr:row>
      <xdr:rowOff>47625</xdr:rowOff>
    </xdr:from>
    <xdr:to>
      <xdr:col>9</xdr:col>
      <xdr:colOff>76201</xdr:colOff>
      <xdr:row>5</xdr:row>
      <xdr:rowOff>190500</xdr:rowOff>
    </xdr:to>
    <xdr:cxnSp macro="">
      <xdr:nvCxnSpPr>
        <xdr:cNvPr id="3" name="Straight Arrow Connector 2"/>
        <xdr:cNvCxnSpPr/>
      </xdr:nvCxnSpPr>
      <xdr:spPr>
        <a:xfrm flipH="1">
          <a:off x="5381625" y="1276350"/>
          <a:ext cx="923926" cy="1428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66675</xdr:colOff>
      <xdr:row>10</xdr:row>
      <xdr:rowOff>161925</xdr:rowOff>
    </xdr:from>
    <xdr:to>
      <xdr:col>9</xdr:col>
      <xdr:colOff>9525</xdr:colOff>
      <xdr:row>13</xdr:row>
      <xdr:rowOff>66675</xdr:rowOff>
    </xdr:to>
    <xdr:cxnSp macro="">
      <xdr:nvCxnSpPr>
        <xdr:cNvPr id="5" name="Straight Arrow Connector 4"/>
        <xdr:cNvCxnSpPr/>
      </xdr:nvCxnSpPr>
      <xdr:spPr>
        <a:xfrm flipH="1">
          <a:off x="5076825" y="2486025"/>
          <a:ext cx="1162050" cy="552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76200</xdr:colOff>
      <xdr:row>15</xdr:row>
      <xdr:rowOff>104775</xdr:rowOff>
    </xdr:from>
    <xdr:to>
      <xdr:col>2</xdr:col>
      <xdr:colOff>504825</xdr:colOff>
      <xdr:row>16</xdr:row>
      <xdr:rowOff>9525</xdr:rowOff>
    </xdr:to>
    <xdr:cxnSp macro="">
      <xdr:nvCxnSpPr>
        <xdr:cNvPr id="7" name="Straight Arrow Connector 6"/>
        <xdr:cNvCxnSpPr/>
      </xdr:nvCxnSpPr>
      <xdr:spPr>
        <a:xfrm flipH="1">
          <a:off x="1609725" y="3476625"/>
          <a:ext cx="428625" cy="114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</xdr:colOff>
      <xdr:row>19</xdr:row>
      <xdr:rowOff>95250</xdr:rowOff>
    </xdr:from>
    <xdr:to>
      <xdr:col>1</xdr:col>
      <xdr:colOff>447675</xdr:colOff>
      <xdr:row>19</xdr:row>
      <xdr:rowOff>114300</xdr:rowOff>
    </xdr:to>
    <xdr:cxnSp macro="">
      <xdr:nvCxnSpPr>
        <xdr:cNvPr id="9" name="Straight Arrow Connector 8"/>
        <xdr:cNvCxnSpPr/>
      </xdr:nvCxnSpPr>
      <xdr:spPr>
        <a:xfrm flipH="1">
          <a:off x="923926" y="4267200"/>
          <a:ext cx="447674" cy="19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24"/>
  <sheetViews>
    <sheetView workbookViewId="0">
      <selection activeCell="A17" sqref="A17:B17"/>
    </sheetView>
  </sheetViews>
  <sheetFormatPr defaultRowHeight="15" x14ac:dyDescent="0.25"/>
  <cols>
    <col min="1" max="1" width="13.85546875" customWidth="1"/>
    <col min="7" max="7" width="15.5703125" customWidth="1"/>
  </cols>
  <sheetData>
    <row r="3" spans="1:10" ht="32.25" thickBot="1" x14ac:dyDescent="0.3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23</v>
      </c>
    </row>
    <row r="4" spans="1:10" ht="17.25" thickBot="1" x14ac:dyDescent="0.35">
      <c r="A4" s="3" t="s">
        <v>6</v>
      </c>
      <c r="B4" s="4">
        <v>0</v>
      </c>
      <c r="C4" s="4">
        <v>0</v>
      </c>
      <c r="D4" s="4">
        <v>0</v>
      </c>
      <c r="E4" s="4">
        <v>0</v>
      </c>
      <c r="F4" s="4">
        <v>0</v>
      </c>
      <c r="G4" s="9">
        <f t="shared" ref="G4:G13" si="0">PRODUCT(F4,0.02831685)</f>
        <v>0</v>
      </c>
    </row>
    <row r="5" spans="1:10" ht="17.25" thickBot="1" x14ac:dyDescent="0.35">
      <c r="A5" s="3" t="s">
        <v>7</v>
      </c>
      <c r="B5" s="4">
        <v>0</v>
      </c>
      <c r="C5" s="4">
        <v>0</v>
      </c>
      <c r="D5" s="4">
        <v>0</v>
      </c>
      <c r="E5" s="4">
        <v>0</v>
      </c>
      <c r="F5" s="4">
        <v>0</v>
      </c>
      <c r="G5" s="9">
        <f t="shared" si="0"/>
        <v>0</v>
      </c>
      <c r="J5" t="s">
        <v>20</v>
      </c>
    </row>
    <row r="6" spans="1:10" ht="17.25" thickBot="1" x14ac:dyDescent="0.35">
      <c r="A6" s="3" t="s">
        <v>8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9">
        <f t="shared" si="0"/>
        <v>0</v>
      </c>
    </row>
    <row r="7" spans="1:10" ht="17.25" thickBot="1" x14ac:dyDescent="0.35">
      <c r="A7" s="3" t="s">
        <v>9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9">
        <f t="shared" si="0"/>
        <v>0</v>
      </c>
    </row>
    <row r="8" spans="1:10" ht="17.25" thickBot="1" x14ac:dyDescent="0.35">
      <c r="A8" s="3" t="s">
        <v>10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9">
        <f t="shared" si="0"/>
        <v>0</v>
      </c>
    </row>
    <row r="9" spans="1:10" ht="17.25" thickBot="1" x14ac:dyDescent="0.35">
      <c r="A9" s="3" t="s">
        <v>11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9">
        <f t="shared" si="0"/>
        <v>0</v>
      </c>
    </row>
    <row r="10" spans="1:10" ht="17.25" thickBot="1" x14ac:dyDescent="0.35">
      <c r="A10" s="3" t="s">
        <v>12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9">
        <f t="shared" si="0"/>
        <v>0</v>
      </c>
    </row>
    <row r="11" spans="1:10" ht="17.25" thickBot="1" x14ac:dyDescent="0.35">
      <c r="A11" s="3" t="s">
        <v>13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9">
        <f t="shared" si="0"/>
        <v>0</v>
      </c>
      <c r="J11" t="s">
        <v>21</v>
      </c>
    </row>
    <row r="12" spans="1:10" ht="17.25" thickBot="1" x14ac:dyDescent="0.35">
      <c r="A12" s="3" t="s">
        <v>14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9">
        <f t="shared" si="0"/>
        <v>0</v>
      </c>
    </row>
    <row r="13" spans="1:10" ht="16.5" x14ac:dyDescent="0.3">
      <c r="A13" s="3" t="s">
        <v>15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9">
        <f t="shared" si="0"/>
        <v>0</v>
      </c>
    </row>
    <row r="14" spans="1:10" ht="15.75" x14ac:dyDescent="0.25">
      <c r="A14" s="5" t="s">
        <v>16</v>
      </c>
      <c r="B14" s="6">
        <f>SUM(B4:B13)</f>
        <v>0</v>
      </c>
      <c r="C14" s="7"/>
      <c r="D14" s="7"/>
      <c r="E14" s="7"/>
      <c r="F14" s="7"/>
      <c r="G14" s="10">
        <f>PRODUCT(F14,0.02831685)</f>
        <v>2.8316850000000001E-2</v>
      </c>
    </row>
    <row r="15" spans="1:10" ht="15.75" thickBot="1" x14ac:dyDescent="0.3"/>
    <row r="16" spans="1:10" ht="16.5" thickBot="1" x14ac:dyDescent="0.35">
      <c r="A16" s="8" t="s">
        <v>18</v>
      </c>
      <c r="B16" s="4"/>
      <c r="D16" t="s">
        <v>22</v>
      </c>
    </row>
    <row r="17" spans="1:3" ht="16.5" x14ac:dyDescent="0.3">
      <c r="A17" s="2" t="s">
        <v>17</v>
      </c>
      <c r="B17" s="4"/>
    </row>
    <row r="20" spans="1:3" ht="15.75" x14ac:dyDescent="0.25">
      <c r="A20" s="2" t="s">
        <v>19</v>
      </c>
      <c r="C20" t="s">
        <v>24</v>
      </c>
    </row>
    <row r="22" spans="1:3" x14ac:dyDescent="0.25">
      <c r="C22" t="s">
        <v>25</v>
      </c>
    </row>
    <row r="24" spans="1:3" x14ac:dyDescent="0.25">
      <c r="C24" t="s">
        <v>26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workbookViewId="0">
      <selection activeCell="J25" sqref="J25"/>
    </sheetView>
  </sheetViews>
  <sheetFormatPr defaultRowHeight="15" x14ac:dyDescent="0.25"/>
  <cols>
    <col min="1" max="1" width="15.85546875" bestFit="1" customWidth="1"/>
    <col min="3" max="3" width="11.28515625" customWidth="1"/>
    <col min="5" max="6" width="11.5703125" bestFit="1" customWidth="1"/>
  </cols>
  <sheetData>
    <row r="1" spans="1:10" x14ac:dyDescent="0.25">
      <c r="A1" s="12" t="s">
        <v>27</v>
      </c>
      <c r="B1" s="12" t="s">
        <v>28</v>
      </c>
      <c r="C1" s="12" t="s">
        <v>29</v>
      </c>
      <c r="D1" s="13">
        <v>100</v>
      </c>
      <c r="E1" s="13">
        <v>1000</v>
      </c>
      <c r="F1" s="13">
        <v>2000</v>
      </c>
      <c r="G1" s="13">
        <v>5000</v>
      </c>
      <c r="H1" s="13">
        <v>10000</v>
      </c>
      <c r="I1" s="13">
        <v>15000</v>
      </c>
      <c r="J1" s="12" t="s">
        <v>30</v>
      </c>
    </row>
    <row r="2" spans="1:10" x14ac:dyDescent="0.25">
      <c r="A2" t="s">
        <v>31</v>
      </c>
      <c r="B2">
        <v>1</v>
      </c>
      <c r="C2" s="11">
        <v>39</v>
      </c>
      <c r="D2" s="11">
        <v>11.05</v>
      </c>
      <c r="E2" s="11">
        <v>7.5</v>
      </c>
      <c r="F2" s="11">
        <v>6.3</v>
      </c>
      <c r="G2" s="11">
        <v>4</v>
      </c>
      <c r="H2" s="11">
        <v>2.75</v>
      </c>
      <c r="I2" s="11">
        <v>2.25</v>
      </c>
      <c r="J2" s="11">
        <v>395</v>
      </c>
    </row>
    <row r="3" spans="1:10" x14ac:dyDescent="0.25">
      <c r="A3" t="s">
        <v>31</v>
      </c>
      <c r="B3">
        <v>2</v>
      </c>
      <c r="C3" s="11">
        <v>42</v>
      </c>
      <c r="D3" s="11">
        <v>11.75</v>
      </c>
      <c r="E3" s="11">
        <v>8.6</v>
      </c>
      <c r="F3" s="11">
        <v>6.6</v>
      </c>
      <c r="G3" s="11">
        <v>4.3499999999999996</v>
      </c>
      <c r="H3" s="11">
        <v>3.1</v>
      </c>
      <c r="I3" s="11">
        <v>2.5</v>
      </c>
      <c r="J3" s="11">
        <v>425</v>
      </c>
    </row>
    <row r="4" spans="1:10" x14ac:dyDescent="0.25">
      <c r="A4" t="s">
        <v>31</v>
      </c>
      <c r="B4">
        <v>3</v>
      </c>
      <c r="C4" s="11">
        <v>48</v>
      </c>
      <c r="D4" s="11">
        <v>12.65</v>
      </c>
      <c r="E4" s="11">
        <v>9</v>
      </c>
      <c r="F4" s="11">
        <v>7</v>
      </c>
      <c r="G4" s="11">
        <v>4.75</v>
      </c>
      <c r="H4" s="11">
        <v>3.35</v>
      </c>
      <c r="I4" s="11">
        <v>2.75</v>
      </c>
      <c r="J4" s="11">
        <v>475</v>
      </c>
    </row>
    <row r="5" spans="1:10" x14ac:dyDescent="0.25">
      <c r="A5" t="s">
        <v>31</v>
      </c>
      <c r="B5">
        <v>4</v>
      </c>
      <c r="C5" s="11">
        <v>55</v>
      </c>
      <c r="D5" s="11">
        <v>13.25</v>
      </c>
      <c r="E5" s="11">
        <v>9.5</v>
      </c>
      <c r="F5" s="11">
        <v>7.25</v>
      </c>
      <c r="G5" s="11">
        <v>4.95</v>
      </c>
      <c r="H5" s="11">
        <v>3.5</v>
      </c>
      <c r="I5" s="11">
        <v>2.85</v>
      </c>
      <c r="J5" s="11">
        <v>525</v>
      </c>
    </row>
    <row r="6" spans="1:10" x14ac:dyDescent="0.25">
      <c r="A6" t="s">
        <v>31</v>
      </c>
      <c r="B6">
        <v>5</v>
      </c>
      <c r="C6" s="11">
        <v>60</v>
      </c>
      <c r="D6" s="11">
        <v>15</v>
      </c>
      <c r="E6" s="11">
        <v>10.5</v>
      </c>
      <c r="F6" s="11">
        <v>7.75</v>
      </c>
      <c r="G6" s="11">
        <v>5.25</v>
      </c>
      <c r="H6" s="11">
        <v>3.85</v>
      </c>
      <c r="I6" s="11">
        <v>3</v>
      </c>
      <c r="J6" s="11">
        <v>550</v>
      </c>
    </row>
    <row r="7" spans="1:10" x14ac:dyDescent="0.25">
      <c r="A7" t="s">
        <v>31</v>
      </c>
      <c r="B7">
        <v>6</v>
      </c>
      <c r="C7" s="11">
        <v>68</v>
      </c>
      <c r="D7" s="11">
        <v>17.75</v>
      </c>
      <c r="E7" s="11">
        <v>15.5</v>
      </c>
      <c r="F7" s="11">
        <v>12.75</v>
      </c>
      <c r="G7" s="11">
        <v>7</v>
      </c>
      <c r="H7" s="11">
        <v>4.5999999999999996</v>
      </c>
      <c r="I7" s="11">
        <v>3.85</v>
      </c>
      <c r="J7" s="11">
        <v>675</v>
      </c>
    </row>
    <row r="8" spans="1:10" x14ac:dyDescent="0.25">
      <c r="A8" t="s">
        <v>31</v>
      </c>
      <c r="B8">
        <v>7</v>
      </c>
      <c r="C8" s="11">
        <v>81</v>
      </c>
      <c r="D8" s="11">
        <v>22.75</v>
      </c>
      <c r="E8" s="11">
        <v>19.5</v>
      </c>
      <c r="F8" s="11">
        <v>15.75</v>
      </c>
      <c r="G8" s="11">
        <v>8.4</v>
      </c>
      <c r="H8" s="11">
        <v>5</v>
      </c>
      <c r="I8" s="11">
        <v>4.25</v>
      </c>
      <c r="J8" s="11">
        <v>750</v>
      </c>
    </row>
    <row r="9" spans="1:10" x14ac:dyDescent="0.25">
      <c r="C9" s="11"/>
      <c r="D9" s="11"/>
      <c r="E9" s="11"/>
      <c r="F9" s="11"/>
      <c r="G9" s="11"/>
      <c r="H9" s="11"/>
      <c r="I9" s="11"/>
      <c r="J9" s="11"/>
    </row>
    <row r="10" spans="1:10" x14ac:dyDescent="0.25">
      <c r="A10" t="s">
        <v>62</v>
      </c>
      <c r="B10">
        <v>1</v>
      </c>
      <c r="C10" s="11">
        <v>10</v>
      </c>
      <c r="D10" s="11">
        <v>11</v>
      </c>
      <c r="E10" s="11">
        <v>7</v>
      </c>
      <c r="F10" s="11">
        <v>6</v>
      </c>
      <c r="G10" s="11">
        <v>4</v>
      </c>
      <c r="H10" s="11">
        <v>3</v>
      </c>
      <c r="I10" s="11">
        <v>2</v>
      </c>
      <c r="J10" s="11">
        <v>400</v>
      </c>
    </row>
    <row r="11" spans="1:10" x14ac:dyDescent="0.25">
      <c r="A11" t="s">
        <v>62</v>
      </c>
      <c r="B11">
        <v>2</v>
      </c>
      <c r="C11" s="11">
        <v>15</v>
      </c>
      <c r="D11" s="11">
        <v>11.25</v>
      </c>
      <c r="E11" s="11">
        <v>7.5</v>
      </c>
      <c r="F11" s="11">
        <v>6.5</v>
      </c>
      <c r="G11" s="11">
        <v>4.5</v>
      </c>
      <c r="H11" s="11">
        <v>3.5</v>
      </c>
      <c r="I11" s="11">
        <v>2.5</v>
      </c>
      <c r="J11" s="11">
        <v>410</v>
      </c>
    </row>
    <row r="12" spans="1:10" x14ac:dyDescent="0.25">
      <c r="A12" t="s">
        <v>62</v>
      </c>
      <c r="B12">
        <v>3</v>
      </c>
      <c r="C12" s="11">
        <v>20</v>
      </c>
      <c r="D12" s="11">
        <v>11.5</v>
      </c>
      <c r="E12" s="11">
        <v>8</v>
      </c>
      <c r="F12" s="11">
        <v>7</v>
      </c>
      <c r="G12" s="11">
        <v>5</v>
      </c>
      <c r="H12" s="11">
        <v>4</v>
      </c>
      <c r="I12" s="11">
        <v>3</v>
      </c>
      <c r="J12" s="11">
        <v>420</v>
      </c>
    </row>
    <row r="13" spans="1:10" x14ac:dyDescent="0.25">
      <c r="A13" t="s">
        <v>62</v>
      </c>
      <c r="B13">
        <v>4</v>
      </c>
      <c r="C13" s="11">
        <v>25</v>
      </c>
      <c r="D13" s="11">
        <v>12</v>
      </c>
      <c r="E13" s="11">
        <v>8.5</v>
      </c>
      <c r="F13" s="11">
        <v>7.5</v>
      </c>
      <c r="G13" s="11">
        <v>5.5</v>
      </c>
      <c r="H13" s="11">
        <v>4.5</v>
      </c>
      <c r="I13" s="11">
        <v>3.5</v>
      </c>
      <c r="J13" s="11">
        <v>430</v>
      </c>
    </row>
    <row r="14" spans="1:10" x14ac:dyDescent="0.25">
      <c r="A14" t="s">
        <v>62</v>
      </c>
      <c r="B14">
        <v>5</v>
      </c>
      <c r="C14" s="11">
        <v>30</v>
      </c>
      <c r="D14" s="11">
        <v>12.5</v>
      </c>
      <c r="E14" s="11">
        <v>9</v>
      </c>
      <c r="F14" s="11">
        <v>8</v>
      </c>
      <c r="G14" s="11">
        <v>6</v>
      </c>
      <c r="H14" s="11">
        <v>5</v>
      </c>
      <c r="I14" s="11">
        <v>4</v>
      </c>
      <c r="J14" s="11">
        <v>440</v>
      </c>
    </row>
    <row r="15" spans="1:10" x14ac:dyDescent="0.25">
      <c r="A15" t="s">
        <v>62</v>
      </c>
      <c r="B15">
        <v>6</v>
      </c>
      <c r="C15" s="11">
        <v>35</v>
      </c>
      <c r="D15" s="11">
        <v>13</v>
      </c>
      <c r="E15" s="11">
        <v>9.5</v>
      </c>
      <c r="F15" s="11">
        <v>8.5</v>
      </c>
      <c r="G15" s="11">
        <v>6.5</v>
      </c>
      <c r="H15" s="11">
        <v>5.5</v>
      </c>
      <c r="I15" s="11">
        <v>4.5</v>
      </c>
      <c r="J15" s="11">
        <v>450</v>
      </c>
    </row>
    <row r="16" spans="1:10" x14ac:dyDescent="0.25">
      <c r="A16" t="s">
        <v>62</v>
      </c>
      <c r="B16">
        <v>7</v>
      </c>
      <c r="C16" s="11">
        <v>40</v>
      </c>
      <c r="D16" s="11">
        <v>13.5</v>
      </c>
      <c r="E16" s="11">
        <v>10</v>
      </c>
      <c r="F16" s="11">
        <v>9</v>
      </c>
      <c r="G16" s="11">
        <v>7</v>
      </c>
      <c r="H16" s="11">
        <v>6</v>
      </c>
      <c r="I16" s="11">
        <v>5</v>
      </c>
      <c r="J16" s="11">
        <v>460</v>
      </c>
    </row>
    <row r="18" spans="1:10" x14ac:dyDescent="0.25">
      <c r="A18" t="s">
        <v>63</v>
      </c>
      <c r="B18">
        <v>1</v>
      </c>
      <c r="C18" s="11">
        <v>20</v>
      </c>
      <c r="D18" s="11">
        <v>15</v>
      </c>
      <c r="E18" s="11">
        <v>7.25</v>
      </c>
      <c r="F18" s="11">
        <v>6.1</v>
      </c>
      <c r="G18" s="11">
        <v>5</v>
      </c>
      <c r="H18" s="11">
        <v>2.8</v>
      </c>
      <c r="I18" s="11">
        <v>3</v>
      </c>
      <c r="J18" s="11">
        <v>390</v>
      </c>
    </row>
    <row r="19" spans="1:10" x14ac:dyDescent="0.25">
      <c r="A19" t="s">
        <v>63</v>
      </c>
      <c r="B19">
        <v>2</v>
      </c>
      <c r="C19" s="11">
        <v>25</v>
      </c>
      <c r="D19" s="11">
        <v>15.5</v>
      </c>
      <c r="E19" s="11">
        <v>9</v>
      </c>
      <c r="F19" s="11">
        <v>6.4</v>
      </c>
      <c r="G19" s="11">
        <v>5.5</v>
      </c>
      <c r="H19" s="11">
        <v>3</v>
      </c>
      <c r="I19" s="11">
        <v>3.5</v>
      </c>
      <c r="J19" s="11">
        <v>400</v>
      </c>
    </row>
    <row r="20" spans="1:10" x14ac:dyDescent="0.25">
      <c r="A20" t="s">
        <v>63</v>
      </c>
      <c r="B20">
        <v>3</v>
      </c>
      <c r="C20" s="11">
        <v>30</v>
      </c>
      <c r="D20" s="11">
        <v>16</v>
      </c>
      <c r="E20" s="11">
        <v>9.5</v>
      </c>
      <c r="F20" s="11">
        <v>8</v>
      </c>
      <c r="G20" s="11">
        <v>6</v>
      </c>
      <c r="H20" s="11">
        <v>3.5</v>
      </c>
      <c r="I20" s="11">
        <v>4</v>
      </c>
      <c r="J20" s="11">
        <v>425</v>
      </c>
    </row>
    <row r="21" spans="1:10" x14ac:dyDescent="0.25">
      <c r="A21" t="s">
        <v>63</v>
      </c>
      <c r="B21">
        <v>4</v>
      </c>
      <c r="C21" s="11">
        <v>35</v>
      </c>
      <c r="D21" s="11">
        <v>16.5</v>
      </c>
      <c r="E21" s="11">
        <v>10</v>
      </c>
      <c r="F21" s="11">
        <v>8.5</v>
      </c>
      <c r="G21" s="11">
        <v>7</v>
      </c>
      <c r="H21" s="11">
        <v>4</v>
      </c>
      <c r="I21" s="11">
        <v>4.5</v>
      </c>
      <c r="J21" s="11">
        <v>450</v>
      </c>
    </row>
    <row r="22" spans="1:10" x14ac:dyDescent="0.25">
      <c r="A22" t="s">
        <v>63</v>
      </c>
      <c r="B22">
        <v>5</v>
      </c>
      <c r="C22" s="11">
        <v>40</v>
      </c>
      <c r="D22" s="11">
        <v>17</v>
      </c>
      <c r="E22" s="11">
        <v>11</v>
      </c>
      <c r="F22" s="11">
        <v>9</v>
      </c>
      <c r="G22" s="11">
        <v>7.5</v>
      </c>
      <c r="H22" s="11">
        <v>4.25</v>
      </c>
      <c r="I22" s="11">
        <v>5</v>
      </c>
      <c r="J22" s="11">
        <v>500</v>
      </c>
    </row>
    <row r="23" spans="1:10" x14ac:dyDescent="0.25">
      <c r="A23" t="s">
        <v>63</v>
      </c>
      <c r="B23">
        <v>6</v>
      </c>
      <c r="C23" s="11">
        <v>45</v>
      </c>
      <c r="D23" s="11">
        <v>17.5</v>
      </c>
      <c r="E23" s="11">
        <v>12</v>
      </c>
      <c r="F23" s="11">
        <v>9.5</v>
      </c>
      <c r="G23" s="11">
        <v>8</v>
      </c>
      <c r="H23" s="11">
        <v>4.5</v>
      </c>
      <c r="I23" s="11">
        <v>5.5</v>
      </c>
      <c r="J23" s="11">
        <v>510</v>
      </c>
    </row>
    <row r="24" spans="1:10" x14ac:dyDescent="0.25">
      <c r="A24" t="s">
        <v>63</v>
      </c>
      <c r="B24">
        <v>7</v>
      </c>
      <c r="C24" s="11">
        <v>50</v>
      </c>
      <c r="D24" s="11">
        <v>18</v>
      </c>
      <c r="E24" s="11">
        <v>13</v>
      </c>
      <c r="F24" s="11">
        <v>10</v>
      </c>
      <c r="G24" s="11">
        <v>9</v>
      </c>
      <c r="H24" s="11">
        <v>5</v>
      </c>
      <c r="I24" s="11">
        <v>6</v>
      </c>
      <c r="J24" s="11">
        <v>530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selection activeCell="L24" sqref="L24"/>
    </sheetView>
  </sheetViews>
  <sheetFormatPr defaultRowHeight="15" x14ac:dyDescent="0.25"/>
  <cols>
    <col min="1" max="1" width="6" bestFit="1" customWidth="1"/>
    <col min="2" max="2" width="11" bestFit="1" customWidth="1"/>
    <col min="3" max="3" width="5.42578125" bestFit="1" customWidth="1"/>
  </cols>
  <sheetData>
    <row r="1" spans="1:3" x14ac:dyDescent="0.25">
      <c r="A1" s="14" t="s">
        <v>33</v>
      </c>
      <c r="B1" s="14" t="s">
        <v>32</v>
      </c>
      <c r="C1" s="14" t="s">
        <v>28</v>
      </c>
    </row>
    <row r="2" spans="1:3" x14ac:dyDescent="0.25">
      <c r="A2" s="15">
        <v>54403</v>
      </c>
      <c r="B2" s="15" t="s">
        <v>34</v>
      </c>
      <c r="C2" s="15">
        <v>6</v>
      </c>
    </row>
    <row r="3" spans="1:3" x14ac:dyDescent="0.25">
      <c r="A3" s="15">
        <v>54403</v>
      </c>
      <c r="B3" s="15" t="s">
        <v>35</v>
      </c>
      <c r="C3" s="15">
        <v>6</v>
      </c>
    </row>
    <row r="4" spans="1:3" x14ac:dyDescent="0.25">
      <c r="A4" s="15">
        <v>53910</v>
      </c>
      <c r="B4" s="15" t="s">
        <v>36</v>
      </c>
      <c r="C4" s="15">
        <v>5</v>
      </c>
    </row>
    <row r="5" spans="1:3" x14ac:dyDescent="0.25">
      <c r="A5" s="15">
        <v>54909</v>
      </c>
      <c r="B5" s="15" t="s">
        <v>37</v>
      </c>
      <c r="C5" s="15">
        <v>4</v>
      </c>
    </row>
    <row r="6" spans="1:3" x14ac:dyDescent="0.25">
      <c r="A6" s="15">
        <v>53922</v>
      </c>
      <c r="B6" s="15" t="s">
        <v>38</v>
      </c>
      <c r="C6" s="15">
        <v>3</v>
      </c>
    </row>
    <row r="7" spans="1:3" x14ac:dyDescent="0.25">
      <c r="A7" s="15">
        <v>53004</v>
      </c>
      <c r="B7" s="15" t="s">
        <v>39</v>
      </c>
      <c r="C7" s="15">
        <v>2</v>
      </c>
    </row>
    <row r="8" spans="1:3" x14ac:dyDescent="0.25">
      <c r="A8" s="15">
        <v>53219</v>
      </c>
      <c r="B8" s="15" t="s">
        <v>40</v>
      </c>
      <c r="C8" s="15">
        <v>1</v>
      </c>
    </row>
  </sheetData>
  <sortState ref="A1:C7">
    <sortCondition ref="A17:A23"/>
  </sortState>
  <dataConsolidate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tabSelected="1" zoomScaleNormal="100" workbookViewId="0">
      <selection activeCell="J9" sqref="J9"/>
    </sheetView>
  </sheetViews>
  <sheetFormatPr defaultRowHeight="15" x14ac:dyDescent="0.25"/>
  <cols>
    <col min="1" max="1" width="11.140625" customWidth="1"/>
    <col min="2" max="2" width="14.28515625" bestFit="1" customWidth="1"/>
    <col min="5" max="5" width="12.85546875" customWidth="1"/>
    <col min="6" max="6" width="14" customWidth="1"/>
    <col min="7" max="7" width="11.140625" customWidth="1"/>
  </cols>
  <sheetData>
    <row r="1" spans="1:10" ht="19.5" thickBot="1" x14ac:dyDescent="0.35">
      <c r="A1" s="25" t="s">
        <v>41</v>
      </c>
      <c r="B1" s="26"/>
      <c r="C1" s="26"/>
      <c r="D1" s="26"/>
      <c r="E1" s="26"/>
      <c r="F1" s="26"/>
      <c r="G1" s="26"/>
      <c r="H1" s="26"/>
      <c r="I1" s="26"/>
      <c r="J1" s="27"/>
    </row>
    <row r="3" spans="1:10" x14ac:dyDescent="0.25">
      <c r="A3" s="12" t="s">
        <v>43</v>
      </c>
    </row>
    <row r="4" spans="1:10" x14ac:dyDescent="0.25">
      <c r="A4" t="s">
        <v>45</v>
      </c>
      <c r="B4">
        <v>60666</v>
      </c>
    </row>
    <row r="5" spans="1:10" x14ac:dyDescent="0.25">
      <c r="A5" t="s">
        <v>32</v>
      </c>
      <c r="B5" t="s">
        <v>42</v>
      </c>
    </row>
    <row r="7" spans="1:10" x14ac:dyDescent="0.25">
      <c r="A7" s="12" t="s">
        <v>44</v>
      </c>
    </row>
    <row r="8" spans="1:10" x14ac:dyDescent="0.25">
      <c r="A8" t="s">
        <v>45</v>
      </c>
      <c r="B8">
        <v>59310</v>
      </c>
      <c r="C8">
        <v>54403</v>
      </c>
      <c r="D8">
        <v>54405</v>
      </c>
    </row>
    <row r="9" spans="1:10" x14ac:dyDescent="0.25">
      <c r="A9" t="s">
        <v>32</v>
      </c>
      <c r="B9" t="str">
        <f>LOOKUP(B8,'Zone - post code'!$A$2:$B$8,City)</f>
        <v>Greenfield</v>
      </c>
      <c r="C9" t="str">
        <f>LOOKUP(C8,'Zone - post code'!$A$2:$B$8,City)</f>
        <v>Abrams</v>
      </c>
      <c r="D9" t="str">
        <f>LOOKUP(D8,'Zone - post code'!$A$2:$B$8,City)</f>
        <v>Adams</v>
      </c>
    </row>
    <row r="10" spans="1:10" x14ac:dyDescent="0.25">
      <c r="A10" t="s">
        <v>28</v>
      </c>
      <c r="B10">
        <f>LOOKUP(D8,'Zone - post code'!A2:C8,'Zone - post code'!C2:C8)</f>
        <v>5</v>
      </c>
    </row>
    <row r="12" spans="1:10" ht="15.75" thickBot="1" x14ac:dyDescent="0.3">
      <c r="A12" s="12" t="s">
        <v>46</v>
      </c>
    </row>
    <row r="13" spans="1:10" ht="60" x14ac:dyDescent="0.25">
      <c r="A13" s="17" t="s">
        <v>47</v>
      </c>
      <c r="B13" s="18" t="s">
        <v>48</v>
      </c>
      <c r="C13" s="18" t="s">
        <v>49</v>
      </c>
      <c r="D13" s="18" t="s">
        <v>50</v>
      </c>
      <c r="E13" s="18" t="s">
        <v>53</v>
      </c>
      <c r="F13" s="18" t="s">
        <v>60</v>
      </c>
      <c r="G13" s="18" t="s">
        <v>51</v>
      </c>
      <c r="H13" s="18" t="s">
        <v>52</v>
      </c>
      <c r="I13" s="18" t="s">
        <v>54</v>
      </c>
      <c r="J13" s="19" t="s">
        <v>55</v>
      </c>
    </row>
    <row r="14" spans="1:10" x14ac:dyDescent="0.25">
      <c r="A14" s="20">
        <v>1</v>
      </c>
      <c r="B14" s="16"/>
      <c r="C14" s="16"/>
      <c r="D14" s="16"/>
      <c r="E14" s="16">
        <f>(B14*C14*D14)*A14</f>
        <v>0</v>
      </c>
      <c r="F14" s="16">
        <f>E14/1728</f>
        <v>0</v>
      </c>
      <c r="G14" s="16">
        <f ca="1">H14*0.4536</f>
        <v>0</v>
      </c>
      <c r="H14" s="16">
        <f ca="1">G14*2.2046</f>
        <v>0</v>
      </c>
      <c r="I14" s="16">
        <f ca="1">G14*A14</f>
        <v>0</v>
      </c>
      <c r="J14" s="21">
        <f ca="1">H14*A14</f>
        <v>0</v>
      </c>
    </row>
    <row r="15" spans="1:10" x14ac:dyDescent="0.25">
      <c r="A15" s="20"/>
      <c r="B15" s="16"/>
      <c r="C15" s="16"/>
      <c r="D15" s="16"/>
      <c r="E15" s="16"/>
      <c r="F15" s="16"/>
      <c r="G15" s="16"/>
      <c r="H15" s="16"/>
      <c r="I15" s="16"/>
      <c r="J15" s="21"/>
    </row>
    <row r="16" spans="1:10" x14ac:dyDescent="0.25">
      <c r="A16" s="20"/>
      <c r="B16" s="16"/>
      <c r="C16" s="16"/>
      <c r="D16" s="16"/>
      <c r="E16" s="16"/>
      <c r="F16" s="16"/>
      <c r="G16" s="16"/>
      <c r="H16" s="16"/>
      <c r="I16" s="16"/>
      <c r="J16" s="21"/>
    </row>
    <row r="17" spans="1:10" x14ac:dyDescent="0.25">
      <c r="A17" s="20"/>
      <c r="B17" s="16"/>
      <c r="C17" s="16"/>
      <c r="D17" s="16"/>
      <c r="E17" s="16"/>
      <c r="F17" s="16"/>
      <c r="G17" s="16"/>
      <c r="H17" s="16"/>
      <c r="I17" s="16"/>
      <c r="J17" s="21"/>
    </row>
    <row r="18" spans="1:10" x14ac:dyDescent="0.25">
      <c r="A18" s="20"/>
      <c r="B18" s="16"/>
      <c r="C18" s="16"/>
      <c r="D18" s="16"/>
      <c r="E18" s="16"/>
      <c r="F18" s="16"/>
      <c r="G18" s="16"/>
      <c r="H18" s="16"/>
      <c r="I18" s="16"/>
      <c r="J18" s="21"/>
    </row>
    <row r="19" spans="1:10" x14ac:dyDescent="0.25">
      <c r="A19" s="20"/>
      <c r="B19" s="16"/>
      <c r="C19" s="16"/>
      <c r="D19" s="16"/>
      <c r="E19" s="16"/>
      <c r="F19" s="16"/>
      <c r="G19" s="16"/>
      <c r="H19" s="16"/>
      <c r="I19" s="16"/>
      <c r="J19" s="21"/>
    </row>
    <row r="20" spans="1:10" x14ac:dyDescent="0.25">
      <c r="A20" s="20"/>
      <c r="B20" s="16"/>
      <c r="C20" s="16"/>
      <c r="D20" s="16"/>
      <c r="E20" s="16"/>
      <c r="F20" s="16"/>
      <c r="G20" s="16"/>
      <c r="H20" s="16"/>
      <c r="I20" s="16"/>
      <c r="J20" s="21"/>
    </row>
    <row r="21" spans="1:10" x14ac:dyDescent="0.25">
      <c r="A21" s="20"/>
      <c r="B21" s="16"/>
      <c r="C21" s="16"/>
      <c r="D21" s="16"/>
      <c r="E21" s="16"/>
      <c r="F21" s="16"/>
      <c r="G21" s="16"/>
      <c r="H21" s="16"/>
      <c r="I21" s="16"/>
      <c r="J21" s="21"/>
    </row>
    <row r="22" spans="1:10" x14ac:dyDescent="0.25">
      <c r="A22" s="20"/>
      <c r="B22" s="16"/>
      <c r="C22" s="16"/>
      <c r="D22" s="16"/>
      <c r="E22" s="16"/>
      <c r="F22" s="16"/>
      <c r="G22" s="16"/>
      <c r="H22" s="16"/>
      <c r="I22" s="16"/>
      <c r="J22" s="21"/>
    </row>
    <row r="23" spans="1:10" x14ac:dyDescent="0.25">
      <c r="B23" s="16"/>
      <c r="C23" s="16"/>
      <c r="D23" s="16"/>
      <c r="E23" s="16"/>
      <c r="F23" s="16"/>
      <c r="G23" s="16"/>
      <c r="H23" s="16"/>
      <c r="I23" s="20" t="s">
        <v>61</v>
      </c>
      <c r="J23" s="21"/>
    </row>
    <row r="26" spans="1:10" ht="15.75" thickBot="1" x14ac:dyDescent="0.3">
      <c r="A26" s="12" t="s">
        <v>56</v>
      </c>
    </row>
    <row r="27" spans="1:10" ht="60" x14ac:dyDescent="0.25">
      <c r="A27" s="17" t="s">
        <v>47</v>
      </c>
      <c r="B27" s="18" t="s">
        <v>48</v>
      </c>
      <c r="C27" s="18" t="s">
        <v>49</v>
      </c>
      <c r="D27" s="18" t="s">
        <v>50</v>
      </c>
      <c r="E27" s="18" t="s">
        <v>58</v>
      </c>
      <c r="F27" s="18" t="s">
        <v>57</v>
      </c>
      <c r="G27" s="18" t="s">
        <v>51</v>
      </c>
      <c r="H27" s="18" t="s">
        <v>52</v>
      </c>
      <c r="I27" s="18" t="s">
        <v>54</v>
      </c>
      <c r="J27" s="19" t="s">
        <v>55</v>
      </c>
    </row>
    <row r="28" spans="1:10" x14ac:dyDescent="0.25">
      <c r="A28" s="20"/>
      <c r="B28" s="16"/>
      <c r="C28" s="16"/>
      <c r="D28" s="16"/>
      <c r="E28" s="16">
        <f>(B28*C28*D28)*A28</f>
        <v>0</v>
      </c>
      <c r="F28" s="16">
        <f>E28/1000000</f>
        <v>0</v>
      </c>
      <c r="G28" s="16">
        <f ca="1">H28*0.4536</f>
        <v>0</v>
      </c>
      <c r="H28" s="16">
        <f ca="1">G28*2.2046</f>
        <v>0</v>
      </c>
      <c r="I28" s="16">
        <f ca="1">G28*A28</f>
        <v>0</v>
      </c>
      <c r="J28" s="21">
        <f ca="1">H28*A28</f>
        <v>0</v>
      </c>
    </row>
    <row r="29" spans="1:10" x14ac:dyDescent="0.25">
      <c r="A29" s="20"/>
      <c r="B29" s="16"/>
      <c r="C29" s="16"/>
      <c r="D29" s="16"/>
      <c r="E29" s="16"/>
      <c r="F29" s="16"/>
      <c r="G29" s="16"/>
      <c r="H29" s="16"/>
      <c r="I29" s="16"/>
      <c r="J29" s="21"/>
    </row>
    <row r="30" spans="1:10" x14ac:dyDescent="0.25">
      <c r="A30" s="20"/>
      <c r="B30" s="16"/>
      <c r="C30" s="16"/>
      <c r="D30" s="16"/>
      <c r="E30" s="16"/>
      <c r="F30" s="16"/>
      <c r="G30" s="16"/>
      <c r="H30" s="16"/>
      <c r="I30" s="16"/>
      <c r="J30" s="21"/>
    </row>
    <row r="31" spans="1:10" x14ac:dyDescent="0.25">
      <c r="A31" s="20"/>
      <c r="B31" s="16"/>
      <c r="C31" s="16"/>
      <c r="D31" s="16"/>
      <c r="E31" s="16"/>
      <c r="F31" s="16"/>
      <c r="G31" s="16"/>
      <c r="H31" s="16"/>
      <c r="I31" s="16"/>
      <c r="J31" s="21"/>
    </row>
    <row r="32" spans="1:10" x14ac:dyDescent="0.25">
      <c r="A32" s="20"/>
      <c r="B32" s="16"/>
      <c r="C32" s="16"/>
      <c r="D32" s="16"/>
      <c r="E32" s="16"/>
      <c r="F32" s="16"/>
      <c r="G32" s="16"/>
      <c r="H32" s="16"/>
      <c r="I32" s="16"/>
      <c r="J32" s="21"/>
    </row>
    <row r="33" spans="1:10" x14ac:dyDescent="0.25">
      <c r="A33" s="20"/>
      <c r="B33" s="16"/>
      <c r="C33" s="16"/>
      <c r="D33" s="16"/>
      <c r="E33" s="16"/>
      <c r="F33" s="16"/>
      <c r="G33" s="16"/>
      <c r="H33" s="16"/>
      <c r="I33" s="16"/>
      <c r="J33" s="21"/>
    </row>
    <row r="34" spans="1:10" x14ac:dyDescent="0.25">
      <c r="A34" s="20"/>
      <c r="B34" s="16"/>
      <c r="C34" s="16"/>
      <c r="D34" s="16"/>
      <c r="E34" s="16"/>
      <c r="F34" s="16"/>
      <c r="G34" s="16"/>
      <c r="H34" s="16"/>
      <c r="I34" s="16"/>
      <c r="J34" s="21"/>
    </row>
    <row r="35" spans="1:10" x14ac:dyDescent="0.25">
      <c r="A35" s="20"/>
      <c r="B35" s="16"/>
      <c r="C35" s="16"/>
      <c r="D35" s="16"/>
      <c r="E35" s="16"/>
      <c r="F35" s="16"/>
      <c r="G35" s="16"/>
      <c r="H35" s="16"/>
      <c r="I35" s="16"/>
      <c r="J35" s="21"/>
    </row>
    <row r="36" spans="1:10" x14ac:dyDescent="0.25">
      <c r="A36" s="20"/>
      <c r="B36" s="16"/>
      <c r="C36" s="16"/>
      <c r="D36" s="16"/>
      <c r="E36" s="16"/>
      <c r="F36" s="16"/>
      <c r="G36" s="16"/>
      <c r="H36" s="16"/>
      <c r="I36" s="16"/>
      <c r="J36" s="21"/>
    </row>
    <row r="37" spans="1:10" ht="15.75" thickBot="1" x14ac:dyDescent="0.3">
      <c r="A37" s="22"/>
      <c r="B37" s="23"/>
      <c r="C37" s="23"/>
      <c r="D37" s="23"/>
      <c r="E37" s="23"/>
      <c r="F37" s="23"/>
      <c r="G37" s="23"/>
      <c r="H37" s="23"/>
      <c r="I37" s="20" t="s">
        <v>61</v>
      </c>
      <c r="J37" s="24"/>
    </row>
    <row r="40" spans="1:10" x14ac:dyDescent="0.25">
      <c r="A40" s="12" t="s">
        <v>59</v>
      </c>
    </row>
  </sheetData>
  <mergeCells count="1">
    <mergeCell ref="A1:J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Sheet1</vt:lpstr>
      <vt:lpstr>Rates</vt:lpstr>
      <vt:lpstr>Zone - post code</vt:lpstr>
      <vt:lpstr>Rate Quote</vt:lpstr>
      <vt:lpstr>City</vt:lpstr>
      <vt:lpstr>Zip</vt:lpstr>
      <vt:lpstr>Zip1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Juliette Weber</dc:creator>
  <cp:lastModifiedBy>Juliette Weber</cp:lastModifiedBy>
  <dcterms:created xsi:type="dcterms:W3CDTF">2015-01-28T19:54:17Z</dcterms:created>
  <dcterms:modified xsi:type="dcterms:W3CDTF">2015-02-05T17:46:14Z</dcterms:modified>
</cp:coreProperties>
</file>