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6" windowWidth="18792" windowHeight="13620" activeTab="1"/>
  </bookViews>
  <sheets>
    <sheet name="Listes" sheetId="9" r:id="rId1"/>
    <sheet name="Trame à adapter au sujet" sheetId="8" r:id="rId2"/>
  </sheets>
  <definedNames>
    <definedName name="Frais">Listes!$C$3:$C$8</definedName>
    <definedName name="Mois">Listes!$A$3:$A$14</definedName>
    <definedName name="Tournée">Listes!$B$3:$B$27</definedName>
  </definedNames>
  <calcPr calcId="114210"/>
</workbook>
</file>

<file path=xl/calcChain.xml><?xml version="1.0" encoding="utf-8"?>
<calcChain xmlns="http://schemas.openxmlformats.org/spreadsheetml/2006/main">
  <c r="C3" i="8"/>
  <c r="E18"/>
  <c r="F18"/>
  <c r="G18"/>
  <c r="H18"/>
  <c r="I18"/>
  <c r="J18"/>
  <c r="E19"/>
  <c r="F19"/>
  <c r="G19"/>
  <c r="H19"/>
  <c r="I19"/>
  <c r="J19"/>
  <c r="E20"/>
  <c r="F20"/>
  <c r="G20"/>
  <c r="H20"/>
  <c r="I20"/>
  <c r="J20"/>
  <c r="E21"/>
  <c r="F21"/>
  <c r="G21"/>
  <c r="H21"/>
  <c r="I21"/>
  <c r="J21"/>
  <c r="E22"/>
  <c r="F22"/>
  <c r="G22"/>
  <c r="H22"/>
  <c r="I22"/>
  <c r="J22"/>
  <c r="E23"/>
  <c r="F23"/>
  <c r="G23"/>
  <c r="H23"/>
  <c r="I23"/>
  <c r="J23"/>
  <c r="E24"/>
  <c r="F24"/>
  <c r="G24"/>
  <c r="H24"/>
  <c r="I24"/>
  <c r="J24"/>
  <c r="E25"/>
  <c r="F25"/>
  <c r="G25"/>
  <c r="H25"/>
  <c r="I25"/>
  <c r="J25"/>
  <c r="E26"/>
  <c r="F26"/>
  <c r="G26"/>
  <c r="H26"/>
  <c r="I26"/>
  <c r="J26"/>
  <c r="E27"/>
  <c r="F27"/>
  <c r="G27"/>
  <c r="H27"/>
  <c r="I27"/>
  <c r="J27"/>
  <c r="E28"/>
  <c r="F28"/>
  <c r="G28"/>
  <c r="H28"/>
  <c r="I28"/>
  <c r="J28"/>
  <c r="E29"/>
  <c r="F29"/>
  <c r="G29"/>
  <c r="H29"/>
  <c r="I29"/>
  <c r="J29"/>
  <c r="E30"/>
  <c r="F30"/>
  <c r="G30"/>
  <c r="H30"/>
  <c r="I30"/>
  <c r="J30"/>
  <c r="E31"/>
  <c r="F31"/>
  <c r="G31"/>
  <c r="H31"/>
  <c r="I31"/>
  <c r="J31"/>
  <c r="E32"/>
  <c r="F32"/>
  <c r="G32"/>
  <c r="H32"/>
  <c r="I32"/>
  <c r="J32"/>
  <c r="E33"/>
  <c r="F33"/>
  <c r="G33"/>
  <c r="H33"/>
  <c r="I33"/>
  <c r="J33"/>
  <c r="E34"/>
  <c r="F34"/>
  <c r="G34"/>
  <c r="H34"/>
  <c r="I34"/>
  <c r="J34"/>
  <c r="E35"/>
  <c r="F35"/>
  <c r="G35"/>
  <c r="H35"/>
  <c r="I35"/>
  <c r="J35"/>
  <c r="G17"/>
  <c r="F17"/>
  <c r="H17"/>
  <c r="I17"/>
  <c r="J17"/>
  <c r="E17"/>
  <c r="J36"/>
  <c r="C36"/>
  <c r="C10"/>
  <c r="B38"/>
</calcChain>
</file>

<file path=xl/sharedStrings.xml><?xml version="1.0" encoding="utf-8"?>
<sst xmlns="http://schemas.openxmlformats.org/spreadsheetml/2006/main" count="64" uniqueCount="52">
  <si>
    <t>NOTE DE FRAIS</t>
  </si>
  <si>
    <t>Code tournée</t>
  </si>
  <si>
    <t>Date</t>
  </si>
  <si>
    <t>Nature des frais engagés</t>
  </si>
  <si>
    <t>TOTAL</t>
  </si>
  <si>
    <t>Date :</t>
  </si>
  <si>
    <t>Signature du représentant :</t>
  </si>
  <si>
    <t>* Pour chaque ligne de frais, cochez cette case lorsque vous joignez un justificatif de paiement (billets, tickets, reçus, factures et facturettes).</t>
  </si>
  <si>
    <t xml:space="preserve">Mois </t>
  </si>
  <si>
    <t>Frais</t>
  </si>
  <si>
    <t>PJ</t>
  </si>
  <si>
    <t>AZ21</t>
  </si>
  <si>
    <t>Hôtel</t>
  </si>
  <si>
    <t>Oui</t>
  </si>
  <si>
    <t>AZ22</t>
  </si>
  <si>
    <t>Non</t>
  </si>
  <si>
    <t>AZ23</t>
  </si>
  <si>
    <t>AZ24</t>
  </si>
  <si>
    <t>AZ25</t>
  </si>
  <si>
    <t>Carburant</t>
  </si>
  <si>
    <t>AZ26</t>
  </si>
  <si>
    <t>GM31</t>
  </si>
  <si>
    <t>GM32</t>
  </si>
  <si>
    <t>GM33</t>
  </si>
  <si>
    <t>GM34</t>
  </si>
  <si>
    <t>GM35</t>
  </si>
  <si>
    <t>HG31</t>
  </si>
  <si>
    <t>HG32</t>
  </si>
  <si>
    <t>HG33</t>
  </si>
  <si>
    <t>HG34</t>
  </si>
  <si>
    <t>HG35</t>
  </si>
  <si>
    <t>HG36</t>
  </si>
  <si>
    <t>VX17</t>
  </si>
  <si>
    <t>VX18</t>
  </si>
  <si>
    <t>VX19</t>
  </si>
  <si>
    <t>VX20</t>
  </si>
  <si>
    <t>VX21</t>
  </si>
  <si>
    <t>VX22</t>
  </si>
  <si>
    <t>VX23</t>
  </si>
  <si>
    <t>VX24</t>
  </si>
  <si>
    <r>
      <rPr>
        <b/>
        <sz val="11"/>
        <color indexed="8"/>
        <rFont val="Times New Roman"/>
        <family val="1"/>
      </rPr>
      <t>Important</t>
    </r>
    <r>
      <rPr>
        <sz val="11"/>
        <color indexed="8"/>
        <rFont val="Times New Roman"/>
        <family val="1"/>
      </rPr>
      <t> : ne pas oublier de faire parvenir à l’assistant(e) la présente note dûment complétée, ainsi que vos justificatifs de paiement, avant le 5 de chaque mois.</t>
    </r>
  </si>
  <si>
    <t>Repas restaurant</t>
  </si>
  <si>
    <t>Invitation</t>
  </si>
  <si>
    <t>Soirée étape</t>
  </si>
  <si>
    <t>Divers</t>
  </si>
  <si>
    <t>Km début de mois</t>
  </si>
  <si>
    <t>Km fin de mois</t>
  </si>
  <si>
    <t>Km parcourus  Mensuel</t>
  </si>
  <si>
    <t>Mois :</t>
  </si>
  <si>
    <t>PJ*</t>
  </si>
  <si>
    <t xml:space="preserve">Repas restaurant </t>
  </si>
  <si>
    <t xml:space="preserve">Montant </t>
  </si>
</sst>
</file>

<file path=xl/styles.xml><?xml version="1.0" encoding="utf-8"?>
<styleSheet xmlns="http://schemas.openxmlformats.org/spreadsheetml/2006/main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40C]d\-mmm;@"/>
    <numFmt numFmtId="165" formatCode="dd/mm/yy;@"/>
    <numFmt numFmtId="166" formatCode="[$-40C]mmmm\-yy;@"/>
    <numFmt numFmtId="168" formatCode="_-* #,##0.000\ &quot;€&quot;_-;\-* #,##0.000\ &quot;€&quot;_-;_-* &quot;-&quot;??\ &quot;€&quot;_-;_-@_-"/>
    <numFmt numFmtId="169" formatCode="0&quot; Km&quot;"/>
    <numFmt numFmtId="170" formatCode="#,##0.00\ &quot;€&quot;"/>
    <numFmt numFmtId="173" formatCode="mmmm\ yyyy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ahoma"/>
      <family val="2"/>
    </font>
    <font>
      <b/>
      <sz val="20"/>
      <color indexed="10"/>
      <name val="Arial"/>
      <family val="2"/>
    </font>
    <font>
      <b/>
      <sz val="12"/>
      <color indexed="62"/>
      <name val="Times New Roman"/>
      <family val="1"/>
    </font>
    <font>
      <sz val="12"/>
      <color indexed="62"/>
      <name val="Times New Roman"/>
      <family val="1"/>
    </font>
    <font>
      <i/>
      <sz val="11"/>
      <color indexed="62"/>
      <name val="Times New Roman"/>
      <family val="1"/>
    </font>
    <font>
      <b/>
      <sz val="12"/>
      <color indexed="56"/>
      <name val="Times New Roman"/>
      <family val="1"/>
    </font>
    <font>
      <b/>
      <sz val="11"/>
      <color indexed="62"/>
      <name val="Arial"/>
      <family val="2"/>
    </font>
    <font>
      <b/>
      <sz val="12"/>
      <color indexed="18"/>
      <name val="Times New Roman"/>
      <family val="1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indent="1"/>
    </xf>
    <xf numFmtId="0" fontId="0" fillId="2" borderId="0" xfId="0" applyFill="1"/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5" fontId="0" fillId="2" borderId="0" xfId="0" applyNumberFormat="1" applyFill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6" fontId="8" fillId="0" borderId="0" xfId="0" applyNumberFormat="1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right"/>
    </xf>
    <xf numFmtId="0" fontId="13" fillId="0" borderId="0" xfId="0" applyFont="1" applyAlignment="1">
      <alignment horizontal="left" indent="1"/>
    </xf>
    <xf numFmtId="0" fontId="5" fillId="0" borderId="0" xfId="0" applyFont="1" applyAlignment="1">
      <alignment horizontal="left" readingOrder="1"/>
    </xf>
    <xf numFmtId="44" fontId="2" fillId="0" borderId="0" xfId="1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0" fontId="16" fillId="0" borderId="0" xfId="0" applyFont="1"/>
    <xf numFmtId="168" fontId="15" fillId="0" borderId="1" xfId="0" applyNumberFormat="1" applyFont="1" applyBorder="1" applyAlignment="1">
      <alignment horizontal="center" vertical="center" wrapText="1"/>
    </xf>
    <xf numFmtId="168" fontId="15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7" fillId="0" borderId="0" xfId="0" applyFont="1" applyAlignment="1">
      <alignment horizontal="right" wrapText="1"/>
    </xf>
    <xf numFmtId="0" fontId="15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wrapText="1"/>
    </xf>
    <xf numFmtId="169" fontId="2" fillId="0" borderId="3" xfId="1" applyNumberFormat="1" applyFont="1" applyBorder="1" applyAlignment="1">
      <alignment horizontal="center" wrapText="1"/>
    </xf>
    <xf numFmtId="170" fontId="0" fillId="0" borderId="1" xfId="0" applyNumberFormat="1" applyBorder="1"/>
    <xf numFmtId="44" fontId="12" fillId="0" borderId="1" xfId="0" applyNumberFormat="1" applyFont="1" applyBorder="1" applyAlignment="1">
      <alignment horizontal="right" wrapText="1"/>
    </xf>
    <xf numFmtId="170" fontId="2" fillId="0" borderId="1" xfId="1" applyNumberFormat="1" applyFont="1" applyBorder="1" applyAlignment="1">
      <alignment wrapText="1"/>
    </xf>
    <xf numFmtId="170" fontId="2" fillId="0" borderId="1" xfId="0" applyNumberFormat="1" applyFont="1" applyBorder="1" applyAlignment="1">
      <alignment wrapText="1"/>
    </xf>
    <xf numFmtId="7" fontId="0" fillId="0" borderId="1" xfId="1" applyNumberFormat="1" applyFont="1" applyFill="1" applyBorder="1"/>
    <xf numFmtId="0" fontId="2" fillId="0" borderId="1" xfId="0" applyFont="1" applyBorder="1" applyAlignment="1">
      <alignment horizontal="center" wrapText="1"/>
    </xf>
    <xf numFmtId="0" fontId="11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wrapText="1"/>
    </xf>
    <xf numFmtId="173" fontId="0" fillId="5" borderId="0" xfId="0" applyNumberFormat="1" applyFill="1" applyAlignment="1">
      <alignment horizontal="left"/>
    </xf>
    <xf numFmtId="0" fontId="14" fillId="0" borderId="0" xfId="0" applyFont="1" applyAlignment="1">
      <alignment horizontal="left" wrapText="1"/>
    </xf>
  </cellXfs>
  <cellStyles count="2">
    <cellStyle name="Monétaire" xfId="1" builtinId="4"/>
    <cellStyle name="Normal" xfId="0" builtinId="0"/>
  </cellStyles>
  <dxfs count="2"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38100</xdr:rowOff>
    </xdr:from>
    <xdr:to>
      <xdr:col>1</xdr:col>
      <xdr:colOff>1676400</xdr:colOff>
      <xdr:row>0</xdr:row>
      <xdr:rowOff>601980</xdr:rowOff>
    </xdr:to>
    <xdr:pic>
      <xdr:nvPicPr>
        <xdr:cNvPr id="5200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28600" y="38100"/>
          <a:ext cx="2758440" cy="56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D27"/>
  <sheetViews>
    <sheetView workbookViewId="0">
      <selection activeCell="D26" sqref="D26"/>
    </sheetView>
  </sheetViews>
  <sheetFormatPr baseColWidth="10" defaultRowHeight="14.4"/>
  <cols>
    <col min="1" max="1" width="13.109375" bestFit="1" customWidth="1"/>
    <col min="2" max="2" width="13.6640625" customWidth="1"/>
    <col min="3" max="3" width="15.88671875" bestFit="1" customWidth="1"/>
  </cols>
  <sheetData>
    <row r="2" spans="1:4" ht="15.6">
      <c r="A2" s="8" t="s">
        <v>8</v>
      </c>
      <c r="B2" s="9" t="s">
        <v>1</v>
      </c>
      <c r="C2" s="9" t="s">
        <v>9</v>
      </c>
      <c r="D2" s="9" t="s">
        <v>10</v>
      </c>
    </row>
    <row r="3" spans="1:4" ht="15.6">
      <c r="A3" s="10">
        <v>42005</v>
      </c>
      <c r="B3" s="12" t="s">
        <v>11</v>
      </c>
      <c r="C3" s="13" t="s">
        <v>41</v>
      </c>
      <c r="D3" s="12" t="s">
        <v>13</v>
      </c>
    </row>
    <row r="4" spans="1:4" ht="15.6">
      <c r="A4" s="10">
        <v>42037</v>
      </c>
      <c r="B4" s="12" t="s">
        <v>14</v>
      </c>
      <c r="C4" s="13" t="s">
        <v>42</v>
      </c>
      <c r="D4" s="12" t="s">
        <v>15</v>
      </c>
    </row>
    <row r="5" spans="1:4" ht="15.6">
      <c r="A5" s="10">
        <v>42069</v>
      </c>
      <c r="B5" s="12" t="s">
        <v>16</v>
      </c>
      <c r="C5" s="13" t="s">
        <v>12</v>
      </c>
    </row>
    <row r="6" spans="1:4" ht="15.6">
      <c r="A6" s="10">
        <v>42101</v>
      </c>
      <c r="B6" s="12" t="s">
        <v>17</v>
      </c>
      <c r="C6" s="13" t="s">
        <v>43</v>
      </c>
    </row>
    <row r="7" spans="1:4" ht="15.6">
      <c r="A7" s="10">
        <v>42133</v>
      </c>
      <c r="B7" s="12" t="s">
        <v>18</v>
      </c>
      <c r="C7" s="13" t="s">
        <v>19</v>
      </c>
    </row>
    <row r="8" spans="1:4" ht="15.6">
      <c r="A8" s="10">
        <v>42165</v>
      </c>
      <c r="B8" s="12" t="s">
        <v>20</v>
      </c>
      <c r="C8" s="13" t="s">
        <v>44</v>
      </c>
    </row>
    <row r="9" spans="1:4" ht="15.6">
      <c r="A9" s="10">
        <v>42197</v>
      </c>
      <c r="B9" s="12" t="s">
        <v>21</v>
      </c>
    </row>
    <row r="10" spans="1:4" ht="15.6">
      <c r="A10" s="10">
        <v>42229</v>
      </c>
      <c r="B10" s="12" t="s">
        <v>22</v>
      </c>
    </row>
    <row r="11" spans="1:4" ht="15.6">
      <c r="A11" s="10">
        <v>42261</v>
      </c>
      <c r="B11" s="12" t="s">
        <v>23</v>
      </c>
    </row>
    <row r="12" spans="1:4" ht="15.6">
      <c r="A12" s="10">
        <v>42293</v>
      </c>
      <c r="B12" s="12" t="s">
        <v>24</v>
      </c>
    </row>
    <row r="13" spans="1:4" ht="15.6">
      <c r="A13" s="10">
        <v>42325</v>
      </c>
      <c r="B13" s="12" t="s">
        <v>25</v>
      </c>
    </row>
    <row r="14" spans="1:4" ht="15.6">
      <c r="A14" s="10">
        <v>42357</v>
      </c>
      <c r="B14" s="12" t="s">
        <v>26</v>
      </c>
    </row>
    <row r="15" spans="1:4" ht="15.6">
      <c r="A15" s="11"/>
      <c r="B15" s="12" t="s">
        <v>27</v>
      </c>
    </row>
    <row r="16" spans="1:4" ht="15.6">
      <c r="A16" s="11"/>
      <c r="B16" s="12" t="s">
        <v>28</v>
      </c>
    </row>
    <row r="17" spans="1:2" ht="15.6">
      <c r="A17" s="11"/>
      <c r="B17" s="12" t="s">
        <v>29</v>
      </c>
    </row>
    <row r="18" spans="1:2">
      <c r="B18" s="12" t="s">
        <v>30</v>
      </c>
    </row>
    <row r="19" spans="1:2">
      <c r="B19" s="12" t="s">
        <v>31</v>
      </c>
    </row>
    <row r="20" spans="1:2">
      <c r="B20" s="12" t="s">
        <v>32</v>
      </c>
    </row>
    <row r="21" spans="1:2">
      <c r="B21" s="12" t="s">
        <v>33</v>
      </c>
    </row>
    <row r="22" spans="1:2">
      <c r="B22" s="12" t="s">
        <v>34</v>
      </c>
    </row>
    <row r="23" spans="1:2">
      <c r="B23" s="12" t="s">
        <v>35</v>
      </c>
    </row>
    <row r="24" spans="1:2">
      <c r="B24" s="12" t="s">
        <v>36</v>
      </c>
    </row>
    <row r="25" spans="1:2">
      <c r="B25" s="12" t="s">
        <v>37</v>
      </c>
    </row>
    <row r="26" spans="1:2">
      <c r="B26" s="12" t="s">
        <v>38</v>
      </c>
    </row>
    <row r="27" spans="1:2">
      <c r="B27" s="12" t="s">
        <v>39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70"/>
  <sheetViews>
    <sheetView showGridLines="0" tabSelected="1" zoomScale="85" zoomScaleNormal="100" workbookViewId="0">
      <selection activeCell="G11" sqref="G11"/>
    </sheetView>
  </sheetViews>
  <sheetFormatPr baseColWidth="10" defaultRowHeight="14.4"/>
  <cols>
    <col min="1" max="1" width="19.109375" customWidth="1"/>
    <col min="2" max="2" width="24.77734375" bestFit="1" customWidth="1"/>
    <col min="3" max="3" width="26.77734375" bestFit="1" customWidth="1"/>
    <col min="4" max="4" width="9.44140625" customWidth="1"/>
    <col min="5" max="5" width="17.6640625" bestFit="1" customWidth="1"/>
    <col min="6" max="6" width="10.6640625" bestFit="1" customWidth="1"/>
    <col min="7" max="7" width="7.21875" bestFit="1" customWidth="1"/>
    <col min="8" max="8" width="13" bestFit="1" customWidth="1"/>
    <col min="9" max="9" width="11.21875" bestFit="1" customWidth="1"/>
    <col min="10" max="10" width="10.33203125" bestFit="1" customWidth="1"/>
  </cols>
  <sheetData>
    <row r="1" spans="1:10" ht="49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5.6">
      <c r="A2" s="1"/>
    </row>
    <row r="3" spans="1:10">
      <c r="B3" s="21" t="s">
        <v>48</v>
      </c>
      <c r="C3" s="37">
        <f ca="1">TODAY()</f>
        <v>42053</v>
      </c>
      <c r="D3" s="37"/>
    </row>
    <row r="4" spans="1:10" ht="15.6">
      <c r="A4" s="1"/>
      <c r="D4" s="15"/>
      <c r="E4" s="15"/>
      <c r="F4" s="15"/>
      <c r="G4" s="15"/>
      <c r="H4" s="15"/>
    </row>
    <row r="5" spans="1:10" ht="15.6">
      <c r="A5" s="1"/>
      <c r="D5" s="15"/>
      <c r="E5" s="15"/>
      <c r="F5" s="15"/>
      <c r="G5" s="15"/>
      <c r="H5" s="15"/>
    </row>
    <row r="6" spans="1:10" ht="15.6">
      <c r="A6" s="1"/>
      <c r="D6" s="15"/>
      <c r="E6" s="15"/>
      <c r="F6" s="15"/>
      <c r="G6" s="15"/>
      <c r="H6" s="15"/>
    </row>
    <row r="7" spans="1:10" ht="15.6">
      <c r="A7" s="1"/>
      <c r="D7" s="15"/>
      <c r="E7" s="15"/>
      <c r="F7" s="15"/>
      <c r="G7" s="15"/>
      <c r="H7" s="15"/>
    </row>
    <row r="8" spans="1:10" ht="15" thickBot="1"/>
    <row r="9" spans="1:10" ht="30.75" customHeight="1" thickBot="1">
      <c r="A9" s="22" t="s">
        <v>45</v>
      </c>
      <c r="B9" s="23" t="s">
        <v>46</v>
      </c>
      <c r="C9" s="23" t="s">
        <v>47</v>
      </c>
    </row>
    <row r="10" spans="1:10" ht="16.2" thickBot="1">
      <c r="A10" s="28">
        <v>155236</v>
      </c>
      <c r="B10" s="28">
        <v>175894</v>
      </c>
      <c r="C10" s="28">
        <f>B10-A10</f>
        <v>20658</v>
      </c>
    </row>
    <row r="11" spans="1:10" ht="16.2" thickBot="1">
      <c r="A11" s="28"/>
      <c r="B11" s="28"/>
      <c r="C11" s="28"/>
    </row>
    <row r="12" spans="1:10" ht="16.2" thickBot="1">
      <c r="A12" s="28"/>
      <c r="B12" s="28"/>
      <c r="C12" s="28"/>
    </row>
    <row r="13" spans="1:10" ht="16.2" thickBot="1">
      <c r="A13" s="28"/>
      <c r="B13" s="28"/>
      <c r="C13" s="28"/>
    </row>
    <row r="14" spans="1:10" ht="15.6">
      <c r="D14" s="19"/>
      <c r="E14" s="20"/>
      <c r="G14" s="16"/>
      <c r="H14" s="16"/>
      <c r="I14" s="16"/>
    </row>
    <row r="15" spans="1:10" ht="16.2" thickBot="1">
      <c r="A15" s="1"/>
      <c r="H15" s="18"/>
      <c r="I15" s="18"/>
    </row>
    <row r="16" spans="1:10" ht="16.2" thickBot="1">
      <c r="A16" s="17" t="s">
        <v>2</v>
      </c>
      <c r="B16" s="17" t="s">
        <v>3</v>
      </c>
      <c r="C16" s="17" t="s">
        <v>51</v>
      </c>
      <c r="D16" s="17" t="s">
        <v>49</v>
      </c>
      <c r="E16" s="26" t="s">
        <v>50</v>
      </c>
      <c r="F16" s="26" t="s">
        <v>42</v>
      </c>
      <c r="G16" s="26" t="s">
        <v>12</v>
      </c>
      <c r="H16" s="26" t="s">
        <v>43</v>
      </c>
      <c r="I16" s="26" t="s">
        <v>19</v>
      </c>
      <c r="J16" s="26" t="s">
        <v>44</v>
      </c>
    </row>
    <row r="17" spans="1:10" ht="16.2" thickBot="1">
      <c r="A17" s="27">
        <v>42045</v>
      </c>
      <c r="B17" s="34" t="s">
        <v>50</v>
      </c>
      <c r="C17" s="31">
        <v>8</v>
      </c>
      <c r="D17" s="24"/>
      <c r="E17" s="33">
        <f>IF($B17=$E$16,18.1,"")</f>
        <v>18.100000000000001</v>
      </c>
      <c r="F17" s="33" t="str">
        <f>IF($B17=$F$16,C17,"")</f>
        <v/>
      </c>
      <c r="G17" s="33" t="str">
        <f>IF($B17=$G$16,45,"")</f>
        <v/>
      </c>
      <c r="H17" s="33" t="str">
        <f t="shared" ref="H17:H35" si="0">IF($B17=$H$16,70,"")</f>
        <v/>
      </c>
      <c r="I17" s="33" t="str">
        <f>IF($B17=$I$16,C17,"")</f>
        <v/>
      </c>
      <c r="J17" s="33" t="str">
        <f>IF($B17=$J$16,C17,"")</f>
        <v/>
      </c>
    </row>
    <row r="18" spans="1:10" ht="16.2" thickBot="1">
      <c r="A18" s="27">
        <v>42053</v>
      </c>
      <c r="B18" s="34" t="s">
        <v>12</v>
      </c>
      <c r="C18" s="31">
        <v>30</v>
      </c>
      <c r="D18" s="24"/>
      <c r="E18" s="33" t="str">
        <f t="shared" ref="E18:E35" si="1">IF($B18=$E$16,18.1,"")</f>
        <v/>
      </c>
      <c r="F18" s="33" t="str">
        <f t="shared" ref="F18:F35" si="2">IF($B18=$F$16,C18,"")</f>
        <v/>
      </c>
      <c r="G18" s="33">
        <f t="shared" ref="G18:G35" si="3">IF($B18=$G$16,45,"")</f>
        <v>45</v>
      </c>
      <c r="H18" s="33" t="str">
        <f t="shared" si="0"/>
        <v/>
      </c>
      <c r="I18" s="33" t="str">
        <f t="shared" ref="I18:I35" si="4">IF($B18=$I$16,C18,"")</f>
        <v/>
      </c>
      <c r="J18" s="33" t="str">
        <f t="shared" ref="J18:J35" si="5">IF($B18=$J$16,C18,"")</f>
        <v/>
      </c>
    </row>
    <row r="19" spans="1:10" ht="16.2" thickBot="1">
      <c r="A19" s="27"/>
      <c r="B19" s="34" t="s">
        <v>19</v>
      </c>
      <c r="C19" s="32">
        <v>25</v>
      </c>
      <c r="D19" s="24"/>
      <c r="E19" s="33" t="str">
        <f t="shared" si="1"/>
        <v/>
      </c>
      <c r="F19" s="33" t="str">
        <f t="shared" si="2"/>
        <v/>
      </c>
      <c r="G19" s="33" t="str">
        <f t="shared" si="3"/>
        <v/>
      </c>
      <c r="H19" s="33" t="str">
        <f t="shared" si="0"/>
        <v/>
      </c>
      <c r="I19" s="33">
        <f t="shared" si="4"/>
        <v>25</v>
      </c>
      <c r="J19" s="33" t="str">
        <f t="shared" si="5"/>
        <v/>
      </c>
    </row>
    <row r="20" spans="1:10" ht="16.2" thickBot="1">
      <c r="A20" s="27"/>
      <c r="B20" s="34" t="s">
        <v>42</v>
      </c>
      <c r="C20" s="32">
        <v>250</v>
      </c>
      <c r="D20" s="24"/>
      <c r="E20" s="33" t="str">
        <f t="shared" si="1"/>
        <v/>
      </c>
      <c r="F20" s="33">
        <f t="shared" si="2"/>
        <v>250</v>
      </c>
      <c r="G20" s="33" t="str">
        <f t="shared" si="3"/>
        <v/>
      </c>
      <c r="H20" s="33" t="str">
        <f t="shared" si="0"/>
        <v/>
      </c>
      <c r="I20" s="33" t="str">
        <f t="shared" si="4"/>
        <v/>
      </c>
      <c r="J20" s="33" t="str">
        <f t="shared" si="5"/>
        <v/>
      </c>
    </row>
    <row r="21" spans="1:10" ht="16.2" thickBot="1">
      <c r="A21" s="27"/>
      <c r="B21" s="34" t="s">
        <v>44</v>
      </c>
      <c r="C21" s="32">
        <v>300</v>
      </c>
      <c r="D21" s="24"/>
      <c r="E21" s="33" t="str">
        <f t="shared" si="1"/>
        <v/>
      </c>
      <c r="F21" s="33" t="str">
        <f t="shared" si="2"/>
        <v/>
      </c>
      <c r="G21" s="33" t="str">
        <f t="shared" si="3"/>
        <v/>
      </c>
      <c r="H21" s="33" t="str">
        <f t="shared" si="0"/>
        <v/>
      </c>
      <c r="I21" s="33" t="str">
        <f t="shared" si="4"/>
        <v/>
      </c>
      <c r="J21" s="33">
        <f t="shared" si="5"/>
        <v>300</v>
      </c>
    </row>
    <row r="22" spans="1:10" ht="16.2" thickBot="1">
      <c r="A22" s="27"/>
      <c r="B22" s="34" t="s">
        <v>43</v>
      </c>
      <c r="C22" s="32">
        <v>250</v>
      </c>
      <c r="D22" s="24"/>
      <c r="E22" s="33" t="str">
        <f t="shared" si="1"/>
        <v/>
      </c>
      <c r="F22" s="33" t="str">
        <f t="shared" si="2"/>
        <v/>
      </c>
      <c r="G22" s="33" t="str">
        <f t="shared" si="3"/>
        <v/>
      </c>
      <c r="H22" s="33">
        <f t="shared" si="0"/>
        <v>70</v>
      </c>
      <c r="I22" s="33" t="str">
        <f t="shared" si="4"/>
        <v/>
      </c>
      <c r="J22" s="33" t="str">
        <f t="shared" si="5"/>
        <v/>
      </c>
    </row>
    <row r="23" spans="1:10" ht="16.2" thickBot="1">
      <c r="A23" s="27"/>
      <c r="B23" s="34"/>
      <c r="C23" s="32"/>
      <c r="D23" s="24"/>
      <c r="E23" s="33" t="str">
        <f t="shared" si="1"/>
        <v/>
      </c>
      <c r="F23" s="33" t="str">
        <f t="shared" si="2"/>
        <v/>
      </c>
      <c r="G23" s="33" t="str">
        <f t="shared" si="3"/>
        <v/>
      </c>
      <c r="H23" s="33" t="str">
        <f t="shared" si="0"/>
        <v/>
      </c>
      <c r="I23" s="33" t="str">
        <f t="shared" si="4"/>
        <v/>
      </c>
      <c r="J23" s="33" t="str">
        <f t="shared" si="5"/>
        <v/>
      </c>
    </row>
    <row r="24" spans="1:10" ht="16.2" thickBot="1">
      <c r="A24" s="27"/>
      <c r="B24" s="34"/>
      <c r="C24" s="32"/>
      <c r="D24" s="24"/>
      <c r="E24" s="33" t="str">
        <f t="shared" si="1"/>
        <v/>
      </c>
      <c r="F24" s="33" t="str">
        <f t="shared" si="2"/>
        <v/>
      </c>
      <c r="G24" s="33" t="str">
        <f t="shared" si="3"/>
        <v/>
      </c>
      <c r="H24" s="33" t="str">
        <f t="shared" si="0"/>
        <v/>
      </c>
      <c r="I24" s="33" t="str">
        <f t="shared" si="4"/>
        <v/>
      </c>
      <c r="J24" s="33" t="str">
        <f t="shared" si="5"/>
        <v/>
      </c>
    </row>
    <row r="25" spans="1:10" ht="16.2" thickBot="1">
      <c r="A25" s="27"/>
      <c r="B25" s="34"/>
      <c r="C25" s="32"/>
      <c r="D25" s="24"/>
      <c r="E25" s="33" t="str">
        <f t="shared" si="1"/>
        <v/>
      </c>
      <c r="F25" s="33" t="str">
        <f t="shared" si="2"/>
        <v/>
      </c>
      <c r="G25" s="33" t="str">
        <f t="shared" si="3"/>
        <v/>
      </c>
      <c r="H25" s="33" t="str">
        <f t="shared" si="0"/>
        <v/>
      </c>
      <c r="I25" s="33" t="str">
        <f t="shared" si="4"/>
        <v/>
      </c>
      <c r="J25" s="33" t="str">
        <f t="shared" si="5"/>
        <v/>
      </c>
    </row>
    <row r="26" spans="1:10" ht="16.2" thickBot="1">
      <c r="A26" s="27"/>
      <c r="B26" s="34"/>
      <c r="C26" s="32"/>
      <c r="D26" s="24"/>
      <c r="E26" s="33" t="str">
        <f t="shared" si="1"/>
        <v/>
      </c>
      <c r="F26" s="33" t="str">
        <f t="shared" si="2"/>
        <v/>
      </c>
      <c r="G26" s="33" t="str">
        <f t="shared" si="3"/>
        <v/>
      </c>
      <c r="H26" s="33" t="str">
        <f t="shared" si="0"/>
        <v/>
      </c>
      <c r="I26" s="33" t="str">
        <f t="shared" si="4"/>
        <v/>
      </c>
      <c r="J26" s="33" t="str">
        <f t="shared" si="5"/>
        <v/>
      </c>
    </row>
    <row r="27" spans="1:10" ht="16.2" thickBot="1">
      <c r="A27" s="27"/>
      <c r="B27" s="34"/>
      <c r="C27" s="29"/>
      <c r="D27" s="24"/>
      <c r="E27" s="33" t="str">
        <f t="shared" si="1"/>
        <v/>
      </c>
      <c r="F27" s="33" t="str">
        <f t="shared" si="2"/>
        <v/>
      </c>
      <c r="G27" s="33" t="str">
        <f t="shared" si="3"/>
        <v/>
      </c>
      <c r="H27" s="33" t="str">
        <f t="shared" si="0"/>
        <v/>
      </c>
      <c r="I27" s="33" t="str">
        <f t="shared" si="4"/>
        <v/>
      </c>
      <c r="J27" s="33" t="str">
        <f t="shared" si="5"/>
        <v/>
      </c>
    </row>
    <row r="28" spans="1:10" ht="16.2" thickBot="1">
      <c r="A28" s="27"/>
      <c r="B28" s="34"/>
      <c r="C28" s="32"/>
      <c r="D28" s="24"/>
      <c r="E28" s="33" t="str">
        <f t="shared" si="1"/>
        <v/>
      </c>
      <c r="F28" s="33" t="str">
        <f t="shared" si="2"/>
        <v/>
      </c>
      <c r="G28" s="33" t="str">
        <f t="shared" si="3"/>
        <v/>
      </c>
      <c r="H28" s="33" t="str">
        <f t="shared" si="0"/>
        <v/>
      </c>
      <c r="I28" s="33" t="str">
        <f t="shared" si="4"/>
        <v/>
      </c>
      <c r="J28" s="33" t="str">
        <f t="shared" si="5"/>
        <v/>
      </c>
    </row>
    <row r="29" spans="1:10" ht="16.2" thickBot="1">
      <c r="A29" s="27"/>
      <c r="B29" s="34"/>
      <c r="C29" s="32"/>
      <c r="D29" s="24"/>
      <c r="E29" s="33" t="str">
        <f t="shared" si="1"/>
        <v/>
      </c>
      <c r="F29" s="33" t="str">
        <f t="shared" si="2"/>
        <v/>
      </c>
      <c r="G29" s="33" t="str">
        <f t="shared" si="3"/>
        <v/>
      </c>
      <c r="H29" s="33" t="str">
        <f t="shared" si="0"/>
        <v/>
      </c>
      <c r="I29" s="33" t="str">
        <f t="shared" si="4"/>
        <v/>
      </c>
      <c r="J29" s="33" t="str">
        <f t="shared" si="5"/>
        <v/>
      </c>
    </row>
    <row r="30" spans="1:10" ht="16.2" thickBot="1">
      <c r="A30" s="27"/>
      <c r="B30" s="34"/>
      <c r="C30" s="32"/>
      <c r="D30" s="24"/>
      <c r="E30" s="33" t="str">
        <f t="shared" si="1"/>
        <v/>
      </c>
      <c r="F30" s="33" t="str">
        <f t="shared" si="2"/>
        <v/>
      </c>
      <c r="G30" s="33" t="str">
        <f t="shared" si="3"/>
        <v/>
      </c>
      <c r="H30" s="33" t="str">
        <f t="shared" si="0"/>
        <v/>
      </c>
      <c r="I30" s="33" t="str">
        <f t="shared" si="4"/>
        <v/>
      </c>
      <c r="J30" s="33" t="str">
        <f t="shared" si="5"/>
        <v/>
      </c>
    </row>
    <row r="31" spans="1:10" ht="16.2" thickBot="1">
      <c r="A31" s="27"/>
      <c r="B31" s="34"/>
      <c r="C31" s="32"/>
      <c r="D31" s="24"/>
      <c r="E31" s="33" t="str">
        <f t="shared" si="1"/>
        <v/>
      </c>
      <c r="F31" s="33" t="str">
        <f t="shared" si="2"/>
        <v/>
      </c>
      <c r="G31" s="33" t="str">
        <f t="shared" si="3"/>
        <v/>
      </c>
      <c r="H31" s="33" t="str">
        <f t="shared" si="0"/>
        <v/>
      </c>
      <c r="I31" s="33" t="str">
        <f t="shared" si="4"/>
        <v/>
      </c>
      <c r="J31" s="33" t="str">
        <f t="shared" si="5"/>
        <v/>
      </c>
    </row>
    <row r="32" spans="1:10" ht="16.2" thickBot="1">
      <c r="A32" s="27"/>
      <c r="B32" s="34"/>
      <c r="C32" s="32"/>
      <c r="D32" s="24"/>
      <c r="E32" s="33" t="str">
        <f t="shared" si="1"/>
        <v/>
      </c>
      <c r="F32" s="33" t="str">
        <f t="shared" si="2"/>
        <v/>
      </c>
      <c r="G32" s="33" t="str">
        <f t="shared" si="3"/>
        <v/>
      </c>
      <c r="H32" s="33" t="str">
        <f t="shared" si="0"/>
        <v/>
      </c>
      <c r="I32" s="33" t="str">
        <f t="shared" si="4"/>
        <v/>
      </c>
      <c r="J32" s="33" t="str">
        <f t="shared" si="5"/>
        <v/>
      </c>
    </row>
    <row r="33" spans="1:10" ht="16.2" thickBot="1">
      <c r="A33" s="27"/>
      <c r="B33" s="34"/>
      <c r="C33" s="32"/>
      <c r="D33" s="24"/>
      <c r="E33" s="33" t="str">
        <f t="shared" si="1"/>
        <v/>
      </c>
      <c r="F33" s="33" t="str">
        <f t="shared" si="2"/>
        <v/>
      </c>
      <c r="G33" s="33" t="str">
        <f t="shared" si="3"/>
        <v/>
      </c>
      <c r="H33" s="33" t="str">
        <f t="shared" si="0"/>
        <v/>
      </c>
      <c r="I33" s="33" t="str">
        <f t="shared" si="4"/>
        <v/>
      </c>
      <c r="J33" s="33" t="str">
        <f t="shared" si="5"/>
        <v/>
      </c>
    </row>
    <row r="34" spans="1:10" ht="16.2" thickBot="1">
      <c r="A34" s="27"/>
      <c r="B34" s="34"/>
      <c r="C34" s="32"/>
      <c r="D34" s="24"/>
      <c r="E34" s="33" t="str">
        <f t="shared" si="1"/>
        <v/>
      </c>
      <c r="F34" s="33" t="str">
        <f t="shared" si="2"/>
        <v/>
      </c>
      <c r="G34" s="33" t="str">
        <f t="shared" si="3"/>
        <v/>
      </c>
      <c r="H34" s="33" t="str">
        <f t="shared" si="0"/>
        <v/>
      </c>
      <c r="I34" s="33" t="str">
        <f t="shared" si="4"/>
        <v/>
      </c>
      <c r="J34" s="33" t="str">
        <f t="shared" si="5"/>
        <v/>
      </c>
    </row>
    <row r="35" spans="1:10" ht="16.2" thickBot="1">
      <c r="A35" s="27"/>
      <c r="B35" s="34"/>
      <c r="C35" s="32"/>
      <c r="D35" s="24"/>
      <c r="E35" s="33" t="str">
        <f t="shared" si="1"/>
        <v/>
      </c>
      <c r="F35" s="33" t="str">
        <f t="shared" si="2"/>
        <v/>
      </c>
      <c r="G35" s="33" t="str">
        <f t="shared" si="3"/>
        <v/>
      </c>
      <c r="H35" s="33" t="str">
        <f t="shared" si="0"/>
        <v/>
      </c>
      <c r="I35" s="33" t="str">
        <f t="shared" si="4"/>
        <v/>
      </c>
      <c r="J35" s="33" t="str">
        <f t="shared" si="5"/>
        <v/>
      </c>
    </row>
    <row r="36" spans="1:10" ht="16.2" thickBot="1">
      <c r="A36" s="2"/>
      <c r="B36" s="25" t="s">
        <v>4</v>
      </c>
      <c r="C36" s="30">
        <f>SUM(C17:C35)</f>
        <v>863</v>
      </c>
      <c r="D36" s="16"/>
      <c r="E36" s="16"/>
      <c r="F36" s="16"/>
      <c r="G36" s="16"/>
      <c r="H36" s="16"/>
      <c r="I36" s="25" t="s">
        <v>4</v>
      </c>
      <c r="J36" s="30">
        <f>SUM(E17:J35)</f>
        <v>708.1</v>
      </c>
    </row>
    <row r="37" spans="1:10" ht="15.6">
      <c r="A37" s="3"/>
    </row>
    <row r="38" spans="1:10" ht="15.6">
      <c r="A38" s="14" t="s">
        <v>5</v>
      </c>
      <c r="B38" s="7">
        <f ca="1">TODAY()</f>
        <v>42053</v>
      </c>
      <c r="C38" s="14" t="s">
        <v>6</v>
      </c>
      <c r="I38" s="4"/>
    </row>
    <row r="39" spans="1:10" ht="15.6">
      <c r="A39" s="1"/>
      <c r="I39" s="4"/>
    </row>
    <row r="40" spans="1:10" ht="29.25" customHeight="1">
      <c r="A40" s="38" t="s">
        <v>7</v>
      </c>
      <c r="B40" s="38"/>
      <c r="C40" s="38"/>
      <c r="D40" s="38"/>
      <c r="E40" s="38"/>
      <c r="F40" s="38"/>
      <c r="G40" s="38"/>
      <c r="H40" s="38"/>
      <c r="I40" s="38"/>
    </row>
    <row r="41" spans="1:10">
      <c r="A41" s="5"/>
      <c r="B41" s="6"/>
      <c r="C41" s="6"/>
      <c r="D41" s="6"/>
      <c r="E41" s="6"/>
      <c r="F41" s="6"/>
      <c r="G41" s="6"/>
      <c r="H41" s="6"/>
      <c r="I41" s="6"/>
    </row>
    <row r="42" spans="1:10" ht="32.25" customHeight="1">
      <c r="A42" s="36" t="s">
        <v>40</v>
      </c>
      <c r="B42" s="36"/>
      <c r="C42" s="36"/>
      <c r="D42" s="36"/>
      <c r="E42" s="36"/>
      <c r="F42" s="36"/>
      <c r="G42" s="36"/>
      <c r="H42" s="36"/>
      <c r="I42" s="36"/>
    </row>
    <row r="43" spans="1:10" ht="15.6">
      <c r="A43" s="1"/>
    </row>
    <row r="44" spans="1:10" ht="15.6">
      <c r="A44" s="1"/>
    </row>
    <row r="45" spans="1:10" ht="15.6">
      <c r="A45" s="8"/>
      <c r="B45" s="9"/>
      <c r="C45" s="9"/>
      <c r="D45" s="9"/>
      <c r="E45" s="9"/>
      <c r="F45" s="9"/>
      <c r="G45" s="9"/>
      <c r="H45" s="9"/>
    </row>
    <row r="46" spans="1:10" ht="15.6">
      <c r="A46" s="10"/>
      <c r="B46" s="12"/>
      <c r="C46" s="12"/>
    </row>
    <row r="47" spans="1:10" ht="15.6">
      <c r="A47" s="10"/>
      <c r="B47" s="12"/>
      <c r="C47" s="12"/>
    </row>
    <row r="48" spans="1:10" ht="15.6">
      <c r="A48" s="10"/>
      <c r="B48" s="12"/>
    </row>
    <row r="49" spans="1:2" ht="15.6">
      <c r="A49" s="10"/>
      <c r="B49" s="12"/>
    </row>
    <row r="50" spans="1:2" ht="15.6">
      <c r="A50" s="10"/>
      <c r="B50" s="12"/>
    </row>
    <row r="51" spans="1:2" ht="15.6">
      <c r="A51" s="10"/>
      <c r="B51" s="12"/>
    </row>
    <row r="52" spans="1:2" ht="15.6">
      <c r="A52" s="10"/>
      <c r="B52" s="12"/>
    </row>
    <row r="53" spans="1:2" ht="15.6">
      <c r="A53" s="10"/>
      <c r="B53" s="12"/>
    </row>
    <row r="54" spans="1:2" ht="15.6">
      <c r="A54" s="10"/>
      <c r="B54" s="12"/>
    </row>
    <row r="55" spans="1:2" ht="15.6">
      <c r="A55" s="10"/>
      <c r="B55" s="12"/>
    </row>
    <row r="56" spans="1:2" ht="15.6">
      <c r="A56" s="10"/>
      <c r="B56" s="12"/>
    </row>
    <row r="57" spans="1:2" ht="15.6">
      <c r="A57" s="10"/>
      <c r="B57" s="12"/>
    </row>
    <row r="58" spans="1:2" ht="15.6">
      <c r="A58" s="11"/>
      <c r="B58" s="12"/>
    </row>
    <row r="59" spans="1:2" ht="15.6">
      <c r="A59" s="11"/>
      <c r="B59" s="12"/>
    </row>
    <row r="60" spans="1:2" ht="15.6">
      <c r="A60" s="11"/>
      <c r="B60" s="12"/>
    </row>
    <row r="61" spans="1:2">
      <c r="B61" s="12"/>
    </row>
    <row r="62" spans="1:2">
      <c r="B62" s="12"/>
    </row>
    <row r="63" spans="1:2">
      <c r="B63" s="12"/>
    </row>
    <row r="64" spans="1:2">
      <c r="B64" s="12"/>
    </row>
    <row r="65" spans="2:2">
      <c r="B65" s="12"/>
    </row>
    <row r="66" spans="2:2">
      <c r="B66" s="12"/>
    </row>
    <row r="67" spans="2:2">
      <c r="B67" s="12"/>
    </row>
    <row r="68" spans="2:2">
      <c r="B68" s="12"/>
    </row>
    <row r="69" spans="2:2">
      <c r="B69" s="12"/>
    </row>
    <row r="70" spans="2:2">
      <c r="B70" s="12"/>
    </row>
  </sheetData>
  <mergeCells count="4">
    <mergeCell ref="A1:J1"/>
    <mergeCell ref="A42:I42"/>
    <mergeCell ref="C3:D3"/>
    <mergeCell ref="A40:I40"/>
  </mergeCells>
  <phoneticPr fontId="18" type="noConversion"/>
  <conditionalFormatting sqref="C36">
    <cfRule type="cellIs" dxfId="1" priority="1" stopIfTrue="1" operator="notEqual">
      <formula>$J$36</formula>
    </cfRule>
    <cfRule type="cellIs" dxfId="0" priority="2" stopIfTrue="1" operator="equal">
      <formula>$J$36</formula>
    </cfRule>
  </conditionalFormatting>
  <dataValidations count="2">
    <dataValidation type="list" allowBlank="1" showInputMessage="1" showErrorMessage="1" sqref="D14">
      <formula1>Tournée</formula1>
    </dataValidation>
    <dataValidation type="list" allowBlank="1" showInputMessage="1" showErrorMessage="1" sqref="B17:B35">
      <formula1>$E$16:$J$16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Listes</vt:lpstr>
      <vt:lpstr>Trame à adapter au sujet</vt:lpstr>
      <vt:lpstr>Frais</vt:lpstr>
      <vt:lpstr>Mois</vt:lpstr>
      <vt:lpstr>Tournée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 Note de frais à modifier</dc:title>
  <dc:creator>Brigitte ROUXEL</dc:creator>
  <cp:lastModifiedBy>7109093A</cp:lastModifiedBy>
  <cp:lastPrinted>2010-11-15T14:00:10Z</cp:lastPrinted>
  <dcterms:created xsi:type="dcterms:W3CDTF">2010-11-02T10:19:56Z</dcterms:created>
  <dcterms:modified xsi:type="dcterms:W3CDTF">2015-02-18T21:30:43Z</dcterms:modified>
</cp:coreProperties>
</file>