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1116" yWindow="1104" windowWidth="23136" windowHeight="14496" tabRatio="500"/>
  </bookViews>
  <sheets>
    <sheet name="Reporting" sheetId="1" r:id="rId1"/>
    <sheet name="Feuil2" sheetId="2" r:id="rId2"/>
  </sheets>
  <definedNames>
    <definedName name="_xlnm._FilterDatabase" localSheetId="0" hidden="1">Reporting!$A$1:$BN$3</definedName>
  </definedNames>
  <calcPr calcId="114210" concurrentCalc="0"/>
</workbook>
</file>

<file path=xl/calcChain.xml><?xml version="1.0" encoding="utf-8"?>
<calcChain xmlns="http://schemas.openxmlformats.org/spreadsheetml/2006/main">
  <c r="BL3" i="1"/>
  <c r="BL2"/>
  <c r="BF2"/>
  <c r="BC2"/>
  <c r="AO2"/>
</calcChain>
</file>

<file path=xl/sharedStrings.xml><?xml version="1.0" encoding="utf-8"?>
<sst xmlns="http://schemas.openxmlformats.org/spreadsheetml/2006/main" count="109" uniqueCount="104">
  <si>
    <t>Mois</t>
  </si>
  <si>
    <t>Nom plateforme</t>
  </si>
  <si>
    <t>Code projet codev</t>
  </si>
  <si>
    <t>CODE PRODUIT</t>
  </si>
  <si>
    <t>n° ePf</t>
  </si>
  <si>
    <t>EX CP Gut.</t>
  </si>
  <si>
    <t>ACTUEL CP GUN</t>
  </si>
  <si>
    <t>Scénario codev</t>
  </si>
  <si>
    <t>Marque</t>
  </si>
  <si>
    <t>Famille de produit</t>
  </si>
  <si>
    <t>Dénomination produit</t>
  </si>
  <si>
    <t>CDG pack</t>
  </si>
  <si>
    <t>CPP</t>
  </si>
  <si>
    <t>CP</t>
  </si>
  <si>
    <t>RQ</t>
  </si>
  <si>
    <t>Agences designs</t>
  </si>
  <si>
    <t>Fournisseurs</t>
  </si>
  <si>
    <t>Imprimeurs</t>
  </si>
  <si>
    <t>Type Impression ( grille)</t>
  </si>
  <si>
    <t>Date J14 = brief</t>
  </si>
  <si>
    <t>Conformité dossier entrant</t>
  </si>
  <si>
    <t>Master</t>
  </si>
  <si>
    <t>Date J15 = livraison R1</t>
  </si>
  <si>
    <t>Date J16 = RR1</t>
  </si>
  <si>
    <t>Traduction supplémentaire</t>
  </si>
  <si>
    <t>SOUS TRAITANCE</t>
  </si>
  <si>
    <t>Livraison R2</t>
  </si>
  <si>
    <t>RR2</t>
  </si>
  <si>
    <t>R3</t>
  </si>
  <si>
    <t>RR3</t>
  </si>
  <si>
    <t>R4</t>
  </si>
  <si>
    <t>RR4</t>
  </si>
  <si>
    <t>R5</t>
  </si>
  <si>
    <t>RR5</t>
  </si>
  <si>
    <t>R6</t>
  </si>
  <si>
    <t>RR6</t>
  </si>
  <si>
    <t>OK DOC</t>
  </si>
  <si>
    <t>SOUS RESERVE</t>
  </si>
  <si>
    <t>KPI n°1 - Délai brief et R1 J14/J15 (obj J+4)</t>
  </si>
  <si>
    <t>KPI n°2 - Délai RR1 et R2 (obj J+3 sauf si traduction J+7)</t>
  </si>
  <si>
    <t>Nombre AR exé</t>
  </si>
  <si>
    <t>AR Plateforme</t>
  </si>
  <si>
    <t>AR Carrefour</t>
  </si>
  <si>
    <t>AR partagé</t>
  </si>
  <si>
    <t>Envoi PHG 1 + sépa/composite</t>
  </si>
  <si>
    <t>KPI n°3 - Délai OK DOC - envoi PHG 1 (objectif J+6)</t>
  </si>
  <si>
    <t>Date J17 = ok photogravure</t>
  </si>
  <si>
    <t>Retravail PHG CI</t>
  </si>
  <si>
    <t>Retravail PHG CA</t>
  </si>
  <si>
    <t>Nb Epson</t>
  </si>
  <si>
    <t>Date J18 = envoi photogravure</t>
  </si>
  <si>
    <t>KPI n°4 - Délai Ok PHG - envoi PHG (obj J)</t>
  </si>
  <si>
    <t>Validation imprimeur</t>
  </si>
  <si>
    <t>Origine  AR imprimeur</t>
  </si>
  <si>
    <t>Délai 14 - J18</t>
  </si>
  <si>
    <t>Réalisation BAT</t>
  </si>
  <si>
    <t>date BAT</t>
  </si>
  <si>
    <t>Délai 14 - impression</t>
  </si>
  <si>
    <t>CA exé</t>
  </si>
  <si>
    <t>CA Photogravure + envoi</t>
  </si>
  <si>
    <t>CA Epson</t>
  </si>
  <si>
    <t>CA de CA</t>
  </si>
  <si>
    <t>CA de BAT</t>
  </si>
  <si>
    <t>TOTAL HT</t>
  </si>
  <si>
    <t>N° FACTURE</t>
  </si>
  <si>
    <t>Fournisseurs2</t>
  </si>
  <si>
    <t>Gutenberg</t>
  </si>
  <si>
    <t>1402GFPKA06W</t>
  </si>
  <si>
    <t>MAT/CSO</t>
  </si>
  <si>
    <t>CSO</t>
  </si>
  <si>
    <t>CDM</t>
  </si>
  <si>
    <t>ALI - SURGELES</t>
  </si>
  <si>
    <t>TARTE SURGELEE TARTIFLETTE</t>
  </si>
  <si>
    <t>Stéphane HALLET</t>
  </si>
  <si>
    <t>Olivier BONNEAU</t>
  </si>
  <si>
    <t>Elsa GIMENO</t>
  </si>
  <si>
    <t>Laetitia ANSTETT</t>
  </si>
  <si>
    <t>COMIGEL</t>
  </si>
  <si>
    <t>AR CARTON</t>
  </si>
  <si>
    <t>OFFSET</t>
  </si>
  <si>
    <t>Non</t>
  </si>
  <si>
    <t>F.15100086</t>
  </si>
  <si>
    <t>1402GFPKA081</t>
  </si>
  <si>
    <t>ECD</t>
  </si>
  <si>
    <t>SDE</t>
  </si>
  <si>
    <t>ALI - FROMAGES</t>
  </si>
  <si>
    <t>PARMIGIANO REGGIANO RAPE 100GR</t>
  </si>
  <si>
    <t>Julia CHISSON</t>
  </si>
  <si>
    <t>LAURA ALVES</t>
  </si>
  <si>
    <t>MADLY GRANVILLE</t>
  </si>
  <si>
    <t>CBA</t>
  </si>
  <si>
    <t>COLLA</t>
  </si>
  <si>
    <t>AMINO PACK</t>
  </si>
  <si>
    <t>FLEXO</t>
  </si>
  <si>
    <t xml:space="preserve">Oui </t>
  </si>
  <si>
    <t xml:space="preserve">Oui-&gt;OK CRF-&gt;Non charté </t>
  </si>
  <si>
    <t>x</t>
  </si>
  <si>
    <t>F.15100087</t>
  </si>
  <si>
    <t>Fiche AR non conforme</t>
  </si>
  <si>
    <t>Pb de traduction</t>
  </si>
  <si>
    <t>Changement de plan</t>
  </si>
  <si>
    <t>Création non exploitable</t>
  </si>
  <si>
    <t>Trame texte erronée</t>
  </si>
  <si>
    <t>Erreur EAN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</si>
</sst>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\-mmm\-yy;@"/>
    <numFmt numFmtId="165" formatCode="[$€-2]\ #,##0.00"/>
  </numFmts>
  <fonts count="8">
    <font>
      <sz val="12"/>
      <color theme="1"/>
      <name val="Calibri"/>
      <family val="2"/>
      <scheme val="minor"/>
    </font>
    <font>
      <b/>
      <sz val="12"/>
      <color indexed="9"/>
      <name val="Calibri"/>
    </font>
    <font>
      <b/>
      <sz val="12"/>
      <color indexed="8"/>
      <name val="Calibri"/>
    </font>
    <font>
      <sz val="12"/>
      <color indexed="8"/>
      <name val="Calibri"/>
    </font>
    <font>
      <b/>
      <sz val="12"/>
      <color indexed="53"/>
      <name val="Calibri"/>
    </font>
    <font>
      <b/>
      <sz val="12"/>
      <color indexed="17"/>
      <name val="Calibri"/>
    </font>
    <font>
      <b/>
      <sz val="13"/>
      <color indexed="8"/>
      <name val="Calibri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4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0" fillId="0" borderId="0" xfId="0" applyAlignment="1"/>
    <xf numFmtId="0" fontId="0" fillId="0" borderId="0" xfId="0" applyAlignment="1">
      <alignment wrapText="1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164" fontId="3" fillId="0" borderId="4" xfId="0" applyNumberFormat="1" applyFont="1" applyFill="1" applyBorder="1" applyAlignment="1">
      <alignment vertical="center"/>
    </xf>
    <xf numFmtId="164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vertical="center"/>
    </xf>
    <xf numFmtId="2" fontId="3" fillId="0" borderId="4" xfId="0" applyNumberFormat="1" applyFont="1" applyFill="1" applyBorder="1" applyAlignment="1">
      <alignment vertical="center"/>
    </xf>
    <xf numFmtId="165" fontId="3" fillId="0" borderId="4" xfId="0" applyNumberFormat="1" applyFont="1" applyFill="1" applyBorder="1" applyAlignment="1">
      <alignment vertical="center"/>
    </xf>
    <xf numFmtId="44" fontId="6" fillId="5" borderId="4" xfId="0" applyNumberFormat="1" applyFont="1" applyFill="1" applyBorder="1" applyAlignment="1">
      <alignment vertical="center"/>
    </xf>
    <xf numFmtId="16" fontId="3" fillId="5" borderId="4" xfId="0" applyNumberFormat="1" applyFont="1" applyFill="1" applyBorder="1" applyAlignment="1">
      <alignment wrapText="1"/>
    </xf>
    <xf numFmtId="0" fontId="0" fillId="0" borderId="4" xfId="0" applyBorder="1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wrapText="1"/>
    </xf>
    <xf numFmtId="164" fontId="3" fillId="0" borderId="0" xfId="0" applyNumberFormat="1" applyFont="1" applyAlignment="1">
      <alignment wrapText="1"/>
    </xf>
    <xf numFmtId="16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vertical="center"/>
    </xf>
    <xf numFmtId="2" fontId="3" fillId="0" borderId="0" xfId="0" applyNumberFormat="1" applyFont="1" applyAlignment="1">
      <alignment vertical="center"/>
    </xf>
    <xf numFmtId="44" fontId="3" fillId="0" borderId="0" xfId="0" applyNumberFormat="1" applyFont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4" fontId="3" fillId="0" borderId="5" xfId="0" applyNumberFormat="1" applyFont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5" xfId="0" applyFont="1" applyBorder="1" applyAlignment="1">
      <alignment wrapText="1"/>
    </xf>
    <xf numFmtId="164" fontId="3" fillId="0" borderId="5" xfId="0" applyNumberFormat="1" applyFont="1" applyBorder="1" applyAlignment="1">
      <alignment wrapText="1"/>
    </xf>
    <xf numFmtId="164" fontId="3" fillId="0" borderId="5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vertical="center"/>
    </xf>
    <xf numFmtId="2" fontId="3" fillId="0" borderId="5" xfId="0" applyNumberFormat="1" applyFont="1" applyBorder="1" applyAlignment="1">
      <alignment vertical="center"/>
    </xf>
    <xf numFmtId="44" fontId="6" fillId="5" borderId="5" xfId="0" applyNumberFormat="1" applyFont="1" applyFill="1" applyBorder="1" applyAlignment="1">
      <alignment vertical="center"/>
    </xf>
    <xf numFmtId="16" fontId="3" fillId="5" borderId="5" xfId="0" applyNumberFormat="1" applyFont="1" applyFill="1" applyBorder="1" applyAlignment="1">
      <alignment wrapText="1"/>
    </xf>
  </cellXfs>
  <cellStyles count="1">
    <cellStyle name="Normal" xfId="0" builtinId="0"/>
  </cellStyles>
  <dxfs count="1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1" formatCode="dd\-mmm"/>
      <fill>
        <patternFill patternType="solid">
          <fgColor indexed="64"/>
          <bgColor indexed="40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indexed="8"/>
        <name val="Calibri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indexed="40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bottom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5" formatCode="[$€-2]\ #,##0.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\-mmm\-yy;@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7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53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53"/>
        <name val="Calibri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N3" totalsRowShown="0" headerRowBorderDxfId="5" tableBorderDxfId="6" totalsRowBorderDxfId="4">
  <autoFilter ref="A1:BN3"/>
  <sortState ref="A2:BN1912">
    <sortCondition ref="A1:A1912"/>
  </sortState>
  <tableColumns count="66">
    <tableColumn id="1" name="Mois" dataDxfId="133" totalsRowDxfId="134"/>
    <tableColumn id="2" name="Nom plateforme" dataDxfId="131" totalsRowDxfId="132"/>
    <tableColumn id="3" name="Code projet codev" dataDxfId="129" totalsRowDxfId="130"/>
    <tableColumn id="4" name="CODE PRODUIT" dataDxfId="127" totalsRowDxfId="128"/>
    <tableColumn id="5" name="n° ePf" dataDxfId="125" totalsRowDxfId="126"/>
    <tableColumn id="6" name="EX CP Gut." dataDxfId="123" totalsRowDxfId="124"/>
    <tableColumn id="67" name="ACTUEL CP GUN" dataDxfId="121" totalsRowDxfId="122"/>
    <tableColumn id="7" name="Scénario codev" dataDxfId="119" totalsRowDxfId="120"/>
    <tableColumn id="8" name="Marque" dataDxfId="117" totalsRowDxfId="118"/>
    <tableColumn id="9" name="Famille de produit" dataDxfId="115" totalsRowDxfId="116"/>
    <tableColumn id="10" name="Dénomination produit" dataDxfId="113" totalsRowDxfId="114"/>
    <tableColumn id="11" name="CDG pack" dataDxfId="111" totalsRowDxfId="112"/>
    <tableColumn id="12" name="CPP" dataDxfId="109" totalsRowDxfId="110"/>
    <tableColumn id="13" name="CP" dataDxfId="107" totalsRowDxfId="108"/>
    <tableColumn id="14" name="RQ" dataDxfId="105" totalsRowDxfId="106"/>
    <tableColumn id="15" name="Agences designs" dataDxfId="103" totalsRowDxfId="104"/>
    <tableColumn id="16" name="Fournisseurs" dataDxfId="101" totalsRowDxfId="102"/>
    <tableColumn id="17" name="Imprimeurs" dataDxfId="99" totalsRowDxfId="100"/>
    <tableColumn id="18" name="Type Impression ( grille)" dataDxfId="97" totalsRowDxfId="98"/>
    <tableColumn id="19" name="Date J14 = brief" dataDxfId="95" totalsRowDxfId="96"/>
    <tableColumn id="20" name="Conformité dossier entrant" dataDxfId="3" totalsRowDxfId="94"/>
    <tableColumn id="45" name="Master" dataDxfId="2" totalsRowDxfId="93"/>
    <tableColumn id="22" name="Date J15 = livraison R1" dataDxfId="91" totalsRowDxfId="92"/>
    <tableColumn id="24" name="Date J16 = RR1" dataDxfId="89" totalsRowDxfId="90"/>
    <tableColumn id="25" name="Traduction supplémentaire" dataDxfId="87" totalsRowDxfId="88"/>
    <tableColumn id="66" name="SOUS TRAITANCE" dataDxfId="85" totalsRowDxfId="86"/>
    <tableColumn id="26" name="Livraison R2" dataDxfId="83" totalsRowDxfId="84"/>
    <tableColumn id="28" name="RR2" dataDxfId="81" totalsRowDxfId="82"/>
    <tableColumn id="29" name="R3" dataDxfId="79" totalsRowDxfId="80"/>
    <tableColumn id="31" name="RR3" dataDxfId="77" totalsRowDxfId="78"/>
    <tableColumn id="32" name="R4" dataDxfId="75" totalsRowDxfId="76"/>
    <tableColumn id="33" name="RR4" dataDxfId="73" totalsRowDxfId="74"/>
    <tableColumn id="34" name="R5" dataDxfId="71" totalsRowDxfId="72"/>
    <tableColumn id="69" name="RR5" dataDxfId="69" totalsRowDxfId="70"/>
    <tableColumn id="70" name="R6" dataDxfId="67" totalsRowDxfId="68"/>
    <tableColumn id="68" name="RR6" dataDxfId="65" totalsRowDxfId="66"/>
    <tableColumn id="35" name="OK DOC" dataDxfId="63" totalsRowDxfId="64"/>
    <tableColumn id="21" name="SOUS RESERVE" dataDxfId="61" totalsRowDxfId="62"/>
    <tableColumn id="36" name="KPI n°1 - Délai brief et R1 J14/J15 (obj J+4)" dataDxfId="59" totalsRowDxfId="60"/>
    <tableColumn id="37" name="KPI n°2 - Délai RR1 et R2 (obj J+3 sauf si traduction J+7)" dataDxfId="57" totalsRowDxfId="58"/>
    <tableColumn id="38" name="Nombre AR exé" dataDxfId="55" totalsRowDxfId="56"/>
    <tableColumn id="39" name="AR Plateforme" dataDxfId="53" totalsRowDxfId="54"/>
    <tableColumn id="40" name="AR Carrefour" dataDxfId="51" totalsRowDxfId="52"/>
    <tableColumn id="41" name="AR partagé" dataDxfId="49" totalsRowDxfId="50"/>
    <tableColumn id="43" name="Envoi PHG 1 + sépa/composite" dataDxfId="47" totalsRowDxfId="48"/>
    <tableColumn id="44" name="KPI n°3 - Délai OK DOC - envoi PHG 1 (objectif J+6)" dataDxfId="45" totalsRowDxfId="46"/>
    <tableColumn id="46" name="Date J17 = ok photogravure" dataDxfId="43" totalsRowDxfId="44"/>
    <tableColumn id="47" name="Retravail PHG CI" dataDxfId="41" totalsRowDxfId="42"/>
    <tableColumn id="42" name="Retravail PHG CA" dataDxfId="39" totalsRowDxfId="40"/>
    <tableColumn id="48" name="Nb Epson" dataDxfId="37" totalsRowDxfId="38"/>
    <tableColumn id="49" name="Date J18 = envoi photogravure" dataDxfId="35" totalsRowDxfId="36"/>
    <tableColumn id="50" name="KPI n°4 - Délai Ok PHG - envoi PHG (obj J)" dataDxfId="33" totalsRowDxfId="34"/>
    <tableColumn id="51" name="Validation imprimeur" dataDxfId="31" totalsRowDxfId="32"/>
    <tableColumn id="52" name="Origine  AR imprimeur" dataDxfId="29" totalsRowDxfId="30"/>
    <tableColumn id="53" name="Délai 14 - J18" dataDxfId="27" totalsRowDxfId="28"/>
    <tableColumn id="54" name="Réalisation BAT" dataDxfId="25" totalsRowDxfId="26"/>
    <tableColumn id="55" name="date BAT" dataDxfId="23" totalsRowDxfId="24"/>
    <tableColumn id="56" name="Délai 14 - impression" dataDxfId="21" totalsRowDxfId="22"/>
    <tableColumn id="57" name="CA exé" dataDxfId="19" totalsRowDxfId="20"/>
    <tableColumn id="58" name="CA Photogravure + envoi" dataDxfId="17" totalsRowDxfId="18"/>
    <tableColumn id="59" name="CA Epson" dataDxfId="15" totalsRowDxfId="16"/>
    <tableColumn id="60" name="CA de CA" dataDxfId="13" totalsRowDxfId="14"/>
    <tableColumn id="61" name="CA de BAT" dataDxfId="11" totalsRowDxfId="12"/>
    <tableColumn id="62" name="TOTAL HT" dataDxfId="1" totalsRowDxfId="10">
      <calculatedColumnFormula>SUM(BG2:BK2)</calculatedColumnFormula>
    </tableColumn>
    <tableColumn id="64" name="N° FACTURE" dataDxfId="0" totalsRowDxfId="9"/>
    <tableColumn id="65" name="Fournisseurs2" dataDxfId="7" totalsRow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16"/>
  <sheetViews>
    <sheetView tabSelected="1" topLeftCell="BB1" zoomScale="85" workbookViewId="0">
      <selection activeCell="BO10" sqref="BO10"/>
    </sheetView>
  </sheetViews>
  <sheetFormatPr baseColWidth="10" defaultColWidth="10.69921875" defaultRowHeight="15.6"/>
  <cols>
    <col min="1" max="1" width="8.296875" style="31" customWidth="1"/>
    <col min="2" max="2" width="12.296875" style="32" bestFit="1" customWidth="1"/>
    <col min="3" max="3" width="14.5" style="32" customWidth="1"/>
    <col min="4" max="4" width="18.296875" style="32" customWidth="1"/>
    <col min="5" max="5" width="18.796875" style="33" customWidth="1"/>
    <col min="6" max="6" width="7" style="34" customWidth="1"/>
    <col min="7" max="7" width="12.5" style="35" customWidth="1"/>
    <col min="8" max="8" width="5.796875" style="31" bestFit="1" customWidth="1"/>
    <col min="9" max="9" width="14.5" style="31" customWidth="1"/>
    <col min="10" max="10" width="31" style="31" customWidth="1"/>
    <col min="11" max="11" width="69.296875" style="36" customWidth="1"/>
    <col min="12" max="12" width="17.19921875" style="31" customWidth="1"/>
    <col min="13" max="13" width="20.5" style="31" customWidth="1"/>
    <col min="14" max="14" width="24.796875" style="31" customWidth="1"/>
    <col min="15" max="15" width="23.796875" style="31" customWidth="1"/>
    <col min="16" max="16" width="15.5" style="31" customWidth="1"/>
    <col min="17" max="17" width="31.5" style="36" customWidth="1"/>
    <col min="18" max="18" width="33.19921875" style="31" customWidth="1"/>
    <col min="19" max="19" width="11.19921875" style="31" customWidth="1"/>
    <col min="20" max="20" width="18.796875" style="37" customWidth="1"/>
    <col min="21" max="22" width="24.19921875" style="31" customWidth="1"/>
    <col min="23" max="23" width="22.19921875" style="37" customWidth="1"/>
    <col min="24" max="24" width="16.296875" style="37" customWidth="1"/>
    <col min="25" max="25" width="16.5" style="38" customWidth="1"/>
    <col min="26" max="26" width="16.5" style="38" hidden="1" customWidth="1"/>
    <col min="27" max="27" width="17" style="37" customWidth="1"/>
    <col min="28" max="28" width="11.69921875" style="37" customWidth="1"/>
    <col min="29" max="29" width="12.5" style="37" customWidth="1"/>
    <col min="30" max="31" width="11.69921875" style="37" customWidth="1"/>
    <col min="32" max="32" width="11.5" style="39" customWidth="1"/>
    <col min="33" max="36" width="11.796875" style="39" customWidth="1"/>
    <col min="37" max="37" width="20.296875" style="37" customWidth="1"/>
    <col min="38" max="38" width="20.296875" style="40" customWidth="1"/>
    <col min="39" max="39" width="18.5" style="31" customWidth="1"/>
    <col min="40" max="40" width="25.796875" style="31" customWidth="1"/>
    <col min="41" max="41" width="16" style="31" bestFit="1" customWidth="1"/>
    <col min="42" max="44" width="13.296875" style="31" customWidth="1"/>
    <col min="45" max="45" width="20" style="37" bestFit="1" customWidth="1"/>
    <col min="46" max="46" width="27.796875" style="31" bestFit="1" customWidth="1"/>
    <col min="47" max="47" width="18" style="37" bestFit="1" customWidth="1"/>
    <col min="48" max="48" width="12.5" style="41" bestFit="1" customWidth="1"/>
    <col min="49" max="49" width="14" style="41" bestFit="1" customWidth="1"/>
    <col min="50" max="50" width="14.5" style="31" bestFit="1" customWidth="1"/>
    <col min="51" max="51" width="20.19921875" style="37" bestFit="1" customWidth="1"/>
    <col min="52" max="52" width="25" style="31" bestFit="1" customWidth="1"/>
    <col min="53" max="53" width="15.5" style="31" bestFit="1" customWidth="1"/>
    <col min="54" max="54" width="15.796875" style="31" bestFit="1" customWidth="1"/>
    <col min="55" max="55" width="17.5" style="31" bestFit="1" customWidth="1"/>
    <col min="56" max="56" width="15.69921875" style="31" bestFit="1" customWidth="1"/>
    <col min="57" max="57" width="14.19921875" style="37" bestFit="1" customWidth="1"/>
    <col min="58" max="58" width="15.69921875" style="31" bestFit="1" customWidth="1"/>
    <col min="59" max="59" width="12.19921875" style="42" bestFit="1" customWidth="1"/>
    <col min="60" max="60" width="10" style="42" customWidth="1"/>
    <col min="61" max="61" width="8.19921875" style="42" customWidth="1"/>
    <col min="62" max="62" width="9.296875" style="42" customWidth="1"/>
    <col min="63" max="63" width="10.69921875" style="31" customWidth="1"/>
    <col min="64" max="64" width="14.69921875" style="43" customWidth="1"/>
    <col min="65" max="65" width="12.796875" style="38" customWidth="1"/>
    <col min="66" max="66" width="30" style="31" customWidth="1"/>
    <col min="67" max="67" width="10.69921875" style="16"/>
    <col min="68" max="68" width="0" style="16" hidden="1" customWidth="1"/>
    <col min="69" max="16384" width="10.69921875" style="16"/>
  </cols>
  <sheetData>
    <row r="1" spans="1:68" ht="43.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5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5" t="s">
        <v>16</v>
      </c>
      <c r="R1" s="2" t="s">
        <v>17</v>
      </c>
      <c r="S1" s="2" t="s">
        <v>18</v>
      </c>
      <c r="T1" s="6" t="s">
        <v>19</v>
      </c>
      <c r="U1" s="2" t="s">
        <v>20</v>
      </c>
      <c r="V1" s="2" t="s">
        <v>21</v>
      </c>
      <c r="W1" s="6" t="s">
        <v>22</v>
      </c>
      <c r="X1" s="6" t="s">
        <v>23</v>
      </c>
      <c r="Y1" s="2" t="s">
        <v>24</v>
      </c>
      <c r="Z1" s="3" t="s">
        <v>25</v>
      </c>
      <c r="AA1" s="6" t="s">
        <v>26</v>
      </c>
      <c r="AB1" s="6" t="s">
        <v>27</v>
      </c>
      <c r="AC1" s="6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8" t="s">
        <v>36</v>
      </c>
      <c r="AL1" s="8" t="s">
        <v>37</v>
      </c>
      <c r="AM1" s="9" t="s">
        <v>38</v>
      </c>
      <c r="AN1" s="9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8" t="s">
        <v>44</v>
      </c>
      <c r="AT1" s="9" t="s">
        <v>45</v>
      </c>
      <c r="AU1" s="6" t="s">
        <v>46</v>
      </c>
      <c r="AV1" s="10" t="s">
        <v>47</v>
      </c>
      <c r="AW1" s="10" t="s">
        <v>48</v>
      </c>
      <c r="AX1" s="2" t="s">
        <v>49</v>
      </c>
      <c r="AY1" s="6" t="s">
        <v>50</v>
      </c>
      <c r="AZ1" s="9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6" t="s">
        <v>56</v>
      </c>
      <c r="BF1" s="2" t="s">
        <v>57</v>
      </c>
      <c r="BG1" s="11" t="s">
        <v>58</v>
      </c>
      <c r="BH1" s="11" t="s">
        <v>59</v>
      </c>
      <c r="BI1" s="11" t="s">
        <v>60</v>
      </c>
      <c r="BJ1" s="11" t="s">
        <v>61</v>
      </c>
      <c r="BK1" s="12" t="s">
        <v>62</v>
      </c>
      <c r="BL1" s="13" t="s">
        <v>63</v>
      </c>
      <c r="BM1" s="12" t="s">
        <v>64</v>
      </c>
      <c r="BN1" s="14" t="s">
        <v>65</v>
      </c>
      <c r="BO1" s="15"/>
    </row>
    <row r="2" spans="1:68" s="30" customFormat="1" ht="15" customHeight="1">
      <c r="A2" s="17">
        <v>1</v>
      </c>
      <c r="B2" s="18" t="s">
        <v>66</v>
      </c>
      <c r="C2" s="18">
        <v>22595109</v>
      </c>
      <c r="D2" s="18">
        <v>22992785</v>
      </c>
      <c r="E2" s="19" t="s">
        <v>67</v>
      </c>
      <c r="F2" s="20" t="s">
        <v>68</v>
      </c>
      <c r="G2" s="21" t="s">
        <v>69</v>
      </c>
      <c r="H2" s="17">
        <v>4</v>
      </c>
      <c r="I2" s="17" t="s">
        <v>70</v>
      </c>
      <c r="J2" s="17" t="s">
        <v>71</v>
      </c>
      <c r="K2" s="22" t="s">
        <v>72</v>
      </c>
      <c r="L2" s="17" t="s">
        <v>73</v>
      </c>
      <c r="M2" s="17" t="s">
        <v>74</v>
      </c>
      <c r="N2" s="17" t="s">
        <v>75</v>
      </c>
      <c r="O2" s="17" t="s">
        <v>76</v>
      </c>
      <c r="P2" s="17"/>
      <c r="Q2" s="22" t="s">
        <v>77</v>
      </c>
      <c r="R2" s="17" t="s">
        <v>78</v>
      </c>
      <c r="S2" s="17" t="s">
        <v>79</v>
      </c>
      <c r="T2" s="23">
        <v>41677</v>
      </c>
      <c r="U2" s="17"/>
      <c r="V2" s="17" t="s">
        <v>80</v>
      </c>
      <c r="W2" s="23">
        <v>41684</v>
      </c>
      <c r="X2" s="23">
        <v>41922</v>
      </c>
      <c r="Y2" s="17"/>
      <c r="Z2" s="17"/>
      <c r="AA2" s="23">
        <v>41935</v>
      </c>
      <c r="AB2" s="23"/>
      <c r="AC2" s="23">
        <v>41963</v>
      </c>
      <c r="AD2" s="23"/>
      <c r="AE2" s="23"/>
      <c r="AF2" s="23"/>
      <c r="AG2" s="23"/>
      <c r="AH2" s="23"/>
      <c r="AI2" s="23"/>
      <c r="AJ2" s="23"/>
      <c r="AK2" s="23">
        <v>41964</v>
      </c>
      <c r="AL2" s="24"/>
      <c r="AM2" s="17"/>
      <c r="AN2" s="17"/>
      <c r="AO2" s="25">
        <f>SUM(AP2:AR2)</f>
        <v>3</v>
      </c>
      <c r="AP2" s="25"/>
      <c r="AQ2" s="25">
        <v>2</v>
      </c>
      <c r="AR2" s="25">
        <v>1</v>
      </c>
      <c r="AS2" s="23">
        <v>41974</v>
      </c>
      <c r="AT2" s="17"/>
      <c r="AU2" s="23">
        <v>41982</v>
      </c>
      <c r="AV2" s="25">
        <v>1</v>
      </c>
      <c r="AW2" s="25"/>
      <c r="AX2" s="17"/>
      <c r="AY2" s="23">
        <v>41992</v>
      </c>
      <c r="AZ2" s="17"/>
      <c r="BA2" s="17"/>
      <c r="BB2" s="17"/>
      <c r="BC2" s="17">
        <f>NETWORKDAYS(T2,AY2)</f>
        <v>226</v>
      </c>
      <c r="BD2" s="17"/>
      <c r="BE2" s="23"/>
      <c r="BF2" s="17">
        <f>NETWORKDAYS(T2,BE2)</f>
        <v>-29770</v>
      </c>
      <c r="BG2" s="26">
        <v>230</v>
      </c>
      <c r="BH2" s="26">
        <v>396</v>
      </c>
      <c r="BI2" s="26">
        <v>53</v>
      </c>
      <c r="BJ2" s="26"/>
      <c r="BK2" s="27"/>
      <c r="BL2" s="28">
        <f>SUM(BG2:BK2)</f>
        <v>679</v>
      </c>
      <c r="BM2" s="29" t="s">
        <v>81</v>
      </c>
      <c r="BN2" s="22" t="s">
        <v>77</v>
      </c>
      <c r="BP2" s="16" t="s">
        <v>98</v>
      </c>
    </row>
    <row r="3" spans="1:68" s="30" customFormat="1" ht="15" customHeight="1">
      <c r="A3" s="44">
        <v>1</v>
      </c>
      <c r="B3" s="45" t="s">
        <v>66</v>
      </c>
      <c r="C3" s="45">
        <v>22594293</v>
      </c>
      <c r="D3" s="45">
        <v>22688714</v>
      </c>
      <c r="E3" s="46" t="s">
        <v>82</v>
      </c>
      <c r="F3" s="47" t="s">
        <v>83</v>
      </c>
      <c r="G3" s="48" t="s">
        <v>84</v>
      </c>
      <c r="H3" s="44">
        <v>1</v>
      </c>
      <c r="I3" s="44" t="s">
        <v>70</v>
      </c>
      <c r="J3" s="44" t="s">
        <v>85</v>
      </c>
      <c r="K3" s="49" t="s">
        <v>86</v>
      </c>
      <c r="L3" s="44" t="s">
        <v>73</v>
      </c>
      <c r="M3" s="44" t="s">
        <v>87</v>
      </c>
      <c r="N3" s="44" t="s">
        <v>88</v>
      </c>
      <c r="O3" s="44" t="s">
        <v>89</v>
      </c>
      <c r="P3" s="44" t="s">
        <v>90</v>
      </c>
      <c r="Q3" s="49" t="s">
        <v>91</v>
      </c>
      <c r="R3" s="44" t="s">
        <v>92</v>
      </c>
      <c r="S3" s="44" t="s">
        <v>93</v>
      </c>
      <c r="T3" s="50">
        <v>41743</v>
      </c>
      <c r="U3" s="51" t="s">
        <v>94</v>
      </c>
      <c r="V3" s="51" t="s">
        <v>95</v>
      </c>
      <c r="W3" s="50">
        <v>41761</v>
      </c>
      <c r="X3" s="50">
        <v>41808</v>
      </c>
      <c r="Y3" s="52"/>
      <c r="Z3" s="52"/>
      <c r="AA3" s="50">
        <v>41836</v>
      </c>
      <c r="AB3" s="50">
        <v>41893</v>
      </c>
      <c r="AC3" s="50">
        <v>41912</v>
      </c>
      <c r="AD3" s="50">
        <v>41932</v>
      </c>
      <c r="AE3" s="50">
        <v>41946</v>
      </c>
      <c r="AF3" s="53">
        <v>41948</v>
      </c>
      <c r="AG3" s="53"/>
      <c r="AH3" s="53"/>
      <c r="AI3" s="53"/>
      <c r="AJ3" s="53"/>
      <c r="AK3" s="50">
        <v>41948</v>
      </c>
      <c r="AL3" s="54" t="s">
        <v>96</v>
      </c>
      <c r="AM3" s="44"/>
      <c r="AN3" s="44"/>
      <c r="AO3" s="55">
        <v>4</v>
      </c>
      <c r="AP3" s="44"/>
      <c r="AQ3" s="44">
        <v>4</v>
      </c>
      <c r="AR3" s="44"/>
      <c r="AS3" s="50">
        <v>41981</v>
      </c>
      <c r="AT3" s="44"/>
      <c r="AU3" s="50">
        <v>41984</v>
      </c>
      <c r="AV3" s="55"/>
      <c r="AW3" s="55"/>
      <c r="AX3" s="44"/>
      <c r="AY3" s="50">
        <v>41984</v>
      </c>
      <c r="AZ3" s="44"/>
      <c r="BA3" s="44"/>
      <c r="BB3" s="44"/>
      <c r="BC3" s="44"/>
      <c r="BD3" s="44"/>
      <c r="BE3" s="50"/>
      <c r="BF3" s="44"/>
      <c r="BG3" s="56">
        <v>290</v>
      </c>
      <c r="BH3" s="56">
        <v>517</v>
      </c>
      <c r="BI3" s="56">
        <v>53</v>
      </c>
      <c r="BJ3" s="56"/>
      <c r="BK3" s="44"/>
      <c r="BL3" s="57">
        <f>SUM(BG3:BK3)</f>
        <v>860</v>
      </c>
      <c r="BM3" s="58" t="s">
        <v>97</v>
      </c>
      <c r="BN3" s="49" t="s">
        <v>91</v>
      </c>
      <c r="BP3" s="16" t="s">
        <v>99</v>
      </c>
    </row>
    <row r="4" spans="1:68" ht="15" customHeight="1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P4" s="16" t="s">
        <v>100</v>
      </c>
    </row>
    <row r="5" spans="1:68" ht="15" customHeight="1">
      <c r="BP5" s="16" t="s">
        <v>101</v>
      </c>
    </row>
    <row r="6" spans="1:68" ht="15" customHeight="1">
      <c r="BP6" s="16" t="s">
        <v>102</v>
      </c>
    </row>
    <row r="7" spans="1:68" ht="15" customHeight="1">
      <c r="BP7" s="16" t="s">
        <v>103</v>
      </c>
    </row>
    <row r="8" spans="1:68" ht="15" customHeight="1"/>
    <row r="9" spans="1:68" ht="15" customHeight="1"/>
    <row r="10" spans="1:68" ht="15" customHeight="1"/>
    <row r="11" spans="1:68" ht="15" customHeight="1"/>
    <row r="12" spans="1:68" ht="15" customHeight="1"/>
    <row r="13" spans="1:68" ht="15" customHeight="1"/>
    <row r="14" spans="1:68" ht="15" customHeight="1"/>
    <row r="15" spans="1:68" ht="15" customHeight="1"/>
    <row r="16" spans="1:68" ht="15" customHeight="1"/>
  </sheetData>
  <phoneticPr fontId="7" type="noConversion"/>
  <dataValidations count="3">
    <dataValidation type="list" showErrorMessage="1" sqref="V2:V3">
      <formula1>"Oui , Oui-&gt;OK CRF-&gt;Non charté , Oui-&gt;OK CRF-&gt;Charté , Oui-&gt;NOK CRF-&gt;Non charté , Oui-&gt;NOK CRF-&gt;Charté , Non"</formula1>
    </dataValidation>
    <dataValidation type="list" showErrorMessage="1" sqref="U2:U3">
      <formula1>"Oui , Oui (sans cible) , Non (sans HD) , Non (sans archive) , Non (sans master) , Non (sans traduction) , Non (sans trame texte) , Non (archive différente de la R0) , Non (créa non exploitable)"</formula1>
    </dataValidation>
    <dataValidation type="list" allowBlank="1" showInputMessage="1" showErrorMessage="1" sqref="AP2:AR3">
      <formula1>$BP$2:$BP$7</formula1>
    </dataValidation>
  </dataValidations>
  <pageMargins left="0.75" right="0.75" top="1" bottom="1" header="0.5" footer="0.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A6"/>
    </sheetView>
  </sheetViews>
  <sheetFormatPr baseColWidth="10" defaultColWidth="10.796875" defaultRowHeight="15.6"/>
  <cols>
    <col min="1" max="1" width="33.796875" style="16" customWidth="1"/>
    <col min="2" max="16384" width="10.796875" style="16"/>
  </cols>
  <sheetData/>
  <phoneticPr fontId="7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Reporting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 CRF</dc:creator>
  <cp:lastModifiedBy>7109093A</cp:lastModifiedBy>
  <dcterms:created xsi:type="dcterms:W3CDTF">2015-02-13T13:25:02Z</dcterms:created>
  <dcterms:modified xsi:type="dcterms:W3CDTF">2015-02-13T13:39:04Z</dcterms:modified>
</cp:coreProperties>
</file>