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630" yWindow="690" windowWidth="13815" windowHeight="3990" activeTab="1"/>
  </bookViews>
  <sheets>
    <sheet name="Feuille1" sheetId="1" r:id="rId1"/>
    <sheet name="Feuille2" sheetId="2" r:id="rId2"/>
  </sheets>
  <definedNames>
    <definedName name="Type">Feuille1!$B$27:$B$35</definedName>
  </definedNames>
  <calcPr calcId="145621" iterate="1"/>
</workbook>
</file>

<file path=xl/calcChain.xml><?xml version="1.0" encoding="utf-8"?>
<calcChain xmlns="http://schemas.openxmlformats.org/spreadsheetml/2006/main">
  <c r="P19" i="2" l="1"/>
  <c r="O19" i="2"/>
  <c r="O27" i="2"/>
  <c r="P27" i="2" s="1"/>
  <c r="O28" i="2"/>
  <c r="P28" i="2" s="1"/>
  <c r="O29" i="2"/>
  <c r="P29" i="2" s="1"/>
  <c r="O30" i="2"/>
  <c r="P30" i="2" s="1"/>
  <c r="O31" i="2"/>
  <c r="P31" i="2" s="1"/>
  <c r="O32" i="2"/>
  <c r="P32" i="2" s="1"/>
  <c r="O33" i="2"/>
  <c r="P33" i="2" s="1"/>
  <c r="O34" i="2"/>
  <c r="P34" i="2" s="1"/>
  <c r="O35" i="2"/>
  <c r="P35" i="2" s="1"/>
  <c r="O22" i="2"/>
  <c r="O23" i="2"/>
  <c r="O24" i="2"/>
  <c r="O25" i="2"/>
  <c r="O26" i="2"/>
  <c r="O21" i="2"/>
  <c r="P26" i="2" l="1"/>
  <c r="P22" i="2"/>
  <c r="P23" i="2"/>
  <c r="P24" i="2"/>
  <c r="P25" i="2"/>
  <c r="P21" i="2"/>
</calcChain>
</file>

<file path=xl/sharedStrings.xml><?xml version="1.0" encoding="utf-8"?>
<sst xmlns="http://schemas.openxmlformats.org/spreadsheetml/2006/main" count="123" uniqueCount="65">
  <si>
    <t>VOTRE COMMANDE</t>
  </si>
  <si>
    <t>Numéro Photo</t>
  </si>
  <si>
    <t>Type</t>
  </si>
  <si>
    <t>Format</t>
  </si>
  <si>
    <t>Finition</t>
  </si>
  <si>
    <t>Quantité</t>
  </si>
  <si>
    <t>Prix</t>
  </si>
  <si>
    <t>PHOTOS</t>
  </si>
  <si>
    <t>10 x 15</t>
  </si>
  <si>
    <t>SATINE</t>
  </si>
  <si>
    <t>Posters</t>
  </si>
  <si>
    <t>Brillant ou mat</t>
  </si>
  <si>
    <t>POSTERS</t>
  </si>
  <si>
    <t>BRILLANT</t>
  </si>
  <si>
    <t>20 x 60</t>
  </si>
  <si>
    <t>MAT</t>
  </si>
  <si>
    <t>30x 30</t>
  </si>
  <si>
    <t>30 x 40</t>
  </si>
  <si>
    <t>30 x 45</t>
  </si>
  <si>
    <t>30 x 90</t>
  </si>
  <si>
    <t>40 x 40</t>
  </si>
  <si>
    <t>40 x50</t>
  </si>
  <si>
    <t>40 x 60</t>
  </si>
  <si>
    <t>50 x 50</t>
  </si>
  <si>
    <t>50 x 70</t>
  </si>
  <si>
    <t>50 x 75</t>
  </si>
  <si>
    <t>60 x 60</t>
  </si>
  <si>
    <t>60 x 80</t>
  </si>
  <si>
    <t>60 x 90</t>
  </si>
  <si>
    <t>Photos</t>
  </si>
  <si>
    <t>Satiné / portrait</t>
  </si>
  <si>
    <t>9 x 13</t>
  </si>
  <si>
    <t>10 x 13</t>
  </si>
  <si>
    <t>10 x 20</t>
  </si>
  <si>
    <t>13 x 13</t>
  </si>
  <si>
    <t>13 x 17</t>
  </si>
  <si>
    <t>13 x 18</t>
  </si>
  <si>
    <t>13 x 19</t>
  </si>
  <si>
    <t>15 x 21</t>
  </si>
  <si>
    <t>20 x 30</t>
  </si>
  <si>
    <t>21 x 21</t>
  </si>
  <si>
    <t>21 x 25</t>
  </si>
  <si>
    <t>21 x 27</t>
  </si>
  <si>
    <t>21 x 28</t>
  </si>
  <si>
    <t>21 x 29</t>
  </si>
  <si>
    <t>21 x 30</t>
  </si>
  <si>
    <t>24 x 30</t>
  </si>
  <si>
    <t>30 x 30</t>
  </si>
  <si>
    <t>Posters Photo</t>
  </si>
  <si>
    <t>Deux finitions papier différentes</t>
  </si>
  <si>
    <t>-Chaque finition papier va vous ravir à sa manière. L´intense spectre de couleurs assure des produits photo exceptionnels qui vous raviront pendant très longtemps !</t>
  </si>
  <si>
    <t>-développés sur du vrai papier photo</t>
  </si>
  <si>
    <t>-nombreux formats</t>
  </si>
  <si>
    <t>-Trois finitions disponibles, brillant, mat et satiné/portait</t>
  </si>
  <si>
    <t>- nombreux formats</t>
  </si>
  <si>
    <t>mat</t>
  </si>
  <si>
    <t>brillant</t>
  </si>
  <si>
    <t>Satiné</t>
  </si>
  <si>
    <t>Prix Unitaire</t>
  </si>
  <si>
    <t>Formats</t>
  </si>
  <si>
    <t>Brillant</t>
  </si>
  <si>
    <t>Mat</t>
  </si>
  <si>
    <t>Portrait</t>
  </si>
  <si>
    <t>Montant</t>
  </si>
  <si>
    <t>TVA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</si>
</sst>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&quot; &quot;[$€-40C];[Red]&quot;-&quot;#,##0&quot; &quot;[$€-40C]"/>
    <numFmt numFmtId="165" formatCode="#,##0.00&quot; &quot;[$€-40C];[Red]&quot;-&quot;#,##0.00&quot; &quot;[$€-40C]"/>
    <numFmt numFmtId="166" formatCode="#,##0.00\ &quot;€&quot;"/>
    <numFmt numFmtId="167" formatCode="&quot;HT &quot;0.00\ &quot;€&quot;"/>
    <numFmt numFmtId="170" formatCode="&quot;TTC &quot;0.00\ &quot;€&quot;"/>
  </numFmts>
  <fonts count="10" x14ac:knownFonts="1">
    <font>
      <sz val="11"/>
      <color rgb="FF000000"/>
      <name val="Arial"/>
      <family val="2"/>
    </font>
    <font>
      <b/>
      <i/>
      <sz val="16"/>
      <color rgb="FF000000"/>
      <name val="Arial"/>
      <family val="2"/>
    </font>
    <font>
      <b/>
      <i/>
      <u/>
      <sz val="11"/>
      <color rgb="FF000000"/>
      <name val="Arial"/>
      <family val="2"/>
    </font>
    <font>
      <b/>
      <sz val="16"/>
      <color rgb="FF000000"/>
      <name val="Times New Roman"/>
      <family val="1"/>
    </font>
    <font>
      <b/>
      <sz val="12"/>
      <color rgb="FF000000"/>
      <name val="Times New Roman"/>
      <family val="1"/>
    </font>
    <font>
      <sz val="10"/>
      <color rgb="FF000000"/>
      <name val="Times New Roman"/>
      <family val="1"/>
    </font>
    <font>
      <b/>
      <sz val="14"/>
      <color rgb="FF000000"/>
      <name val="Arial"/>
      <family val="2"/>
    </font>
    <font>
      <b/>
      <sz val="16"/>
      <color rgb="FF000000"/>
      <name val="Arial"/>
      <family val="2"/>
    </font>
    <font>
      <b/>
      <sz val="14"/>
      <color theme="1"/>
      <name val="Arial"/>
      <family val="2"/>
    </font>
    <font>
      <sz val="14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0" fontId="1" fillId="0" borderId="0" applyNumberFormat="0" applyBorder="0" applyProtection="0">
      <alignment horizontal="center"/>
    </xf>
    <xf numFmtId="0" fontId="1" fillId="0" borderId="0" applyNumberFormat="0" applyBorder="0" applyProtection="0">
      <alignment horizontal="center" textRotation="90"/>
    </xf>
    <xf numFmtId="0" fontId="2" fillId="0" borderId="0" applyNumberFormat="0" applyBorder="0" applyProtection="0"/>
    <xf numFmtId="165" fontId="2" fillId="0" borderId="0" applyBorder="0" applyProtection="0"/>
  </cellStyleXfs>
  <cellXfs count="48">
    <xf numFmtId="0" fontId="0" fillId="0" borderId="0" xfId="0"/>
    <xf numFmtId="0" fontId="0" fillId="0" borderId="0" xfId="0" applyAlignment="1">
      <alignment horizontal="justify"/>
    </xf>
    <xf numFmtId="0" fontId="3" fillId="0" borderId="0" xfId="0" applyFont="1" applyAlignment="1">
      <alignment horizontal="justify" wrapText="1"/>
    </xf>
    <xf numFmtId="0" fontId="4" fillId="0" borderId="0" xfId="0" applyFont="1" applyAlignment="1">
      <alignment horizontal="justify" wrapText="1"/>
    </xf>
    <xf numFmtId="0" fontId="5" fillId="0" borderId="0" xfId="0" applyFont="1" applyAlignment="1">
      <alignment horizontal="justify" wrapText="1"/>
    </xf>
    <xf numFmtId="0" fontId="6" fillId="0" borderId="0" xfId="0" applyFont="1" applyAlignment="1">
      <alignment horizontal="center"/>
    </xf>
    <xf numFmtId="164" fontId="6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4" fontId="6" fillId="0" borderId="2" xfId="0" applyNumberFormat="1" applyFon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5" fontId="0" fillId="0" borderId="2" xfId="0" applyNumberFormat="1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 vertical="top"/>
    </xf>
    <xf numFmtId="0" fontId="0" fillId="0" borderId="0" xfId="0" applyAlignment="1">
      <alignment vertical="top"/>
    </xf>
    <xf numFmtId="0" fontId="3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0" fillId="0" borderId="0" xfId="0" applyAlignment="1">
      <alignment horizontal="left" vertical="top"/>
    </xf>
    <xf numFmtId="0" fontId="5" fillId="0" borderId="0" xfId="0" applyFont="1" applyAlignment="1">
      <alignment vertical="top" wrapText="1"/>
    </xf>
    <xf numFmtId="0" fontId="7" fillId="0" borderId="0" xfId="0" applyFont="1" applyAlignment="1">
      <alignment horizontal="left" vertical="top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164" fontId="8" fillId="0" borderId="2" xfId="0" applyNumberFormat="1" applyFont="1" applyBorder="1" applyAlignment="1">
      <alignment horizontal="center" vertical="center"/>
    </xf>
    <xf numFmtId="165" fontId="0" fillId="2" borderId="7" xfId="0" applyNumberFormat="1" applyFill="1" applyBorder="1" applyAlignment="1">
      <alignment horizontal="center" vertical="center"/>
    </xf>
    <xf numFmtId="165" fontId="0" fillId="2" borderId="0" xfId="0" applyNumberFormat="1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0" borderId="0" xfId="0" applyBorder="1"/>
    <xf numFmtId="0" fontId="9" fillId="0" borderId="2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vertical="center"/>
    </xf>
    <xf numFmtId="9" fontId="6" fillId="0" borderId="11" xfId="0" applyNumberFormat="1" applyFont="1" applyFill="1" applyBorder="1" applyAlignment="1">
      <alignment vertical="center"/>
    </xf>
    <xf numFmtId="167" fontId="6" fillId="0" borderId="1" xfId="0" applyNumberFormat="1" applyFont="1" applyFill="1" applyBorder="1" applyAlignment="1">
      <alignment horizontal="center" vertical="center"/>
    </xf>
    <xf numFmtId="170" fontId="6" fillId="0" borderId="1" xfId="0" applyNumberFormat="1" applyFont="1" applyFill="1" applyBorder="1" applyAlignment="1">
      <alignment horizontal="center" vertical="center"/>
    </xf>
  </cellXfs>
  <cellStyles count="5">
    <cellStyle name="Heading" xfId="1"/>
    <cellStyle name="Heading1" xfId="2"/>
    <cellStyle name="Normal" xfId="0" builtinId="0" customBuiltin="1"/>
    <cellStyle name="Result" xfId="3"/>
    <cellStyle name="Result2" xfId="4"/>
  </cellStyles>
  <dxfs count="22">
    <dxf>
      <font>
        <strike val="0"/>
        <outline val="0"/>
        <shadow val="0"/>
        <u val="none"/>
        <vertAlign val="baseline"/>
        <sz val="14"/>
        <color rgb="FF000000"/>
        <name val="Arial"/>
        <scheme val="none"/>
      </font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rgb="FF000000"/>
        <name val="Arial"/>
        <scheme val="none"/>
      </font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Arial"/>
        <scheme val="none"/>
      </font>
      <numFmt numFmtId="164" formatCode="#,##0&quot; &quot;[$€-40C];[Red]&quot;-&quot;#,##0&quot; &quot;[$€-40C]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Arial"/>
        <scheme val="none"/>
      </font>
      <numFmt numFmtId="164" formatCode="#,##0&quot; &quot;[$€-40C];[Red]&quot;-&quot;#,##0&quot; &quot;[$€-40C]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5" formatCode="#,##0.00&quot; &quot;[$€-40C];[Red]&quot;-&quot;#,##0.00&quot; &quot;[$€-40C]"/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border outline="0">
        <bottom style="thin">
          <color rgb="FF000000"/>
        </bottom>
      </border>
    </dxf>
    <dxf>
      <alignment horizontal="center" vertical="center" textRotation="0" indent="0" justifyLastLine="0" shrinkToFit="0" readingOrder="0"/>
    </dxf>
    <dxf>
      <numFmt numFmtId="164" formatCode="#,##0&quot; &quot;[$€-40C];[Red]&quot;-&quot;#,##0&quot; &quot;[$€-40C]"/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numFmt numFmtId="164" formatCode="#,##0&quot; &quot;[$€-40C];[Red]&quot;-&quot;#,##0&quot; &quot;[$€-40C]"/>
      <alignment horizontal="center" vertical="center" textRotation="0" indent="0" justifyLastLine="0" shrinkToFit="0" readingOrder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Arial"/>
        <scheme val="none"/>
      </font>
      <numFmt numFmtId="164" formatCode="#,##0&quot; &quot;[$€-40C];[Red]&quot;-&quot;#,##0&quot; &quot;[$€-40C]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pin" dx="19" fmlaLink="N21" max="3000" min="1" page="10" val="10"/>
</file>

<file path=xl/ctrlProps/ctrlProp2.xml><?xml version="1.0" encoding="utf-8"?>
<formControlPr xmlns="http://schemas.microsoft.com/office/spreadsheetml/2009/9/main" objectType="Spin" dx="19" fmlaLink="N24" max="3000" min="1" page="10" val="8"/>
</file>

<file path=xl/ctrlProps/ctrlProp3.xml><?xml version="1.0" encoding="utf-8"?>
<formControlPr xmlns="http://schemas.microsoft.com/office/spreadsheetml/2009/9/main" objectType="Spin" dx="19" fmlaLink="N23" max="3000" min="1" page="10" val="3"/>
</file>

<file path=xl/ctrlProps/ctrlProp4.xml><?xml version="1.0" encoding="utf-8"?>
<formControlPr xmlns="http://schemas.microsoft.com/office/spreadsheetml/2009/9/main" objectType="Spin" dx="19" fmlaLink="N22" max="3000" min="1" page="10" val="4"/>
</file>

<file path=xl/ctrlProps/ctrlProp5.xml><?xml version="1.0" encoding="utf-8"?>
<formControlPr xmlns="http://schemas.microsoft.com/office/spreadsheetml/2009/9/main" objectType="Spin" dx="19" fmlaLink="N25" max="3000" min="1" page="10" val="6"/>
</file>

<file path=xl/ctrlProps/ctrlProp6.xml><?xml version="1.0" encoding="utf-8"?>
<formControlPr xmlns="http://schemas.microsoft.com/office/spreadsheetml/2009/9/main" objectType="Spin" dx="19" fmlaLink="N26" max="3000" min="1" page="10"/>
</file>

<file path=xl/ctrlProps/ctrlProp7.xml><?xml version="1.0" encoding="utf-8"?>
<formControlPr xmlns="http://schemas.microsoft.com/office/spreadsheetml/2009/9/main" objectType="Spin" dx="19" fmlaLink="N27" max="3000" min="1" page="10"/>
</file>

<file path=xl/ctrlProps/ctrlProp8.xml><?xml version="1.0" encoding="utf-8"?>
<formControlPr xmlns="http://schemas.microsoft.com/office/spreadsheetml/2009/9/main" objectType="Spin" dx="19" fmlaLink="N28" max="3000" min="1" page="10"/>
</file>

<file path=xl/ctrlProps/ctrlProp9.xml><?xml version="1.0" encoding="utf-8"?>
<formControlPr xmlns="http://schemas.microsoft.com/office/spreadsheetml/2009/9/main" objectType="Spin" dx="19" fmlaLink="N29" max="3000" min="1" page="10"/>
</file>

<file path=xl/ctrlProps/ctrlProp10.xml><?xml version="1.0" encoding="utf-8"?>
<formControlPr xmlns="http://schemas.microsoft.com/office/spreadsheetml/2009/9/main" objectType="Spin" dx="19" fmlaLink="N30" max="3000" min="1" page="10"/>
</file>

<file path=xl/ctrlProps/ctrlProp11.xml><?xml version="1.0" encoding="utf-8"?>
<formControlPr xmlns="http://schemas.microsoft.com/office/spreadsheetml/2009/9/main" objectType="Spin" dx="19" fmlaLink="N31" max="3000" min="1" page="10"/>
</file>

<file path=xl/ctrlProps/ctrlProp12.xml><?xml version="1.0" encoding="utf-8"?>
<formControlPr xmlns="http://schemas.microsoft.com/office/spreadsheetml/2009/9/main" objectType="Spin" dx="19" fmlaLink="N32" max="3000" min="1" page="10"/>
</file>

<file path=xl/ctrlProps/ctrlProp13.xml><?xml version="1.0" encoding="utf-8"?>
<formControlPr xmlns="http://schemas.microsoft.com/office/spreadsheetml/2009/9/main" objectType="Spin" dx="19" fmlaLink="N33" max="3000" min="1" page="10"/>
</file>

<file path=xl/ctrlProps/ctrlProp14.xml><?xml version="1.0" encoding="utf-8"?>
<formControlPr xmlns="http://schemas.microsoft.com/office/spreadsheetml/2009/9/main" objectType="Spin" dx="19" fmlaLink="N34" max="3000" min="1" page="10"/>
</file>

<file path=xl/ctrlProps/ctrlProp15.xml><?xml version="1.0" encoding="utf-8"?>
<formControlPr xmlns="http://schemas.microsoft.com/office/spreadsheetml/2009/9/main" objectType="Spin" dx="19" fmlaLink="N35" max="3000" min="1" page="1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788504</xdr:colOff>
          <xdr:row>20</xdr:row>
          <xdr:rowOff>14495</xdr:rowOff>
        </xdr:from>
        <xdr:to>
          <xdr:col>14</xdr:col>
          <xdr:colOff>16565</xdr:colOff>
          <xdr:row>21</xdr:row>
          <xdr:rowOff>0</xdr:rowOff>
        </xdr:to>
        <xdr:sp macro="" textlink="">
          <xdr:nvSpPr>
            <xdr:cNvPr id="1028" name="Spinner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782292</xdr:colOff>
          <xdr:row>23</xdr:row>
          <xdr:rowOff>19050</xdr:rowOff>
        </xdr:from>
        <xdr:to>
          <xdr:col>14</xdr:col>
          <xdr:colOff>10767</xdr:colOff>
          <xdr:row>24</xdr:row>
          <xdr:rowOff>0</xdr:rowOff>
        </xdr:to>
        <xdr:sp macro="" textlink="">
          <xdr:nvSpPr>
            <xdr:cNvPr id="1030" name="Spinner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782292</xdr:colOff>
          <xdr:row>22</xdr:row>
          <xdr:rowOff>19051</xdr:rowOff>
        </xdr:from>
        <xdr:to>
          <xdr:col>14</xdr:col>
          <xdr:colOff>10767</xdr:colOff>
          <xdr:row>23</xdr:row>
          <xdr:rowOff>0</xdr:rowOff>
        </xdr:to>
        <xdr:sp macro="" textlink="">
          <xdr:nvSpPr>
            <xdr:cNvPr id="1031" name="Spinner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21</xdr:row>
          <xdr:rowOff>19050</xdr:rowOff>
        </xdr:from>
        <xdr:to>
          <xdr:col>14</xdr:col>
          <xdr:colOff>19050</xdr:colOff>
          <xdr:row>22</xdr:row>
          <xdr:rowOff>0</xdr:rowOff>
        </xdr:to>
        <xdr:sp macro="" textlink="">
          <xdr:nvSpPr>
            <xdr:cNvPr id="1032" name="Spinner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24</xdr:row>
          <xdr:rowOff>19050</xdr:rowOff>
        </xdr:from>
        <xdr:to>
          <xdr:col>14</xdr:col>
          <xdr:colOff>19050</xdr:colOff>
          <xdr:row>25</xdr:row>
          <xdr:rowOff>0</xdr:rowOff>
        </xdr:to>
        <xdr:sp macro="" textlink="">
          <xdr:nvSpPr>
            <xdr:cNvPr id="1033" name="Spinner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25</xdr:row>
          <xdr:rowOff>19050</xdr:rowOff>
        </xdr:from>
        <xdr:to>
          <xdr:col>14</xdr:col>
          <xdr:colOff>19050</xdr:colOff>
          <xdr:row>26</xdr:row>
          <xdr:rowOff>0</xdr:rowOff>
        </xdr:to>
        <xdr:sp macro="" textlink="">
          <xdr:nvSpPr>
            <xdr:cNvPr id="1034" name="Spinner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26</xdr:row>
          <xdr:rowOff>19050</xdr:rowOff>
        </xdr:from>
        <xdr:to>
          <xdr:col>14</xdr:col>
          <xdr:colOff>19050</xdr:colOff>
          <xdr:row>27</xdr:row>
          <xdr:rowOff>0</xdr:rowOff>
        </xdr:to>
        <xdr:sp macro="" textlink="">
          <xdr:nvSpPr>
            <xdr:cNvPr id="1100" name="Spinner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27</xdr:row>
          <xdr:rowOff>19050</xdr:rowOff>
        </xdr:from>
        <xdr:to>
          <xdr:col>14</xdr:col>
          <xdr:colOff>19050</xdr:colOff>
          <xdr:row>28</xdr:row>
          <xdr:rowOff>0</xdr:rowOff>
        </xdr:to>
        <xdr:sp macro="" textlink="">
          <xdr:nvSpPr>
            <xdr:cNvPr id="1101" name="Spinner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28</xdr:row>
          <xdr:rowOff>19050</xdr:rowOff>
        </xdr:from>
        <xdr:to>
          <xdr:col>14</xdr:col>
          <xdr:colOff>19050</xdr:colOff>
          <xdr:row>29</xdr:row>
          <xdr:rowOff>0</xdr:rowOff>
        </xdr:to>
        <xdr:sp macro="" textlink="">
          <xdr:nvSpPr>
            <xdr:cNvPr id="1102" name="Spinner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29</xdr:row>
          <xdr:rowOff>19050</xdr:rowOff>
        </xdr:from>
        <xdr:to>
          <xdr:col>14</xdr:col>
          <xdr:colOff>19050</xdr:colOff>
          <xdr:row>30</xdr:row>
          <xdr:rowOff>0</xdr:rowOff>
        </xdr:to>
        <xdr:sp macro="" textlink="">
          <xdr:nvSpPr>
            <xdr:cNvPr id="1103" name="Spinner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30</xdr:row>
          <xdr:rowOff>19050</xdr:rowOff>
        </xdr:from>
        <xdr:to>
          <xdr:col>14</xdr:col>
          <xdr:colOff>19050</xdr:colOff>
          <xdr:row>31</xdr:row>
          <xdr:rowOff>0</xdr:rowOff>
        </xdr:to>
        <xdr:sp macro="" textlink="">
          <xdr:nvSpPr>
            <xdr:cNvPr id="1104" name="Spinner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31</xdr:row>
          <xdr:rowOff>19050</xdr:rowOff>
        </xdr:from>
        <xdr:to>
          <xdr:col>14</xdr:col>
          <xdr:colOff>19050</xdr:colOff>
          <xdr:row>32</xdr:row>
          <xdr:rowOff>0</xdr:rowOff>
        </xdr:to>
        <xdr:sp macro="" textlink="">
          <xdr:nvSpPr>
            <xdr:cNvPr id="1105" name="Spinner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32</xdr:row>
          <xdr:rowOff>19050</xdr:rowOff>
        </xdr:from>
        <xdr:to>
          <xdr:col>14</xdr:col>
          <xdr:colOff>19050</xdr:colOff>
          <xdr:row>33</xdr:row>
          <xdr:rowOff>0</xdr:rowOff>
        </xdr:to>
        <xdr:sp macro="" textlink="">
          <xdr:nvSpPr>
            <xdr:cNvPr id="1106" name="Spinner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33</xdr:row>
          <xdr:rowOff>19050</xdr:rowOff>
        </xdr:from>
        <xdr:to>
          <xdr:col>14</xdr:col>
          <xdr:colOff>19050</xdr:colOff>
          <xdr:row>34</xdr:row>
          <xdr:rowOff>0</xdr:rowOff>
        </xdr:to>
        <xdr:sp macro="" textlink="">
          <xdr:nvSpPr>
            <xdr:cNvPr id="1107" name="Spinner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34</xdr:row>
          <xdr:rowOff>19050</xdr:rowOff>
        </xdr:from>
        <xdr:to>
          <xdr:col>14</xdr:col>
          <xdr:colOff>19050</xdr:colOff>
          <xdr:row>35</xdr:row>
          <xdr:rowOff>0</xdr:rowOff>
        </xdr:to>
        <xdr:sp macro="" textlink="">
          <xdr:nvSpPr>
            <xdr:cNvPr id="1108" name="Spinner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BRILLANTMAT9" displayName="BRILLANTMAT9" ref="L76:L96" totalsRowShown="0">
  <tableColumns count="1">
    <tableColumn id="1" name="Brillant ou mat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2" name="PHOTOS10" displayName="PHOTOS10" ref="K76:K96" totalsRowShown="0">
  <tableColumns count="1">
    <tableColumn id="1" name="Photos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id="3" name="POSTERS11" displayName="POSTERS11" ref="K61:K75" totalsRowShown="0">
  <tableColumns count="1">
    <tableColumn id="1" name="Posters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id="4" name="PRIXVENTEPOSTER12" displayName="PRIXVENTEPOSTER12" ref="L61:N75" totalsRowShown="0">
  <tableColumns count="3">
    <tableColumn id="1" name="Brillant ou mat"/>
    <tableColumn id="2" name="POSTERS"/>
    <tableColumn id="3" name="BRILLANT"/>
  </tableColumns>
  <tableStyleInfo showFirstColumn="0" showLastColumn="0" showRowStripes="1" showColumnStripes="0"/>
</table>
</file>

<file path=xl/tables/table5.xml><?xml version="1.0" encoding="utf-8"?>
<table xmlns="http://schemas.openxmlformats.org/spreadsheetml/2006/main" id="5" name="SATINEPORTRAIT13" displayName="SATINEPORTRAIT13" ref="M76:M96" totalsRowShown="0">
  <tableColumns count="1">
    <tableColumn id="1" name="Satiné / portrait"/>
  </tableColumns>
  <tableStyleInfo showFirstColumn="0" showLastColumn="0" showRowStripes="1" showColumnStripes="0"/>
</table>
</file>

<file path=xl/tables/table6.xml><?xml version="1.0" encoding="utf-8"?>
<table xmlns="http://schemas.openxmlformats.org/spreadsheetml/2006/main" id="6" name="BRILLANTMAT" displayName="BRILLANTMAT" ref="C33:C53" totalsRowShown="0" headerRowDxfId="21" dataDxfId="19" headerRowBorderDxfId="20">
  <tableColumns count="1">
    <tableColumn id="1" name="Brillant" dataDxfId="18"/>
  </tableColumns>
  <tableStyleInfo name="TableStyleLight1" showFirstColumn="0" showLastColumn="0" showRowStripes="1" showColumnStripes="0"/>
</table>
</file>

<file path=xl/tables/table7.xml><?xml version="1.0" encoding="utf-8"?>
<table xmlns="http://schemas.openxmlformats.org/spreadsheetml/2006/main" id="7" name="PHOTOS" displayName="PHOTOS" ref="B33:B53" totalsRowShown="0" headerRowDxfId="2" dataDxfId="3">
  <tableColumns count="1">
    <tableColumn id="1" name="Formats" dataDxfId="17"/>
  </tableColumns>
  <tableStyleInfo name="TableStyleLight1" showFirstColumn="0" showLastColumn="0" showRowStripes="1" showColumnStripes="0"/>
</table>
</file>

<file path=xl/tables/table8.xml><?xml version="1.0" encoding="utf-8"?>
<table xmlns="http://schemas.openxmlformats.org/spreadsheetml/2006/main" id="8" name="POSTERS" displayName="POSTERS" ref="B18:B32" totalsRowShown="0" headerRowDxfId="0" dataDxfId="1">
  <tableColumns count="1">
    <tableColumn id="1" name="Formats" dataDxfId="16"/>
  </tableColumns>
  <tableStyleInfo name="TableStyleLight1" showFirstColumn="0" showLastColumn="0" showRowStripes="1" showColumnStripes="0"/>
</table>
</file>

<file path=xl/tables/table9.xml><?xml version="1.0" encoding="utf-8"?>
<table xmlns="http://schemas.openxmlformats.org/spreadsheetml/2006/main" id="9" name="PRIXVENTEPOSTER" displayName="PRIXVENTEPOSTER" ref="C19:D32" headerRowCount="0" totalsRowShown="0" headerRowDxfId="15" dataDxfId="14">
  <tableColumns count="2">
    <tableColumn id="1" name="brillant" headerRowDxfId="4" dataDxfId="13"/>
    <tableColumn id="2" name="mat" headerRowDxfId="5" dataDxfId="12"/>
  </tableColumns>
  <tableStyleInfo name="TableStyleLight1" showFirstColumn="0" showLastColumn="0" showRowStripes="1" showColumnStripes="0"/>
</table>
</file>

<file path=xl/tables/table10.xml><?xml version="1.0" encoding="utf-8"?>
<table xmlns="http://schemas.openxmlformats.org/spreadsheetml/2006/main" id="10" name="SATINEPORTRAIT" displayName="SATINEPORTRAIT" ref="D33:F53" totalsRowShown="0" headerRowDxfId="11" dataDxfId="9" headerRowBorderDxfId="10">
  <tableColumns count="3">
    <tableColumn id="1" name="Mat" dataDxfId="8"/>
    <tableColumn id="2" name="Satiné" dataDxfId="7"/>
    <tableColumn id="3" name="Portrait" dataDxfId="6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21" Type="http://schemas.openxmlformats.org/officeDocument/2006/relationships/table" Target="../tables/table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table" Target="../tables/table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table" Target="../tables/table10.xml"/><Relationship Id="rId10" Type="http://schemas.openxmlformats.org/officeDocument/2006/relationships/ctrlProp" Target="../ctrlProps/ctrlProp7.xml"/><Relationship Id="rId19" Type="http://schemas.openxmlformats.org/officeDocument/2006/relationships/table" Target="../tables/table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K3:N96"/>
  <sheetViews>
    <sheetView workbookViewId="0">
      <selection activeCell="B5" sqref="B5"/>
    </sheetView>
  </sheetViews>
  <sheetFormatPr baseColWidth="10" defaultRowHeight="14.25" x14ac:dyDescent="0.2"/>
  <cols>
    <col min="1" max="1" width="12.625" bestFit="1" customWidth="1"/>
    <col min="2" max="2" width="9.875" bestFit="1" customWidth="1"/>
    <col min="3" max="5" width="10.75" customWidth="1"/>
    <col min="6" max="6" width="11" customWidth="1"/>
    <col min="7" max="10" width="10.75" customWidth="1"/>
    <col min="11" max="11" width="32.5" style="1" customWidth="1"/>
    <col min="12" max="12" width="24.5" style="1" customWidth="1"/>
    <col min="13" max="13" width="18.875" bestFit="1" customWidth="1"/>
    <col min="14" max="14" width="11" customWidth="1"/>
  </cols>
  <sheetData>
    <row r="3" spans="11:12" ht="20.25" x14ac:dyDescent="0.3">
      <c r="K3" s="2"/>
      <c r="L3" s="2"/>
    </row>
    <row r="4" spans="11:12" ht="15.75" x14ac:dyDescent="0.25">
      <c r="K4" s="3"/>
      <c r="L4" s="3"/>
    </row>
    <row r="5" spans="11:12" x14ac:dyDescent="0.2">
      <c r="K5" s="4"/>
      <c r="L5" s="4"/>
    </row>
    <row r="6" spans="11:12" x14ac:dyDescent="0.2">
      <c r="K6" s="4"/>
      <c r="L6" s="4"/>
    </row>
    <row r="7" spans="11:12" x14ac:dyDescent="0.2">
      <c r="K7" s="4"/>
      <c r="L7" s="4"/>
    </row>
    <row r="8" spans="11:12" x14ac:dyDescent="0.2">
      <c r="K8" s="4"/>
      <c r="L8" s="4"/>
    </row>
    <row r="9" spans="11:12" x14ac:dyDescent="0.2">
      <c r="K9" s="4"/>
    </row>
    <row r="61" spans="11:14" ht="18" x14ac:dyDescent="0.25">
      <c r="K61" s="5" t="s">
        <v>10</v>
      </c>
      <c r="L61" s="6" t="s">
        <v>11</v>
      </c>
      <c r="M61" s="7" t="s">
        <v>12</v>
      </c>
      <c r="N61" t="s">
        <v>13</v>
      </c>
    </row>
    <row r="62" spans="11:14" x14ac:dyDescent="0.2">
      <c r="K62" t="s">
        <v>14</v>
      </c>
      <c r="L62" s="8">
        <v>15</v>
      </c>
      <c r="M62" s="7" t="s">
        <v>7</v>
      </c>
      <c r="N62" t="s">
        <v>15</v>
      </c>
    </row>
    <row r="63" spans="11:14" x14ac:dyDescent="0.2">
      <c r="K63" t="s">
        <v>16</v>
      </c>
      <c r="L63" s="8">
        <v>15</v>
      </c>
      <c r="M63" s="7"/>
      <c r="N63" t="s">
        <v>9</v>
      </c>
    </row>
    <row r="64" spans="11:14" x14ac:dyDescent="0.2">
      <c r="K64" t="s">
        <v>17</v>
      </c>
      <c r="L64" s="8">
        <v>15</v>
      </c>
      <c r="M64" s="7"/>
    </row>
    <row r="65" spans="11:13" x14ac:dyDescent="0.2">
      <c r="K65" t="s">
        <v>18</v>
      </c>
      <c r="L65" s="8">
        <v>15</v>
      </c>
      <c r="M65" s="7"/>
    </row>
    <row r="66" spans="11:13" x14ac:dyDescent="0.2">
      <c r="K66" t="s">
        <v>19</v>
      </c>
      <c r="L66" s="8">
        <v>15</v>
      </c>
      <c r="M66" s="7"/>
    </row>
    <row r="67" spans="11:13" x14ac:dyDescent="0.2">
      <c r="K67" t="s">
        <v>20</v>
      </c>
      <c r="L67" s="8">
        <v>30</v>
      </c>
      <c r="M67" s="7"/>
    </row>
    <row r="68" spans="11:13" x14ac:dyDescent="0.2">
      <c r="K68" t="s">
        <v>21</v>
      </c>
      <c r="L68" s="8">
        <v>30</v>
      </c>
      <c r="M68" s="7"/>
    </row>
    <row r="69" spans="11:13" x14ac:dyDescent="0.2">
      <c r="K69" t="s">
        <v>22</v>
      </c>
      <c r="L69" s="8">
        <v>30</v>
      </c>
      <c r="M69" s="7"/>
    </row>
    <row r="70" spans="11:13" x14ac:dyDescent="0.2">
      <c r="K70" t="s">
        <v>23</v>
      </c>
      <c r="L70" s="8">
        <v>40</v>
      </c>
      <c r="M70" s="7"/>
    </row>
    <row r="71" spans="11:13" x14ac:dyDescent="0.2">
      <c r="K71" t="s">
        <v>24</v>
      </c>
      <c r="L71" s="8">
        <v>55</v>
      </c>
      <c r="M71" s="7"/>
    </row>
    <row r="72" spans="11:13" x14ac:dyDescent="0.2">
      <c r="K72" t="s">
        <v>25</v>
      </c>
      <c r="L72" s="8">
        <v>55</v>
      </c>
      <c r="M72" s="7"/>
    </row>
    <row r="73" spans="11:13" x14ac:dyDescent="0.2">
      <c r="K73" t="s">
        <v>26</v>
      </c>
      <c r="L73" s="8">
        <v>50</v>
      </c>
      <c r="M73" s="7"/>
    </row>
    <row r="74" spans="11:13" x14ac:dyDescent="0.2">
      <c r="K74" t="s">
        <v>27</v>
      </c>
      <c r="L74" s="8">
        <v>70</v>
      </c>
      <c r="M74" s="7"/>
    </row>
    <row r="75" spans="11:13" x14ac:dyDescent="0.2">
      <c r="K75" t="s">
        <v>28</v>
      </c>
      <c r="L75" s="8">
        <v>70</v>
      </c>
      <c r="M75" s="7"/>
    </row>
    <row r="76" spans="11:13" ht="18" x14ac:dyDescent="0.25">
      <c r="K76" s="5" t="s">
        <v>29</v>
      </c>
      <c r="L76" s="5" t="s">
        <v>11</v>
      </c>
      <c r="M76" s="5" t="s">
        <v>30</v>
      </c>
    </row>
    <row r="77" spans="11:13" x14ac:dyDescent="0.2">
      <c r="K77" t="s">
        <v>31</v>
      </c>
      <c r="L77" s="9">
        <v>0.45</v>
      </c>
      <c r="M77" s="9">
        <v>0.95</v>
      </c>
    </row>
    <row r="78" spans="11:13" x14ac:dyDescent="0.2">
      <c r="K78" t="s">
        <v>32</v>
      </c>
      <c r="L78" s="9">
        <v>0.75</v>
      </c>
      <c r="M78" s="9">
        <v>1.25</v>
      </c>
    </row>
    <row r="79" spans="11:13" x14ac:dyDescent="0.2">
      <c r="K79" t="s">
        <v>8</v>
      </c>
      <c r="L79" s="9">
        <v>0.75</v>
      </c>
      <c r="M79" s="9">
        <v>1.25</v>
      </c>
    </row>
    <row r="80" spans="11:13" x14ac:dyDescent="0.2">
      <c r="K80" t="s">
        <v>33</v>
      </c>
      <c r="L80" s="9">
        <v>1.45</v>
      </c>
      <c r="M80" s="9">
        <v>1.95</v>
      </c>
    </row>
    <row r="81" spans="11:13" x14ac:dyDescent="0.2">
      <c r="K81" t="s">
        <v>34</v>
      </c>
      <c r="L81" s="9">
        <v>0.95</v>
      </c>
      <c r="M81" s="9">
        <v>1.45</v>
      </c>
    </row>
    <row r="82" spans="11:13" x14ac:dyDescent="0.2">
      <c r="K82" t="s">
        <v>35</v>
      </c>
      <c r="L82" s="9">
        <v>0.95</v>
      </c>
      <c r="M82" s="9">
        <v>1.45</v>
      </c>
    </row>
    <row r="83" spans="11:13" x14ac:dyDescent="0.2">
      <c r="K83" t="s">
        <v>36</v>
      </c>
      <c r="L83" s="9">
        <v>0.95</v>
      </c>
      <c r="M83" s="9">
        <v>1.45</v>
      </c>
    </row>
    <row r="84" spans="11:13" x14ac:dyDescent="0.2">
      <c r="K84" t="s">
        <v>37</v>
      </c>
      <c r="L84" s="9">
        <v>0.95</v>
      </c>
      <c r="M84" s="9">
        <v>1.45</v>
      </c>
    </row>
    <row r="85" spans="11:13" x14ac:dyDescent="0.2">
      <c r="K85" t="s">
        <v>38</v>
      </c>
      <c r="L85" s="9">
        <v>1.45</v>
      </c>
      <c r="M85" s="9">
        <v>1.95</v>
      </c>
    </row>
    <row r="86" spans="11:13" x14ac:dyDescent="0.2">
      <c r="K86" t="s">
        <v>39</v>
      </c>
      <c r="L86" s="9">
        <v>2.4500000000000002</v>
      </c>
      <c r="M86" s="9">
        <v>2.95</v>
      </c>
    </row>
    <row r="87" spans="11:13" x14ac:dyDescent="0.2">
      <c r="K87" t="s">
        <v>40</v>
      </c>
      <c r="L87" s="9">
        <v>2.4500000000000002</v>
      </c>
      <c r="M87" s="9">
        <v>2.95</v>
      </c>
    </row>
    <row r="88" spans="11:13" x14ac:dyDescent="0.2">
      <c r="K88" t="s">
        <v>41</v>
      </c>
      <c r="L88" s="9">
        <v>2.4500000000000002</v>
      </c>
      <c r="M88" s="9">
        <v>2.95</v>
      </c>
    </row>
    <row r="89" spans="11:13" x14ac:dyDescent="0.2">
      <c r="K89" t="s">
        <v>42</v>
      </c>
      <c r="L89" s="9">
        <v>2.4500000000000002</v>
      </c>
      <c r="M89" s="9">
        <v>2.95</v>
      </c>
    </row>
    <row r="90" spans="11:13" x14ac:dyDescent="0.2">
      <c r="K90" t="s">
        <v>43</v>
      </c>
      <c r="L90" s="9">
        <v>2.4500000000000002</v>
      </c>
      <c r="M90" s="9">
        <v>2.95</v>
      </c>
    </row>
    <row r="91" spans="11:13" x14ac:dyDescent="0.2">
      <c r="K91" t="s">
        <v>44</v>
      </c>
      <c r="L91" s="9">
        <v>2.4500000000000002</v>
      </c>
      <c r="M91" s="9">
        <v>2.95</v>
      </c>
    </row>
    <row r="92" spans="11:13" x14ac:dyDescent="0.2">
      <c r="K92" t="s">
        <v>45</v>
      </c>
      <c r="L92" s="9">
        <v>2.4500000000000002</v>
      </c>
      <c r="M92" s="9">
        <v>2.95</v>
      </c>
    </row>
    <row r="93" spans="11:13" x14ac:dyDescent="0.2">
      <c r="K93" t="s">
        <v>46</v>
      </c>
      <c r="L93" s="9">
        <v>2.95</v>
      </c>
      <c r="M93" s="9">
        <v>3.45</v>
      </c>
    </row>
    <row r="94" spans="11:13" x14ac:dyDescent="0.2">
      <c r="K94" t="s">
        <v>47</v>
      </c>
      <c r="L94" s="9">
        <v>8.9499999999999993</v>
      </c>
      <c r="M94" s="9">
        <v>9.4499999999999993</v>
      </c>
    </row>
    <row r="95" spans="11:13" x14ac:dyDescent="0.2">
      <c r="K95" t="s">
        <v>17</v>
      </c>
      <c r="L95" s="9">
        <v>8.9499999999999993</v>
      </c>
      <c r="M95" s="9">
        <v>9.4499999999999993</v>
      </c>
    </row>
    <row r="96" spans="11:13" x14ac:dyDescent="0.2">
      <c r="K96" t="s">
        <v>18</v>
      </c>
      <c r="L96" s="9">
        <v>8.9499999999999993</v>
      </c>
      <c r="M96" s="9">
        <v>9.4499999999999993</v>
      </c>
    </row>
  </sheetData>
  <pageMargins left="0" right="0" top="0.39409448818897608" bottom="0.39409448818897608" header="0" footer="0"/>
  <headerFooter>
    <oddHeader>&amp;C&amp;A</oddHeader>
    <oddFooter>&amp;CPage &amp;P</oddFooter>
  </headerFooter>
  <tableParts count="5">
    <tablePart r:id="rId1"/>
    <tablePart r:id="rId2"/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P130"/>
  <sheetViews>
    <sheetView tabSelected="1" zoomScaleNormal="100" workbookViewId="0">
      <pane ySplit="16" topLeftCell="A17" activePane="bottomLeft" state="frozen"/>
      <selection pane="bottomLeft" activeCell="N42" sqref="N42"/>
    </sheetView>
  </sheetViews>
  <sheetFormatPr baseColWidth="10" defaultRowHeight="14.25" x14ac:dyDescent="0.2"/>
  <cols>
    <col min="1" max="1" width="10.125" style="12" bestFit="1" customWidth="1"/>
    <col min="2" max="2" width="46.5" style="12" bestFit="1" customWidth="1"/>
    <col min="3" max="3" width="9.125" style="12" bestFit="1" customWidth="1"/>
    <col min="4" max="4" width="6" style="12" bestFit="1" customWidth="1"/>
    <col min="5" max="6" width="12.25" style="12" bestFit="1" customWidth="1"/>
    <col min="7" max="7" width="6" style="12" bestFit="1" customWidth="1"/>
    <col min="8" max="9" width="10.75" style="12" customWidth="1"/>
    <col min="10" max="10" width="12.75" style="12" bestFit="1" customWidth="1"/>
    <col min="11" max="11" width="7.375" style="12" bestFit="1" customWidth="1"/>
    <col min="12" max="12" width="6.75" style="12" bestFit="1" customWidth="1"/>
    <col min="13" max="13" width="6.875" style="12" bestFit="1" customWidth="1"/>
    <col min="14" max="14" width="12.125" style="12" customWidth="1"/>
    <col min="15" max="15" width="14.5" style="12" customWidth="1"/>
    <col min="16" max="16" width="16.375" style="12" bestFit="1" customWidth="1"/>
    <col min="17" max="1025" width="10.75" style="12" customWidth="1"/>
    <col min="1026" max="1026" width="11" style="12" customWidth="1"/>
    <col min="1027" max="16384" width="11" style="12"/>
  </cols>
  <sheetData>
    <row r="1" spans="1:6" x14ac:dyDescent="0.2">
      <c r="A1" s="21"/>
      <c r="B1" s="21"/>
      <c r="C1" s="21"/>
      <c r="D1" s="21"/>
      <c r="E1" s="21"/>
      <c r="F1" s="21"/>
    </row>
    <row r="2" spans="1:6" x14ac:dyDescent="0.2">
      <c r="A2" s="21"/>
      <c r="B2" s="21"/>
      <c r="C2" s="21"/>
      <c r="D2" s="21"/>
      <c r="E2" s="21"/>
      <c r="F2" s="21"/>
    </row>
    <row r="3" spans="1:6" x14ac:dyDescent="0.2">
      <c r="A3" s="21"/>
      <c r="B3" s="21"/>
      <c r="C3" s="21"/>
      <c r="D3" s="21"/>
      <c r="E3" s="21"/>
      <c r="F3" s="21"/>
    </row>
    <row r="4" spans="1:6" ht="20.25" x14ac:dyDescent="0.2">
      <c r="A4" s="21"/>
      <c r="B4" s="23" t="s">
        <v>48</v>
      </c>
      <c r="C4" s="23"/>
      <c r="D4" s="23"/>
      <c r="E4" s="21"/>
      <c r="F4" s="21"/>
    </row>
    <row r="5" spans="1:6" ht="15.75" x14ac:dyDescent="0.2">
      <c r="A5" s="21"/>
      <c r="B5" s="24" t="s">
        <v>49</v>
      </c>
      <c r="C5" s="24">
        <v>1</v>
      </c>
      <c r="D5" s="24"/>
      <c r="E5" s="21"/>
      <c r="F5" s="21"/>
    </row>
    <row r="6" spans="1:6" x14ac:dyDescent="0.2">
      <c r="A6" s="21"/>
      <c r="B6" s="25"/>
      <c r="C6" s="25"/>
      <c r="D6" s="25"/>
      <c r="E6" s="21"/>
      <c r="F6" s="21"/>
    </row>
    <row r="7" spans="1:6" s="11" customFormat="1" ht="14.25" customHeight="1" x14ac:dyDescent="0.2">
      <c r="A7" s="22"/>
      <c r="B7" s="26" t="s">
        <v>50</v>
      </c>
      <c r="C7" s="26"/>
      <c r="D7" s="26"/>
      <c r="E7" s="26"/>
      <c r="F7" s="26"/>
    </row>
    <row r="8" spans="1:6" s="11" customFormat="1" ht="14.25" customHeight="1" x14ac:dyDescent="0.2">
      <c r="A8" s="22"/>
      <c r="B8" s="26" t="s">
        <v>51</v>
      </c>
      <c r="C8" s="26"/>
      <c r="D8" s="26"/>
      <c r="E8" s="26"/>
      <c r="F8" s="26"/>
    </row>
    <row r="9" spans="1:6" s="11" customFormat="1" ht="14.85" customHeight="1" x14ac:dyDescent="0.2">
      <c r="A9" s="22"/>
      <c r="B9" s="26" t="s">
        <v>52</v>
      </c>
      <c r="C9" s="26"/>
      <c r="D9" s="26"/>
      <c r="E9" s="26"/>
      <c r="F9" s="26"/>
    </row>
    <row r="10" spans="1:6" x14ac:dyDescent="0.2">
      <c r="A10" s="21"/>
      <c r="B10" s="25"/>
      <c r="C10" s="25"/>
      <c r="D10" s="25"/>
      <c r="E10" s="21"/>
      <c r="F10" s="21"/>
    </row>
    <row r="11" spans="1:6" x14ac:dyDescent="0.2">
      <c r="A11" s="21"/>
      <c r="B11" s="21"/>
      <c r="C11" s="21"/>
      <c r="D11" s="21"/>
      <c r="E11" s="21"/>
      <c r="F11" s="21"/>
    </row>
    <row r="12" spans="1:6" x14ac:dyDescent="0.2">
      <c r="A12" s="21"/>
      <c r="B12" s="21"/>
      <c r="C12" s="21"/>
      <c r="D12" s="21"/>
      <c r="E12" s="21"/>
      <c r="F12" s="21"/>
    </row>
    <row r="13" spans="1:6" ht="20.25" x14ac:dyDescent="0.2">
      <c r="A13" s="21"/>
      <c r="B13" s="27" t="s">
        <v>29</v>
      </c>
      <c r="C13" s="27"/>
      <c r="D13" s="27"/>
      <c r="E13" s="21"/>
      <c r="F13" s="21"/>
    </row>
    <row r="14" spans="1:6" x14ac:dyDescent="0.2">
      <c r="A14" s="21"/>
      <c r="B14" s="22" t="s">
        <v>53</v>
      </c>
      <c r="C14" s="22"/>
      <c r="D14" s="22"/>
      <c r="E14" s="21"/>
      <c r="F14" s="21"/>
    </row>
    <row r="15" spans="1:6" x14ac:dyDescent="0.2">
      <c r="A15" s="21"/>
      <c r="B15" s="21" t="s">
        <v>54</v>
      </c>
      <c r="C15" s="21"/>
      <c r="D15" s="21"/>
      <c r="E15" s="21"/>
      <c r="F15" s="21"/>
    </row>
    <row r="17" spans="1:16" ht="18" x14ac:dyDescent="0.2">
      <c r="B17" s="13"/>
      <c r="E17" s="14"/>
      <c r="F17" s="14"/>
    </row>
    <row r="18" spans="1:16" ht="18" x14ac:dyDescent="0.2">
      <c r="A18" s="15"/>
      <c r="B18" s="40" t="s">
        <v>59</v>
      </c>
      <c r="C18" s="32" t="s">
        <v>60</v>
      </c>
      <c r="D18" s="32" t="s">
        <v>61</v>
      </c>
      <c r="E18" s="39"/>
      <c r="F18" s="39"/>
      <c r="J18" s="41" t="s">
        <v>0</v>
      </c>
      <c r="K18" s="41"/>
      <c r="L18" s="41"/>
      <c r="M18" s="41"/>
      <c r="N18" s="41"/>
      <c r="O18" s="41"/>
      <c r="P18" s="41"/>
    </row>
    <row r="19" spans="1:16" ht="18" customHeight="1" x14ac:dyDescent="0.2">
      <c r="A19" s="28" t="s">
        <v>10</v>
      </c>
      <c r="B19" s="15" t="s">
        <v>14</v>
      </c>
      <c r="C19" s="17">
        <v>15</v>
      </c>
      <c r="D19" s="17">
        <v>15</v>
      </c>
      <c r="E19" s="33"/>
      <c r="F19" s="34"/>
      <c r="J19" s="42" t="s">
        <v>63</v>
      </c>
      <c r="K19" s="43"/>
      <c r="L19" s="43"/>
      <c r="M19" s="44" t="s">
        <v>64</v>
      </c>
      <c r="N19" s="45">
        <v>0.19600000000000001</v>
      </c>
      <c r="O19" s="46">
        <f>SUM(P21:P35)</f>
        <v>538.5</v>
      </c>
      <c r="P19" s="47">
        <f>SUM(P21:P35)*N19+O19</f>
        <v>644.04600000000005</v>
      </c>
    </row>
    <row r="20" spans="1:16" x14ac:dyDescent="0.2">
      <c r="A20" s="28"/>
      <c r="B20" s="15" t="s">
        <v>16</v>
      </c>
      <c r="C20" s="17">
        <v>15</v>
      </c>
      <c r="D20" s="17">
        <v>15</v>
      </c>
      <c r="E20" s="33"/>
      <c r="F20" s="34"/>
      <c r="J20" s="20" t="s">
        <v>1</v>
      </c>
      <c r="K20" s="20" t="s">
        <v>2</v>
      </c>
      <c r="L20" s="20" t="s">
        <v>3</v>
      </c>
      <c r="M20" s="20" t="s">
        <v>4</v>
      </c>
      <c r="N20" s="20" t="s">
        <v>5</v>
      </c>
      <c r="O20" s="20" t="s">
        <v>58</v>
      </c>
      <c r="P20" s="20" t="s">
        <v>6</v>
      </c>
    </row>
    <row r="21" spans="1:16" x14ac:dyDescent="0.2">
      <c r="A21" s="28"/>
      <c r="B21" s="15" t="s">
        <v>17</v>
      </c>
      <c r="C21" s="17">
        <v>15</v>
      </c>
      <c r="D21" s="17">
        <v>15</v>
      </c>
      <c r="E21" s="33"/>
      <c r="F21" s="34"/>
      <c r="J21" s="20"/>
      <c r="K21" s="20" t="s">
        <v>29</v>
      </c>
      <c r="L21" s="20" t="s">
        <v>32</v>
      </c>
      <c r="M21" s="20" t="s">
        <v>56</v>
      </c>
      <c r="N21" s="20">
        <v>10</v>
      </c>
      <c r="O21" s="19">
        <f>IF(K21="","",IF(M21=BRILLANTMAT[[#Headers],[Brillant]],VLOOKUP(L21,$B$19:$C$53,2,FALSE),IF(M21=SATINEPORTRAIT[[#Headers],[Mat]],VLOOKUP(L21,$B$19:$D$53,3,FALSE),IF(M21=SATINEPORTRAIT[[#Headers],[Satiné]],VLOOKUP(L21,$B$19:$E$53,4,FALSE),IF(M21=SATINEPORTRAIT[[#Headers],[Portrait]],VLOOKUP(L21,$B$19:$F$53,5,FALSE))))))</f>
        <v>0.75</v>
      </c>
      <c r="P21" s="19">
        <f>IF(K21="","",N21*O21)</f>
        <v>7.5</v>
      </c>
    </row>
    <row r="22" spans="1:16" x14ac:dyDescent="0.2">
      <c r="A22" s="28"/>
      <c r="B22" s="15" t="s">
        <v>18</v>
      </c>
      <c r="C22" s="17">
        <v>15</v>
      </c>
      <c r="D22" s="17">
        <v>15</v>
      </c>
      <c r="E22" s="35"/>
      <c r="F22" s="36"/>
      <c r="J22" s="20"/>
      <c r="K22" s="20" t="s">
        <v>10</v>
      </c>
      <c r="L22" s="20" t="s">
        <v>14</v>
      </c>
      <c r="M22" s="20" t="s">
        <v>56</v>
      </c>
      <c r="N22" s="20">
        <v>4</v>
      </c>
      <c r="O22" s="19">
        <f>IF(K22="","",IF(M22=BRILLANTMAT[[#Headers],[Brillant]],VLOOKUP(L22,$B$19:$C$53,2,FALSE),IF(M22=SATINEPORTRAIT[[#Headers],[Mat]],VLOOKUP(L22,$B$19:$D$53,3,FALSE),IF(M22=SATINEPORTRAIT[[#Headers],[Satiné]],VLOOKUP(L22,$B$19:$E$53,4,FALSE),IF(M22=SATINEPORTRAIT[[#Headers],[Portrait]],VLOOKUP(L22,$B$19:$F$53,5,FALSE))))))</f>
        <v>15</v>
      </c>
      <c r="P22" s="19">
        <f t="shared" ref="P22:P26" si="0">IF(K22="","",N22*O22)</f>
        <v>60</v>
      </c>
    </row>
    <row r="23" spans="1:16" x14ac:dyDescent="0.2">
      <c r="A23" s="28"/>
      <c r="B23" s="15" t="s">
        <v>19</v>
      </c>
      <c r="C23" s="17">
        <v>15</v>
      </c>
      <c r="D23" s="17">
        <v>15</v>
      </c>
      <c r="E23" s="35"/>
      <c r="F23" s="36"/>
      <c r="J23" s="20"/>
      <c r="K23" s="20" t="s">
        <v>10</v>
      </c>
      <c r="L23" s="20" t="s">
        <v>18</v>
      </c>
      <c r="M23" s="20" t="s">
        <v>55</v>
      </c>
      <c r="N23" s="20">
        <v>3</v>
      </c>
      <c r="O23" s="19">
        <f>IF(K23="","",IF(M23=BRILLANTMAT[[#Headers],[Brillant]],VLOOKUP(L23,$B$19:$C$53,2,FALSE),IF(M23=SATINEPORTRAIT[[#Headers],[Mat]],VLOOKUP(L23,$B$19:$D$53,3,FALSE),IF(M23=SATINEPORTRAIT[[#Headers],[Satiné]],VLOOKUP(L23,$B$19:$E$53,4,FALSE),IF(M23=SATINEPORTRAIT[[#Headers],[Portrait]],VLOOKUP(L23,$B$19:$F$53,5,FALSE))))))</f>
        <v>15</v>
      </c>
      <c r="P23" s="19">
        <f t="shared" si="0"/>
        <v>45</v>
      </c>
    </row>
    <row r="24" spans="1:16" x14ac:dyDescent="0.2">
      <c r="A24" s="28"/>
      <c r="B24" s="15" t="s">
        <v>20</v>
      </c>
      <c r="C24" s="17">
        <v>30</v>
      </c>
      <c r="D24" s="17">
        <v>30</v>
      </c>
      <c r="E24" s="35"/>
      <c r="F24" s="36"/>
      <c r="J24" s="20"/>
      <c r="K24" s="20" t="s">
        <v>29</v>
      </c>
      <c r="L24" s="20" t="s">
        <v>8</v>
      </c>
      <c r="M24" s="20" t="s">
        <v>55</v>
      </c>
      <c r="N24" s="20">
        <v>8</v>
      </c>
      <c r="O24" s="19">
        <f>IF(K24="","",IF(M24=BRILLANTMAT[[#Headers],[Brillant]],VLOOKUP(L24,$B$19:$C$53,2,FALSE),IF(M24=SATINEPORTRAIT[[#Headers],[Mat]],VLOOKUP(L24,$B$19:$D$53,3,FALSE),IF(M24=SATINEPORTRAIT[[#Headers],[Satiné]],VLOOKUP(L24,$B$19:$E$53,4,FALSE),IF(M24=SATINEPORTRAIT[[#Headers],[Portrait]],VLOOKUP(L24,$B$19:$F$53,5,FALSE))))))</f>
        <v>0.75</v>
      </c>
      <c r="P24" s="19">
        <f t="shared" si="0"/>
        <v>6</v>
      </c>
    </row>
    <row r="25" spans="1:16" x14ac:dyDescent="0.2">
      <c r="A25" s="28"/>
      <c r="B25" s="15" t="s">
        <v>21</v>
      </c>
      <c r="C25" s="17">
        <v>30</v>
      </c>
      <c r="D25" s="17">
        <v>30</v>
      </c>
      <c r="E25" s="35"/>
      <c r="F25" s="36"/>
      <c r="J25" s="20"/>
      <c r="K25" s="20" t="s">
        <v>10</v>
      </c>
      <c r="L25" s="20" t="s">
        <v>28</v>
      </c>
      <c r="M25" s="20" t="s">
        <v>56</v>
      </c>
      <c r="N25" s="20">
        <v>6</v>
      </c>
      <c r="O25" s="19">
        <f>IF(K25="","",IF(M25=BRILLANTMAT[[#Headers],[Brillant]],VLOOKUP(L25,$B$19:$C$53,2,FALSE),IF(M25=SATINEPORTRAIT[[#Headers],[Mat]],VLOOKUP(L25,$B$19:$D$53,3,FALSE),IF(M25=SATINEPORTRAIT[[#Headers],[Satiné]],VLOOKUP(L25,$B$19:$E$53,4,FALSE),IF(M25=SATINEPORTRAIT[[#Headers],[Portrait]],VLOOKUP(L25,$B$19:$F$53,5,FALSE))))))</f>
        <v>70</v>
      </c>
      <c r="P25" s="19">
        <f t="shared" si="0"/>
        <v>420</v>
      </c>
    </row>
    <row r="26" spans="1:16" x14ac:dyDescent="0.2">
      <c r="A26" s="28"/>
      <c r="B26" s="15" t="s">
        <v>22</v>
      </c>
      <c r="C26" s="17">
        <v>30</v>
      </c>
      <c r="D26" s="17">
        <v>30</v>
      </c>
      <c r="E26" s="35"/>
      <c r="F26" s="36"/>
      <c r="J26" s="20"/>
      <c r="K26" s="20"/>
      <c r="L26" s="20"/>
      <c r="M26" s="20"/>
      <c r="N26" s="20"/>
      <c r="O26" s="19" t="str">
        <f>IF(K26="","",IF(M26=BRILLANTMAT[[#Headers],[Brillant]],VLOOKUP(L26,$B$19:$C$53,2,FALSE),IF(M26=SATINEPORTRAIT[[#Headers],[Mat]],VLOOKUP(L26,$B$19:$D$53,3,FALSE),IF(M26=SATINEPORTRAIT[[#Headers],[Satiné]],VLOOKUP(L26,$B$19:$E$53,4,FALSE),IF(M26=SATINEPORTRAIT[[#Headers],[Portrait]],VLOOKUP(L26,$B$19:$F$53,5,FALSE))))))</f>
        <v/>
      </c>
      <c r="P26" s="19" t="str">
        <f t="shared" si="0"/>
        <v/>
      </c>
    </row>
    <row r="27" spans="1:16" x14ac:dyDescent="0.2">
      <c r="A27" s="28"/>
      <c r="B27" s="15" t="s">
        <v>23</v>
      </c>
      <c r="C27" s="17">
        <v>40</v>
      </c>
      <c r="D27" s="17">
        <v>40</v>
      </c>
      <c r="E27" s="35"/>
      <c r="F27" s="36"/>
      <c r="J27" s="20"/>
      <c r="K27" s="20"/>
      <c r="L27" s="20"/>
      <c r="M27" s="20"/>
      <c r="N27" s="20"/>
      <c r="O27" s="19" t="str">
        <f>IF(K27="","",IF(M27=BRILLANTMAT[[#Headers],[Brillant]],VLOOKUP(L27,$B$19:$C$53,2,FALSE),IF(M27=SATINEPORTRAIT[[#Headers],[Mat]],VLOOKUP(L27,$B$19:$D$53,3,FALSE),IF(M27=SATINEPORTRAIT[[#Headers],[Satiné]],VLOOKUP(L27,$B$19:$E$53,4,FALSE),IF(M27=SATINEPORTRAIT[[#Headers],[Portrait]],VLOOKUP(L27,$B$19:$F$53,5,FALSE))))))</f>
        <v/>
      </c>
      <c r="P27" s="19" t="str">
        <f t="shared" ref="P27:P35" si="1">IF(K27="","",N27*O27)</f>
        <v/>
      </c>
    </row>
    <row r="28" spans="1:16" x14ac:dyDescent="0.2">
      <c r="A28" s="28"/>
      <c r="B28" s="15" t="s">
        <v>24</v>
      </c>
      <c r="C28" s="17">
        <v>55</v>
      </c>
      <c r="D28" s="17">
        <v>55</v>
      </c>
      <c r="E28" s="35"/>
      <c r="F28" s="36"/>
      <c r="J28" s="20"/>
      <c r="K28" s="20"/>
      <c r="L28" s="20"/>
      <c r="M28" s="20"/>
      <c r="N28" s="20"/>
      <c r="O28" s="19" t="str">
        <f>IF(K28="","",IF(M28=BRILLANTMAT[[#Headers],[Brillant]],VLOOKUP(L28,$B$19:$C$53,2,FALSE),IF(M28=SATINEPORTRAIT[[#Headers],[Mat]],VLOOKUP(L28,$B$19:$D$53,3,FALSE),IF(M28=SATINEPORTRAIT[[#Headers],[Satiné]],VLOOKUP(L28,$B$19:$E$53,4,FALSE),IF(M28=SATINEPORTRAIT[[#Headers],[Portrait]],VLOOKUP(L28,$B$19:$F$53,5,FALSE))))))</f>
        <v/>
      </c>
      <c r="P28" s="19" t="str">
        <f t="shared" si="1"/>
        <v/>
      </c>
    </row>
    <row r="29" spans="1:16" x14ac:dyDescent="0.2">
      <c r="A29" s="28"/>
      <c r="B29" s="15" t="s">
        <v>25</v>
      </c>
      <c r="C29" s="17">
        <v>55</v>
      </c>
      <c r="D29" s="17">
        <v>55</v>
      </c>
      <c r="E29" s="35"/>
      <c r="F29" s="36"/>
      <c r="J29" s="20"/>
      <c r="K29" s="20"/>
      <c r="L29" s="20"/>
      <c r="M29" s="20"/>
      <c r="N29" s="20"/>
      <c r="O29" s="19" t="str">
        <f>IF(K29="","",IF(M29=BRILLANTMAT[[#Headers],[Brillant]],VLOOKUP(L29,$B$19:$C$53,2,FALSE),IF(M29=SATINEPORTRAIT[[#Headers],[Mat]],VLOOKUP(L29,$B$19:$D$53,3,FALSE),IF(M29=SATINEPORTRAIT[[#Headers],[Satiné]],VLOOKUP(L29,$B$19:$E$53,4,FALSE),IF(M29=SATINEPORTRAIT[[#Headers],[Portrait]],VLOOKUP(L29,$B$19:$F$53,5,FALSE))))))</f>
        <v/>
      </c>
      <c r="P29" s="19" t="str">
        <f t="shared" si="1"/>
        <v/>
      </c>
    </row>
    <row r="30" spans="1:16" x14ac:dyDescent="0.2">
      <c r="A30" s="28"/>
      <c r="B30" s="15" t="s">
        <v>26</v>
      </c>
      <c r="C30" s="17">
        <v>50</v>
      </c>
      <c r="D30" s="17">
        <v>50</v>
      </c>
      <c r="E30" s="35"/>
      <c r="F30" s="36"/>
      <c r="J30" s="20"/>
      <c r="K30" s="20"/>
      <c r="L30" s="20"/>
      <c r="M30" s="20"/>
      <c r="N30" s="20"/>
      <c r="O30" s="19" t="str">
        <f>IF(K30="","",IF(M30=BRILLANTMAT[[#Headers],[Brillant]],VLOOKUP(L30,$B$19:$C$53,2,FALSE),IF(M30=SATINEPORTRAIT[[#Headers],[Mat]],VLOOKUP(L30,$B$19:$D$53,3,FALSE),IF(M30=SATINEPORTRAIT[[#Headers],[Satiné]],VLOOKUP(L30,$B$19:$E$53,4,FALSE),IF(M30=SATINEPORTRAIT[[#Headers],[Portrait]],VLOOKUP(L30,$B$19:$F$53,5,FALSE))))))</f>
        <v/>
      </c>
      <c r="P30" s="19" t="str">
        <f t="shared" si="1"/>
        <v/>
      </c>
    </row>
    <row r="31" spans="1:16" x14ac:dyDescent="0.2">
      <c r="A31" s="28"/>
      <c r="B31" s="15" t="s">
        <v>27</v>
      </c>
      <c r="C31" s="17">
        <v>70</v>
      </c>
      <c r="D31" s="17">
        <v>70</v>
      </c>
      <c r="E31" s="35"/>
      <c r="F31" s="36"/>
      <c r="J31" s="20"/>
      <c r="K31" s="20"/>
      <c r="L31" s="20"/>
      <c r="M31" s="20"/>
      <c r="N31" s="20"/>
      <c r="O31" s="19" t="str">
        <f>IF(K31="","",IF(M31=BRILLANTMAT[[#Headers],[Brillant]],VLOOKUP(L31,$B$19:$C$53,2,FALSE),IF(M31=SATINEPORTRAIT[[#Headers],[Mat]],VLOOKUP(L31,$B$19:$D$53,3,FALSE),IF(M31=SATINEPORTRAIT[[#Headers],[Satiné]],VLOOKUP(L31,$B$19:$E$53,4,FALSE),IF(M31=SATINEPORTRAIT[[#Headers],[Portrait]],VLOOKUP(L31,$B$19:$F$53,5,FALSE))))))</f>
        <v/>
      </c>
      <c r="P31" s="19" t="str">
        <f t="shared" si="1"/>
        <v/>
      </c>
    </row>
    <row r="32" spans="1:16" x14ac:dyDescent="0.2">
      <c r="A32" s="28"/>
      <c r="B32" s="15" t="s">
        <v>28</v>
      </c>
      <c r="C32" s="17">
        <v>70</v>
      </c>
      <c r="D32" s="17">
        <v>70</v>
      </c>
      <c r="E32" s="37"/>
      <c r="F32" s="38"/>
      <c r="J32" s="20"/>
      <c r="K32" s="20"/>
      <c r="L32" s="20"/>
      <c r="M32" s="20"/>
      <c r="N32" s="20"/>
      <c r="O32" s="19" t="str">
        <f>IF(K32="","",IF(M32=BRILLANTMAT[[#Headers],[Brillant]],VLOOKUP(L32,$B$19:$C$53,2,FALSE),IF(M32=SATINEPORTRAIT[[#Headers],[Mat]],VLOOKUP(L32,$B$19:$D$53,3,FALSE),IF(M32=SATINEPORTRAIT[[#Headers],[Satiné]],VLOOKUP(L32,$B$19:$E$53,4,FALSE),IF(M32=SATINEPORTRAIT[[#Headers],[Portrait]],VLOOKUP(L32,$B$19:$F$53,5,FALSE))))))</f>
        <v/>
      </c>
      <c r="P32" s="19" t="str">
        <f t="shared" si="1"/>
        <v/>
      </c>
    </row>
    <row r="33" spans="1:16" ht="18" x14ac:dyDescent="0.2">
      <c r="A33" s="15"/>
      <c r="B33" s="40" t="s">
        <v>59</v>
      </c>
      <c r="C33" s="16" t="s">
        <v>60</v>
      </c>
      <c r="D33" s="16" t="s">
        <v>61</v>
      </c>
      <c r="E33" s="10" t="s">
        <v>57</v>
      </c>
      <c r="F33" s="10" t="s">
        <v>62</v>
      </c>
      <c r="J33" s="20"/>
      <c r="K33" s="20"/>
      <c r="L33" s="20"/>
      <c r="M33" s="20"/>
      <c r="N33" s="20"/>
      <c r="O33" s="19" t="str">
        <f>IF(K33="","",IF(M33=BRILLANTMAT[[#Headers],[Brillant]],VLOOKUP(L33,$B$19:$C$53,2,FALSE),IF(M33=SATINEPORTRAIT[[#Headers],[Mat]],VLOOKUP(L33,$B$19:$D$53,3,FALSE),IF(M33=SATINEPORTRAIT[[#Headers],[Satiné]],VLOOKUP(L33,$B$19:$E$53,4,FALSE),IF(M33=SATINEPORTRAIT[[#Headers],[Portrait]],VLOOKUP(L33,$B$19:$F$53,5,FALSE))))))</f>
        <v/>
      </c>
      <c r="P33" s="19" t="str">
        <f t="shared" si="1"/>
        <v/>
      </c>
    </row>
    <row r="34" spans="1:16" ht="18" customHeight="1" x14ac:dyDescent="0.2">
      <c r="A34" s="29" t="s">
        <v>29</v>
      </c>
      <c r="B34" s="15" t="s">
        <v>31</v>
      </c>
      <c r="C34" s="18">
        <v>0.45</v>
      </c>
      <c r="D34" s="18">
        <v>0.45</v>
      </c>
      <c r="E34" s="18">
        <v>0.95</v>
      </c>
      <c r="F34" s="18">
        <v>0.95</v>
      </c>
      <c r="J34" s="20"/>
      <c r="K34" s="20"/>
      <c r="L34" s="20"/>
      <c r="M34" s="20"/>
      <c r="N34" s="20"/>
      <c r="O34" s="19" t="str">
        <f>IF(K34="","",IF(M34=BRILLANTMAT[[#Headers],[Brillant]],VLOOKUP(L34,$B$19:$C$53,2,FALSE),IF(M34=SATINEPORTRAIT[[#Headers],[Mat]],VLOOKUP(L34,$B$19:$D$53,3,FALSE),IF(M34=SATINEPORTRAIT[[#Headers],[Satiné]],VLOOKUP(L34,$B$19:$E$53,4,FALSE),IF(M34=SATINEPORTRAIT[[#Headers],[Portrait]],VLOOKUP(L34,$B$19:$F$53,5,FALSE))))))</f>
        <v/>
      </c>
      <c r="P34" s="19" t="str">
        <f t="shared" si="1"/>
        <v/>
      </c>
    </row>
    <row r="35" spans="1:16" ht="14.25" customHeight="1" x14ac:dyDescent="0.2">
      <c r="A35" s="30"/>
      <c r="B35" s="15" t="s">
        <v>32</v>
      </c>
      <c r="C35" s="18">
        <v>0.75</v>
      </c>
      <c r="D35" s="18">
        <v>0.75</v>
      </c>
      <c r="E35" s="18">
        <v>1.25</v>
      </c>
      <c r="F35" s="18">
        <v>1.25</v>
      </c>
      <c r="J35" s="20"/>
      <c r="K35" s="20"/>
      <c r="L35" s="20"/>
      <c r="M35" s="20"/>
      <c r="N35" s="20"/>
      <c r="O35" s="19" t="str">
        <f>IF(K35="","",IF(M35=BRILLANTMAT[[#Headers],[Brillant]],VLOOKUP(L35,$B$19:$C$53,2,FALSE),IF(M35=SATINEPORTRAIT[[#Headers],[Mat]],VLOOKUP(L35,$B$19:$D$53,3,FALSE),IF(M35=SATINEPORTRAIT[[#Headers],[Satiné]],VLOOKUP(L35,$B$19:$E$53,4,FALSE),IF(M35=SATINEPORTRAIT[[#Headers],[Portrait]],VLOOKUP(L35,$B$19:$F$53,5,FALSE))))))</f>
        <v/>
      </c>
      <c r="P35" s="19" t="str">
        <f t="shared" si="1"/>
        <v/>
      </c>
    </row>
    <row r="36" spans="1:16" ht="14.25" customHeight="1" x14ac:dyDescent="0.2">
      <c r="A36" s="30"/>
      <c r="B36" s="15" t="s">
        <v>8</v>
      </c>
      <c r="C36" s="18">
        <v>0.75</v>
      </c>
      <c r="D36" s="18">
        <v>0.75</v>
      </c>
      <c r="E36" s="18">
        <v>1.25</v>
      </c>
      <c r="F36" s="18">
        <v>1.25</v>
      </c>
    </row>
    <row r="37" spans="1:16" ht="14.25" customHeight="1" x14ac:dyDescent="0.2">
      <c r="A37" s="30"/>
      <c r="B37" s="15" t="s">
        <v>33</v>
      </c>
      <c r="C37" s="18">
        <v>1.45</v>
      </c>
      <c r="D37" s="18">
        <v>1.45</v>
      </c>
      <c r="E37" s="18">
        <v>1.95</v>
      </c>
      <c r="F37" s="18">
        <v>1.95</v>
      </c>
    </row>
    <row r="38" spans="1:16" ht="14.25" customHeight="1" x14ac:dyDescent="0.2">
      <c r="A38" s="30"/>
      <c r="B38" s="15" t="s">
        <v>34</v>
      </c>
      <c r="C38" s="18">
        <v>0.95</v>
      </c>
      <c r="D38" s="18">
        <v>0.95</v>
      </c>
      <c r="E38" s="18">
        <v>1.45</v>
      </c>
      <c r="F38" s="18">
        <v>1.45</v>
      </c>
    </row>
    <row r="39" spans="1:16" ht="14.25" customHeight="1" x14ac:dyDescent="0.2">
      <c r="A39" s="30"/>
      <c r="B39" s="15" t="s">
        <v>35</v>
      </c>
      <c r="C39" s="18">
        <v>0.95</v>
      </c>
      <c r="D39" s="18">
        <v>0.95</v>
      </c>
      <c r="E39" s="18">
        <v>1.45</v>
      </c>
      <c r="F39" s="18">
        <v>1.45</v>
      </c>
    </row>
    <row r="40" spans="1:16" ht="14.25" customHeight="1" x14ac:dyDescent="0.2">
      <c r="A40" s="30"/>
      <c r="B40" s="15" t="s">
        <v>36</v>
      </c>
      <c r="C40" s="18">
        <v>0.95</v>
      </c>
      <c r="D40" s="18">
        <v>0.95</v>
      </c>
      <c r="E40" s="18">
        <v>1.45</v>
      </c>
      <c r="F40" s="18">
        <v>1.45</v>
      </c>
    </row>
    <row r="41" spans="1:16" ht="14.25" customHeight="1" x14ac:dyDescent="0.2">
      <c r="A41" s="30"/>
      <c r="B41" s="15" t="s">
        <v>37</v>
      </c>
      <c r="C41" s="18">
        <v>0.95</v>
      </c>
      <c r="D41" s="18">
        <v>0.95</v>
      </c>
      <c r="E41" s="18">
        <v>1.45</v>
      </c>
      <c r="F41" s="18">
        <v>1.45</v>
      </c>
    </row>
    <row r="42" spans="1:16" ht="14.25" customHeight="1" x14ac:dyDescent="0.2">
      <c r="A42" s="30"/>
      <c r="B42" s="15" t="s">
        <v>38</v>
      </c>
      <c r="C42" s="18">
        <v>1.45</v>
      </c>
      <c r="D42" s="18">
        <v>1.45</v>
      </c>
      <c r="E42" s="18">
        <v>1.95</v>
      </c>
      <c r="F42" s="18">
        <v>1.95</v>
      </c>
    </row>
    <row r="43" spans="1:16" ht="14.25" customHeight="1" x14ac:dyDescent="0.2">
      <c r="A43" s="30"/>
      <c r="B43" s="15" t="s">
        <v>39</v>
      </c>
      <c r="C43" s="18">
        <v>2.4500000000000002</v>
      </c>
      <c r="D43" s="18">
        <v>2.4500000000000002</v>
      </c>
      <c r="E43" s="18">
        <v>2.95</v>
      </c>
      <c r="F43" s="18">
        <v>2.95</v>
      </c>
    </row>
    <row r="44" spans="1:16" ht="14.25" customHeight="1" x14ac:dyDescent="0.2">
      <c r="A44" s="30"/>
      <c r="B44" s="15" t="s">
        <v>40</v>
      </c>
      <c r="C44" s="18">
        <v>2.4500000000000002</v>
      </c>
      <c r="D44" s="18">
        <v>2.4500000000000002</v>
      </c>
      <c r="E44" s="18">
        <v>2.95</v>
      </c>
      <c r="F44" s="18">
        <v>2.95</v>
      </c>
    </row>
    <row r="45" spans="1:16" ht="14.25" customHeight="1" x14ac:dyDescent="0.2">
      <c r="A45" s="30"/>
      <c r="B45" s="15" t="s">
        <v>41</v>
      </c>
      <c r="C45" s="18">
        <v>2.4500000000000002</v>
      </c>
      <c r="D45" s="18">
        <v>2.4500000000000002</v>
      </c>
      <c r="E45" s="18">
        <v>2.95</v>
      </c>
      <c r="F45" s="18">
        <v>2.95</v>
      </c>
    </row>
    <row r="46" spans="1:16" ht="14.25" customHeight="1" x14ac:dyDescent="0.2">
      <c r="A46" s="30"/>
      <c r="B46" s="15" t="s">
        <v>42</v>
      </c>
      <c r="C46" s="18">
        <v>2.4500000000000002</v>
      </c>
      <c r="D46" s="18">
        <v>2.4500000000000002</v>
      </c>
      <c r="E46" s="18">
        <v>2.95</v>
      </c>
      <c r="F46" s="18">
        <v>2.95</v>
      </c>
    </row>
    <row r="47" spans="1:16" ht="14.25" customHeight="1" x14ac:dyDescent="0.2">
      <c r="A47" s="30"/>
      <c r="B47" s="15" t="s">
        <v>43</v>
      </c>
      <c r="C47" s="18">
        <v>2.4500000000000002</v>
      </c>
      <c r="D47" s="18">
        <v>2.4500000000000002</v>
      </c>
      <c r="E47" s="18">
        <v>2.95</v>
      </c>
      <c r="F47" s="18">
        <v>2.95</v>
      </c>
    </row>
    <row r="48" spans="1:16" ht="14.25" customHeight="1" x14ac:dyDescent="0.2">
      <c r="A48" s="30"/>
      <c r="B48" s="15" t="s">
        <v>44</v>
      </c>
      <c r="C48" s="18">
        <v>2.4500000000000002</v>
      </c>
      <c r="D48" s="18">
        <v>2.4500000000000002</v>
      </c>
      <c r="E48" s="18">
        <v>2.95</v>
      </c>
      <c r="F48" s="18">
        <v>2.95</v>
      </c>
    </row>
    <row r="49" spans="1:6" ht="14.25" customHeight="1" x14ac:dyDescent="0.2">
      <c r="A49" s="30"/>
      <c r="B49" s="15" t="s">
        <v>45</v>
      </c>
      <c r="C49" s="18">
        <v>2.4500000000000002</v>
      </c>
      <c r="D49" s="18">
        <v>2.4500000000000002</v>
      </c>
      <c r="E49" s="18">
        <v>2.95</v>
      </c>
      <c r="F49" s="18">
        <v>2.95</v>
      </c>
    </row>
    <row r="50" spans="1:6" ht="14.25" customHeight="1" x14ac:dyDescent="0.2">
      <c r="A50" s="30"/>
      <c r="B50" s="15" t="s">
        <v>46</v>
      </c>
      <c r="C50" s="18">
        <v>2.95</v>
      </c>
      <c r="D50" s="18">
        <v>2.95</v>
      </c>
      <c r="E50" s="18">
        <v>3.45</v>
      </c>
      <c r="F50" s="18">
        <v>3.45</v>
      </c>
    </row>
    <row r="51" spans="1:6" ht="14.25" customHeight="1" x14ac:dyDescent="0.2">
      <c r="A51" s="30"/>
      <c r="B51" s="15" t="s">
        <v>47</v>
      </c>
      <c r="C51" s="18">
        <v>8.9499999999999993</v>
      </c>
      <c r="D51" s="18">
        <v>8.9499999999999993</v>
      </c>
      <c r="E51" s="18">
        <v>9.4499999999999993</v>
      </c>
      <c r="F51" s="18">
        <v>9.4499999999999993</v>
      </c>
    </row>
    <row r="52" spans="1:6" ht="14.25" customHeight="1" x14ac:dyDescent="0.2">
      <c r="A52" s="30"/>
      <c r="B52" s="15" t="s">
        <v>17</v>
      </c>
      <c r="C52" s="18">
        <v>8.9499999999999993</v>
      </c>
      <c r="D52" s="18">
        <v>8.9499999999999993</v>
      </c>
      <c r="E52" s="18">
        <v>9.4499999999999993</v>
      </c>
      <c r="F52" s="18">
        <v>9.4499999999999993</v>
      </c>
    </row>
    <row r="53" spans="1:6" ht="14.25" customHeight="1" x14ac:dyDescent="0.2">
      <c r="A53" s="31"/>
      <c r="B53" s="15" t="s">
        <v>18</v>
      </c>
      <c r="C53" s="18">
        <v>8.9499999999999993</v>
      </c>
      <c r="D53" s="18">
        <v>8.9499999999999993</v>
      </c>
      <c r="E53" s="18">
        <v>9.4499999999999993</v>
      </c>
      <c r="F53" s="18">
        <v>9.4499999999999993</v>
      </c>
    </row>
    <row r="129" spans="1:1" x14ac:dyDescent="0.2">
      <c r="A129" s="12" t="s">
        <v>10</v>
      </c>
    </row>
    <row r="130" spans="1:1" x14ac:dyDescent="0.2">
      <c r="A130" s="12" t="s">
        <v>29</v>
      </c>
    </row>
  </sheetData>
  <mergeCells count="12">
    <mergeCell ref="J18:P18"/>
    <mergeCell ref="B10:D10"/>
    <mergeCell ref="B13:D13"/>
    <mergeCell ref="A19:A32"/>
    <mergeCell ref="A34:A53"/>
    <mergeCell ref="J19:L19"/>
    <mergeCell ref="B4:D4"/>
    <mergeCell ref="B5:D5"/>
    <mergeCell ref="B6:D6"/>
    <mergeCell ref="B9:F9"/>
    <mergeCell ref="B8:F8"/>
    <mergeCell ref="B7:F7"/>
  </mergeCells>
  <dataValidations count="6">
    <dataValidation type="list" allowBlank="1" showInputMessage="1" showErrorMessage="1" sqref="K22:K35">
      <formula1>$A$129:$A$130</formula1>
    </dataValidation>
    <dataValidation type="list" allowBlank="1" sqref="B4"/>
    <dataValidation type="list" allowBlank="1" showInputMessage="1" showErrorMessage="1" sqref="K21">
      <formula1>"Posters,Photos"</formula1>
    </dataValidation>
    <dataValidation type="list" allowBlank="1" showInputMessage="1" showErrorMessage="1" sqref="L21:L25">
      <formula1>IF(K21=$A$19,($B$19:$B$32),($B$34:$B$53))</formula1>
    </dataValidation>
    <dataValidation type="list" allowBlank="1" showInputMessage="1" showErrorMessage="1" sqref="L26:L35">
      <formula1>IF(K26=$A$19,($B$19:$B$32),($B$34:$B$53))</formula1>
    </dataValidation>
    <dataValidation type="list" allowBlank="1" showInputMessage="1" showErrorMessage="1" sqref="M21:M35">
      <formula1>IF(K21=$A$19,$C$18:$D$18,$C$33:$F$33)</formula1>
    </dataValidation>
  </dataValidations>
  <pageMargins left="0" right="0" top="0.39409448818897608" bottom="0.39409448818897608" header="0" footer="0"/>
  <pageSetup paperSize="9" orientation="portrait" r:id="rId1"/>
  <headerFooter>
    <oddHeader>&amp;C&amp;A</oddHeader>
    <oddFooter>&amp;CPage 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Spinner 4">
              <controlPr locked="0" defaultSize="0" autoPict="0">
                <anchor moveWithCells="1" sizeWithCells="1">
                  <from>
                    <xdr:col>13</xdr:col>
                    <xdr:colOff>790575</xdr:colOff>
                    <xdr:row>20</xdr:row>
                    <xdr:rowOff>19050</xdr:rowOff>
                  </from>
                  <to>
                    <xdr:col>14</xdr:col>
                    <xdr:colOff>19050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Spinner 6">
              <controlPr locked="0" defaultSize="0" autoPict="0">
                <anchor moveWithCells="1" sizeWithCells="1">
                  <from>
                    <xdr:col>13</xdr:col>
                    <xdr:colOff>781050</xdr:colOff>
                    <xdr:row>23</xdr:row>
                    <xdr:rowOff>19050</xdr:rowOff>
                  </from>
                  <to>
                    <xdr:col>14</xdr:col>
                    <xdr:colOff>9525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6" name="Spinner 7">
              <controlPr locked="0" defaultSize="0" autoPict="0">
                <anchor moveWithCells="1" sizeWithCells="1">
                  <from>
                    <xdr:col>13</xdr:col>
                    <xdr:colOff>781050</xdr:colOff>
                    <xdr:row>22</xdr:row>
                    <xdr:rowOff>19050</xdr:rowOff>
                  </from>
                  <to>
                    <xdr:col>14</xdr:col>
                    <xdr:colOff>9525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Spinner 8">
              <controlPr locked="0" defaultSize="0" autoPict="0">
                <anchor moveWithCells="1" sizeWithCells="1">
                  <from>
                    <xdr:col>13</xdr:col>
                    <xdr:colOff>790575</xdr:colOff>
                    <xdr:row>21</xdr:row>
                    <xdr:rowOff>19050</xdr:rowOff>
                  </from>
                  <to>
                    <xdr:col>14</xdr:col>
                    <xdr:colOff>19050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8" name="Spinner 9">
              <controlPr locked="0" defaultSize="0" autoPict="0">
                <anchor moveWithCells="1" sizeWithCells="1">
                  <from>
                    <xdr:col>13</xdr:col>
                    <xdr:colOff>790575</xdr:colOff>
                    <xdr:row>24</xdr:row>
                    <xdr:rowOff>19050</xdr:rowOff>
                  </from>
                  <to>
                    <xdr:col>14</xdr:col>
                    <xdr:colOff>19050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9" name="Spinner 10">
              <controlPr locked="0" defaultSize="0" autoPict="0">
                <anchor moveWithCells="1" sizeWithCells="1">
                  <from>
                    <xdr:col>13</xdr:col>
                    <xdr:colOff>790575</xdr:colOff>
                    <xdr:row>25</xdr:row>
                    <xdr:rowOff>19050</xdr:rowOff>
                  </from>
                  <to>
                    <xdr:col>14</xdr:col>
                    <xdr:colOff>19050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0" name="Spinner 76">
              <controlPr locked="0" defaultSize="0" autoPict="0">
                <anchor moveWithCells="1" sizeWithCells="1">
                  <from>
                    <xdr:col>13</xdr:col>
                    <xdr:colOff>790575</xdr:colOff>
                    <xdr:row>26</xdr:row>
                    <xdr:rowOff>19050</xdr:rowOff>
                  </from>
                  <to>
                    <xdr:col>14</xdr:col>
                    <xdr:colOff>19050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1" name="Spinner 77">
              <controlPr locked="0" defaultSize="0" autoPict="0">
                <anchor moveWithCells="1" sizeWithCells="1">
                  <from>
                    <xdr:col>13</xdr:col>
                    <xdr:colOff>790575</xdr:colOff>
                    <xdr:row>27</xdr:row>
                    <xdr:rowOff>19050</xdr:rowOff>
                  </from>
                  <to>
                    <xdr:col>14</xdr:col>
                    <xdr:colOff>19050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12" name="Spinner 78">
              <controlPr locked="0" defaultSize="0" autoPict="0">
                <anchor moveWithCells="1" sizeWithCells="1">
                  <from>
                    <xdr:col>13</xdr:col>
                    <xdr:colOff>790575</xdr:colOff>
                    <xdr:row>28</xdr:row>
                    <xdr:rowOff>19050</xdr:rowOff>
                  </from>
                  <to>
                    <xdr:col>14</xdr:col>
                    <xdr:colOff>19050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13" name="Spinner 79">
              <controlPr locked="0" defaultSize="0" autoPict="0">
                <anchor moveWithCells="1" sizeWithCells="1">
                  <from>
                    <xdr:col>13</xdr:col>
                    <xdr:colOff>790575</xdr:colOff>
                    <xdr:row>29</xdr:row>
                    <xdr:rowOff>19050</xdr:rowOff>
                  </from>
                  <to>
                    <xdr:col>14</xdr:col>
                    <xdr:colOff>19050</xdr:colOff>
                    <xdr:row>30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14" name="Spinner 80">
              <controlPr locked="0" defaultSize="0" autoPict="0">
                <anchor moveWithCells="1" sizeWithCells="1">
                  <from>
                    <xdr:col>13</xdr:col>
                    <xdr:colOff>790575</xdr:colOff>
                    <xdr:row>30</xdr:row>
                    <xdr:rowOff>19050</xdr:rowOff>
                  </from>
                  <to>
                    <xdr:col>14</xdr:col>
                    <xdr:colOff>19050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15" name="Spinner 81">
              <controlPr locked="0" defaultSize="0" autoPict="0">
                <anchor moveWithCells="1" sizeWithCells="1">
                  <from>
                    <xdr:col>13</xdr:col>
                    <xdr:colOff>790575</xdr:colOff>
                    <xdr:row>31</xdr:row>
                    <xdr:rowOff>19050</xdr:rowOff>
                  </from>
                  <to>
                    <xdr:col>14</xdr:col>
                    <xdr:colOff>19050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16" name="Spinner 82">
              <controlPr locked="0" defaultSize="0" autoPict="0">
                <anchor moveWithCells="1" sizeWithCells="1">
                  <from>
                    <xdr:col>13</xdr:col>
                    <xdr:colOff>790575</xdr:colOff>
                    <xdr:row>32</xdr:row>
                    <xdr:rowOff>19050</xdr:rowOff>
                  </from>
                  <to>
                    <xdr:col>14</xdr:col>
                    <xdr:colOff>19050</xdr:colOff>
                    <xdr:row>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17" name="Spinner 83">
              <controlPr locked="0" defaultSize="0" autoPict="0">
                <anchor moveWithCells="1" sizeWithCells="1">
                  <from>
                    <xdr:col>13</xdr:col>
                    <xdr:colOff>790575</xdr:colOff>
                    <xdr:row>33</xdr:row>
                    <xdr:rowOff>19050</xdr:rowOff>
                  </from>
                  <to>
                    <xdr:col>14</xdr:col>
                    <xdr:colOff>19050</xdr:colOff>
                    <xdr:row>34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18" name="Spinner 84">
              <controlPr locked="0" defaultSize="0" autoPict="0">
                <anchor moveWithCells="1" sizeWithCells="1">
                  <from>
                    <xdr:col>13</xdr:col>
                    <xdr:colOff>790575</xdr:colOff>
                    <xdr:row>34</xdr:row>
                    <xdr:rowOff>19050</xdr:rowOff>
                  </from>
                  <to>
                    <xdr:col>14</xdr:col>
                    <xdr:colOff>19050</xdr:colOff>
                    <xdr:row>35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5">
    <tablePart r:id="rId19"/>
    <tablePart r:id="rId20"/>
    <tablePart r:id="rId21"/>
    <tablePart r:id="rId22"/>
    <tablePart r:id="rId2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58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Feuille1</vt:lpstr>
      <vt:lpstr>Feuille2</vt:lpstr>
      <vt:lpstr>Type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gavoye</dc:creator>
  <cp:lastModifiedBy>7109093A</cp:lastModifiedBy>
  <cp:revision>8</cp:revision>
  <dcterms:created xsi:type="dcterms:W3CDTF">2015-10-07T20:34:30Z</dcterms:created>
  <dcterms:modified xsi:type="dcterms:W3CDTF">2015-10-09T09:13:34Z</dcterms:modified>
</cp:coreProperties>
</file>