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96" windowHeight="7512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C2" i="1"/>
  <c r="C6"/>
  <c r="E2"/>
  <c r="F5"/>
  <c r="E5"/>
  <c r="E6"/>
  <c r="G2"/>
  <c r="H5"/>
  <c r="G5"/>
  <c r="G6"/>
  <c r="I2"/>
  <c r="J5"/>
  <c r="I5"/>
  <c r="I6"/>
  <c r="K2"/>
  <c r="L5"/>
  <c r="K5"/>
  <c r="K6"/>
  <c r="M2"/>
  <c r="N5"/>
  <c r="M5"/>
  <c r="M6"/>
  <c r="O2"/>
  <c r="O6"/>
  <c r="Q2"/>
  <c r="Q6"/>
  <c r="S2"/>
  <c r="T5"/>
  <c r="S5"/>
  <c r="S6"/>
  <c r="U2"/>
  <c r="V5"/>
  <c r="U5"/>
  <c r="U6"/>
  <c r="W2"/>
  <c r="X5"/>
  <c r="W5"/>
  <c r="W6"/>
  <c r="Y2"/>
  <c r="Z5"/>
  <c r="Y5"/>
  <c r="Y6"/>
  <c r="AA2"/>
  <c r="AB5"/>
  <c r="AA5"/>
  <c r="AA6"/>
  <c r="AC2"/>
  <c r="AC6"/>
  <c r="AE2"/>
  <c r="AE6"/>
  <c r="AG2"/>
  <c r="AH5"/>
  <c r="AG5"/>
  <c r="AG6"/>
  <c r="AI2"/>
  <c r="AJ5"/>
  <c r="AI5"/>
  <c r="AI6"/>
  <c r="AK2"/>
  <c r="AL5"/>
  <c r="AK5"/>
  <c r="AK6"/>
  <c r="AM2"/>
  <c r="AN5"/>
  <c r="AM5"/>
  <c r="AM6"/>
  <c r="AO2"/>
  <c r="AP5"/>
  <c r="AO5"/>
  <c r="AO6"/>
  <c r="AQ2"/>
  <c r="AQ6"/>
  <c r="AS2"/>
  <c r="AS6"/>
  <c r="AU6"/>
  <c r="AU4"/>
  <c r="C7"/>
  <c r="E7"/>
  <c r="G7"/>
  <c r="I7"/>
  <c r="K7"/>
  <c r="M7"/>
  <c r="O7"/>
  <c r="Q7"/>
  <c r="S7"/>
  <c r="U7"/>
  <c r="W7"/>
  <c r="Y7"/>
  <c r="AA7"/>
  <c r="AC7"/>
  <c r="AE7"/>
  <c r="AG7"/>
  <c r="AI7"/>
  <c r="AK7"/>
  <c r="AM7"/>
  <c r="AO7"/>
  <c r="AQ7"/>
  <c r="AS7"/>
  <c r="AV7"/>
  <c r="AV4"/>
  <c r="C5"/>
  <c r="D5"/>
  <c r="C8"/>
  <c r="E8"/>
  <c r="G8"/>
  <c r="I8"/>
  <c r="K8"/>
  <c r="M8"/>
  <c r="O5"/>
  <c r="P5"/>
  <c r="O8"/>
  <c r="Q5"/>
  <c r="R5"/>
  <c r="Q8"/>
  <c r="S8"/>
  <c r="U8"/>
  <c r="W8"/>
  <c r="Y8"/>
  <c r="AA8"/>
  <c r="AC5"/>
  <c r="AD5"/>
  <c r="AC8"/>
  <c r="AE5"/>
  <c r="AF5"/>
  <c r="AE8"/>
  <c r="AG8"/>
  <c r="AI8"/>
  <c r="AK8"/>
  <c r="AM8"/>
  <c r="AO8"/>
  <c r="AQ5"/>
  <c r="AR5"/>
  <c r="AQ8"/>
  <c r="AS5"/>
  <c r="AT5"/>
  <c r="AS8"/>
  <c r="AW8"/>
  <c r="AW4"/>
  <c r="C9"/>
  <c r="E9"/>
  <c r="G9"/>
  <c r="I9"/>
  <c r="K9"/>
  <c r="M9"/>
  <c r="O9"/>
  <c r="Q9"/>
  <c r="S9"/>
  <c r="U9"/>
  <c r="W9"/>
  <c r="Y9"/>
  <c r="AA9"/>
  <c r="AC9"/>
  <c r="AE9"/>
  <c r="AG9"/>
  <c r="AI9"/>
  <c r="AK9"/>
  <c r="AM9"/>
  <c r="AO9"/>
  <c r="AQ9"/>
  <c r="AS9"/>
  <c r="AX9"/>
  <c r="AX4"/>
  <c r="C10"/>
  <c r="E10"/>
  <c r="G10"/>
  <c r="I10"/>
  <c r="K10"/>
  <c r="M10"/>
  <c r="O10"/>
  <c r="Q10"/>
  <c r="S10"/>
  <c r="U10"/>
  <c r="W10"/>
  <c r="Y10"/>
  <c r="AA10"/>
  <c r="AC10"/>
  <c r="AE10"/>
  <c r="AG10"/>
  <c r="AI10"/>
  <c r="AK10"/>
  <c r="AM10"/>
  <c r="AO10"/>
  <c r="AQ10"/>
  <c r="AS10"/>
  <c r="AY10"/>
  <c r="AY4"/>
  <c r="AZ4"/>
  <c r="C13"/>
  <c r="F12"/>
  <c r="E12"/>
  <c r="E13"/>
  <c r="H12"/>
  <c r="G12"/>
  <c r="G13"/>
  <c r="J12"/>
  <c r="I12"/>
  <c r="I13"/>
  <c r="L12"/>
  <c r="K12"/>
  <c r="K13"/>
  <c r="N12"/>
  <c r="M12"/>
  <c r="M13"/>
  <c r="O13"/>
  <c r="Q13"/>
  <c r="T12"/>
  <c r="S12"/>
  <c r="S13"/>
  <c r="V12"/>
  <c r="U12"/>
  <c r="U13"/>
  <c r="X12"/>
  <c r="W12"/>
  <c r="W13"/>
  <c r="Z12"/>
  <c r="Y12"/>
  <c r="Y13"/>
  <c r="AB12"/>
  <c r="AA12"/>
  <c r="AA13"/>
  <c r="AC13"/>
  <c r="AE13"/>
  <c r="AH12"/>
  <c r="AG12"/>
  <c r="AG13"/>
  <c r="AJ12"/>
  <c r="AI12"/>
  <c r="AI13"/>
  <c r="AL12"/>
  <c r="AK12"/>
  <c r="AK13"/>
  <c r="AN12"/>
  <c r="AM12"/>
  <c r="AM13"/>
  <c r="AP12"/>
  <c r="AO12"/>
  <c r="AO13"/>
  <c r="AQ13"/>
  <c r="AS13"/>
  <c r="AU13"/>
  <c r="AU11"/>
  <c r="C14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V14"/>
  <c r="AV11"/>
  <c r="C12"/>
  <c r="D12"/>
  <c r="C15"/>
  <c r="E15"/>
  <c r="G15"/>
  <c r="I15"/>
  <c r="K15"/>
  <c r="M15"/>
  <c r="O12"/>
  <c r="P12"/>
  <c r="O15"/>
  <c r="Q12"/>
  <c r="R12"/>
  <c r="Q15"/>
  <c r="S15"/>
  <c r="U15"/>
  <c r="W15"/>
  <c r="Y15"/>
  <c r="AA15"/>
  <c r="AC12"/>
  <c r="AD12"/>
  <c r="AC15"/>
  <c r="AE12"/>
  <c r="AF12"/>
  <c r="AE15"/>
  <c r="AG15"/>
  <c r="AI15"/>
  <c r="AK15"/>
  <c r="AM15"/>
  <c r="AO15"/>
  <c r="AQ12"/>
  <c r="AR12"/>
  <c r="AQ15"/>
  <c r="AS12"/>
  <c r="AT12"/>
  <c r="AS15"/>
  <c r="AW15"/>
  <c r="AW11"/>
  <c r="C16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X16"/>
  <c r="AX11"/>
  <c r="C17"/>
  <c r="E17"/>
  <c r="G17"/>
  <c r="I17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Y17"/>
  <c r="AY11"/>
  <c r="AZ11"/>
  <c r="C20"/>
  <c r="F19"/>
  <c r="E19"/>
  <c r="E20"/>
  <c r="H19"/>
  <c r="G19"/>
  <c r="G20"/>
  <c r="J19"/>
  <c r="I19"/>
  <c r="I20"/>
  <c r="L19"/>
  <c r="K19"/>
  <c r="K20"/>
  <c r="N19"/>
  <c r="M19"/>
  <c r="M20"/>
  <c r="O20"/>
  <c r="Q20"/>
  <c r="T19"/>
  <c r="S19"/>
  <c r="S20"/>
  <c r="V19"/>
  <c r="U19"/>
  <c r="U20"/>
  <c r="X19"/>
  <c r="W19"/>
  <c r="W20"/>
  <c r="Z19"/>
  <c r="Y19"/>
  <c r="Y20"/>
  <c r="AB19"/>
  <c r="AA19"/>
  <c r="AA20"/>
  <c r="AC20"/>
  <c r="AE20"/>
  <c r="AH19"/>
  <c r="AG19"/>
  <c r="AG20"/>
  <c r="AJ19"/>
  <c r="AI19"/>
  <c r="AI20"/>
  <c r="AL19"/>
  <c r="AK19"/>
  <c r="AK20"/>
  <c r="AN19"/>
  <c r="AM19"/>
  <c r="AM20"/>
  <c r="AP19"/>
  <c r="AO19"/>
  <c r="AO20"/>
  <c r="AQ20"/>
  <c r="AS20"/>
  <c r="AU20"/>
  <c r="AU18"/>
  <c r="C21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V21"/>
  <c r="AV18"/>
  <c r="D19"/>
  <c r="C19"/>
  <c r="C22"/>
  <c r="E22"/>
  <c r="G22"/>
  <c r="I22"/>
  <c r="K22"/>
  <c r="M22"/>
  <c r="P19"/>
  <c r="O22"/>
  <c r="R19"/>
  <c r="Q19"/>
  <c r="Q22"/>
  <c r="S22"/>
  <c r="U22"/>
  <c r="W22"/>
  <c r="Y22"/>
  <c r="AA22"/>
  <c r="AD19"/>
  <c r="AC22"/>
  <c r="AF19"/>
  <c r="AE19"/>
  <c r="AE22"/>
  <c r="AG22"/>
  <c r="AI22"/>
  <c r="AK22"/>
  <c r="AM22"/>
  <c r="AO22"/>
  <c r="AR19"/>
  <c r="AQ19"/>
  <c r="AQ22"/>
  <c r="AT19"/>
  <c r="AS19"/>
  <c r="AS22"/>
  <c r="AW22"/>
  <c r="AW18"/>
  <c r="C23"/>
  <c r="E23"/>
  <c r="G23"/>
  <c r="I23"/>
  <c r="K23"/>
  <c r="M23"/>
  <c r="O19"/>
  <c r="O23"/>
  <c r="Q23"/>
  <c r="S23"/>
  <c r="U23"/>
  <c r="W23"/>
  <c r="Y23"/>
  <c r="AA23"/>
  <c r="AC19"/>
  <c r="AC23"/>
  <c r="AE23"/>
  <c r="AG23"/>
  <c r="AI23"/>
  <c r="AK23"/>
  <c r="AM23"/>
  <c r="AO23"/>
  <c r="AQ23"/>
  <c r="AS23"/>
  <c r="AX23"/>
  <c r="AX18"/>
  <c r="C24"/>
  <c r="E24"/>
  <c r="G24"/>
  <c r="I24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Y24"/>
  <c r="AY18"/>
  <c r="AZ18"/>
  <c r="C27"/>
  <c r="F26"/>
  <c r="E26"/>
  <c r="E27"/>
  <c r="H26"/>
  <c r="G26"/>
  <c r="G27"/>
  <c r="J26"/>
  <c r="I26"/>
  <c r="I27"/>
  <c r="L26"/>
  <c r="K26"/>
  <c r="K27"/>
  <c r="N26"/>
  <c r="M26"/>
  <c r="M27"/>
  <c r="O27"/>
  <c r="Q27"/>
  <c r="T26"/>
  <c r="S26"/>
  <c r="S27"/>
  <c r="V26"/>
  <c r="U26"/>
  <c r="U27"/>
  <c r="X26"/>
  <c r="W26"/>
  <c r="W27"/>
  <c r="Z26"/>
  <c r="Y26"/>
  <c r="Y27"/>
  <c r="AB26"/>
  <c r="AA26"/>
  <c r="AA27"/>
  <c r="AC27"/>
  <c r="AE27"/>
  <c r="AH26"/>
  <c r="AG26"/>
  <c r="AG27"/>
  <c r="AJ26"/>
  <c r="AI26"/>
  <c r="AI27"/>
  <c r="AL26"/>
  <c r="AK26"/>
  <c r="AK27"/>
  <c r="AN26"/>
  <c r="AM26"/>
  <c r="AM27"/>
  <c r="AP26"/>
  <c r="AO26"/>
  <c r="AO27"/>
  <c r="AQ27"/>
  <c r="AS27"/>
  <c r="AU27"/>
  <c r="AU25"/>
  <c r="C28"/>
  <c r="E28"/>
  <c r="G28"/>
  <c r="I28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V28"/>
  <c r="AV25"/>
  <c r="C26"/>
  <c r="D26"/>
  <c r="C29"/>
  <c r="E29"/>
  <c r="G29"/>
  <c r="I29"/>
  <c r="K29"/>
  <c r="M29"/>
  <c r="O26"/>
  <c r="P26"/>
  <c r="O29"/>
  <c r="Q26"/>
  <c r="R26"/>
  <c r="Q29"/>
  <c r="S29"/>
  <c r="U29"/>
  <c r="W29"/>
  <c r="Y29"/>
  <c r="AA29"/>
  <c r="AC26"/>
  <c r="AD26"/>
  <c r="AC29"/>
  <c r="AE26"/>
  <c r="AF26"/>
  <c r="AE29"/>
  <c r="AG29"/>
  <c r="AI29"/>
  <c r="AK29"/>
  <c r="AM29"/>
  <c r="AO29"/>
  <c r="AQ26"/>
  <c r="AR26"/>
  <c r="AQ29"/>
  <c r="AS26"/>
  <c r="AT26"/>
  <c r="AS29"/>
  <c r="AW29"/>
  <c r="AW25"/>
  <c r="C30"/>
  <c r="E30"/>
  <c r="G30"/>
  <c r="I30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X30"/>
  <c r="AX25"/>
  <c r="C31"/>
  <c r="E31"/>
  <c r="G31"/>
  <c r="I31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Y31"/>
  <c r="AY25"/>
  <c r="AZ25"/>
  <c r="C34"/>
  <c r="F33"/>
  <c r="E33"/>
  <c r="E34"/>
  <c r="H33"/>
  <c r="G33"/>
  <c r="G34"/>
  <c r="J33"/>
  <c r="I33"/>
  <c r="I34"/>
  <c r="L33"/>
  <c r="K33"/>
  <c r="K34"/>
  <c r="N33"/>
  <c r="M33"/>
  <c r="M34"/>
  <c r="O34"/>
  <c r="Q34"/>
  <c r="T33"/>
  <c r="S33"/>
  <c r="S34"/>
  <c r="V33"/>
  <c r="U33"/>
  <c r="U34"/>
  <c r="X33"/>
  <c r="W33"/>
  <c r="W34"/>
  <c r="Z33"/>
  <c r="Y33"/>
  <c r="Y34"/>
  <c r="AB33"/>
  <c r="AA33"/>
  <c r="AA34"/>
  <c r="AC34"/>
  <c r="AE34"/>
  <c r="AH33"/>
  <c r="AG33"/>
  <c r="AG34"/>
  <c r="AJ33"/>
  <c r="AI33"/>
  <c r="AI34"/>
  <c r="AL33"/>
  <c r="AK33"/>
  <c r="AK34"/>
  <c r="AN33"/>
  <c r="AM33"/>
  <c r="AM34"/>
  <c r="AP33"/>
  <c r="AO33"/>
  <c r="AO34"/>
  <c r="AQ34"/>
  <c r="AS34"/>
  <c r="AU34"/>
  <c r="AU32"/>
  <c r="C35"/>
  <c r="E35"/>
  <c r="G35"/>
  <c r="I35"/>
  <c r="K35"/>
  <c r="M35"/>
  <c r="O35"/>
  <c r="Q35"/>
  <c r="S35"/>
  <c r="U35"/>
  <c r="W35"/>
  <c r="Y35"/>
  <c r="AA35"/>
  <c r="AC35"/>
  <c r="AE35"/>
  <c r="AG35"/>
  <c r="AI35"/>
  <c r="AK35"/>
  <c r="AM35"/>
  <c r="AO35"/>
  <c r="AQ35"/>
  <c r="AS35"/>
  <c r="AV35"/>
  <c r="AV32"/>
  <c r="C33"/>
  <c r="D33"/>
  <c r="C36"/>
  <c r="E36"/>
  <c r="G36"/>
  <c r="I36"/>
  <c r="K36"/>
  <c r="M36"/>
  <c r="O33"/>
  <c r="P33"/>
  <c r="O36"/>
  <c r="Q33"/>
  <c r="R33"/>
  <c r="Q36"/>
  <c r="S36"/>
  <c r="U36"/>
  <c r="W36"/>
  <c r="Y36"/>
  <c r="AA36"/>
  <c r="AC33"/>
  <c r="AD33"/>
  <c r="AC36"/>
  <c r="AE33"/>
  <c r="AF33"/>
  <c r="AE36"/>
  <c r="AG36"/>
  <c r="AI36"/>
  <c r="AK36"/>
  <c r="AM36"/>
  <c r="AO36"/>
  <c r="AQ33"/>
  <c r="AR33"/>
  <c r="AQ36"/>
  <c r="AS33"/>
  <c r="AT33"/>
  <c r="AS36"/>
  <c r="AW36"/>
  <c r="AW32"/>
  <c r="C37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X37"/>
  <c r="AX32"/>
  <c r="C38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Y38"/>
  <c r="AY32"/>
  <c r="AZ32"/>
  <c r="AZ39"/>
  <c r="B38"/>
  <c r="B37"/>
  <c r="B36"/>
  <c r="B35"/>
  <c r="B34"/>
  <c r="B31"/>
  <c r="B30"/>
  <c r="B29"/>
  <c r="B28"/>
  <c r="B27"/>
  <c r="B24"/>
  <c r="B23"/>
  <c r="B22"/>
  <c r="B21"/>
  <c r="B20"/>
  <c r="B17"/>
  <c r="B16"/>
  <c r="B15"/>
  <c r="B14"/>
  <c r="B13"/>
  <c r="B10"/>
  <c r="B9"/>
  <c r="B8"/>
  <c r="B7"/>
  <c r="B6"/>
</calcChain>
</file>

<file path=xl/sharedStrings.xml><?xml version="1.0" encoding="utf-8"?>
<sst xmlns="http://schemas.openxmlformats.org/spreadsheetml/2006/main" count="56" uniqueCount="14">
  <si>
    <t>Nom</t>
  </si>
  <si>
    <t>Bernard</t>
  </si>
  <si>
    <t>Paul</t>
  </si>
  <si>
    <t>Michel</t>
  </si>
  <si>
    <t>John</t>
  </si>
  <si>
    <t>Laurent</t>
  </si>
  <si>
    <t>Entre</t>
  </si>
  <si>
    <t>Sortie</t>
  </si>
  <si>
    <t>Total Heures samedi (entre 06h --&gt;21h)</t>
  </si>
  <si>
    <t>Total Heures Dimanche</t>
  </si>
  <si>
    <t>Total Heures Normal : Lundi --&gt; Vendredi (&lt;= 7h)</t>
  </si>
  <si>
    <t>Total Heures Sup :Lundi --&gt; vendredi (&gt;7h)</t>
  </si>
  <si>
    <t>Total Heures samedi (entre 21h --&gt;06h)</t>
  </si>
  <si>
    <t>Total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</si>
</sst>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$-40C]d\-mmm\-yy;@"/>
    <numFmt numFmtId="166" formatCode="h:mm;@"/>
  </numFmts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wrapText="1" shrinkToFit="1"/>
    </xf>
    <xf numFmtId="0" fontId="3" fillId="0" borderId="0" xfId="0" applyFont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/>
    </xf>
    <xf numFmtId="0" fontId="2" fillId="0" borderId="4" xfId="0" applyFont="1" applyBorder="1" applyAlignment="1">
      <alignment horizontal="left" vertical="center" wrapText="1" shrinkToFit="1"/>
    </xf>
    <xf numFmtId="164" fontId="2" fillId="0" borderId="2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 shrinkToFit="1"/>
    </xf>
    <xf numFmtId="165" fontId="2" fillId="0" borderId="1" xfId="0" applyNumberFormat="1" applyFont="1" applyBorder="1" applyAlignment="1">
      <alignment horizontal="center" vertical="center" wrapText="1" shrinkToFit="1"/>
    </xf>
    <xf numFmtId="164" fontId="2" fillId="0" borderId="5" xfId="0" applyNumberFormat="1" applyFont="1" applyBorder="1" applyAlignment="1">
      <alignment horizontal="center" vertical="center" wrapText="1" shrinkToFit="1"/>
    </xf>
    <xf numFmtId="164" fontId="2" fillId="0" borderId="6" xfId="0" applyNumberFormat="1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2" xfId="0" applyFont="1" applyFill="1" applyBorder="1" applyAlignment="1">
      <alignment horizontal="center" vertical="center" wrapText="1" shrinkToFit="1"/>
    </xf>
    <xf numFmtId="0" fontId="2" fillId="4" borderId="1" xfId="0" applyFont="1" applyFill="1" applyBorder="1" applyAlignment="1">
      <alignment horizontal="center" vertical="center" wrapText="1" shrinkToFit="1"/>
    </xf>
    <xf numFmtId="0" fontId="2" fillId="4" borderId="2" xfId="0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39"/>
  <sheetViews>
    <sheetView showGridLines="0" tabSelected="1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44" sqref="F44"/>
    </sheetView>
  </sheetViews>
  <sheetFormatPr baseColWidth="10" defaultColWidth="8.88671875" defaultRowHeight="13.8" outlineLevelRow="1" outlineLevelCol="1"/>
  <cols>
    <col min="1" max="1" width="7.77734375" style="3" bestFit="1" customWidth="1"/>
    <col min="2" max="2" width="43.109375" style="7" hidden="1" customWidth="1" outlineLevel="1"/>
    <col min="3" max="3" width="8.77734375" style="3" customWidth="1" collapsed="1"/>
    <col min="4" max="46" width="8.77734375" style="3" customWidth="1"/>
    <col min="47" max="51" width="13.109375" style="3" customWidth="1"/>
    <col min="52" max="16384" width="8.88671875" style="3"/>
  </cols>
  <sheetData>
    <row r="1" spans="1:52" s="1" customFormat="1">
      <c r="A1" s="27" t="s">
        <v>0</v>
      </c>
      <c r="B1" s="5"/>
      <c r="C1" s="17">
        <v>42036</v>
      </c>
      <c r="D1" s="17"/>
      <c r="E1" s="17">
        <v>42037</v>
      </c>
      <c r="F1" s="17"/>
      <c r="G1" s="17">
        <v>42038</v>
      </c>
      <c r="H1" s="17"/>
      <c r="I1" s="17">
        <v>42039</v>
      </c>
      <c r="J1" s="17"/>
      <c r="K1" s="17">
        <v>42040</v>
      </c>
      <c r="L1" s="17"/>
      <c r="M1" s="17">
        <v>42041</v>
      </c>
      <c r="N1" s="17"/>
      <c r="O1" s="17">
        <v>42042</v>
      </c>
      <c r="P1" s="17"/>
      <c r="Q1" s="17">
        <v>42043</v>
      </c>
      <c r="R1" s="17"/>
      <c r="S1" s="17">
        <v>42044</v>
      </c>
      <c r="T1" s="17"/>
      <c r="U1" s="17">
        <v>42045</v>
      </c>
      <c r="V1" s="17"/>
      <c r="W1" s="17">
        <v>42046</v>
      </c>
      <c r="X1" s="17"/>
      <c r="Y1" s="17">
        <v>42047</v>
      </c>
      <c r="Z1" s="17"/>
      <c r="AA1" s="17">
        <v>42048</v>
      </c>
      <c r="AB1" s="17"/>
      <c r="AC1" s="17">
        <v>42049</v>
      </c>
      <c r="AD1" s="17"/>
      <c r="AE1" s="17">
        <v>42050</v>
      </c>
      <c r="AF1" s="17"/>
      <c r="AG1" s="17">
        <v>42051</v>
      </c>
      <c r="AH1" s="17"/>
      <c r="AI1" s="17">
        <v>42052</v>
      </c>
      <c r="AJ1" s="17"/>
      <c r="AK1" s="17">
        <v>42053</v>
      </c>
      <c r="AL1" s="17"/>
      <c r="AM1" s="17">
        <v>42054</v>
      </c>
      <c r="AN1" s="17"/>
      <c r="AO1" s="17">
        <v>42055</v>
      </c>
      <c r="AP1" s="17"/>
      <c r="AQ1" s="17">
        <v>42056</v>
      </c>
      <c r="AR1" s="17"/>
      <c r="AS1" s="17">
        <v>42057</v>
      </c>
      <c r="AT1" s="17"/>
      <c r="AU1" s="22" t="s">
        <v>10</v>
      </c>
      <c r="AV1" s="22" t="s">
        <v>11</v>
      </c>
      <c r="AW1" s="20" t="s">
        <v>12</v>
      </c>
      <c r="AX1" s="20" t="s">
        <v>8</v>
      </c>
      <c r="AY1" s="25" t="s">
        <v>9</v>
      </c>
      <c r="AZ1" s="16" t="s">
        <v>13</v>
      </c>
    </row>
    <row r="2" spans="1:52" s="1" customFormat="1">
      <c r="A2" s="28"/>
      <c r="B2" s="6"/>
      <c r="C2" s="18" t="str">
        <f>IF(TEXT(C1,"jjjj")="lundi","Lu",IF(TEXT(C1,"jjjj")="mardi","Ma",IF(TEXT(C1,"jjjj")="mercredi","Me",IF(TEXT(C1,"jjjj")="jeudi","Je",IF(TEXT(C1,"jjjj")="vendredi","Ve",IF(TEXT(C1,"jjjj")="samedi","Sa",IF(TEXT(C1,"jjjj")="dimanche","Di","")))))))</f>
        <v>Di</v>
      </c>
      <c r="D2" s="19"/>
      <c r="E2" s="18" t="str">
        <f>IF(TEXT(E1,"jjjj")="lundi","Lu",IF(TEXT(E1,"jjjj")="mardi","Ma",IF(TEXT(E1,"jjjj")="mercredi","Me",IF(TEXT(E1,"jjjj")="jeudi","Je",IF(TEXT(E1,"jjjj")="vendredi","Ve",IF(TEXT(E1,"jjjj")="samedi","Sa",IF(TEXT(E1,"jjjj")="dimanche","Di","")))))))</f>
        <v>Lu</v>
      </c>
      <c r="F2" s="19"/>
      <c r="G2" s="18" t="str">
        <f>IF(TEXT(G1,"jjjj")="lundi","Lu",IF(TEXT(G1,"jjjj")="mardi","Ma",IF(TEXT(G1,"jjjj")="mercredi","Me",IF(TEXT(G1,"jjjj")="jeudi","Je",IF(TEXT(G1,"jjjj")="vendredi","Ve",IF(TEXT(G1,"jjjj")="samedi","Sa",IF(TEXT(G1,"jjjj")="dimanche","Di","")))))))</f>
        <v>Ma</v>
      </c>
      <c r="H2" s="19"/>
      <c r="I2" s="18" t="str">
        <f>IF(TEXT(I1,"jjjj")="lundi","Lu",IF(TEXT(I1,"jjjj")="mardi","Ma",IF(TEXT(I1,"jjjj")="mercredi","Me",IF(TEXT(I1,"jjjj")="jeudi","Je",IF(TEXT(I1,"jjjj")="vendredi","Ve",IF(TEXT(I1,"jjjj")="samedi","Sa",IF(TEXT(I1,"jjjj")="dimanche","Di","")))))))</f>
        <v>Me</v>
      </c>
      <c r="J2" s="19"/>
      <c r="K2" s="18" t="str">
        <f>IF(TEXT(K1,"jjjj")="lundi","Lu",IF(TEXT(K1,"jjjj")="mardi","Ma",IF(TEXT(K1,"jjjj")="mercredi","Me",IF(TEXT(K1,"jjjj")="jeudi","Je",IF(TEXT(K1,"jjjj")="vendredi","Ve",IF(TEXT(K1,"jjjj")="samedi","Sa",IF(TEXT(K1,"jjjj")="dimanche","Di","")))))))</f>
        <v>Je</v>
      </c>
      <c r="L2" s="19"/>
      <c r="M2" s="18" t="str">
        <f>IF(TEXT(M1,"jjjj")="lundi","Lu",IF(TEXT(M1,"jjjj")="mardi","Ma",IF(TEXT(M1,"jjjj")="mercredi","Me",IF(TEXT(M1,"jjjj")="jeudi","Je",IF(TEXT(M1,"jjjj")="vendredi","Ve",IF(TEXT(M1,"jjjj")="samedi","Sa",IF(TEXT(M1,"jjjj")="dimanche","Di","")))))))</f>
        <v>Ve</v>
      </c>
      <c r="N2" s="19"/>
      <c r="O2" s="18" t="str">
        <f>IF(TEXT(O1,"jjjj")="lundi","Lu",IF(TEXT(O1,"jjjj")="mardi","Ma",IF(TEXT(O1,"jjjj")="mercredi","Me",IF(TEXT(O1,"jjjj")="jeudi","Je",IF(TEXT(O1,"jjjj")="vendredi","Ve",IF(TEXT(O1,"jjjj")="samedi","Sa",IF(TEXT(O1,"jjjj")="dimanche","Di","")))))))</f>
        <v>Sa</v>
      </c>
      <c r="P2" s="19"/>
      <c r="Q2" s="18" t="str">
        <f>IF(TEXT(Q1,"jjjj")="lundi","Lu",IF(TEXT(Q1,"jjjj")="mardi","Ma",IF(TEXT(Q1,"jjjj")="mercredi","Me",IF(TEXT(Q1,"jjjj")="jeudi","Je",IF(TEXT(Q1,"jjjj")="vendredi","Ve",IF(TEXT(Q1,"jjjj")="samedi","Sa",IF(TEXT(Q1,"jjjj")="dimanche","Di","")))))))</f>
        <v>Di</v>
      </c>
      <c r="R2" s="19"/>
      <c r="S2" s="18" t="str">
        <f>IF(TEXT(S1,"jjjj")="lundi","Lu",IF(TEXT(S1,"jjjj")="mardi","Ma",IF(TEXT(S1,"jjjj")="mercredi","Me",IF(TEXT(S1,"jjjj")="jeudi","Je",IF(TEXT(S1,"jjjj")="vendredi","Ve",IF(TEXT(S1,"jjjj")="samedi","Sa",IF(TEXT(S1,"jjjj")="dimanche","Di","")))))))</f>
        <v>Lu</v>
      </c>
      <c r="T2" s="19"/>
      <c r="U2" s="18" t="str">
        <f>IF(TEXT(U1,"jjjj")="lundi","Lu",IF(TEXT(U1,"jjjj")="mardi","Ma",IF(TEXT(U1,"jjjj")="mercredi","Me",IF(TEXT(U1,"jjjj")="jeudi","Je",IF(TEXT(U1,"jjjj")="vendredi","Ve",IF(TEXT(U1,"jjjj")="samedi","Sa",IF(TEXT(U1,"jjjj")="dimanche","Di","")))))))</f>
        <v>Ma</v>
      </c>
      <c r="V2" s="19"/>
      <c r="W2" s="18" t="str">
        <f>IF(TEXT(W1,"jjjj")="lundi","Lu",IF(TEXT(W1,"jjjj")="mardi","Ma",IF(TEXT(W1,"jjjj")="mercredi","Me",IF(TEXT(W1,"jjjj")="jeudi","Je",IF(TEXT(W1,"jjjj")="vendredi","Ve",IF(TEXT(W1,"jjjj")="samedi","Sa",IF(TEXT(W1,"jjjj")="dimanche","Di","")))))))</f>
        <v>Me</v>
      </c>
      <c r="X2" s="19"/>
      <c r="Y2" s="18" t="str">
        <f>IF(TEXT(Y1,"jjjj")="lundi","Lu",IF(TEXT(Y1,"jjjj")="mardi","Ma",IF(TEXT(Y1,"jjjj")="mercredi","Me",IF(TEXT(Y1,"jjjj")="jeudi","Je",IF(TEXT(Y1,"jjjj")="vendredi","Ve",IF(TEXT(Y1,"jjjj")="samedi","Sa",IF(TEXT(Y1,"jjjj")="dimanche","Di","")))))))</f>
        <v>Je</v>
      </c>
      <c r="Z2" s="19"/>
      <c r="AA2" s="18" t="str">
        <f>IF(TEXT(AA1,"jjjj")="lundi","Lu",IF(TEXT(AA1,"jjjj")="mardi","Ma",IF(TEXT(AA1,"jjjj")="mercredi","Me",IF(TEXT(AA1,"jjjj")="jeudi","Je",IF(TEXT(AA1,"jjjj")="vendredi","Ve",IF(TEXT(AA1,"jjjj")="samedi","Sa",IF(TEXT(AA1,"jjjj")="dimanche","Di","")))))))</f>
        <v>Ve</v>
      </c>
      <c r="AB2" s="19"/>
      <c r="AC2" s="18" t="str">
        <f>IF(TEXT(AC1,"jjjj")="lundi","Lu",IF(TEXT(AC1,"jjjj")="mardi","Ma",IF(TEXT(AC1,"jjjj")="mercredi","Me",IF(TEXT(AC1,"jjjj")="jeudi","Je",IF(TEXT(AC1,"jjjj")="vendredi","Ve",IF(TEXT(AC1,"jjjj")="samedi","Sa",IF(TEXT(AC1,"jjjj")="dimanche","Di","")))))))</f>
        <v>Sa</v>
      </c>
      <c r="AD2" s="19"/>
      <c r="AE2" s="18" t="str">
        <f>IF(TEXT(AE1,"jjjj")="lundi","Lu",IF(TEXT(AE1,"jjjj")="mardi","Ma",IF(TEXT(AE1,"jjjj")="mercredi","Me",IF(TEXT(AE1,"jjjj")="jeudi","Je",IF(TEXT(AE1,"jjjj")="vendredi","Ve",IF(TEXT(AE1,"jjjj")="samedi","Sa",IF(TEXT(AE1,"jjjj")="dimanche","Di","")))))))</f>
        <v>Di</v>
      </c>
      <c r="AF2" s="19"/>
      <c r="AG2" s="18" t="str">
        <f>IF(TEXT(AG1,"jjjj")="lundi","Lu",IF(TEXT(AG1,"jjjj")="mardi","Ma",IF(TEXT(AG1,"jjjj")="mercredi","Me",IF(TEXT(AG1,"jjjj")="jeudi","Je",IF(TEXT(AG1,"jjjj")="vendredi","Ve",IF(TEXT(AG1,"jjjj")="samedi","Sa",IF(TEXT(AG1,"jjjj")="dimanche","Di","")))))))</f>
        <v>Lu</v>
      </c>
      <c r="AH2" s="19"/>
      <c r="AI2" s="18" t="str">
        <f>IF(TEXT(AI1,"jjjj")="lundi","Lu",IF(TEXT(AI1,"jjjj")="mardi","Ma",IF(TEXT(AI1,"jjjj")="mercredi","Me",IF(TEXT(AI1,"jjjj")="jeudi","Je",IF(TEXT(AI1,"jjjj")="vendredi","Ve",IF(TEXT(AI1,"jjjj")="samedi","Sa",IF(TEXT(AI1,"jjjj")="dimanche","Di","")))))))</f>
        <v>Ma</v>
      </c>
      <c r="AJ2" s="19"/>
      <c r="AK2" s="18" t="str">
        <f>IF(TEXT(AK1,"jjjj")="lundi","Lu",IF(TEXT(AK1,"jjjj")="mardi","Ma",IF(TEXT(AK1,"jjjj")="mercredi","Me",IF(TEXT(AK1,"jjjj")="jeudi","Je",IF(TEXT(AK1,"jjjj")="vendredi","Ve",IF(TEXT(AK1,"jjjj")="samedi","Sa",IF(TEXT(AK1,"jjjj")="dimanche","Di","")))))))</f>
        <v>Me</v>
      </c>
      <c r="AL2" s="19"/>
      <c r="AM2" s="18" t="str">
        <f>IF(TEXT(AM1,"jjjj")="lundi","Lu",IF(TEXT(AM1,"jjjj")="mardi","Ma",IF(TEXT(AM1,"jjjj")="mercredi","Me",IF(TEXT(AM1,"jjjj")="jeudi","Je",IF(TEXT(AM1,"jjjj")="vendredi","Ve",IF(TEXT(AM1,"jjjj")="samedi","Sa",IF(TEXT(AM1,"jjjj")="dimanche","Di","")))))))</f>
        <v>Je</v>
      </c>
      <c r="AN2" s="19"/>
      <c r="AO2" s="18" t="str">
        <f>IF(TEXT(AO1,"jjjj")="lundi","Lu",IF(TEXT(AO1,"jjjj")="mardi","Ma",IF(TEXT(AO1,"jjjj")="mercredi","Me",IF(TEXT(AO1,"jjjj")="jeudi","Je",IF(TEXT(AO1,"jjjj")="vendredi","Ve",IF(TEXT(AO1,"jjjj")="samedi","Sa",IF(TEXT(AO1,"jjjj")="dimanche","Di","")))))))</f>
        <v>Ve</v>
      </c>
      <c r="AP2" s="19"/>
      <c r="AQ2" s="18" t="str">
        <f>IF(TEXT(AQ1,"jjjj")="lundi","Lu",IF(TEXT(AQ1,"jjjj")="mardi","Ma",IF(TEXT(AQ1,"jjjj")="mercredi","Me",IF(TEXT(AQ1,"jjjj")="jeudi","Je",IF(TEXT(AQ1,"jjjj")="vendredi","Ve",IF(TEXT(AQ1,"jjjj")="samedi","Sa",IF(TEXT(AQ1,"jjjj")="dimanche","Di","")))))))</f>
        <v>Sa</v>
      </c>
      <c r="AR2" s="19"/>
      <c r="AS2" s="18" t="str">
        <f>IF(TEXT(AS1,"jjjj")="lundi","Lu",IF(TEXT(AS1,"jjjj")="mardi","Ma",IF(TEXT(AS1,"jjjj")="mercredi","Me",IF(TEXT(AS1,"jjjj")="jeudi","Je",IF(TEXT(AS1,"jjjj")="vendredi","Ve",IF(TEXT(AS1,"jjjj")="samedi","Sa",IF(TEXT(AS1,"jjjj")="dimanche","Di","")))))))</f>
        <v>Di</v>
      </c>
      <c r="AT2" s="19"/>
      <c r="AU2" s="22"/>
      <c r="AV2" s="22"/>
      <c r="AW2" s="20"/>
      <c r="AX2" s="20"/>
      <c r="AY2" s="25"/>
      <c r="AZ2" s="16"/>
    </row>
    <row r="3" spans="1:52" s="2" customFormat="1">
      <c r="A3" s="28"/>
      <c r="B3" s="11"/>
      <c r="C3" s="12" t="s">
        <v>6</v>
      </c>
      <c r="D3" s="12" t="s">
        <v>7</v>
      </c>
      <c r="E3" s="12" t="s">
        <v>6</v>
      </c>
      <c r="F3" s="12" t="s">
        <v>7</v>
      </c>
      <c r="G3" s="12" t="s">
        <v>6</v>
      </c>
      <c r="H3" s="12" t="s">
        <v>7</v>
      </c>
      <c r="I3" s="12" t="s">
        <v>6</v>
      </c>
      <c r="J3" s="12" t="s">
        <v>7</v>
      </c>
      <c r="K3" s="12" t="s">
        <v>6</v>
      </c>
      <c r="L3" s="12" t="s">
        <v>7</v>
      </c>
      <c r="M3" s="12" t="s">
        <v>6</v>
      </c>
      <c r="N3" s="12" t="s">
        <v>7</v>
      </c>
      <c r="O3" s="12" t="s">
        <v>6</v>
      </c>
      <c r="P3" s="12" t="s">
        <v>7</v>
      </c>
      <c r="Q3" s="12" t="s">
        <v>6</v>
      </c>
      <c r="R3" s="12" t="s">
        <v>7</v>
      </c>
      <c r="S3" s="12" t="s">
        <v>6</v>
      </c>
      <c r="T3" s="12" t="s">
        <v>7</v>
      </c>
      <c r="U3" s="12" t="s">
        <v>6</v>
      </c>
      <c r="V3" s="12" t="s">
        <v>7</v>
      </c>
      <c r="W3" s="12" t="s">
        <v>6</v>
      </c>
      <c r="X3" s="12" t="s">
        <v>7</v>
      </c>
      <c r="Y3" s="12" t="s">
        <v>6</v>
      </c>
      <c r="Z3" s="12" t="s">
        <v>7</v>
      </c>
      <c r="AA3" s="12" t="s">
        <v>6</v>
      </c>
      <c r="AB3" s="12" t="s">
        <v>7</v>
      </c>
      <c r="AC3" s="12" t="s">
        <v>6</v>
      </c>
      <c r="AD3" s="12" t="s">
        <v>7</v>
      </c>
      <c r="AE3" s="12" t="s">
        <v>6</v>
      </c>
      <c r="AF3" s="12" t="s">
        <v>7</v>
      </c>
      <c r="AG3" s="12" t="s">
        <v>6</v>
      </c>
      <c r="AH3" s="12" t="s">
        <v>7</v>
      </c>
      <c r="AI3" s="12" t="s">
        <v>6</v>
      </c>
      <c r="AJ3" s="12" t="s">
        <v>7</v>
      </c>
      <c r="AK3" s="12" t="s">
        <v>6</v>
      </c>
      <c r="AL3" s="12" t="s">
        <v>7</v>
      </c>
      <c r="AM3" s="12" t="s">
        <v>6</v>
      </c>
      <c r="AN3" s="12" t="s">
        <v>7</v>
      </c>
      <c r="AO3" s="12" t="s">
        <v>6</v>
      </c>
      <c r="AP3" s="12" t="s">
        <v>7</v>
      </c>
      <c r="AQ3" s="12" t="s">
        <v>6</v>
      </c>
      <c r="AR3" s="12" t="s">
        <v>7</v>
      </c>
      <c r="AS3" s="12" t="s">
        <v>6</v>
      </c>
      <c r="AT3" s="12" t="s">
        <v>7</v>
      </c>
      <c r="AU3" s="23"/>
      <c r="AV3" s="23"/>
      <c r="AW3" s="21"/>
      <c r="AX3" s="21"/>
      <c r="AY3" s="26"/>
      <c r="AZ3" s="16"/>
    </row>
    <row r="4" spans="1:52">
      <c r="A4" s="24" t="s">
        <v>1</v>
      </c>
      <c r="B4" s="14"/>
      <c r="C4" s="4">
        <v>0.33333333333333331</v>
      </c>
      <c r="D4" s="4">
        <v>0.625</v>
      </c>
      <c r="E4" s="4">
        <v>0.33333333333333331</v>
      </c>
      <c r="F4" s="4">
        <v>0.625</v>
      </c>
      <c r="G4" s="4">
        <v>0.33333333333333331</v>
      </c>
      <c r="H4" s="4">
        <v>0.75</v>
      </c>
      <c r="I4" s="4">
        <v>0.33333333333333331</v>
      </c>
      <c r="J4" s="4">
        <v>0.625</v>
      </c>
      <c r="K4" s="4">
        <v>0.33333333333333331</v>
      </c>
      <c r="L4" s="4">
        <v>0.625</v>
      </c>
      <c r="M4" s="4">
        <v>0.33333333333333331</v>
      </c>
      <c r="N4" s="4">
        <v>0.70833333333333337</v>
      </c>
      <c r="O4" s="4">
        <v>0.79166666666666663</v>
      </c>
      <c r="P4" s="4">
        <v>4.1666666666666664E-2</v>
      </c>
      <c r="Q4" s="4"/>
      <c r="R4" s="4"/>
      <c r="S4" s="4">
        <v>0.41666666666666669</v>
      </c>
      <c r="T4" s="4">
        <v>0.70833333333333337</v>
      </c>
      <c r="U4" s="4">
        <v>0.33333333333333331</v>
      </c>
      <c r="V4" s="4">
        <v>0.66666666666666663</v>
      </c>
      <c r="W4" s="4">
        <v>0.33333333333333331</v>
      </c>
      <c r="X4" s="4">
        <v>0.625</v>
      </c>
      <c r="Y4" s="4">
        <v>0.33333333333333331</v>
      </c>
      <c r="Z4" s="4">
        <v>0.66666666666666663</v>
      </c>
      <c r="AA4" s="4">
        <v>0.29166666666666669</v>
      </c>
      <c r="AB4" s="4">
        <v>0.625</v>
      </c>
      <c r="AC4" s="4">
        <v>0.66666666666666663</v>
      </c>
      <c r="AD4" s="4">
        <v>8.3333333333333329E-2</v>
      </c>
      <c r="AE4" s="4">
        <v>0.45833333333333331</v>
      </c>
      <c r="AF4" s="4">
        <v>0.66666666666666663</v>
      </c>
      <c r="AG4" s="4">
        <v>0.33333333333333331</v>
      </c>
      <c r="AH4" s="4">
        <v>0.625</v>
      </c>
      <c r="AI4" s="4">
        <v>0.33333333333333331</v>
      </c>
      <c r="AJ4" s="4">
        <v>0.75</v>
      </c>
      <c r="AK4" s="4">
        <v>0.33333333333333331</v>
      </c>
      <c r="AL4" s="4">
        <v>0.625</v>
      </c>
      <c r="AM4" s="4">
        <v>0.33333333333333331</v>
      </c>
      <c r="AN4" s="4">
        <v>0.625</v>
      </c>
      <c r="AO4" s="4">
        <v>0.33333333333333331</v>
      </c>
      <c r="AP4" s="4">
        <v>0.70833333333333337</v>
      </c>
      <c r="AQ4" s="4">
        <v>0.16666666666666666</v>
      </c>
      <c r="AR4" s="4">
        <v>0.54166666666666663</v>
      </c>
      <c r="AS4" s="4">
        <v>0.375</v>
      </c>
      <c r="AT4" s="4">
        <v>0.625</v>
      </c>
      <c r="AU4" s="9">
        <f>SUM(AU5:AU10)</f>
        <v>0</v>
      </c>
      <c r="AV4" s="9">
        <f>SUM(AV5:AV10)</f>
        <v>62</v>
      </c>
      <c r="AW4" s="9">
        <f>SUM(AW5:AW10)</f>
        <v>9</v>
      </c>
      <c r="AX4" s="9">
        <f>SUM(AX5:AX10)</f>
        <v>24</v>
      </c>
      <c r="AY4" s="9">
        <f>SUM(AY5:AY10)</f>
        <v>18</v>
      </c>
      <c r="AZ4" s="9">
        <f>SUM(AU4:AY4)</f>
        <v>113</v>
      </c>
    </row>
    <row r="5" spans="1:52" ht="14.4" hidden="1" outlineLevel="1">
      <c r="A5" s="24"/>
      <c r="B5" s="14"/>
      <c r="C5" s="8">
        <f>(C4-INT(C4))*24</f>
        <v>8</v>
      </c>
      <c r="D5" s="8">
        <f>(D4-INT(D4))*24</f>
        <v>15</v>
      </c>
      <c r="E5" s="8">
        <f t="shared" ref="E5:AT5" si="0">(E4-INT(E4))*24</f>
        <v>8</v>
      </c>
      <c r="F5" s="8">
        <f t="shared" si="0"/>
        <v>15</v>
      </c>
      <c r="G5" s="8">
        <f t="shared" si="0"/>
        <v>8</v>
      </c>
      <c r="H5" s="8">
        <f t="shared" si="0"/>
        <v>18</v>
      </c>
      <c r="I5" s="8">
        <f t="shared" si="0"/>
        <v>8</v>
      </c>
      <c r="J5" s="8">
        <f t="shared" si="0"/>
        <v>15</v>
      </c>
      <c r="K5" s="8">
        <f t="shared" si="0"/>
        <v>8</v>
      </c>
      <c r="L5" s="8">
        <f t="shared" si="0"/>
        <v>15</v>
      </c>
      <c r="M5" s="8">
        <f t="shared" si="0"/>
        <v>8</v>
      </c>
      <c r="N5" s="8">
        <f t="shared" si="0"/>
        <v>17</v>
      </c>
      <c r="O5" s="8">
        <f t="shared" si="0"/>
        <v>19</v>
      </c>
      <c r="P5" s="8">
        <f t="shared" si="0"/>
        <v>1</v>
      </c>
      <c r="Q5" s="8">
        <f t="shared" si="0"/>
        <v>0</v>
      </c>
      <c r="R5" s="8">
        <f t="shared" si="0"/>
        <v>0</v>
      </c>
      <c r="S5" s="8">
        <f t="shared" si="0"/>
        <v>10</v>
      </c>
      <c r="T5" s="8">
        <f t="shared" si="0"/>
        <v>17</v>
      </c>
      <c r="U5" s="8">
        <f t="shared" si="0"/>
        <v>8</v>
      </c>
      <c r="V5" s="8">
        <f t="shared" si="0"/>
        <v>16</v>
      </c>
      <c r="W5" s="8">
        <f t="shared" si="0"/>
        <v>8</v>
      </c>
      <c r="X5" s="8">
        <f t="shared" si="0"/>
        <v>15</v>
      </c>
      <c r="Y5" s="8">
        <f t="shared" si="0"/>
        <v>8</v>
      </c>
      <c r="Z5" s="8">
        <f t="shared" si="0"/>
        <v>16</v>
      </c>
      <c r="AA5" s="8">
        <f t="shared" si="0"/>
        <v>7</v>
      </c>
      <c r="AB5" s="8">
        <f t="shared" si="0"/>
        <v>15</v>
      </c>
      <c r="AC5" s="8">
        <f t="shared" si="0"/>
        <v>16</v>
      </c>
      <c r="AD5" s="8">
        <f t="shared" si="0"/>
        <v>2</v>
      </c>
      <c r="AE5" s="8">
        <f t="shared" si="0"/>
        <v>11</v>
      </c>
      <c r="AF5" s="8">
        <f t="shared" si="0"/>
        <v>16</v>
      </c>
      <c r="AG5" s="8">
        <f t="shared" si="0"/>
        <v>8</v>
      </c>
      <c r="AH5" s="8">
        <f t="shared" si="0"/>
        <v>15</v>
      </c>
      <c r="AI5" s="8">
        <f t="shared" si="0"/>
        <v>8</v>
      </c>
      <c r="AJ5" s="8">
        <f t="shared" si="0"/>
        <v>18</v>
      </c>
      <c r="AK5" s="8">
        <f t="shared" si="0"/>
        <v>8</v>
      </c>
      <c r="AL5" s="8">
        <f t="shared" si="0"/>
        <v>15</v>
      </c>
      <c r="AM5" s="8">
        <f t="shared" si="0"/>
        <v>8</v>
      </c>
      <c r="AN5" s="8">
        <f t="shared" si="0"/>
        <v>15</v>
      </c>
      <c r="AO5" s="8">
        <f t="shared" si="0"/>
        <v>8</v>
      </c>
      <c r="AP5" s="8">
        <f t="shared" si="0"/>
        <v>17</v>
      </c>
      <c r="AQ5" s="8">
        <f t="shared" si="0"/>
        <v>4</v>
      </c>
      <c r="AR5" s="8">
        <f t="shared" si="0"/>
        <v>13</v>
      </c>
      <c r="AS5" s="8">
        <f t="shared" si="0"/>
        <v>9</v>
      </c>
      <c r="AT5" s="8">
        <f t="shared" si="0"/>
        <v>15</v>
      </c>
      <c r="AU5" s="4"/>
      <c r="AV5" s="4"/>
      <c r="AW5" s="4"/>
      <c r="AX5" s="4"/>
      <c r="AY5" s="4"/>
      <c r="AZ5" s="13"/>
    </row>
    <row r="6" spans="1:52" hidden="1" outlineLevel="1">
      <c r="A6" s="24"/>
      <c r="B6" s="14" t="str">
        <f>$AU$1</f>
        <v>Total Heures Normal : Lundi --&gt; Vendredi (&lt;= 7h)</v>
      </c>
      <c r="C6" s="15" t="str">
        <f>IF(AND(C2&lt;&gt;"Di",C2&lt;&gt;"Sa"),IF(D5-C5&lt;7,D5-C5,""),"")</f>
        <v/>
      </c>
      <c r="D6" s="15"/>
      <c r="E6" s="15" t="str">
        <f>IF(AND(E2&lt;&gt;"Di",E2&lt;&gt;"Sa"),IF(F5-E5&lt;7,F5-E5,""),"")</f>
        <v/>
      </c>
      <c r="F6" s="15"/>
      <c r="G6" s="15" t="str">
        <f>IF(AND(G2&lt;&gt;"Di",G2&lt;&gt;"Sa"),IF(H5-G5&lt;7,H5-G5,""),"")</f>
        <v/>
      </c>
      <c r="H6" s="15"/>
      <c r="I6" s="15" t="str">
        <f>IF(AND(I2&lt;&gt;"Di",I2&lt;&gt;"Sa"),IF(J5-I5&lt;7,J5-I5,""),"")</f>
        <v/>
      </c>
      <c r="J6" s="15"/>
      <c r="K6" s="15" t="str">
        <f>IF(AND(K2&lt;&gt;"Di",K2&lt;&gt;"Sa"),IF(L5-K5&lt;7,L5-K5,""),"")</f>
        <v/>
      </c>
      <c r="L6" s="15"/>
      <c r="M6" s="15" t="str">
        <f>IF(AND(M2&lt;&gt;"Di",M2&lt;&gt;"Sa"),IF(N5-M5&lt;7,N5-M5,""),"")</f>
        <v/>
      </c>
      <c r="N6" s="15"/>
      <c r="O6" s="15" t="str">
        <f>IF(AND(O2&lt;&gt;"Di",O2&lt;&gt;"Sa"),IF(P5-O5&lt;7,P5-O5,""),"")</f>
        <v/>
      </c>
      <c r="P6" s="15"/>
      <c r="Q6" s="15" t="str">
        <f>IF(AND(Q2&lt;&gt;"Di",Q2&lt;&gt;"Sa"),IF(R5-Q5&lt;7,R5-Q5,""),"")</f>
        <v/>
      </c>
      <c r="R6" s="15"/>
      <c r="S6" s="15" t="str">
        <f>IF(AND(S2&lt;&gt;"Di",S2&lt;&gt;"Sa"),IF(T5-S5&lt;7,T5-S5,""),"")</f>
        <v/>
      </c>
      <c r="T6" s="15"/>
      <c r="U6" s="15" t="str">
        <f>IF(AND(U2&lt;&gt;"Di",U2&lt;&gt;"Sa"),IF(V5-U5&lt;7,V5-U5,""),"")</f>
        <v/>
      </c>
      <c r="V6" s="15"/>
      <c r="W6" s="15" t="str">
        <f>IF(AND(W2&lt;&gt;"Di",W2&lt;&gt;"Sa"),IF(X5-W5&lt;7,X5-W5,""),"")</f>
        <v/>
      </c>
      <c r="X6" s="15"/>
      <c r="Y6" s="15" t="str">
        <f>IF(AND(Y2&lt;&gt;"Di",Y2&lt;&gt;"Sa"),IF(Z5-Y5&lt;7,Z5-Y5,""),"")</f>
        <v/>
      </c>
      <c r="Z6" s="15"/>
      <c r="AA6" s="15" t="str">
        <f>IF(AND(AA2&lt;&gt;"Di",AA2&lt;&gt;"Sa"),IF(AB5-AA5&lt;7,AB5-AA5,""),"")</f>
        <v/>
      </c>
      <c r="AB6" s="15"/>
      <c r="AC6" s="15" t="str">
        <f>IF(AND(AC2&lt;&gt;"Di",AC2&lt;&gt;"Sa"),IF(AD5-AC5&lt;7,AD5-AC5,""),"")</f>
        <v/>
      </c>
      <c r="AD6" s="15"/>
      <c r="AE6" s="15" t="str">
        <f>IF(AND(AE2&lt;&gt;"Di",AE2&lt;&gt;"Sa"),IF(AF5-AE5&lt;7,AF5-AE5,""),"")</f>
        <v/>
      </c>
      <c r="AF6" s="15"/>
      <c r="AG6" s="15" t="str">
        <f>IF(AND(AG2&lt;&gt;"Di",AG2&lt;&gt;"Sa"),IF(AH5-AG5&lt;7,AH5-AG5,""),"")</f>
        <v/>
      </c>
      <c r="AH6" s="15"/>
      <c r="AI6" s="15" t="str">
        <f>IF(AND(AI2&lt;&gt;"Di",AI2&lt;&gt;"Sa"),IF(AJ5-AI5&lt;7,AJ5-AI5,""),"")</f>
        <v/>
      </c>
      <c r="AJ6" s="15"/>
      <c r="AK6" s="15" t="str">
        <f>IF(AND(AK2&lt;&gt;"Di",AK2&lt;&gt;"Sa"),IF(AL5-AK5&lt;7,AL5-AK5,""),"")</f>
        <v/>
      </c>
      <c r="AL6" s="15"/>
      <c r="AM6" s="15" t="str">
        <f>IF(AND(AM2&lt;&gt;"Di",AM2&lt;&gt;"Sa"),IF(AN5-AM5&lt;7,AN5-AM5,""),"")</f>
        <v/>
      </c>
      <c r="AN6" s="15"/>
      <c r="AO6" s="15" t="str">
        <f>IF(AND(AO2&lt;&gt;"Di",AO2&lt;&gt;"Sa"),IF(AP5-AO5&lt;7,AP5-AO5,""),"")</f>
        <v/>
      </c>
      <c r="AP6" s="15"/>
      <c r="AQ6" s="15" t="str">
        <f>IF(AND(AQ2&lt;&gt;"Di",AQ2&lt;&gt;"Sa"),IF(AR5-AQ5&lt;7,AR5-AQ5,""),"")</f>
        <v/>
      </c>
      <c r="AR6" s="15"/>
      <c r="AS6" s="15" t="str">
        <f>IF(AND(AS2&lt;&gt;"Di",AS2&lt;&gt;"Sa"),IF(AT5-AS5&lt;7,AT5-AS5,""),"")</f>
        <v/>
      </c>
      <c r="AT6" s="15"/>
      <c r="AU6" s="9">
        <f>SUM(C6:AT6)</f>
        <v>0</v>
      </c>
      <c r="AV6" s="9"/>
      <c r="AW6" s="9"/>
      <c r="AX6" s="9"/>
      <c r="AY6" s="9"/>
      <c r="AZ6" s="13"/>
    </row>
    <row r="7" spans="1:52" hidden="1" outlineLevel="1">
      <c r="A7" s="24"/>
      <c r="B7" s="14" t="str">
        <f>$AV$1</f>
        <v>Total Heures Sup :Lundi --&gt; vendredi (&gt;7h)</v>
      </c>
      <c r="C7" s="15" t="str">
        <f>IF(AND(C2&lt;&gt;"Di",C2&lt;&gt;"Sa"),IF(D5-C5&gt;7,D5-C5,""),"")</f>
        <v/>
      </c>
      <c r="D7" s="15"/>
      <c r="E7" s="15" t="str">
        <f>IF(AND(E2&lt;&gt;"Di",E2&lt;&gt;"Sa"),IF(F5-E5&gt;7,F5-E5,""),"")</f>
        <v/>
      </c>
      <c r="F7" s="15"/>
      <c r="G7" s="15">
        <f>IF(AND(G2&lt;&gt;"Di",G2&lt;&gt;"Sa"),IF(H5-G5&gt;7,H5-G5,""),"")</f>
        <v>10</v>
      </c>
      <c r="H7" s="15"/>
      <c r="I7" s="15" t="str">
        <f>IF(AND(I2&lt;&gt;"Di",I2&lt;&gt;"Sa"),IF(J5-I5&gt;7,J5-I5,""),"")</f>
        <v/>
      </c>
      <c r="J7" s="15"/>
      <c r="K7" s="15" t="str">
        <f>IF(AND(K2&lt;&gt;"Di",K2&lt;&gt;"Sa"),IF(L5-K5&gt;7,L5-K5,""),"")</f>
        <v/>
      </c>
      <c r="L7" s="15"/>
      <c r="M7" s="15">
        <f>IF(AND(M2&lt;&gt;"Di",M2&lt;&gt;"Sa"),IF(N5-M5&gt;7,N5-M5,""),"")</f>
        <v>9</v>
      </c>
      <c r="N7" s="15"/>
      <c r="O7" s="15" t="str">
        <f>IF(AND(O2&lt;&gt;"Di",O2&lt;&gt;"Sa"),IF(P5-O5&gt;7,P5-O5,""),"")</f>
        <v/>
      </c>
      <c r="P7" s="15"/>
      <c r="Q7" s="15" t="str">
        <f>IF(AND(Q2&lt;&gt;"Di",Q2&lt;&gt;"Sa"),IF(R5-Q5&gt;7,R5-Q5,""),"")</f>
        <v/>
      </c>
      <c r="R7" s="15"/>
      <c r="S7" s="15" t="str">
        <f>IF(AND(S2&lt;&gt;"Di",S2&lt;&gt;"Sa"),IF(T5-S5&gt;7,T5-S5,""),"")</f>
        <v/>
      </c>
      <c r="T7" s="15"/>
      <c r="U7" s="15">
        <f>IF(AND(U2&lt;&gt;"Di",U2&lt;&gt;"Sa"),IF(V5-U5&gt;7,V5-U5,""),"")</f>
        <v>8</v>
      </c>
      <c r="V7" s="15"/>
      <c r="W7" s="15" t="str">
        <f>IF(AND(W2&lt;&gt;"Di",W2&lt;&gt;"Sa"),IF(X5-W5&gt;7,X5-W5,""),"")</f>
        <v/>
      </c>
      <c r="X7" s="15"/>
      <c r="Y7" s="15">
        <f>IF(AND(Y2&lt;&gt;"Di",Y2&lt;&gt;"Sa"),IF(Z5-Y5&gt;7,Z5-Y5,""),"")</f>
        <v>8</v>
      </c>
      <c r="Z7" s="15"/>
      <c r="AA7" s="15">
        <f>IF(AND(AA2&lt;&gt;"Di",AA2&lt;&gt;"Sa"),IF(AB5-AA5&gt;7,AB5-AA5,""),"")</f>
        <v>8</v>
      </c>
      <c r="AB7" s="15"/>
      <c r="AC7" s="15" t="str">
        <f>IF(AND(AC2&lt;&gt;"Di",AC2&lt;&gt;"Sa"),IF(AD5-AC5&gt;7,AD5-AC5,""),"")</f>
        <v/>
      </c>
      <c r="AD7" s="15"/>
      <c r="AE7" s="15" t="str">
        <f>IF(AND(AE2&lt;&gt;"Di",AE2&lt;&gt;"Sa"),IF(AF5-AE5&gt;7,AF5-AE5,""),"")</f>
        <v/>
      </c>
      <c r="AF7" s="15"/>
      <c r="AG7" s="15" t="str">
        <f>IF(AND(AG2&lt;&gt;"Di",AG2&lt;&gt;"Sa"),IF(AH5-AG5&gt;7,AH5-AG5,""),"")</f>
        <v/>
      </c>
      <c r="AH7" s="15"/>
      <c r="AI7" s="15">
        <f>IF(AND(AI2&lt;&gt;"Di",AI2&lt;&gt;"Sa"),IF(AJ5-AI5&gt;7,AJ5-AI5,""),"")</f>
        <v>10</v>
      </c>
      <c r="AJ7" s="15"/>
      <c r="AK7" s="15" t="str">
        <f>IF(AND(AK2&lt;&gt;"Di",AK2&lt;&gt;"Sa"),IF(AL5-AK5&gt;7,AL5-AK5,""),"")</f>
        <v/>
      </c>
      <c r="AL7" s="15"/>
      <c r="AM7" s="15" t="str">
        <f>IF(AND(AM2&lt;&gt;"Di",AM2&lt;&gt;"Sa"),IF(AN5-AM5&gt;7,AN5-AM5,""),"")</f>
        <v/>
      </c>
      <c r="AN7" s="15"/>
      <c r="AO7" s="15">
        <f>IF(AND(AO2&lt;&gt;"Di",AO2&lt;&gt;"Sa"),IF(AP5-AO5&gt;7,AP5-AO5,""),"")</f>
        <v>9</v>
      </c>
      <c r="AP7" s="15"/>
      <c r="AQ7" s="15" t="str">
        <f>IF(AND(AQ2&lt;&gt;"Di",AQ2&lt;&gt;"Sa"),IF(AR5-AQ5&gt;7,AR5-AQ5,""),"")</f>
        <v/>
      </c>
      <c r="AR7" s="15"/>
      <c r="AS7" s="15" t="str">
        <f>IF(AND(AS2&lt;&gt;"Di",AS2&lt;&gt;"Sa"),IF(AT5-AS5&gt;7,AT5-AS5,""),"")</f>
        <v/>
      </c>
      <c r="AT7" s="15"/>
      <c r="AU7" s="9"/>
      <c r="AV7" s="9">
        <f>SUM(C7:AT7)</f>
        <v>62</v>
      </c>
      <c r="AW7" s="9"/>
      <c r="AX7" s="9"/>
      <c r="AY7" s="9"/>
      <c r="AZ7" s="13"/>
    </row>
    <row r="8" spans="1:52" hidden="1" outlineLevel="1">
      <c r="A8" s="24"/>
      <c r="B8" s="14" t="str">
        <f>$AW$1</f>
        <v>Total Heures samedi (entre 21h --&gt;06h)</v>
      </c>
      <c r="C8" s="15" t="str">
        <f>IF(AND(C2="Sa",C5&lt;&gt;21,D5&lt;6),3+D5,IF(AND(C2="Sa",C5&gt;=21,D5&lt;=6),D5-C5,""))</f>
        <v/>
      </c>
      <c r="D8" s="15"/>
      <c r="E8" s="15" t="str">
        <f>IF(AND(E2="Sa",E5&lt;&gt;21,F5&lt;6),3+F5,IF(AND(E2="Sa",E5&gt;=21,F5&lt;=6),F5-E5,""))</f>
        <v/>
      </c>
      <c r="F8" s="15"/>
      <c r="G8" s="15" t="str">
        <f>IF(AND(G2="Sa",G5&lt;&gt;21,H5&lt;6),3+H5,IF(AND(G2="Sa",G5&gt;=21,H5&lt;=6),H5-G5,""))</f>
        <v/>
      </c>
      <c r="H8" s="15"/>
      <c r="I8" s="15" t="str">
        <f>IF(AND(I2="Sa",I5&lt;&gt;21,J5&lt;6),3+J5,IF(AND(I2="Sa",I5&gt;=21,J5&lt;=6),J5-I5,""))</f>
        <v/>
      </c>
      <c r="J8" s="15"/>
      <c r="K8" s="15" t="str">
        <f>IF(AND(K2="Sa",K5&lt;&gt;21,L5&lt;6),3+L5,IF(AND(K2="Sa",K5&gt;=21,L5&lt;=6),L5-K5,""))</f>
        <v/>
      </c>
      <c r="L8" s="15"/>
      <c r="M8" s="15" t="str">
        <f>IF(AND(M2="Sa",M5&lt;&gt;21,N5&lt;6),3+N5,IF(AND(M2="Sa",M5&gt;=21,N5&lt;=6),N5-M5,""))</f>
        <v/>
      </c>
      <c r="N8" s="15"/>
      <c r="O8" s="15">
        <f>IF(AND(O2="Sa",O5&lt;&gt;21,P5&lt;6),3+P5,IF(AND(O2="Sa",O5&gt;=21,P5&lt;=6),P5-O5,""))</f>
        <v>4</v>
      </c>
      <c r="P8" s="15"/>
      <c r="Q8" s="15" t="str">
        <f>IF(AND(Q2="Sa",Q5&lt;&gt;21,R5&lt;6),3+R5,IF(AND(Q2="Sa",Q5&gt;=21,R5&lt;=6),R5-Q5,""))</f>
        <v/>
      </c>
      <c r="R8" s="15"/>
      <c r="S8" s="15" t="str">
        <f>IF(AND(S2="Sa",S5&lt;&gt;21,T5&lt;6),3+T5,IF(AND(S2="Sa",S5&gt;=21,T5&lt;=6),T5-S5,""))</f>
        <v/>
      </c>
      <c r="T8" s="15"/>
      <c r="U8" s="15" t="str">
        <f>IF(AND(U2="Sa",U5&lt;&gt;21,V5&lt;6),3+V5,IF(AND(U2="Sa",U5&gt;=21,V5&lt;=6),V5-U5,""))</f>
        <v/>
      </c>
      <c r="V8" s="15"/>
      <c r="W8" s="15" t="str">
        <f>IF(AND(W2="Sa",W5&lt;&gt;21,X5&lt;6),3+X5,IF(AND(W2="Sa",W5&gt;=21,X5&lt;=6),X5-W5,""))</f>
        <v/>
      </c>
      <c r="X8" s="15"/>
      <c r="Y8" s="15" t="str">
        <f>IF(AND(Y2="Sa",Y5&lt;&gt;21,Z5&lt;6),3+Z5,IF(AND(Y2="Sa",Y5&gt;=21,Z5&lt;=6),Z5-Y5,""))</f>
        <v/>
      </c>
      <c r="Z8" s="15"/>
      <c r="AA8" s="15" t="str">
        <f>IF(AND(AA2="Sa",AA5&lt;&gt;21,AB5&lt;6),3+AB5,IF(AND(AA2="Sa",AA5&gt;=21,AB5&lt;=6),AB5-AA5,""))</f>
        <v/>
      </c>
      <c r="AB8" s="15"/>
      <c r="AC8" s="15">
        <f>IF(AND(AC2="Sa",AC5&lt;&gt;21,AD5&lt;6),3+AD5,IF(AND(AC2="Sa",AC5&gt;=21,AD5&lt;=6),AD5-AC5,""))</f>
        <v>5</v>
      </c>
      <c r="AD8" s="15"/>
      <c r="AE8" s="15" t="str">
        <f>IF(AND(AE2="Sa",AE5&lt;&gt;21,AF5&lt;6),3+AF5,IF(AND(AE2="Sa",AE5&gt;=21,AF5&lt;=6),AF5-AE5,""))</f>
        <v/>
      </c>
      <c r="AF8" s="15"/>
      <c r="AG8" s="15" t="str">
        <f>IF(AND(AG2="Sa",AG5&lt;&gt;21,AH5&lt;6),3+AH5,IF(AND(AG2="Sa",AG5&gt;=21,AH5&lt;=6),AH5-AG5,""))</f>
        <v/>
      </c>
      <c r="AH8" s="15"/>
      <c r="AI8" s="15" t="str">
        <f>IF(AND(AI2="Sa",AI5&lt;&gt;21,AJ5&lt;6),3+AJ5,IF(AND(AI2="Sa",AI5&gt;=21,AJ5&lt;=6),AJ5-AI5,""))</f>
        <v/>
      </c>
      <c r="AJ8" s="15"/>
      <c r="AK8" s="15" t="str">
        <f>IF(AND(AK2="Sa",AK5&lt;&gt;21,AL5&lt;6),3+AL5,IF(AND(AK2="Sa",AK5&gt;=21,AL5&lt;=6),AL5-AK5,""))</f>
        <v/>
      </c>
      <c r="AL8" s="15"/>
      <c r="AM8" s="15" t="str">
        <f>IF(AND(AM2="Sa",AM5&lt;&gt;21,AN5&lt;6),3+AN5,IF(AND(AM2="Sa",AM5&gt;=21,AN5&lt;=6),AN5-AM5,""))</f>
        <v/>
      </c>
      <c r="AN8" s="15"/>
      <c r="AO8" s="15" t="str">
        <f>IF(AND(AO2="Sa",AO5&lt;&gt;21,AP5&lt;6),3+AP5,IF(AND(AO2="Sa",AO5&gt;=21,AP5&lt;=6),AP5-AO5,""))</f>
        <v/>
      </c>
      <c r="AP8" s="15"/>
      <c r="AQ8" s="15" t="str">
        <f>IF(AND(AQ2="Sa",AQ5&lt;&gt;21,AR5&lt;6),3+AR5,IF(AND(AQ2="Sa",AQ5&gt;=21,AR5&lt;=6),AR5-AQ5,""))</f>
        <v/>
      </c>
      <c r="AR8" s="15"/>
      <c r="AS8" s="15" t="str">
        <f>IF(AND(AS2="Sa",AS5&lt;&gt;21,AT5&lt;6),3+AT5,IF(AND(AS2="Sa",AS5&gt;=21,AT5&lt;=6),AT5-AS5,""))</f>
        <v/>
      </c>
      <c r="AT8" s="15"/>
      <c r="AU8" s="9"/>
      <c r="AV8" s="9"/>
      <c r="AW8" s="9">
        <f>SUM(C8:AT8)</f>
        <v>9</v>
      </c>
      <c r="AX8" s="9"/>
      <c r="AY8" s="9"/>
      <c r="AZ8" s="13"/>
    </row>
    <row r="9" spans="1:52" hidden="1" outlineLevel="1">
      <c r="A9" s="24"/>
      <c r="B9" s="14" t="str">
        <f>$AX$1</f>
        <v>Total Heures samedi (entre 06h --&gt;21h)</v>
      </c>
      <c r="C9" s="15" t="str">
        <f>IF(AND(C2="Sa",5&lt;21),21-C5,IF(AND(C2="Sa",C5&gt;6,D5&lt;21),D5-C5,""))</f>
        <v/>
      </c>
      <c r="D9" s="15"/>
      <c r="E9" s="15" t="str">
        <f>IF(AND(E2="Sa",5&lt;21),21-E5,IF(AND(E2="Sa",E5&gt;6,F5&lt;21),F5-E5,""))</f>
        <v/>
      </c>
      <c r="F9" s="15"/>
      <c r="G9" s="15" t="str">
        <f>IF(AND(G2="Sa",5&lt;21),21-G5,IF(AND(G2="Sa",G5&gt;6,H5&lt;21),H5-G5,""))</f>
        <v/>
      </c>
      <c r="H9" s="15"/>
      <c r="I9" s="15" t="str">
        <f>IF(AND(I2="Sa",5&lt;21),21-I5,IF(AND(I2="Sa",I5&gt;6,J5&lt;21),J5-I5,""))</f>
        <v/>
      </c>
      <c r="J9" s="15"/>
      <c r="K9" s="15" t="str">
        <f>IF(AND(K2="Sa",5&lt;21),21-K5,IF(AND(K2="Sa",K5&gt;6,L5&lt;21),L5-K5,""))</f>
        <v/>
      </c>
      <c r="L9" s="15"/>
      <c r="M9" s="15" t="str">
        <f>IF(AND(M2="Sa",5&lt;21),21-M5,IF(AND(M2="Sa",M5&gt;6,N5&lt;21),N5-M5,""))</f>
        <v/>
      </c>
      <c r="N9" s="15"/>
      <c r="O9" s="15">
        <f>IF(AND(O2="Sa",5&lt;21),21-O5,IF(AND(O2="Sa",O5&gt;6,P5&lt;21),P5-O5,""))</f>
        <v>2</v>
      </c>
      <c r="P9" s="15"/>
      <c r="Q9" s="15" t="str">
        <f>IF(AND(Q2="Sa",5&lt;21),21-Q5,IF(AND(Q2="Sa",Q5&gt;6,R5&lt;21),R5-Q5,""))</f>
        <v/>
      </c>
      <c r="R9" s="15"/>
      <c r="S9" s="15" t="str">
        <f>IF(AND(S2="Sa",5&lt;21),21-S5,IF(AND(S2="Sa",S5&gt;6,T5&lt;21),T5-S5,""))</f>
        <v/>
      </c>
      <c r="T9" s="15"/>
      <c r="U9" s="15" t="str">
        <f>IF(AND(U2="Sa",5&lt;21),21-U5,IF(AND(U2="Sa",U5&gt;6,V5&lt;21),V5-U5,""))</f>
        <v/>
      </c>
      <c r="V9" s="15"/>
      <c r="W9" s="15" t="str">
        <f>IF(AND(W2="Sa",5&lt;21),21-W5,IF(AND(W2="Sa",W5&gt;6,X5&lt;21),X5-W5,""))</f>
        <v/>
      </c>
      <c r="X9" s="15"/>
      <c r="Y9" s="15" t="str">
        <f>IF(AND(Y2="Sa",5&lt;21),21-Y5,IF(AND(Y2="Sa",Y5&gt;6,Z5&lt;21),Z5-Y5,""))</f>
        <v/>
      </c>
      <c r="Z9" s="15"/>
      <c r="AA9" s="15" t="str">
        <f>IF(AND(AA2="Sa",5&lt;21),21-AA5,IF(AND(AA2="Sa",AA5&gt;6,AB5&lt;21),AB5-AA5,""))</f>
        <v/>
      </c>
      <c r="AB9" s="15"/>
      <c r="AC9" s="15">
        <f>IF(AND(AC2="Sa",5&lt;21),21-AC5,IF(AND(AC2="Sa",AC5&gt;6,AD5&lt;21),AD5-AC5,""))</f>
        <v>5</v>
      </c>
      <c r="AD9" s="15"/>
      <c r="AE9" s="15" t="str">
        <f>IF(AND(AE2="Sa",5&lt;21),21-AE5,IF(AND(AE2="Sa",AE5&gt;6,AF5&lt;21),AF5-AE5,""))</f>
        <v/>
      </c>
      <c r="AF9" s="15"/>
      <c r="AG9" s="15" t="str">
        <f>IF(AND(AG2="Sa",5&lt;21),21-AG5,IF(AND(AG2="Sa",AG5&gt;6,AH5&lt;21),AH5-AG5,""))</f>
        <v/>
      </c>
      <c r="AH9" s="15"/>
      <c r="AI9" s="15" t="str">
        <f>IF(AND(AI2="Sa",5&lt;21),21-AI5,IF(AND(AI2="Sa",AI5&gt;6,AJ5&lt;21),AJ5-AI5,""))</f>
        <v/>
      </c>
      <c r="AJ9" s="15"/>
      <c r="AK9" s="15" t="str">
        <f>IF(AND(AK2="Sa",5&lt;21),21-AK5,IF(AND(AK2="Sa",AK5&gt;6,AL5&lt;21),AL5-AK5,""))</f>
        <v/>
      </c>
      <c r="AL9" s="15"/>
      <c r="AM9" s="15" t="str">
        <f>IF(AND(AM2="Sa",5&lt;21),21-AM5,IF(AND(AM2="Sa",AM5&gt;6,AN5&lt;21),AN5-AM5,""))</f>
        <v/>
      </c>
      <c r="AN9" s="15"/>
      <c r="AO9" s="15" t="str">
        <f>IF(AND(AO2="Sa",5&lt;21),21-AO5,IF(AND(AO2="Sa",AO5&gt;6,AP5&lt;21),AP5-AO5,""))</f>
        <v/>
      </c>
      <c r="AP9" s="15"/>
      <c r="AQ9" s="15">
        <f>IF(AND(AQ2="Sa",5&lt;21),21-AQ5,IF(AND(AQ2="Sa",AQ5&gt;6,AR5&lt;21),AR5-AQ5,""))</f>
        <v>17</v>
      </c>
      <c r="AR9" s="15"/>
      <c r="AS9" s="15" t="str">
        <f>IF(AND(AS2="Sa",5&lt;21),21-AS5,IF(AND(AS2="Sa",AS5&gt;6,AT5&lt;21),AT5-AS5,""))</f>
        <v/>
      </c>
      <c r="AT9" s="15"/>
      <c r="AU9" s="9"/>
      <c r="AV9" s="9"/>
      <c r="AW9" s="9"/>
      <c r="AX9" s="9">
        <f>SUM(C9:AT9)</f>
        <v>24</v>
      </c>
      <c r="AY9" s="9"/>
      <c r="AZ9" s="13"/>
    </row>
    <row r="10" spans="1:52" hidden="1" outlineLevel="1">
      <c r="A10" s="24"/>
      <c r="B10" s="14" t="str">
        <f>$AY$1</f>
        <v>Total Heures Dimanche</v>
      </c>
      <c r="C10" s="15">
        <f>IF(C2="Di",D5-C5,"")</f>
        <v>7</v>
      </c>
      <c r="D10" s="15"/>
      <c r="E10" s="15" t="str">
        <f>IF(E2="Di",F5-E5,"")</f>
        <v/>
      </c>
      <c r="F10" s="15"/>
      <c r="G10" s="15" t="str">
        <f>IF(G2="Di",H5-G5,"")</f>
        <v/>
      </c>
      <c r="H10" s="15"/>
      <c r="I10" s="15" t="str">
        <f>IF(I2="Di",J5-I5,"")</f>
        <v/>
      </c>
      <c r="J10" s="15"/>
      <c r="K10" s="15" t="str">
        <f>IF(K2="Di",L5-K5,"")</f>
        <v/>
      </c>
      <c r="L10" s="15"/>
      <c r="M10" s="15" t="str">
        <f>IF(M2="Di",N5-M5,"")</f>
        <v/>
      </c>
      <c r="N10" s="15"/>
      <c r="O10" s="15" t="str">
        <f>IF(O2="Di",P5-O5,"")</f>
        <v/>
      </c>
      <c r="P10" s="15"/>
      <c r="Q10" s="15">
        <f>IF(Q2="Di",R5-Q5,"")</f>
        <v>0</v>
      </c>
      <c r="R10" s="15"/>
      <c r="S10" s="15" t="str">
        <f>IF(S2="Di",T5-S5,"")</f>
        <v/>
      </c>
      <c r="T10" s="15"/>
      <c r="U10" s="15" t="str">
        <f>IF(U2="Di",V5-U5,"")</f>
        <v/>
      </c>
      <c r="V10" s="15"/>
      <c r="W10" s="15" t="str">
        <f>IF(W2="Di",X5-W5,"")</f>
        <v/>
      </c>
      <c r="X10" s="15"/>
      <c r="Y10" s="15" t="str">
        <f>IF(Y2="Di",Z5-Y5,"")</f>
        <v/>
      </c>
      <c r="Z10" s="15"/>
      <c r="AA10" s="15" t="str">
        <f>IF(AA2="Di",AB5-AA5,"")</f>
        <v/>
      </c>
      <c r="AB10" s="15"/>
      <c r="AC10" s="15" t="str">
        <f>IF(AC2="Di",AD5-AC5,"")</f>
        <v/>
      </c>
      <c r="AD10" s="15"/>
      <c r="AE10" s="15">
        <f>IF(AE2="Di",AF5-AE5,"")</f>
        <v>5</v>
      </c>
      <c r="AF10" s="15"/>
      <c r="AG10" s="15" t="str">
        <f>IF(AG2="Di",AH5-AG5,"")</f>
        <v/>
      </c>
      <c r="AH10" s="15"/>
      <c r="AI10" s="15" t="str">
        <f>IF(AI2="Di",AJ5-AI5,"")</f>
        <v/>
      </c>
      <c r="AJ10" s="15"/>
      <c r="AK10" s="15" t="str">
        <f>IF(AK2="Di",AL5-AK5,"")</f>
        <v/>
      </c>
      <c r="AL10" s="15"/>
      <c r="AM10" s="15" t="str">
        <f>IF(AM2="Di",AN5-AM5,"")</f>
        <v/>
      </c>
      <c r="AN10" s="15"/>
      <c r="AO10" s="15" t="str">
        <f>IF(AO2="Di",AP5-AO5,"")</f>
        <v/>
      </c>
      <c r="AP10" s="15"/>
      <c r="AQ10" s="15" t="str">
        <f>IF(AQ2="Di",AR5-AQ5,"")</f>
        <v/>
      </c>
      <c r="AR10" s="15"/>
      <c r="AS10" s="15">
        <f>IF(AS2="Di",AT5-AS5,"")</f>
        <v>6</v>
      </c>
      <c r="AT10" s="15"/>
      <c r="AU10" s="9"/>
      <c r="AV10" s="9"/>
      <c r="AW10" s="9"/>
      <c r="AX10" s="9"/>
      <c r="AY10" s="9">
        <f>SUM(C10:AT10)</f>
        <v>18</v>
      </c>
      <c r="AZ10" s="13"/>
    </row>
    <row r="11" spans="1:52" collapsed="1">
      <c r="A11" s="24" t="s">
        <v>2</v>
      </c>
      <c r="B11" s="14"/>
      <c r="C11" s="4">
        <v>0.33333333333333331</v>
      </c>
      <c r="D11" s="4">
        <v>0.625</v>
      </c>
      <c r="E11" s="4">
        <v>0.33333333333333331</v>
      </c>
      <c r="F11" s="4">
        <v>0.625</v>
      </c>
      <c r="G11" s="4">
        <v>0.33333333333333331</v>
      </c>
      <c r="H11" s="4">
        <v>0.75</v>
      </c>
      <c r="I11" s="4">
        <v>0.33333333333333331</v>
      </c>
      <c r="J11" s="4">
        <v>0.625</v>
      </c>
      <c r="K11" s="4">
        <v>0.33333333333333331</v>
      </c>
      <c r="L11" s="4">
        <v>0.625</v>
      </c>
      <c r="M11" s="4">
        <v>0.33333333333333331</v>
      </c>
      <c r="N11" s="4">
        <v>0.70833333333333337</v>
      </c>
      <c r="O11" s="4">
        <v>0.79166666666666663</v>
      </c>
      <c r="P11" s="4">
        <v>4.1666666666666664E-2</v>
      </c>
      <c r="Q11" s="4"/>
      <c r="R11" s="4"/>
      <c r="S11" s="4">
        <v>0.41666666666666669</v>
      </c>
      <c r="T11" s="4">
        <v>0.70833333333333337</v>
      </c>
      <c r="U11" s="4">
        <v>0.33333333333333331</v>
      </c>
      <c r="V11" s="4">
        <v>0.66666666666666663</v>
      </c>
      <c r="W11" s="4">
        <v>0.33333333333333331</v>
      </c>
      <c r="X11" s="4">
        <v>0.625</v>
      </c>
      <c r="Y11" s="4">
        <v>0.33333333333333331</v>
      </c>
      <c r="Z11" s="4">
        <v>0.66666666666666663</v>
      </c>
      <c r="AA11" s="4">
        <v>0.29166666666666669</v>
      </c>
      <c r="AB11" s="4">
        <v>0.625</v>
      </c>
      <c r="AC11" s="4">
        <v>0.66666666666666663</v>
      </c>
      <c r="AD11" s="4">
        <v>8.3333333333333329E-2</v>
      </c>
      <c r="AE11" s="4">
        <v>0.45833333333333331</v>
      </c>
      <c r="AF11" s="4">
        <v>0.66666666666666663</v>
      </c>
      <c r="AG11" s="4">
        <v>0.33333333333333331</v>
      </c>
      <c r="AH11" s="4">
        <v>0.625</v>
      </c>
      <c r="AI11" s="4">
        <v>0.33333333333333331</v>
      </c>
      <c r="AJ11" s="4">
        <v>0.75</v>
      </c>
      <c r="AK11" s="4">
        <v>0.33333333333333331</v>
      </c>
      <c r="AL11" s="4">
        <v>0.625</v>
      </c>
      <c r="AM11" s="4">
        <v>0.33333333333333331</v>
      </c>
      <c r="AN11" s="4">
        <v>0.625</v>
      </c>
      <c r="AO11" s="4">
        <v>0.33333333333333331</v>
      </c>
      <c r="AP11" s="4">
        <v>0.70833333333333337</v>
      </c>
      <c r="AQ11" s="4">
        <v>0.16666666666666666</v>
      </c>
      <c r="AR11" s="4">
        <v>0.54166666666666663</v>
      </c>
      <c r="AS11" s="4">
        <v>0.375</v>
      </c>
      <c r="AT11" s="4">
        <v>0.625</v>
      </c>
      <c r="AU11" s="9">
        <f>SUM(AU12:AU17)</f>
        <v>0</v>
      </c>
      <c r="AV11" s="9">
        <f>SUM(AV12:AV17)</f>
        <v>62</v>
      </c>
      <c r="AW11" s="9">
        <f>SUM(AW12:AW17)</f>
        <v>9</v>
      </c>
      <c r="AX11" s="9">
        <f>SUM(AX12:AX17)</f>
        <v>24</v>
      </c>
      <c r="AY11" s="9">
        <f>SUM(AY12:AY17)</f>
        <v>18</v>
      </c>
      <c r="AZ11" s="9">
        <f>SUM(AU11:AY11)</f>
        <v>113</v>
      </c>
    </row>
    <row r="12" spans="1:52" ht="14.4" hidden="1" outlineLevel="1">
      <c r="A12" s="24"/>
      <c r="B12" s="14"/>
      <c r="C12" s="8">
        <f t="shared" ref="C12:AT12" si="1">(C11-INT(C11))*24</f>
        <v>8</v>
      </c>
      <c r="D12" s="8">
        <f t="shared" si="1"/>
        <v>15</v>
      </c>
      <c r="E12" s="8">
        <f t="shared" si="1"/>
        <v>8</v>
      </c>
      <c r="F12" s="8">
        <f t="shared" si="1"/>
        <v>15</v>
      </c>
      <c r="G12" s="8">
        <f t="shared" si="1"/>
        <v>8</v>
      </c>
      <c r="H12" s="8">
        <f t="shared" si="1"/>
        <v>18</v>
      </c>
      <c r="I12" s="8">
        <f t="shared" si="1"/>
        <v>8</v>
      </c>
      <c r="J12" s="8">
        <f t="shared" si="1"/>
        <v>15</v>
      </c>
      <c r="K12" s="8">
        <f t="shared" si="1"/>
        <v>8</v>
      </c>
      <c r="L12" s="8">
        <f t="shared" si="1"/>
        <v>15</v>
      </c>
      <c r="M12" s="8">
        <f t="shared" si="1"/>
        <v>8</v>
      </c>
      <c r="N12" s="8">
        <f t="shared" si="1"/>
        <v>17</v>
      </c>
      <c r="O12" s="8">
        <f t="shared" si="1"/>
        <v>19</v>
      </c>
      <c r="P12" s="8">
        <f t="shared" si="1"/>
        <v>1</v>
      </c>
      <c r="Q12" s="8">
        <f t="shared" si="1"/>
        <v>0</v>
      </c>
      <c r="R12" s="8">
        <f t="shared" si="1"/>
        <v>0</v>
      </c>
      <c r="S12" s="8">
        <f t="shared" si="1"/>
        <v>10</v>
      </c>
      <c r="T12" s="8">
        <f t="shared" si="1"/>
        <v>17</v>
      </c>
      <c r="U12" s="8">
        <f t="shared" si="1"/>
        <v>8</v>
      </c>
      <c r="V12" s="8">
        <f t="shared" si="1"/>
        <v>16</v>
      </c>
      <c r="W12" s="8">
        <f t="shared" si="1"/>
        <v>8</v>
      </c>
      <c r="X12" s="8">
        <f t="shared" si="1"/>
        <v>15</v>
      </c>
      <c r="Y12" s="8">
        <f t="shared" si="1"/>
        <v>8</v>
      </c>
      <c r="Z12" s="8">
        <f t="shared" si="1"/>
        <v>16</v>
      </c>
      <c r="AA12" s="8">
        <f t="shared" si="1"/>
        <v>7</v>
      </c>
      <c r="AB12" s="8">
        <f t="shared" si="1"/>
        <v>15</v>
      </c>
      <c r="AC12" s="8">
        <f t="shared" si="1"/>
        <v>16</v>
      </c>
      <c r="AD12" s="8">
        <f t="shared" si="1"/>
        <v>2</v>
      </c>
      <c r="AE12" s="8">
        <f t="shared" si="1"/>
        <v>11</v>
      </c>
      <c r="AF12" s="8">
        <f t="shared" si="1"/>
        <v>16</v>
      </c>
      <c r="AG12" s="8">
        <f t="shared" si="1"/>
        <v>8</v>
      </c>
      <c r="AH12" s="8">
        <f t="shared" si="1"/>
        <v>15</v>
      </c>
      <c r="AI12" s="8">
        <f t="shared" si="1"/>
        <v>8</v>
      </c>
      <c r="AJ12" s="8">
        <f t="shared" si="1"/>
        <v>18</v>
      </c>
      <c r="AK12" s="8">
        <f t="shared" si="1"/>
        <v>8</v>
      </c>
      <c r="AL12" s="8">
        <f t="shared" si="1"/>
        <v>15</v>
      </c>
      <c r="AM12" s="8">
        <f t="shared" si="1"/>
        <v>8</v>
      </c>
      <c r="AN12" s="8">
        <f t="shared" si="1"/>
        <v>15</v>
      </c>
      <c r="AO12" s="8">
        <f t="shared" si="1"/>
        <v>8</v>
      </c>
      <c r="AP12" s="8">
        <f t="shared" si="1"/>
        <v>17</v>
      </c>
      <c r="AQ12" s="8">
        <f t="shared" si="1"/>
        <v>4</v>
      </c>
      <c r="AR12" s="8">
        <f t="shared" si="1"/>
        <v>13</v>
      </c>
      <c r="AS12" s="8">
        <f t="shared" si="1"/>
        <v>9</v>
      </c>
      <c r="AT12" s="8">
        <f t="shared" si="1"/>
        <v>15</v>
      </c>
      <c r="AU12" s="4"/>
      <c r="AV12" s="4"/>
      <c r="AW12" s="4"/>
      <c r="AX12" s="4"/>
      <c r="AY12" s="4"/>
      <c r="AZ12" s="13"/>
    </row>
    <row r="13" spans="1:52" hidden="1" outlineLevel="1">
      <c r="A13" s="24"/>
      <c r="B13" s="14" t="str">
        <f>$AU$1</f>
        <v>Total Heures Normal : Lundi --&gt; Vendredi (&lt;= 7h)</v>
      </c>
      <c r="C13" s="15" t="str">
        <f>IF(AND(C2&lt;&gt;"Di",C2&lt;&gt;"Sa"),IF(D12-C12&lt;7,D12-C12,""),"")</f>
        <v/>
      </c>
      <c r="D13" s="15"/>
      <c r="E13" s="15" t="str">
        <f>IF(AND(E2&lt;&gt;"Di",E2&lt;&gt;"Sa"),IF(F12-E12&lt;7,F12-E12,""),"")</f>
        <v/>
      </c>
      <c r="F13" s="15"/>
      <c r="G13" s="15" t="str">
        <f>IF(AND(G2&lt;&gt;"Di",G2&lt;&gt;"Sa"),IF(H12-G12&lt;7,H12-G12,""),"")</f>
        <v/>
      </c>
      <c r="H13" s="15"/>
      <c r="I13" s="15" t="str">
        <f>IF(AND(I2&lt;&gt;"Di",I2&lt;&gt;"Sa"),IF(J12-I12&lt;7,J12-I12,""),"")</f>
        <v/>
      </c>
      <c r="J13" s="15"/>
      <c r="K13" s="15" t="str">
        <f>IF(AND(K2&lt;&gt;"Di",K2&lt;&gt;"Sa"),IF(L12-K12&lt;7,L12-K12,""),"")</f>
        <v/>
      </c>
      <c r="L13" s="15"/>
      <c r="M13" s="15" t="str">
        <f>IF(AND(M2&lt;&gt;"Di",M2&lt;&gt;"Sa"),IF(N12-M12&lt;7,N12-M12,""),"")</f>
        <v/>
      </c>
      <c r="N13" s="15"/>
      <c r="O13" s="15" t="str">
        <f>IF(AND(O2&lt;&gt;"Di",O2&lt;&gt;"Sa"),IF(P12-O12&lt;7,P12-O12,""),"")</f>
        <v/>
      </c>
      <c r="P13" s="15"/>
      <c r="Q13" s="15" t="str">
        <f>IF(AND(Q2&lt;&gt;"Di",Q2&lt;&gt;"Sa"),IF(R12-Q12&lt;7,R12-Q12,""),"")</f>
        <v/>
      </c>
      <c r="R13" s="15"/>
      <c r="S13" s="15" t="str">
        <f>IF(AND(S2&lt;&gt;"Di",S2&lt;&gt;"Sa"),IF(T12-S12&lt;7,T12-S12,""),"")</f>
        <v/>
      </c>
      <c r="T13" s="15"/>
      <c r="U13" s="15" t="str">
        <f>IF(AND(U2&lt;&gt;"Di",U2&lt;&gt;"Sa"),IF(V12-U12&lt;7,V12-U12,""),"")</f>
        <v/>
      </c>
      <c r="V13" s="15"/>
      <c r="W13" s="15" t="str">
        <f>IF(AND(W2&lt;&gt;"Di",W2&lt;&gt;"Sa"),IF(X12-W12&lt;7,X12-W12,""),"")</f>
        <v/>
      </c>
      <c r="X13" s="15"/>
      <c r="Y13" s="15" t="str">
        <f>IF(AND(Y2&lt;&gt;"Di",Y2&lt;&gt;"Sa"),IF(Z12-Y12&lt;7,Z12-Y12,""),"")</f>
        <v/>
      </c>
      <c r="Z13" s="15"/>
      <c r="AA13" s="15" t="str">
        <f>IF(AND(AA2&lt;&gt;"Di",AA2&lt;&gt;"Sa"),IF(AB12-AA12&lt;7,AB12-AA12,""),"")</f>
        <v/>
      </c>
      <c r="AB13" s="15"/>
      <c r="AC13" s="15" t="str">
        <f>IF(AND(AC2&lt;&gt;"Di",AC2&lt;&gt;"Sa"),IF(AD12-AC12&lt;7,AD12-AC12,""),"")</f>
        <v/>
      </c>
      <c r="AD13" s="15"/>
      <c r="AE13" s="15" t="str">
        <f>IF(AND(AE2&lt;&gt;"Di",AE2&lt;&gt;"Sa"),IF(AF12-AE12&lt;7,AF12-AE12,""),"")</f>
        <v/>
      </c>
      <c r="AF13" s="15"/>
      <c r="AG13" s="15" t="str">
        <f>IF(AND(AG2&lt;&gt;"Di",AG2&lt;&gt;"Sa"),IF(AH12-AG12&lt;7,AH12-AG12,""),"")</f>
        <v/>
      </c>
      <c r="AH13" s="15"/>
      <c r="AI13" s="15" t="str">
        <f>IF(AND(AI2&lt;&gt;"Di",AI2&lt;&gt;"Sa"),IF(AJ12-AI12&lt;7,AJ12-AI12,""),"")</f>
        <v/>
      </c>
      <c r="AJ13" s="15"/>
      <c r="AK13" s="15" t="str">
        <f>IF(AND(AK2&lt;&gt;"Di",AK2&lt;&gt;"Sa"),IF(AL12-AK12&lt;7,AL12-AK12,""),"")</f>
        <v/>
      </c>
      <c r="AL13" s="15"/>
      <c r="AM13" s="15" t="str">
        <f>IF(AND(AM2&lt;&gt;"Di",AM2&lt;&gt;"Sa"),IF(AN12-AM12&lt;7,AN12-AM12,""),"")</f>
        <v/>
      </c>
      <c r="AN13" s="15"/>
      <c r="AO13" s="15" t="str">
        <f>IF(AND(AO2&lt;&gt;"Di",AO2&lt;&gt;"Sa"),IF(AP12-AO12&lt;7,AP12-AO12,""),"")</f>
        <v/>
      </c>
      <c r="AP13" s="15"/>
      <c r="AQ13" s="15" t="str">
        <f>IF(AND(AQ2&lt;&gt;"Di",AQ2&lt;&gt;"Sa"),IF(AR12-AQ12&lt;7,AR12-AQ12,""),"")</f>
        <v/>
      </c>
      <c r="AR13" s="15"/>
      <c r="AS13" s="15" t="str">
        <f>IF(AND(AS2&lt;&gt;"Di",AS2&lt;&gt;"Sa"),IF(AT12-AS12&lt;7,AT12-AS12,""),"")</f>
        <v/>
      </c>
      <c r="AT13" s="15"/>
      <c r="AU13" s="9">
        <f>SUM(C13:AT13)</f>
        <v>0</v>
      </c>
      <c r="AV13" s="9"/>
      <c r="AW13" s="9"/>
      <c r="AX13" s="9"/>
      <c r="AY13" s="9"/>
      <c r="AZ13" s="13"/>
    </row>
    <row r="14" spans="1:52" hidden="1" outlineLevel="1">
      <c r="A14" s="24"/>
      <c r="B14" s="14" t="str">
        <f>$AV$1</f>
        <v>Total Heures Sup :Lundi --&gt; vendredi (&gt;7h)</v>
      </c>
      <c r="C14" s="15" t="str">
        <f>IF(AND(C2&lt;&gt;"Di",C2&lt;&gt;"Sa"),IF(D12-C12&gt;7,D12-C12,""),"")</f>
        <v/>
      </c>
      <c r="D14" s="15"/>
      <c r="E14" s="15" t="str">
        <f>IF(AND(E2&lt;&gt;"Di",E2&lt;&gt;"Sa"),IF(F12-E12&gt;7,F12-E12,""),"")</f>
        <v/>
      </c>
      <c r="F14" s="15"/>
      <c r="G14" s="15">
        <f>IF(AND(G2&lt;&gt;"Di",G2&lt;&gt;"Sa"),IF(H12-G12&gt;7,H12-G12,""),"")</f>
        <v>10</v>
      </c>
      <c r="H14" s="15"/>
      <c r="I14" s="15" t="str">
        <f>IF(AND(I2&lt;&gt;"Di",I2&lt;&gt;"Sa"),IF(J12-I12&gt;7,J12-I12,""),"")</f>
        <v/>
      </c>
      <c r="J14" s="15"/>
      <c r="K14" s="15" t="str">
        <f>IF(AND(K2&lt;&gt;"Di",K2&lt;&gt;"Sa"),IF(L12-K12&gt;7,L12-K12,""),"")</f>
        <v/>
      </c>
      <c r="L14" s="15"/>
      <c r="M14" s="15">
        <f>IF(AND(M2&lt;&gt;"Di",M2&lt;&gt;"Sa"),IF(N12-M12&gt;7,N12-M12,""),"")</f>
        <v>9</v>
      </c>
      <c r="N14" s="15"/>
      <c r="O14" s="15" t="str">
        <f>IF(AND(O2&lt;&gt;"Di",O2&lt;&gt;"Sa"),IF(P12-O12&gt;7,P12-O12,""),"")</f>
        <v/>
      </c>
      <c r="P14" s="15"/>
      <c r="Q14" s="15" t="str">
        <f>IF(AND(Q2&lt;&gt;"Di",Q2&lt;&gt;"Sa"),IF(R12-Q12&gt;7,R12-Q12,""),"")</f>
        <v/>
      </c>
      <c r="R14" s="15"/>
      <c r="S14" s="15" t="str">
        <f>IF(AND(S2&lt;&gt;"Di",S2&lt;&gt;"Sa"),IF(T12-S12&gt;7,T12-S12,""),"")</f>
        <v/>
      </c>
      <c r="T14" s="15"/>
      <c r="U14" s="15">
        <f>IF(AND(U2&lt;&gt;"Di",U2&lt;&gt;"Sa"),IF(V12-U12&gt;7,V12-U12,""),"")</f>
        <v>8</v>
      </c>
      <c r="V14" s="15"/>
      <c r="W14" s="15" t="str">
        <f>IF(AND(W2&lt;&gt;"Di",W2&lt;&gt;"Sa"),IF(X12-W12&gt;7,X12-W12,""),"")</f>
        <v/>
      </c>
      <c r="X14" s="15"/>
      <c r="Y14" s="15">
        <f>IF(AND(Y2&lt;&gt;"Di",Y2&lt;&gt;"Sa"),IF(Z12-Y12&gt;7,Z12-Y12,""),"")</f>
        <v>8</v>
      </c>
      <c r="Z14" s="15"/>
      <c r="AA14" s="15">
        <f>IF(AND(AA2&lt;&gt;"Di",AA2&lt;&gt;"Sa"),IF(AB12-AA12&gt;7,AB12-AA12,""),"")</f>
        <v>8</v>
      </c>
      <c r="AB14" s="15"/>
      <c r="AC14" s="15" t="str">
        <f>IF(AND(AC2&lt;&gt;"Di",AC2&lt;&gt;"Sa"),IF(AD12-AC12&gt;7,AD12-AC12,""),"")</f>
        <v/>
      </c>
      <c r="AD14" s="15"/>
      <c r="AE14" s="15" t="str">
        <f>IF(AND(AE2&lt;&gt;"Di",AE2&lt;&gt;"Sa"),IF(AF12-AE12&gt;7,AF12-AE12,""),"")</f>
        <v/>
      </c>
      <c r="AF14" s="15"/>
      <c r="AG14" s="15" t="str">
        <f>IF(AND(AG2&lt;&gt;"Di",AG2&lt;&gt;"Sa"),IF(AH12-AG12&gt;7,AH12-AG12,""),"")</f>
        <v/>
      </c>
      <c r="AH14" s="15"/>
      <c r="AI14" s="15">
        <f>IF(AND(AI2&lt;&gt;"Di",AI2&lt;&gt;"Sa"),IF(AJ12-AI12&gt;7,AJ12-AI12,""),"")</f>
        <v>10</v>
      </c>
      <c r="AJ14" s="15"/>
      <c r="AK14" s="15" t="str">
        <f>IF(AND(AK2&lt;&gt;"Di",AK2&lt;&gt;"Sa"),IF(AL12-AK12&gt;7,AL12-AK12,""),"")</f>
        <v/>
      </c>
      <c r="AL14" s="15"/>
      <c r="AM14" s="15" t="str">
        <f>IF(AND(AM2&lt;&gt;"Di",AM2&lt;&gt;"Sa"),IF(AN12-AM12&gt;7,AN12-AM12,""),"")</f>
        <v/>
      </c>
      <c r="AN14" s="15"/>
      <c r="AO14" s="15">
        <f>IF(AND(AO2&lt;&gt;"Di",AO2&lt;&gt;"Sa"),IF(AP12-AO12&gt;7,AP12-AO12,""),"")</f>
        <v>9</v>
      </c>
      <c r="AP14" s="15"/>
      <c r="AQ14" s="15" t="str">
        <f>IF(AND(AQ2&lt;&gt;"Di",AQ2&lt;&gt;"Sa"),IF(AR12-AQ12&gt;7,AR12-AQ12,""),"")</f>
        <v/>
      </c>
      <c r="AR14" s="15"/>
      <c r="AS14" s="15" t="str">
        <f>IF(AND(AS2&lt;&gt;"Di",AS2&lt;&gt;"Sa"),IF(AT12-AS12&gt;7,AT12-AS12,""),"")</f>
        <v/>
      </c>
      <c r="AT14" s="15"/>
      <c r="AU14" s="9"/>
      <c r="AV14" s="9">
        <f>SUM(C14:AT14)</f>
        <v>62</v>
      </c>
      <c r="AW14" s="9"/>
      <c r="AX14" s="9"/>
      <c r="AY14" s="9"/>
      <c r="AZ14" s="13"/>
    </row>
    <row r="15" spans="1:52" hidden="1" outlineLevel="1">
      <c r="A15" s="24"/>
      <c r="B15" s="14" t="str">
        <f>$AW$1</f>
        <v>Total Heures samedi (entre 21h --&gt;06h)</v>
      </c>
      <c r="C15" s="15" t="str">
        <f>IF(AND(C2="Sa",C12&lt;&gt;21,D12&lt;6),3+D12,IF(AND(C2="Sa",C12&gt;=21,D12&lt;=6),D12-C12,""))</f>
        <v/>
      </c>
      <c r="D15" s="15"/>
      <c r="E15" s="15" t="str">
        <f>IF(AND(E2="Sa",E12&lt;&gt;21,F12&lt;6),3+F12,IF(AND(E2="Sa",E12&gt;=21,F12&lt;=6),F12-E12,""))</f>
        <v/>
      </c>
      <c r="F15" s="15"/>
      <c r="G15" s="15" t="str">
        <f>IF(AND(G2="Sa",G12&lt;&gt;21,H12&lt;6),3+H12,IF(AND(G2="Sa",G12&gt;=21,H12&lt;=6),H12-G12,""))</f>
        <v/>
      </c>
      <c r="H15" s="15"/>
      <c r="I15" s="15" t="str">
        <f>IF(AND(I2="Sa",I12&lt;&gt;21,J12&lt;6),3+J12,IF(AND(I2="Sa",I12&gt;=21,J12&lt;=6),J12-I12,""))</f>
        <v/>
      </c>
      <c r="J15" s="15"/>
      <c r="K15" s="15" t="str">
        <f>IF(AND(K2="Sa",K12&lt;&gt;21,L12&lt;6),3+L12,IF(AND(K2="Sa",K12&gt;=21,L12&lt;=6),L12-K12,""))</f>
        <v/>
      </c>
      <c r="L15" s="15"/>
      <c r="M15" s="15" t="str">
        <f>IF(AND(M2="Sa",M12&lt;&gt;21,N12&lt;6),3+N12,IF(AND(M2="Sa",M12&gt;=21,N12&lt;=6),N12-M12,""))</f>
        <v/>
      </c>
      <c r="N15" s="15"/>
      <c r="O15" s="15">
        <f>IF(AND(O2="Sa",O12&lt;&gt;21,P12&lt;6),3+P12,IF(AND(O2="Sa",O12&gt;=21,P12&lt;=6),P12-O12,""))</f>
        <v>4</v>
      </c>
      <c r="P15" s="15"/>
      <c r="Q15" s="15" t="str">
        <f>IF(AND(Q2="Sa",Q12&lt;&gt;21,R12&lt;6),3+R12,IF(AND(Q2="Sa",Q12&gt;=21,R12&lt;=6),R12-Q12,""))</f>
        <v/>
      </c>
      <c r="R15" s="15"/>
      <c r="S15" s="15" t="str">
        <f>IF(AND(S2="Sa",S12&lt;&gt;21,T12&lt;6),3+T12,IF(AND(S2="Sa",S12&gt;=21,T12&lt;=6),T12-S12,""))</f>
        <v/>
      </c>
      <c r="T15" s="15"/>
      <c r="U15" s="15" t="str">
        <f>IF(AND(U2="Sa",U12&lt;&gt;21,V12&lt;6),3+V12,IF(AND(U2="Sa",U12&gt;=21,V12&lt;=6),V12-U12,""))</f>
        <v/>
      </c>
      <c r="V15" s="15"/>
      <c r="W15" s="15" t="str">
        <f>IF(AND(W2="Sa",W12&lt;&gt;21,X12&lt;6),3+X12,IF(AND(W2="Sa",W12&gt;=21,X12&lt;=6),X12-W12,""))</f>
        <v/>
      </c>
      <c r="X15" s="15"/>
      <c r="Y15" s="15" t="str">
        <f>IF(AND(Y2="Sa",Y12&lt;&gt;21,Z12&lt;6),3+Z12,IF(AND(Y2="Sa",Y12&gt;=21,Z12&lt;=6),Z12-Y12,""))</f>
        <v/>
      </c>
      <c r="Z15" s="15"/>
      <c r="AA15" s="15" t="str">
        <f>IF(AND(AA2="Sa",AA12&lt;&gt;21,AB12&lt;6),3+AB12,IF(AND(AA2="Sa",AA12&gt;=21,AB12&lt;=6),AB12-AA12,""))</f>
        <v/>
      </c>
      <c r="AB15" s="15"/>
      <c r="AC15" s="15">
        <f>IF(AND(AC2="Sa",AC12&lt;&gt;21,AD12&lt;6),3+AD12,IF(AND(AC2="Sa",AC12&gt;=21,AD12&lt;=6),AD12-AC12,""))</f>
        <v>5</v>
      </c>
      <c r="AD15" s="15"/>
      <c r="AE15" s="15" t="str">
        <f>IF(AND(AE2="Sa",AE12&lt;&gt;21,AF12&lt;6),3+AF12,IF(AND(AE2="Sa",AE12&gt;=21,AF12&lt;=6),AF12-AE12,""))</f>
        <v/>
      </c>
      <c r="AF15" s="15"/>
      <c r="AG15" s="15" t="str">
        <f>IF(AND(AG2="Sa",AG12&lt;&gt;21,AH12&lt;6),3+AH12,IF(AND(AG2="Sa",AG12&gt;=21,AH12&lt;=6),AH12-AG12,""))</f>
        <v/>
      </c>
      <c r="AH15" s="15"/>
      <c r="AI15" s="15" t="str">
        <f>IF(AND(AI2="Sa",AI12&lt;&gt;21,AJ12&lt;6),3+AJ12,IF(AND(AI2="Sa",AI12&gt;=21,AJ12&lt;=6),AJ12-AI12,""))</f>
        <v/>
      </c>
      <c r="AJ15" s="15"/>
      <c r="AK15" s="15" t="str">
        <f>IF(AND(AK2="Sa",AK12&lt;&gt;21,AL12&lt;6),3+AL12,IF(AND(AK2="Sa",AK12&gt;=21,AL12&lt;=6),AL12-AK12,""))</f>
        <v/>
      </c>
      <c r="AL15" s="15"/>
      <c r="AM15" s="15" t="str">
        <f>IF(AND(AM2="Sa",AM12&lt;&gt;21,AN12&lt;6),3+AN12,IF(AND(AM2="Sa",AM12&gt;=21,AN12&lt;=6),AN12-AM12,""))</f>
        <v/>
      </c>
      <c r="AN15" s="15"/>
      <c r="AO15" s="15" t="str">
        <f>IF(AND(AO2="Sa",AO12&lt;&gt;21,AP12&lt;6),3+AP12,IF(AND(AO2="Sa",AO12&gt;=21,AP12&lt;=6),AP12-AO12,""))</f>
        <v/>
      </c>
      <c r="AP15" s="15"/>
      <c r="AQ15" s="15" t="str">
        <f>IF(AND(AQ2="Sa",AQ12&lt;&gt;21,AR12&lt;6),3+AR12,IF(AND(AQ2="Sa",AQ12&gt;=21,AR12&lt;=6),AR12-AQ12,""))</f>
        <v/>
      </c>
      <c r="AR15" s="15"/>
      <c r="AS15" s="15" t="str">
        <f>IF(AND(AS2="Sa",AS12&lt;&gt;21,AT12&lt;6),3+AT12,IF(AND(AS2="Sa",AS12&gt;=21,AT12&lt;=6),AT12-AS12,""))</f>
        <v/>
      </c>
      <c r="AT15" s="15"/>
      <c r="AU15" s="9"/>
      <c r="AV15" s="9"/>
      <c r="AW15" s="9">
        <f>SUM(C15:AT15)</f>
        <v>9</v>
      </c>
      <c r="AX15" s="9"/>
      <c r="AY15" s="9"/>
      <c r="AZ15" s="13"/>
    </row>
    <row r="16" spans="1:52" hidden="1" outlineLevel="1">
      <c r="A16" s="24"/>
      <c r="B16" s="14" t="str">
        <f>$AX$1</f>
        <v>Total Heures samedi (entre 06h --&gt;21h)</v>
      </c>
      <c r="C16" s="15" t="str">
        <f>IF(AND(C2="Sa",5&lt;21),21-C12,IF(AND(C2="Sa",C12&gt;6,D12&lt;21),D12-C12,""))</f>
        <v/>
      </c>
      <c r="D16" s="15"/>
      <c r="E16" s="15" t="str">
        <f>IF(AND(E2="Sa",5&lt;21),21-E12,IF(AND(E2="Sa",E12&gt;6,F12&lt;21),F12-E12,""))</f>
        <v/>
      </c>
      <c r="F16" s="15"/>
      <c r="G16" s="15" t="str">
        <f>IF(AND(G2="Sa",5&lt;21),21-G12,IF(AND(G2="Sa",G12&gt;6,H12&lt;21),H12-G12,""))</f>
        <v/>
      </c>
      <c r="H16" s="15"/>
      <c r="I16" s="15" t="str">
        <f>IF(AND(I2="Sa",5&lt;21),21-I12,IF(AND(I2="Sa",I12&gt;6,J12&lt;21),J12-I12,""))</f>
        <v/>
      </c>
      <c r="J16" s="15"/>
      <c r="K16" s="15" t="str">
        <f>IF(AND(K2="Sa",5&lt;21),21-K12,IF(AND(K2="Sa",K12&gt;6,L12&lt;21),L12-K12,""))</f>
        <v/>
      </c>
      <c r="L16" s="15"/>
      <c r="M16" s="15" t="str">
        <f>IF(AND(M2="Sa",5&lt;21),21-M12,IF(AND(M2="Sa",M12&gt;6,N12&lt;21),N12-M12,""))</f>
        <v/>
      </c>
      <c r="N16" s="15"/>
      <c r="O16" s="15">
        <f>IF(AND(O2="Sa",5&lt;21),21-O12,IF(AND(O2="Sa",O12&gt;6,P12&lt;21),P12-O12,""))</f>
        <v>2</v>
      </c>
      <c r="P16" s="15"/>
      <c r="Q16" s="15" t="str">
        <f>IF(AND(Q2="Sa",5&lt;21),21-Q12,IF(AND(Q2="Sa",Q12&gt;6,R12&lt;21),R12-Q12,""))</f>
        <v/>
      </c>
      <c r="R16" s="15"/>
      <c r="S16" s="15" t="str">
        <f>IF(AND(S2="Sa",5&lt;21),21-S12,IF(AND(S2="Sa",S12&gt;6,T12&lt;21),T12-S12,""))</f>
        <v/>
      </c>
      <c r="T16" s="15"/>
      <c r="U16" s="15" t="str">
        <f>IF(AND(U2="Sa",5&lt;21),21-U12,IF(AND(U2="Sa",U12&gt;6,V12&lt;21),V12-U12,""))</f>
        <v/>
      </c>
      <c r="V16" s="15"/>
      <c r="W16" s="15" t="str">
        <f>IF(AND(W2="Sa",5&lt;21),21-W12,IF(AND(W2="Sa",W12&gt;6,X12&lt;21),X12-W12,""))</f>
        <v/>
      </c>
      <c r="X16" s="15"/>
      <c r="Y16" s="15" t="str">
        <f>IF(AND(Y2="Sa",5&lt;21),21-Y12,IF(AND(Y2="Sa",Y12&gt;6,Z12&lt;21),Z12-Y12,""))</f>
        <v/>
      </c>
      <c r="Z16" s="15"/>
      <c r="AA16" s="15" t="str">
        <f>IF(AND(AA2="Sa",5&lt;21),21-AA12,IF(AND(AA2="Sa",AA12&gt;6,AB12&lt;21),AB12-AA12,""))</f>
        <v/>
      </c>
      <c r="AB16" s="15"/>
      <c r="AC16" s="15">
        <f>IF(AND(AC2="Sa",5&lt;21),21-AC12,IF(AND(AC2="Sa",AC12&gt;6,AD12&lt;21),AD12-AC12,""))</f>
        <v>5</v>
      </c>
      <c r="AD16" s="15"/>
      <c r="AE16" s="15" t="str">
        <f>IF(AND(AE2="Sa",5&lt;21),21-AE12,IF(AND(AE2="Sa",AE12&gt;6,AF12&lt;21),AF12-AE12,""))</f>
        <v/>
      </c>
      <c r="AF16" s="15"/>
      <c r="AG16" s="15" t="str">
        <f>IF(AND(AG2="Sa",5&lt;21),21-AG12,IF(AND(AG2="Sa",AG12&gt;6,AH12&lt;21),AH12-AG12,""))</f>
        <v/>
      </c>
      <c r="AH16" s="15"/>
      <c r="AI16" s="15" t="str">
        <f>IF(AND(AI2="Sa",5&lt;21),21-AI12,IF(AND(AI2="Sa",AI12&gt;6,AJ12&lt;21),AJ12-AI12,""))</f>
        <v/>
      </c>
      <c r="AJ16" s="15"/>
      <c r="AK16" s="15" t="str">
        <f>IF(AND(AK2="Sa",5&lt;21),21-AK12,IF(AND(AK2="Sa",AK12&gt;6,AL12&lt;21),AL12-AK12,""))</f>
        <v/>
      </c>
      <c r="AL16" s="15"/>
      <c r="AM16" s="15" t="str">
        <f>IF(AND(AM2="Sa",5&lt;21),21-AM12,IF(AND(AM2="Sa",AM12&gt;6,AN12&lt;21),AN12-AM12,""))</f>
        <v/>
      </c>
      <c r="AN16" s="15"/>
      <c r="AO16" s="15" t="str">
        <f>IF(AND(AO2="Sa",5&lt;21),21-AO12,IF(AND(AO2="Sa",AO12&gt;6,AP12&lt;21),AP12-AO12,""))</f>
        <v/>
      </c>
      <c r="AP16" s="15"/>
      <c r="AQ16" s="15">
        <f>IF(AND(AQ2="Sa",5&lt;21),21-AQ12,IF(AND(AQ2="Sa",AQ12&gt;6,AR12&lt;21),AR12-AQ12,""))</f>
        <v>17</v>
      </c>
      <c r="AR16" s="15"/>
      <c r="AS16" s="15" t="str">
        <f>IF(AND(AS2="Sa",5&lt;21),21-AS12,IF(AND(AS2="Sa",AS12&gt;6,AT12&lt;21),AT12-AS12,""))</f>
        <v/>
      </c>
      <c r="AT16" s="15"/>
      <c r="AU16" s="9"/>
      <c r="AV16" s="9"/>
      <c r="AW16" s="9"/>
      <c r="AX16" s="9">
        <f>SUM(C16:AT16)</f>
        <v>24</v>
      </c>
      <c r="AY16" s="9"/>
      <c r="AZ16" s="13"/>
    </row>
    <row r="17" spans="1:52" hidden="1" outlineLevel="1">
      <c r="A17" s="24"/>
      <c r="B17" s="14" t="str">
        <f>$AY$1</f>
        <v>Total Heures Dimanche</v>
      </c>
      <c r="C17" s="15">
        <f>IF(C2="Di",D12-C12,"")</f>
        <v>7</v>
      </c>
      <c r="D17" s="15"/>
      <c r="E17" s="15" t="str">
        <f>IF(E2="Di",F12-E12,"")</f>
        <v/>
      </c>
      <c r="F17" s="15"/>
      <c r="G17" s="15" t="str">
        <f>IF(G2="Di",H12-G12,"")</f>
        <v/>
      </c>
      <c r="H17" s="15"/>
      <c r="I17" s="15" t="str">
        <f>IF(I2="Di",J12-I12,"")</f>
        <v/>
      </c>
      <c r="J17" s="15"/>
      <c r="K17" s="15" t="str">
        <f>IF(K2="Di",L12-K12,"")</f>
        <v/>
      </c>
      <c r="L17" s="15"/>
      <c r="M17" s="15" t="str">
        <f>IF(M2="Di",N12-M12,"")</f>
        <v/>
      </c>
      <c r="N17" s="15"/>
      <c r="O17" s="15" t="str">
        <f>IF(O2="Di",P12-O12,"")</f>
        <v/>
      </c>
      <c r="P17" s="15"/>
      <c r="Q17" s="15">
        <f>IF(Q2="Di",R12-Q12,"")</f>
        <v>0</v>
      </c>
      <c r="R17" s="15"/>
      <c r="S17" s="15" t="str">
        <f>IF(S2="Di",T12-S12,"")</f>
        <v/>
      </c>
      <c r="T17" s="15"/>
      <c r="U17" s="15" t="str">
        <f>IF(U2="Di",V12-U12,"")</f>
        <v/>
      </c>
      <c r="V17" s="15"/>
      <c r="W17" s="15" t="str">
        <f>IF(W2="Di",X12-W12,"")</f>
        <v/>
      </c>
      <c r="X17" s="15"/>
      <c r="Y17" s="15" t="str">
        <f>IF(Y2="Di",Z12-Y12,"")</f>
        <v/>
      </c>
      <c r="Z17" s="15"/>
      <c r="AA17" s="15" t="str">
        <f>IF(AA2="Di",AB12-AA12,"")</f>
        <v/>
      </c>
      <c r="AB17" s="15"/>
      <c r="AC17" s="15" t="str">
        <f>IF(AC2="Di",AD12-AC12,"")</f>
        <v/>
      </c>
      <c r="AD17" s="15"/>
      <c r="AE17" s="15">
        <f>IF(AE2="Di",AF12-AE12,"")</f>
        <v>5</v>
      </c>
      <c r="AF17" s="15"/>
      <c r="AG17" s="15" t="str">
        <f>IF(AG2="Di",AH12-AG12,"")</f>
        <v/>
      </c>
      <c r="AH17" s="15"/>
      <c r="AI17" s="15" t="str">
        <f>IF(AI2="Di",AJ12-AI12,"")</f>
        <v/>
      </c>
      <c r="AJ17" s="15"/>
      <c r="AK17" s="15" t="str">
        <f>IF(AK2="Di",AL12-AK12,"")</f>
        <v/>
      </c>
      <c r="AL17" s="15"/>
      <c r="AM17" s="15" t="str">
        <f>IF(AM2="Di",AN12-AM12,"")</f>
        <v/>
      </c>
      <c r="AN17" s="15"/>
      <c r="AO17" s="15" t="str">
        <f>IF(AO2="Di",AP12-AO12,"")</f>
        <v/>
      </c>
      <c r="AP17" s="15"/>
      <c r="AQ17" s="15" t="str">
        <f>IF(AQ2="Di",AR12-AQ12,"")</f>
        <v/>
      </c>
      <c r="AR17" s="15"/>
      <c r="AS17" s="15">
        <f>IF(AS2="Di",AT12-AS12,"")</f>
        <v>6</v>
      </c>
      <c r="AT17" s="15"/>
      <c r="AU17" s="9"/>
      <c r="AV17" s="9"/>
      <c r="AW17" s="9"/>
      <c r="AX17" s="9"/>
      <c r="AY17" s="9">
        <f>SUM(C17:AT17)</f>
        <v>18</v>
      </c>
      <c r="AZ17" s="13"/>
    </row>
    <row r="18" spans="1:52" collapsed="1">
      <c r="A18" s="24" t="s">
        <v>3</v>
      </c>
      <c r="B18" s="14"/>
      <c r="C18" s="4">
        <v>0.33333333333333331</v>
      </c>
      <c r="D18" s="4">
        <v>0.625</v>
      </c>
      <c r="E18" s="4">
        <v>0.33333333333333331</v>
      </c>
      <c r="F18" s="4">
        <v>0.625</v>
      </c>
      <c r="G18" s="4">
        <v>0.33333333333333331</v>
      </c>
      <c r="H18" s="4">
        <v>0.75</v>
      </c>
      <c r="I18" s="4">
        <v>0.33333333333333331</v>
      </c>
      <c r="J18" s="4">
        <v>0.625</v>
      </c>
      <c r="K18" s="4">
        <v>0.33333333333333331</v>
      </c>
      <c r="L18" s="4">
        <v>0.625</v>
      </c>
      <c r="M18" s="4">
        <v>0.33333333333333331</v>
      </c>
      <c r="N18" s="4">
        <v>0.70833333333333337</v>
      </c>
      <c r="O18" s="4">
        <v>0.79166666666666663</v>
      </c>
      <c r="P18" s="4">
        <v>4.1666666666666664E-2</v>
      </c>
      <c r="Q18" s="4"/>
      <c r="R18" s="4"/>
      <c r="S18" s="4">
        <v>0.41666666666666669</v>
      </c>
      <c r="T18" s="4">
        <v>0.70833333333333337</v>
      </c>
      <c r="U18" s="4">
        <v>0.33333333333333331</v>
      </c>
      <c r="V18" s="4">
        <v>0.66666666666666663</v>
      </c>
      <c r="W18" s="4">
        <v>0.33333333333333331</v>
      </c>
      <c r="X18" s="4">
        <v>0.625</v>
      </c>
      <c r="Y18" s="4">
        <v>0.33333333333333331</v>
      </c>
      <c r="Z18" s="4">
        <v>0.66666666666666663</v>
      </c>
      <c r="AA18" s="4">
        <v>0.29166666666666669</v>
      </c>
      <c r="AB18" s="4">
        <v>0.625</v>
      </c>
      <c r="AC18" s="4">
        <v>0.66666666666666663</v>
      </c>
      <c r="AD18" s="4">
        <v>8.3333333333333329E-2</v>
      </c>
      <c r="AE18" s="4">
        <v>0.45833333333333331</v>
      </c>
      <c r="AF18" s="4">
        <v>0.66666666666666663</v>
      </c>
      <c r="AG18" s="4">
        <v>0.33333333333333331</v>
      </c>
      <c r="AH18" s="4">
        <v>0.625</v>
      </c>
      <c r="AI18" s="4">
        <v>0.33333333333333331</v>
      </c>
      <c r="AJ18" s="4">
        <v>0.75</v>
      </c>
      <c r="AK18" s="4">
        <v>0.33333333333333331</v>
      </c>
      <c r="AL18" s="4">
        <v>0.625</v>
      </c>
      <c r="AM18" s="4">
        <v>0.33333333333333331</v>
      </c>
      <c r="AN18" s="4">
        <v>0.625</v>
      </c>
      <c r="AO18" s="4">
        <v>0.33333333333333331</v>
      </c>
      <c r="AP18" s="4">
        <v>0.70833333333333337</v>
      </c>
      <c r="AQ18" s="4">
        <v>0.16666666666666666</v>
      </c>
      <c r="AR18" s="4">
        <v>0.54166666666666663</v>
      </c>
      <c r="AS18" s="4">
        <v>0.375</v>
      </c>
      <c r="AT18" s="4">
        <v>0.625</v>
      </c>
      <c r="AU18" s="9">
        <f>SUM(AU19:AU24)</f>
        <v>0</v>
      </c>
      <c r="AV18" s="9">
        <f>SUM(AV19:AV24)</f>
        <v>62</v>
      </c>
      <c r="AW18" s="9">
        <f>SUM(AW19:AW24)</f>
        <v>9</v>
      </c>
      <c r="AX18" s="9">
        <f>SUM(AX19:AX24)</f>
        <v>24</v>
      </c>
      <c r="AY18" s="9">
        <f>SUM(AY19:AY24)</f>
        <v>18</v>
      </c>
      <c r="AZ18" s="9">
        <f>SUM(AU18:AY18)</f>
        <v>113</v>
      </c>
    </row>
    <row r="19" spans="1:52" ht="14.4" hidden="1" outlineLevel="1">
      <c r="A19" s="24"/>
      <c r="B19" s="14"/>
      <c r="C19" s="8">
        <f t="shared" ref="C19:AT19" si="2">(C18-INT(C18))*24</f>
        <v>8</v>
      </c>
      <c r="D19" s="8">
        <f t="shared" si="2"/>
        <v>15</v>
      </c>
      <c r="E19" s="8">
        <f t="shared" si="2"/>
        <v>8</v>
      </c>
      <c r="F19" s="8">
        <f t="shared" si="2"/>
        <v>15</v>
      </c>
      <c r="G19" s="8">
        <f t="shared" si="2"/>
        <v>8</v>
      </c>
      <c r="H19" s="8">
        <f t="shared" si="2"/>
        <v>18</v>
      </c>
      <c r="I19" s="8">
        <f t="shared" si="2"/>
        <v>8</v>
      </c>
      <c r="J19" s="8">
        <f t="shared" si="2"/>
        <v>15</v>
      </c>
      <c r="K19" s="8">
        <f t="shared" si="2"/>
        <v>8</v>
      </c>
      <c r="L19" s="8">
        <f t="shared" si="2"/>
        <v>15</v>
      </c>
      <c r="M19" s="8">
        <f t="shared" si="2"/>
        <v>8</v>
      </c>
      <c r="N19" s="8">
        <f t="shared" si="2"/>
        <v>17</v>
      </c>
      <c r="O19" s="8">
        <f t="shared" si="2"/>
        <v>19</v>
      </c>
      <c r="P19" s="8">
        <f t="shared" si="2"/>
        <v>1</v>
      </c>
      <c r="Q19" s="8">
        <f t="shared" si="2"/>
        <v>0</v>
      </c>
      <c r="R19" s="8">
        <f t="shared" si="2"/>
        <v>0</v>
      </c>
      <c r="S19" s="8">
        <f t="shared" si="2"/>
        <v>10</v>
      </c>
      <c r="T19" s="8">
        <f t="shared" si="2"/>
        <v>17</v>
      </c>
      <c r="U19" s="8">
        <f t="shared" si="2"/>
        <v>8</v>
      </c>
      <c r="V19" s="8">
        <f t="shared" si="2"/>
        <v>16</v>
      </c>
      <c r="W19" s="8">
        <f t="shared" si="2"/>
        <v>8</v>
      </c>
      <c r="X19" s="8">
        <f t="shared" si="2"/>
        <v>15</v>
      </c>
      <c r="Y19" s="8">
        <f t="shared" si="2"/>
        <v>8</v>
      </c>
      <c r="Z19" s="8">
        <f t="shared" si="2"/>
        <v>16</v>
      </c>
      <c r="AA19" s="8">
        <f t="shared" si="2"/>
        <v>7</v>
      </c>
      <c r="AB19" s="8">
        <f t="shared" si="2"/>
        <v>15</v>
      </c>
      <c r="AC19" s="8">
        <f t="shared" si="2"/>
        <v>16</v>
      </c>
      <c r="AD19" s="8">
        <f t="shared" si="2"/>
        <v>2</v>
      </c>
      <c r="AE19" s="8">
        <f t="shared" si="2"/>
        <v>11</v>
      </c>
      <c r="AF19" s="8">
        <f t="shared" si="2"/>
        <v>16</v>
      </c>
      <c r="AG19" s="8">
        <f t="shared" si="2"/>
        <v>8</v>
      </c>
      <c r="AH19" s="8">
        <f t="shared" si="2"/>
        <v>15</v>
      </c>
      <c r="AI19" s="8">
        <f t="shared" si="2"/>
        <v>8</v>
      </c>
      <c r="AJ19" s="8">
        <f t="shared" si="2"/>
        <v>18</v>
      </c>
      <c r="AK19" s="8">
        <f t="shared" si="2"/>
        <v>8</v>
      </c>
      <c r="AL19" s="8">
        <f t="shared" si="2"/>
        <v>15</v>
      </c>
      <c r="AM19" s="8">
        <f t="shared" si="2"/>
        <v>8</v>
      </c>
      <c r="AN19" s="8">
        <f t="shared" si="2"/>
        <v>15</v>
      </c>
      <c r="AO19" s="8">
        <f t="shared" si="2"/>
        <v>8</v>
      </c>
      <c r="AP19" s="8">
        <f t="shared" si="2"/>
        <v>17</v>
      </c>
      <c r="AQ19" s="8">
        <f t="shared" si="2"/>
        <v>4</v>
      </c>
      <c r="AR19" s="8">
        <f t="shared" si="2"/>
        <v>13</v>
      </c>
      <c r="AS19" s="8">
        <f t="shared" si="2"/>
        <v>9</v>
      </c>
      <c r="AT19" s="8">
        <f t="shared" si="2"/>
        <v>15</v>
      </c>
      <c r="AU19" s="4"/>
      <c r="AV19" s="4"/>
      <c r="AW19" s="4"/>
      <c r="AX19" s="4"/>
      <c r="AY19" s="4"/>
      <c r="AZ19" s="13"/>
    </row>
    <row r="20" spans="1:52" hidden="1" outlineLevel="1">
      <c r="A20" s="24"/>
      <c r="B20" s="14" t="str">
        <f>$AU$1</f>
        <v>Total Heures Normal : Lundi --&gt; Vendredi (&lt;= 7h)</v>
      </c>
      <c r="C20" s="15" t="str">
        <f>IF(AND(C2&lt;&gt;"Di",C2&lt;&gt;"Sa"),IF(D19-C19&lt;7,D19-C19,""),"")</f>
        <v/>
      </c>
      <c r="D20" s="15"/>
      <c r="E20" s="15" t="str">
        <f>IF(AND(E2&lt;&gt;"Di",E2&lt;&gt;"Sa"),IF(F19-E19&lt;7,F19-E19,""),"")</f>
        <v/>
      </c>
      <c r="F20" s="15"/>
      <c r="G20" s="15" t="str">
        <f>IF(AND(G2&lt;&gt;"Di",G2&lt;&gt;"Sa"),IF(H19-G19&lt;7,H19-G19,""),"")</f>
        <v/>
      </c>
      <c r="H20" s="15"/>
      <c r="I20" s="15" t="str">
        <f>IF(AND(I2&lt;&gt;"Di",I2&lt;&gt;"Sa"),IF(J19-I19&lt;7,J19-I19,""),"")</f>
        <v/>
      </c>
      <c r="J20" s="15"/>
      <c r="K20" s="15" t="str">
        <f>IF(AND(K2&lt;&gt;"Di",K2&lt;&gt;"Sa"),IF(L19-K19&lt;7,L19-K19,""),"")</f>
        <v/>
      </c>
      <c r="L20" s="15"/>
      <c r="M20" s="15" t="str">
        <f>IF(AND(M2&lt;&gt;"Di",M2&lt;&gt;"Sa"),IF(N19-M19&lt;7,N19-M19,""),"")</f>
        <v/>
      </c>
      <c r="N20" s="15"/>
      <c r="O20" s="15" t="str">
        <f>IF(AND(O2&lt;&gt;"Di",O2&lt;&gt;"Sa"),IF(P19-O19&lt;7,P19-O19,""),"")</f>
        <v/>
      </c>
      <c r="P20" s="15"/>
      <c r="Q20" s="15" t="str">
        <f>IF(AND(Q2&lt;&gt;"Di",Q2&lt;&gt;"Sa"),IF(R19-Q19&lt;7,R19-Q19,""),"")</f>
        <v/>
      </c>
      <c r="R20" s="15"/>
      <c r="S20" s="15" t="str">
        <f>IF(AND(S2&lt;&gt;"Di",S2&lt;&gt;"Sa"),IF(T19-S19&lt;7,T19-S19,""),"")</f>
        <v/>
      </c>
      <c r="T20" s="15"/>
      <c r="U20" s="15" t="str">
        <f>IF(AND(U2&lt;&gt;"Di",U2&lt;&gt;"Sa"),IF(V19-U19&lt;7,V19-U19,""),"")</f>
        <v/>
      </c>
      <c r="V20" s="15"/>
      <c r="W20" s="15" t="str">
        <f>IF(AND(W2&lt;&gt;"Di",W2&lt;&gt;"Sa"),IF(X19-W19&lt;7,X19-W19,""),"")</f>
        <v/>
      </c>
      <c r="X20" s="15"/>
      <c r="Y20" s="15" t="str">
        <f>IF(AND(Y2&lt;&gt;"Di",Y2&lt;&gt;"Sa"),IF(Z19-Y19&lt;7,Z19-Y19,""),"")</f>
        <v/>
      </c>
      <c r="Z20" s="15"/>
      <c r="AA20" s="15" t="str">
        <f>IF(AND(AA2&lt;&gt;"Di",AA2&lt;&gt;"Sa"),IF(AB19-AA19&lt;7,AB19-AA19,""),"")</f>
        <v/>
      </c>
      <c r="AB20" s="15"/>
      <c r="AC20" s="15" t="str">
        <f>IF(AND(AC2&lt;&gt;"Di",AC2&lt;&gt;"Sa"),IF(AD19-AC19&lt;7,AD19-AC19,""),"")</f>
        <v/>
      </c>
      <c r="AD20" s="15"/>
      <c r="AE20" s="15" t="str">
        <f>IF(AND(AE2&lt;&gt;"Di",AE2&lt;&gt;"Sa"),IF(AF19-AE19&lt;7,AF19-AE19,""),"")</f>
        <v/>
      </c>
      <c r="AF20" s="15"/>
      <c r="AG20" s="15" t="str">
        <f>IF(AND(AG2&lt;&gt;"Di",AG2&lt;&gt;"Sa"),IF(AH19-AG19&lt;7,AH19-AG19,""),"")</f>
        <v/>
      </c>
      <c r="AH20" s="15"/>
      <c r="AI20" s="15" t="str">
        <f>IF(AND(AI2&lt;&gt;"Di",AI2&lt;&gt;"Sa"),IF(AJ19-AI19&lt;7,AJ19-AI19,""),"")</f>
        <v/>
      </c>
      <c r="AJ20" s="15"/>
      <c r="AK20" s="15" t="str">
        <f>IF(AND(AK2&lt;&gt;"Di",AK2&lt;&gt;"Sa"),IF(AL19-AK19&lt;7,AL19-AK19,""),"")</f>
        <v/>
      </c>
      <c r="AL20" s="15"/>
      <c r="AM20" s="15" t="str">
        <f>IF(AND(AM2&lt;&gt;"Di",AM2&lt;&gt;"Sa"),IF(AN19-AM19&lt;7,AN19-AM19,""),"")</f>
        <v/>
      </c>
      <c r="AN20" s="15"/>
      <c r="AO20" s="15" t="str">
        <f>IF(AND(AO2&lt;&gt;"Di",AO2&lt;&gt;"Sa"),IF(AP19-AO19&lt;7,AP19-AO19,""),"")</f>
        <v/>
      </c>
      <c r="AP20" s="15"/>
      <c r="AQ20" s="15" t="str">
        <f>IF(AND(AQ2&lt;&gt;"Di",AQ2&lt;&gt;"Sa"),IF(AR19-AQ19&lt;7,AR19-AQ19,""),"")</f>
        <v/>
      </c>
      <c r="AR20" s="15"/>
      <c r="AS20" s="15" t="str">
        <f>IF(AND(AS2&lt;&gt;"Di",AS2&lt;&gt;"Sa"),IF(AT19-AS19&lt;7,AT19-AS19,""),"")</f>
        <v/>
      </c>
      <c r="AT20" s="15"/>
      <c r="AU20" s="9">
        <f>SUM(C20:AT20)</f>
        <v>0</v>
      </c>
      <c r="AV20" s="9"/>
      <c r="AW20" s="9"/>
      <c r="AX20" s="9"/>
      <c r="AY20" s="9"/>
      <c r="AZ20" s="13"/>
    </row>
    <row r="21" spans="1:52" hidden="1" outlineLevel="1">
      <c r="A21" s="24"/>
      <c r="B21" s="14" t="str">
        <f>$AV$1</f>
        <v>Total Heures Sup :Lundi --&gt; vendredi (&gt;7h)</v>
      </c>
      <c r="C21" s="15" t="str">
        <f>IF(AND(C2&lt;&gt;"Di",C2&lt;&gt;"Sa"),IF(D19-C19&gt;7,D19-C19,""),"")</f>
        <v/>
      </c>
      <c r="D21" s="15"/>
      <c r="E21" s="15" t="str">
        <f>IF(AND(E2&lt;&gt;"Di",E2&lt;&gt;"Sa"),IF(F19-E19&gt;7,F19-E19,""),"")</f>
        <v/>
      </c>
      <c r="F21" s="15"/>
      <c r="G21" s="15">
        <f>IF(AND(G2&lt;&gt;"Di",G2&lt;&gt;"Sa"),IF(H19-G19&gt;7,H19-G19,""),"")</f>
        <v>10</v>
      </c>
      <c r="H21" s="15"/>
      <c r="I21" s="15" t="str">
        <f>IF(AND(I2&lt;&gt;"Di",I2&lt;&gt;"Sa"),IF(J19-I19&gt;7,J19-I19,""),"")</f>
        <v/>
      </c>
      <c r="J21" s="15"/>
      <c r="K21" s="15" t="str">
        <f>IF(AND(K2&lt;&gt;"Di",K2&lt;&gt;"Sa"),IF(L19-K19&gt;7,L19-K19,""),"")</f>
        <v/>
      </c>
      <c r="L21" s="15"/>
      <c r="M21" s="15">
        <f>IF(AND(M2&lt;&gt;"Di",M2&lt;&gt;"Sa"),IF(N19-M19&gt;7,N19-M19,""),"")</f>
        <v>9</v>
      </c>
      <c r="N21" s="15"/>
      <c r="O21" s="15" t="str">
        <f>IF(AND(O2&lt;&gt;"Di",O2&lt;&gt;"Sa"),IF(P19-O19&gt;7,P19-O19,""),"")</f>
        <v/>
      </c>
      <c r="P21" s="15"/>
      <c r="Q21" s="15" t="str">
        <f>IF(AND(Q2&lt;&gt;"Di",Q2&lt;&gt;"Sa"),IF(R19-Q19&gt;7,R19-Q19,""),"")</f>
        <v/>
      </c>
      <c r="R21" s="15"/>
      <c r="S21" s="15" t="str">
        <f>IF(AND(S2&lt;&gt;"Di",S2&lt;&gt;"Sa"),IF(T19-S19&gt;7,T19-S19,""),"")</f>
        <v/>
      </c>
      <c r="T21" s="15"/>
      <c r="U21" s="15">
        <f>IF(AND(U2&lt;&gt;"Di",U2&lt;&gt;"Sa"),IF(V19-U19&gt;7,V19-U19,""),"")</f>
        <v>8</v>
      </c>
      <c r="V21" s="15"/>
      <c r="W21" s="15" t="str">
        <f>IF(AND(W2&lt;&gt;"Di",W2&lt;&gt;"Sa"),IF(X19-W19&gt;7,X19-W19,""),"")</f>
        <v/>
      </c>
      <c r="X21" s="15"/>
      <c r="Y21" s="15">
        <f>IF(AND(Y2&lt;&gt;"Di",Y2&lt;&gt;"Sa"),IF(Z19-Y19&gt;7,Z19-Y19,""),"")</f>
        <v>8</v>
      </c>
      <c r="Z21" s="15"/>
      <c r="AA21" s="15">
        <f>IF(AND(AA2&lt;&gt;"Di",AA2&lt;&gt;"Sa"),IF(AB19-AA19&gt;7,AB19-AA19,""),"")</f>
        <v>8</v>
      </c>
      <c r="AB21" s="15"/>
      <c r="AC21" s="15" t="str">
        <f>IF(AND(AC2&lt;&gt;"Di",AC2&lt;&gt;"Sa"),IF(AD19-AC19&gt;7,AD19-AC19,""),"")</f>
        <v/>
      </c>
      <c r="AD21" s="15"/>
      <c r="AE21" s="15" t="str">
        <f>IF(AND(AE2&lt;&gt;"Di",AE2&lt;&gt;"Sa"),IF(AF19-AE19&gt;7,AF19-AE19,""),"")</f>
        <v/>
      </c>
      <c r="AF21" s="15"/>
      <c r="AG21" s="15" t="str">
        <f>IF(AND(AG2&lt;&gt;"Di",AG2&lt;&gt;"Sa"),IF(AH19-AG19&gt;7,AH19-AG19,""),"")</f>
        <v/>
      </c>
      <c r="AH21" s="15"/>
      <c r="AI21" s="15">
        <f>IF(AND(AI2&lt;&gt;"Di",AI2&lt;&gt;"Sa"),IF(AJ19-AI19&gt;7,AJ19-AI19,""),"")</f>
        <v>10</v>
      </c>
      <c r="AJ21" s="15"/>
      <c r="AK21" s="15" t="str">
        <f>IF(AND(AK2&lt;&gt;"Di",AK2&lt;&gt;"Sa"),IF(AL19-AK19&gt;7,AL19-AK19,""),"")</f>
        <v/>
      </c>
      <c r="AL21" s="15"/>
      <c r="AM21" s="15" t="str">
        <f>IF(AND(AM2&lt;&gt;"Di",AM2&lt;&gt;"Sa"),IF(AN19-AM19&gt;7,AN19-AM19,""),"")</f>
        <v/>
      </c>
      <c r="AN21" s="15"/>
      <c r="AO21" s="15">
        <f>IF(AND(AO2&lt;&gt;"Di",AO2&lt;&gt;"Sa"),IF(AP19-AO19&gt;7,AP19-AO19,""),"")</f>
        <v>9</v>
      </c>
      <c r="AP21" s="15"/>
      <c r="AQ21" s="15" t="str">
        <f>IF(AND(AQ2&lt;&gt;"Di",AQ2&lt;&gt;"Sa"),IF(AR19-AQ19&gt;7,AR19-AQ19,""),"")</f>
        <v/>
      </c>
      <c r="AR21" s="15"/>
      <c r="AS21" s="15" t="str">
        <f>IF(AND(AS2&lt;&gt;"Di",AS2&lt;&gt;"Sa"),IF(AT19-AS19&gt;7,AT19-AS19,""),"")</f>
        <v/>
      </c>
      <c r="AT21" s="15"/>
      <c r="AU21" s="9"/>
      <c r="AV21" s="9">
        <f>SUM(C21:AT21)</f>
        <v>62</v>
      </c>
      <c r="AW21" s="9"/>
      <c r="AX21" s="9"/>
      <c r="AY21" s="9"/>
      <c r="AZ21" s="13"/>
    </row>
    <row r="22" spans="1:52" hidden="1" outlineLevel="1">
      <c r="A22" s="24"/>
      <c r="B22" s="14" t="str">
        <f>$AW$1</f>
        <v>Total Heures samedi (entre 21h --&gt;06h)</v>
      </c>
      <c r="C22" s="15" t="str">
        <f>IF(AND(C2="Sa",C2&lt;&gt;21,D19&lt;6),3+D19,IF(AND(C16="Sa",C19&gt;=21,D19&lt;=6),D19-C19,""))</f>
        <v/>
      </c>
      <c r="D22" s="15"/>
      <c r="E22" s="15" t="str">
        <f>IF(AND(E2="Sa",E2&lt;&gt;21,F19&lt;6),3+F19,IF(AND(E16="Sa",E19&gt;=21,F19&lt;=6),F19-E19,""))</f>
        <v/>
      </c>
      <c r="F22" s="15"/>
      <c r="G22" s="15" t="str">
        <f>IF(AND(G2="Sa",G2&lt;&gt;21,H19&lt;6),3+H19,IF(AND(G16="Sa",G19&gt;=21,H19&lt;=6),H19-G19,""))</f>
        <v/>
      </c>
      <c r="H22" s="15"/>
      <c r="I22" s="15" t="str">
        <f>IF(AND(I2="Sa",I2&lt;&gt;21,J19&lt;6),3+J19,IF(AND(I16="Sa",I19&gt;=21,J19&lt;=6),J19-I19,""))</f>
        <v/>
      </c>
      <c r="J22" s="15"/>
      <c r="K22" s="15" t="str">
        <f>IF(AND(K2="Sa",K2&lt;&gt;21,L19&lt;6),3+L19,IF(AND(K16="Sa",K19&gt;=21,L19&lt;=6),L19-K19,""))</f>
        <v/>
      </c>
      <c r="L22" s="15"/>
      <c r="M22" s="15" t="str">
        <f>IF(AND(M2="Sa",M2&lt;&gt;21,N19&lt;6),3+N19,IF(AND(M16="Sa",M19&gt;=21,N19&lt;=6),N19-M19,""))</f>
        <v/>
      </c>
      <c r="N22" s="15"/>
      <c r="O22" s="15">
        <f>IF(AND(O2="Sa",O2&lt;&gt;21,P19&lt;6),3+P19,IF(AND(O16="Sa",O19&gt;=21,P19&lt;=6),P19-O19,""))</f>
        <v>4</v>
      </c>
      <c r="P22" s="15"/>
      <c r="Q22" s="15" t="str">
        <f>IF(AND(Q2="Sa",Q2&lt;&gt;21,R19&lt;6),3+R19,IF(AND(Q16="Sa",Q19&gt;=21,R19&lt;=6),R19-Q19,""))</f>
        <v/>
      </c>
      <c r="R22" s="15"/>
      <c r="S22" s="15" t="str">
        <f>IF(AND(S2="Sa",S2&lt;&gt;21,T19&lt;6),3+T19,IF(AND(S16="Sa",S19&gt;=21,T19&lt;=6),T19-S19,""))</f>
        <v/>
      </c>
      <c r="T22" s="15"/>
      <c r="U22" s="15" t="str">
        <f>IF(AND(U2="Sa",U2&lt;&gt;21,V19&lt;6),3+V19,IF(AND(U16="Sa",U19&gt;=21,V19&lt;=6),V19-U19,""))</f>
        <v/>
      </c>
      <c r="V22" s="15"/>
      <c r="W22" s="15" t="str">
        <f>IF(AND(W2="Sa",W2&lt;&gt;21,X19&lt;6),3+X19,IF(AND(W16="Sa",W19&gt;=21,X19&lt;=6),X19-W19,""))</f>
        <v/>
      </c>
      <c r="X22" s="15"/>
      <c r="Y22" s="15" t="str">
        <f>IF(AND(Y2="Sa",Y2&lt;&gt;21,Z19&lt;6),3+Z19,IF(AND(Y16="Sa",Y19&gt;=21,Z19&lt;=6),Z19-Y19,""))</f>
        <v/>
      </c>
      <c r="Z22" s="15"/>
      <c r="AA22" s="15" t="str">
        <f>IF(AND(AA2="Sa",AA2&lt;&gt;21,AB19&lt;6),3+AB19,IF(AND(AA16="Sa",AA19&gt;=21,AB19&lt;=6),AB19-AA19,""))</f>
        <v/>
      </c>
      <c r="AB22" s="15"/>
      <c r="AC22" s="15">
        <f>IF(AND(AC2="Sa",AC2&lt;&gt;21,AD19&lt;6),3+AD19,IF(AND(AC16="Sa",AC19&gt;=21,AD19&lt;=6),AD19-AC19,""))</f>
        <v>5</v>
      </c>
      <c r="AD22" s="15"/>
      <c r="AE22" s="15" t="str">
        <f>IF(AND(AE2="Sa",AE2&lt;&gt;21,AF19&lt;6),3+AF19,IF(AND(AE16="Sa",AE19&gt;=21,AF19&lt;=6),AF19-AE19,""))</f>
        <v/>
      </c>
      <c r="AF22" s="15"/>
      <c r="AG22" s="15" t="str">
        <f>IF(AND(AG2="Sa",AG2&lt;&gt;21,AH19&lt;6),3+AH19,IF(AND(AG16="Sa",AG19&gt;=21,AH19&lt;=6),AH19-AG19,""))</f>
        <v/>
      </c>
      <c r="AH22" s="15"/>
      <c r="AI22" s="15" t="str">
        <f>IF(AND(AI2="Sa",AI2&lt;&gt;21,AJ19&lt;6),3+AJ19,IF(AND(AI16="Sa",AI19&gt;=21,AJ19&lt;=6),AJ19-AI19,""))</f>
        <v/>
      </c>
      <c r="AJ22" s="15"/>
      <c r="AK22" s="15" t="str">
        <f>IF(AND(AK2="Sa",AK2&lt;&gt;21,AL19&lt;6),3+AL19,IF(AND(AK16="Sa",AK19&gt;=21,AL19&lt;=6),AL19-AK19,""))</f>
        <v/>
      </c>
      <c r="AL22" s="15"/>
      <c r="AM22" s="15" t="str">
        <f>IF(AND(AM2="Sa",AM2&lt;&gt;21,AN19&lt;6),3+AN19,IF(AND(AM16="Sa",AM19&gt;=21,AN19&lt;=6),AN19-AM19,""))</f>
        <v/>
      </c>
      <c r="AN22" s="15"/>
      <c r="AO22" s="15" t="str">
        <f>IF(AND(AO2="Sa",AO2&lt;&gt;21,AP19&lt;6),3+AP19,IF(AND(AO16="Sa",AO19&gt;=21,AP19&lt;=6),AP19-AO19,""))</f>
        <v/>
      </c>
      <c r="AP22" s="15"/>
      <c r="AQ22" s="15" t="str">
        <f>IF(AND(AQ2="Sa",AQ2&lt;&gt;21,AR19&lt;6),3+AR19,IF(AND(AQ16="Sa",AQ19&gt;=21,AR19&lt;=6),AR19-AQ19,""))</f>
        <v/>
      </c>
      <c r="AR22" s="15"/>
      <c r="AS22" s="15" t="str">
        <f>IF(AND(AS2="Sa",AS2&lt;&gt;21,AT19&lt;6),3+AT19,IF(AND(AS16="Sa",AS19&gt;=21,AT19&lt;=6),AT19-AS19,""))</f>
        <v/>
      </c>
      <c r="AT22" s="15"/>
      <c r="AU22" s="9"/>
      <c r="AV22" s="9"/>
      <c r="AW22" s="9">
        <f>SUM(C22:AT22)</f>
        <v>9</v>
      </c>
      <c r="AX22" s="9"/>
      <c r="AY22" s="9"/>
      <c r="AZ22" s="13"/>
    </row>
    <row r="23" spans="1:52" hidden="1" outlineLevel="1">
      <c r="A23" s="24"/>
      <c r="B23" s="14" t="str">
        <f>$AX$1</f>
        <v>Total Heures samedi (entre 06h --&gt;21h)</v>
      </c>
      <c r="C23" s="15" t="str">
        <f>IF(AND(C2="Sa",5&lt;21),21-C19,IF(AND(C2="Sa",C19&gt;6,D19&lt;21),D19-C19,""))</f>
        <v/>
      </c>
      <c r="D23" s="15"/>
      <c r="E23" s="15" t="str">
        <f>IF(AND(E2="Sa",5&lt;21),21-E19,IF(AND(E2="Sa",E19&gt;6,F19&lt;21),F19-E19,""))</f>
        <v/>
      </c>
      <c r="F23" s="15"/>
      <c r="G23" s="15" t="str">
        <f>IF(AND(G2="Sa",5&lt;21),21-G19,IF(AND(G2="Sa",G19&gt;6,H19&lt;21),H19-G19,""))</f>
        <v/>
      </c>
      <c r="H23" s="15"/>
      <c r="I23" s="15" t="str">
        <f>IF(AND(I2="Sa",5&lt;21),21-I19,IF(AND(I2="Sa",I19&gt;6,J19&lt;21),J19-I19,""))</f>
        <v/>
      </c>
      <c r="J23" s="15"/>
      <c r="K23" s="15" t="str">
        <f>IF(AND(K2="Sa",5&lt;21),21-K19,IF(AND(K2="Sa",K19&gt;6,L19&lt;21),L19-K19,""))</f>
        <v/>
      </c>
      <c r="L23" s="15"/>
      <c r="M23" s="15" t="str">
        <f>IF(AND(M2="Sa",5&lt;21),21-M19,IF(AND(M2="Sa",M19&gt;6,N19&lt;21),N19-M19,""))</f>
        <v/>
      </c>
      <c r="N23" s="15"/>
      <c r="O23" s="15">
        <f>IF(AND(O2="Sa",5&lt;21),21-O19,IF(AND(O2="Sa",O19&gt;6,P19&lt;21),P19-O19,""))</f>
        <v>2</v>
      </c>
      <c r="P23" s="15"/>
      <c r="Q23" s="15" t="str">
        <f>IF(AND(Q2="Sa",5&lt;21),21-Q19,IF(AND(Q2="Sa",Q19&gt;6,R19&lt;21),R19-Q19,""))</f>
        <v/>
      </c>
      <c r="R23" s="15"/>
      <c r="S23" s="15" t="str">
        <f>IF(AND(S2="Sa",5&lt;21),21-S19,IF(AND(S2="Sa",S19&gt;6,T19&lt;21),T19-S19,""))</f>
        <v/>
      </c>
      <c r="T23" s="15"/>
      <c r="U23" s="15" t="str">
        <f>IF(AND(U2="Sa",5&lt;21),21-U19,IF(AND(U2="Sa",U19&gt;6,V19&lt;21),V19-U19,""))</f>
        <v/>
      </c>
      <c r="V23" s="15"/>
      <c r="W23" s="15" t="str">
        <f>IF(AND(W2="Sa",5&lt;21),21-W19,IF(AND(W2="Sa",W19&gt;6,X19&lt;21),X19-W19,""))</f>
        <v/>
      </c>
      <c r="X23" s="15"/>
      <c r="Y23" s="15" t="str">
        <f>IF(AND(Y2="Sa",5&lt;21),21-Y19,IF(AND(Y2="Sa",Y19&gt;6,Z19&lt;21),Z19-Y19,""))</f>
        <v/>
      </c>
      <c r="Z23" s="15"/>
      <c r="AA23" s="15" t="str">
        <f>IF(AND(AA2="Sa",5&lt;21),21-AA19,IF(AND(AA2="Sa",AA19&gt;6,AB19&lt;21),AB19-AA19,""))</f>
        <v/>
      </c>
      <c r="AB23" s="15"/>
      <c r="AC23" s="15">
        <f>IF(AND(AC2="Sa",5&lt;21),21-AC19,IF(AND(AC2="Sa",AC19&gt;6,AD19&lt;21),AD19-AC19,""))</f>
        <v>5</v>
      </c>
      <c r="AD23" s="15"/>
      <c r="AE23" s="15" t="str">
        <f>IF(AND(AE2="Sa",5&lt;21),21-AE19,IF(AND(AE2="Sa",AE19&gt;6,AF19&lt;21),AF19-AE19,""))</f>
        <v/>
      </c>
      <c r="AF23" s="15"/>
      <c r="AG23" s="15" t="str">
        <f>IF(AND(AG2="Sa",5&lt;21),21-AG19,IF(AND(AG2="Sa",AG19&gt;6,AH19&lt;21),AH19-AG19,""))</f>
        <v/>
      </c>
      <c r="AH23" s="15"/>
      <c r="AI23" s="15" t="str">
        <f>IF(AND(AI2="Sa",5&lt;21),21-AI19,IF(AND(AI2="Sa",AI19&gt;6,AJ19&lt;21),AJ19-AI19,""))</f>
        <v/>
      </c>
      <c r="AJ23" s="15"/>
      <c r="AK23" s="15" t="str">
        <f>IF(AND(AK2="Sa",5&lt;21),21-AK19,IF(AND(AK2="Sa",AK19&gt;6,AL19&lt;21),AL19-AK19,""))</f>
        <v/>
      </c>
      <c r="AL23" s="15"/>
      <c r="AM23" s="15" t="str">
        <f>IF(AND(AM2="Sa",5&lt;21),21-AM19,IF(AND(AM2="Sa",AM19&gt;6,AN19&lt;21),AN19-AM19,""))</f>
        <v/>
      </c>
      <c r="AN23" s="15"/>
      <c r="AO23" s="15" t="str">
        <f>IF(AND(AO2="Sa",5&lt;21),21-AO19,IF(AND(AO2="Sa",AO19&gt;6,AP19&lt;21),AP19-AO19,""))</f>
        <v/>
      </c>
      <c r="AP23" s="15"/>
      <c r="AQ23" s="15">
        <f>IF(AND(AQ2="Sa",5&lt;21),21-AQ19,IF(AND(AQ2="Sa",AQ19&gt;6,AR19&lt;21),AR19-AQ19,""))</f>
        <v>17</v>
      </c>
      <c r="AR23" s="15"/>
      <c r="AS23" s="15" t="str">
        <f>IF(AND(AS2="Sa",5&lt;21),21-AS19,IF(AND(AS2="Sa",AS19&gt;6,AT19&lt;21),AT19-AS19,""))</f>
        <v/>
      </c>
      <c r="AT23" s="15"/>
      <c r="AU23" s="9"/>
      <c r="AV23" s="9"/>
      <c r="AW23" s="9"/>
      <c r="AX23" s="9">
        <f>SUM(C23:AT23)</f>
        <v>24</v>
      </c>
      <c r="AY23" s="9"/>
      <c r="AZ23" s="13"/>
    </row>
    <row r="24" spans="1:52" hidden="1" outlineLevel="1">
      <c r="A24" s="24"/>
      <c r="B24" s="14" t="str">
        <f>$AY$1</f>
        <v>Total Heures Dimanche</v>
      </c>
      <c r="C24" s="15">
        <f>IF(C2="Di",D19-C19,"")</f>
        <v>7</v>
      </c>
      <c r="D24" s="15"/>
      <c r="E24" s="15" t="str">
        <f>IF(E2="Di",F19-E19,"")</f>
        <v/>
      </c>
      <c r="F24" s="15"/>
      <c r="G24" s="15" t="str">
        <f>IF(G2="Di",H19-G19,"")</f>
        <v/>
      </c>
      <c r="H24" s="15"/>
      <c r="I24" s="15" t="str">
        <f>IF(I2="Di",J19-I19,"")</f>
        <v/>
      </c>
      <c r="J24" s="15"/>
      <c r="K24" s="15" t="str">
        <f>IF(K2="Di",L19-K19,"")</f>
        <v/>
      </c>
      <c r="L24" s="15"/>
      <c r="M24" s="15" t="str">
        <f>IF(M2="Di",N19-M19,"")</f>
        <v/>
      </c>
      <c r="N24" s="15"/>
      <c r="O24" s="15" t="str">
        <f>IF(O2="Di",P19-O19,"")</f>
        <v/>
      </c>
      <c r="P24" s="15"/>
      <c r="Q24" s="15">
        <f>IF(Q2="Di",R19-Q19,"")</f>
        <v>0</v>
      </c>
      <c r="R24" s="15"/>
      <c r="S24" s="15" t="str">
        <f>IF(S2="Di",T19-S19,"")</f>
        <v/>
      </c>
      <c r="T24" s="15"/>
      <c r="U24" s="15" t="str">
        <f>IF(U2="Di",V19-U19,"")</f>
        <v/>
      </c>
      <c r="V24" s="15"/>
      <c r="W24" s="15" t="str">
        <f>IF(W2="Di",X19-W19,"")</f>
        <v/>
      </c>
      <c r="X24" s="15"/>
      <c r="Y24" s="15" t="str">
        <f>IF(Y2="Di",Z19-Y19,"")</f>
        <v/>
      </c>
      <c r="Z24" s="15"/>
      <c r="AA24" s="15" t="str">
        <f>IF(AA2="Di",AB19-AA19,"")</f>
        <v/>
      </c>
      <c r="AB24" s="15"/>
      <c r="AC24" s="15" t="str">
        <f>IF(AC2="Di",AD19-AC19,"")</f>
        <v/>
      </c>
      <c r="AD24" s="15"/>
      <c r="AE24" s="15">
        <f>IF(AE2="Di",AF19-AE19,"")</f>
        <v>5</v>
      </c>
      <c r="AF24" s="15"/>
      <c r="AG24" s="15" t="str">
        <f>IF(AG2="Di",AH19-AG19,"")</f>
        <v/>
      </c>
      <c r="AH24" s="15"/>
      <c r="AI24" s="15" t="str">
        <f>IF(AI2="Di",AJ19-AI19,"")</f>
        <v/>
      </c>
      <c r="AJ24" s="15"/>
      <c r="AK24" s="15" t="str">
        <f>IF(AK2="Di",AL19-AK19,"")</f>
        <v/>
      </c>
      <c r="AL24" s="15"/>
      <c r="AM24" s="15" t="str">
        <f>IF(AM2="Di",AN19-AM19,"")</f>
        <v/>
      </c>
      <c r="AN24" s="15"/>
      <c r="AO24" s="15" t="str">
        <f>IF(AO2="Di",AP19-AO19,"")</f>
        <v/>
      </c>
      <c r="AP24" s="15"/>
      <c r="AQ24" s="15" t="str">
        <f>IF(AQ2="Di",AR19-AQ19,"")</f>
        <v/>
      </c>
      <c r="AR24" s="15"/>
      <c r="AS24" s="15">
        <f>IF(AS2="Di",AT19-AS19,"")</f>
        <v>6</v>
      </c>
      <c r="AT24" s="15"/>
      <c r="AU24" s="9"/>
      <c r="AV24" s="9"/>
      <c r="AW24" s="9"/>
      <c r="AX24" s="9"/>
      <c r="AY24" s="9">
        <f>SUM(C24:AT24)</f>
        <v>18</v>
      </c>
      <c r="AZ24" s="13"/>
    </row>
    <row r="25" spans="1:52" collapsed="1">
      <c r="A25" s="24" t="s">
        <v>4</v>
      </c>
      <c r="B25" s="14"/>
      <c r="C25" s="4">
        <v>0.33333333333333331</v>
      </c>
      <c r="D25" s="4">
        <v>0.625</v>
      </c>
      <c r="E25" s="4">
        <v>0.33333333333333331</v>
      </c>
      <c r="F25" s="4">
        <v>0.625</v>
      </c>
      <c r="G25" s="4">
        <v>0.33333333333333331</v>
      </c>
      <c r="H25" s="4">
        <v>0.75</v>
      </c>
      <c r="I25" s="4">
        <v>0.33333333333333331</v>
      </c>
      <c r="J25" s="4">
        <v>0.625</v>
      </c>
      <c r="K25" s="4">
        <v>0.33333333333333331</v>
      </c>
      <c r="L25" s="4">
        <v>0.625</v>
      </c>
      <c r="M25" s="4">
        <v>0.33333333333333331</v>
      </c>
      <c r="N25" s="4">
        <v>0.70833333333333337</v>
      </c>
      <c r="O25" s="4">
        <v>0.79166666666666663</v>
      </c>
      <c r="P25" s="4">
        <v>4.1666666666666664E-2</v>
      </c>
      <c r="Q25" s="4"/>
      <c r="R25" s="4"/>
      <c r="S25" s="4">
        <v>0.41666666666666669</v>
      </c>
      <c r="T25" s="4">
        <v>0.70833333333333337</v>
      </c>
      <c r="U25" s="4">
        <v>0.33333333333333331</v>
      </c>
      <c r="V25" s="4">
        <v>0.66666666666666663</v>
      </c>
      <c r="W25" s="4">
        <v>0.33333333333333331</v>
      </c>
      <c r="X25" s="4">
        <v>0.625</v>
      </c>
      <c r="Y25" s="4">
        <v>0.33333333333333331</v>
      </c>
      <c r="Z25" s="4">
        <v>0.66666666666666663</v>
      </c>
      <c r="AA25" s="4">
        <v>0.29166666666666669</v>
      </c>
      <c r="AB25" s="4">
        <v>0.625</v>
      </c>
      <c r="AC25" s="4">
        <v>0.66666666666666663</v>
      </c>
      <c r="AD25" s="4">
        <v>8.3333333333333329E-2</v>
      </c>
      <c r="AE25" s="4">
        <v>0.45833333333333331</v>
      </c>
      <c r="AF25" s="4">
        <v>0.66666666666666663</v>
      </c>
      <c r="AG25" s="4">
        <v>0.33333333333333331</v>
      </c>
      <c r="AH25" s="4">
        <v>0.625</v>
      </c>
      <c r="AI25" s="4">
        <v>0.33333333333333331</v>
      </c>
      <c r="AJ25" s="4">
        <v>0.75</v>
      </c>
      <c r="AK25" s="4">
        <v>0.33333333333333331</v>
      </c>
      <c r="AL25" s="4">
        <v>0.625</v>
      </c>
      <c r="AM25" s="4">
        <v>0.33333333333333331</v>
      </c>
      <c r="AN25" s="4">
        <v>0.625</v>
      </c>
      <c r="AO25" s="4">
        <v>0.33333333333333331</v>
      </c>
      <c r="AP25" s="4">
        <v>0.70833333333333337</v>
      </c>
      <c r="AQ25" s="4">
        <v>0.16666666666666666</v>
      </c>
      <c r="AR25" s="4">
        <v>0.54166666666666663</v>
      </c>
      <c r="AS25" s="4">
        <v>0.375</v>
      </c>
      <c r="AT25" s="4">
        <v>0.625</v>
      </c>
      <c r="AU25" s="9">
        <f>SUM(AU26:AU31)</f>
        <v>0</v>
      </c>
      <c r="AV25" s="9">
        <f>SUM(AV26:AV31)</f>
        <v>62</v>
      </c>
      <c r="AW25" s="9">
        <f>SUM(AW26:AW31)</f>
        <v>9</v>
      </c>
      <c r="AX25" s="9">
        <f>SUM(AX26:AX31)</f>
        <v>24</v>
      </c>
      <c r="AY25" s="9">
        <f>SUM(AY26:AY31)</f>
        <v>18</v>
      </c>
      <c r="AZ25" s="9">
        <f>SUM(AU25:AY25)</f>
        <v>113</v>
      </c>
    </row>
    <row r="26" spans="1:52" ht="14.4" hidden="1" outlineLevel="1">
      <c r="A26" s="24"/>
      <c r="B26" s="14"/>
      <c r="C26" s="8">
        <f t="shared" ref="C26:AT26" si="3">(C25-INT(C25))*24</f>
        <v>8</v>
      </c>
      <c r="D26" s="8">
        <f t="shared" si="3"/>
        <v>15</v>
      </c>
      <c r="E26" s="8">
        <f t="shared" si="3"/>
        <v>8</v>
      </c>
      <c r="F26" s="8">
        <f t="shared" si="3"/>
        <v>15</v>
      </c>
      <c r="G26" s="8">
        <f t="shared" si="3"/>
        <v>8</v>
      </c>
      <c r="H26" s="8">
        <f t="shared" si="3"/>
        <v>18</v>
      </c>
      <c r="I26" s="8">
        <f t="shared" si="3"/>
        <v>8</v>
      </c>
      <c r="J26" s="8">
        <f t="shared" si="3"/>
        <v>15</v>
      </c>
      <c r="K26" s="8">
        <f t="shared" si="3"/>
        <v>8</v>
      </c>
      <c r="L26" s="8">
        <f t="shared" si="3"/>
        <v>15</v>
      </c>
      <c r="M26" s="8">
        <f t="shared" si="3"/>
        <v>8</v>
      </c>
      <c r="N26" s="8">
        <f t="shared" si="3"/>
        <v>17</v>
      </c>
      <c r="O26" s="8">
        <f t="shared" si="3"/>
        <v>19</v>
      </c>
      <c r="P26" s="8">
        <f t="shared" si="3"/>
        <v>1</v>
      </c>
      <c r="Q26" s="8">
        <f t="shared" si="3"/>
        <v>0</v>
      </c>
      <c r="R26" s="8">
        <f t="shared" si="3"/>
        <v>0</v>
      </c>
      <c r="S26" s="8">
        <f t="shared" si="3"/>
        <v>10</v>
      </c>
      <c r="T26" s="8">
        <f t="shared" si="3"/>
        <v>17</v>
      </c>
      <c r="U26" s="8">
        <f t="shared" si="3"/>
        <v>8</v>
      </c>
      <c r="V26" s="8">
        <f t="shared" si="3"/>
        <v>16</v>
      </c>
      <c r="W26" s="8">
        <f t="shared" si="3"/>
        <v>8</v>
      </c>
      <c r="X26" s="8">
        <f t="shared" si="3"/>
        <v>15</v>
      </c>
      <c r="Y26" s="8">
        <f t="shared" si="3"/>
        <v>8</v>
      </c>
      <c r="Z26" s="8">
        <f t="shared" si="3"/>
        <v>16</v>
      </c>
      <c r="AA26" s="8">
        <f t="shared" si="3"/>
        <v>7</v>
      </c>
      <c r="AB26" s="8">
        <f t="shared" si="3"/>
        <v>15</v>
      </c>
      <c r="AC26" s="8">
        <f t="shared" si="3"/>
        <v>16</v>
      </c>
      <c r="AD26" s="8">
        <f t="shared" si="3"/>
        <v>2</v>
      </c>
      <c r="AE26" s="8">
        <f t="shared" si="3"/>
        <v>11</v>
      </c>
      <c r="AF26" s="8">
        <f t="shared" si="3"/>
        <v>16</v>
      </c>
      <c r="AG26" s="8">
        <f t="shared" si="3"/>
        <v>8</v>
      </c>
      <c r="AH26" s="8">
        <f t="shared" si="3"/>
        <v>15</v>
      </c>
      <c r="AI26" s="8">
        <f t="shared" si="3"/>
        <v>8</v>
      </c>
      <c r="AJ26" s="8">
        <f t="shared" si="3"/>
        <v>18</v>
      </c>
      <c r="AK26" s="8">
        <f t="shared" si="3"/>
        <v>8</v>
      </c>
      <c r="AL26" s="8">
        <f t="shared" si="3"/>
        <v>15</v>
      </c>
      <c r="AM26" s="8">
        <f t="shared" si="3"/>
        <v>8</v>
      </c>
      <c r="AN26" s="8">
        <f t="shared" si="3"/>
        <v>15</v>
      </c>
      <c r="AO26" s="8">
        <f t="shared" si="3"/>
        <v>8</v>
      </c>
      <c r="AP26" s="8">
        <f t="shared" si="3"/>
        <v>17</v>
      </c>
      <c r="AQ26" s="8">
        <f t="shared" si="3"/>
        <v>4</v>
      </c>
      <c r="AR26" s="8">
        <f t="shared" si="3"/>
        <v>13</v>
      </c>
      <c r="AS26" s="8">
        <f t="shared" si="3"/>
        <v>9</v>
      </c>
      <c r="AT26" s="8">
        <f t="shared" si="3"/>
        <v>15</v>
      </c>
      <c r="AU26" s="4"/>
      <c r="AV26" s="4"/>
      <c r="AW26" s="4"/>
      <c r="AX26" s="4"/>
      <c r="AY26" s="4"/>
      <c r="AZ26" s="13"/>
    </row>
    <row r="27" spans="1:52" hidden="1" outlineLevel="1">
      <c r="A27" s="24"/>
      <c r="B27" s="14" t="str">
        <f>$AU$1</f>
        <v>Total Heures Normal : Lundi --&gt; Vendredi (&lt;= 7h)</v>
      </c>
      <c r="C27" s="15" t="str">
        <f>IF(AND(C2&lt;&gt;"Di",C2&lt;&gt;"Sa"),IF(D26-C26&lt;7,D26-C26,""),"")</f>
        <v/>
      </c>
      <c r="D27" s="15"/>
      <c r="E27" s="15" t="str">
        <f>IF(AND(E2&lt;&gt;"Di",E2&lt;&gt;"Sa"),IF(F26-E26&lt;7,F26-E26,""),"")</f>
        <v/>
      </c>
      <c r="F27" s="15"/>
      <c r="G27" s="15" t="str">
        <f>IF(AND(G2&lt;&gt;"Di",G2&lt;&gt;"Sa"),IF(H26-G26&lt;7,H26-G26,""),"")</f>
        <v/>
      </c>
      <c r="H27" s="15"/>
      <c r="I27" s="15" t="str">
        <f>IF(AND(I2&lt;&gt;"Di",I2&lt;&gt;"Sa"),IF(J26-I26&lt;7,J26-I26,""),"")</f>
        <v/>
      </c>
      <c r="J27" s="15"/>
      <c r="K27" s="15" t="str">
        <f>IF(AND(K2&lt;&gt;"Di",K2&lt;&gt;"Sa"),IF(L26-K26&lt;7,L26-K26,""),"")</f>
        <v/>
      </c>
      <c r="L27" s="15"/>
      <c r="M27" s="15" t="str">
        <f>IF(AND(M2&lt;&gt;"Di",M2&lt;&gt;"Sa"),IF(N26-M26&lt;7,N26-M26,""),"")</f>
        <v/>
      </c>
      <c r="N27" s="15"/>
      <c r="O27" s="15" t="str">
        <f>IF(AND(O2&lt;&gt;"Di",O2&lt;&gt;"Sa"),IF(P26-O26&lt;7,P26-O26,""),"")</f>
        <v/>
      </c>
      <c r="P27" s="15"/>
      <c r="Q27" s="15" t="str">
        <f>IF(AND(Q2&lt;&gt;"Di",Q2&lt;&gt;"Sa"),IF(R26-Q26&lt;7,R26-Q26,""),"")</f>
        <v/>
      </c>
      <c r="R27" s="15"/>
      <c r="S27" s="15" t="str">
        <f>IF(AND(S2&lt;&gt;"Di",S2&lt;&gt;"Sa"),IF(T26-S26&lt;7,T26-S26,""),"")</f>
        <v/>
      </c>
      <c r="T27" s="15"/>
      <c r="U27" s="15" t="str">
        <f>IF(AND(U2&lt;&gt;"Di",U2&lt;&gt;"Sa"),IF(V26-U26&lt;7,V26-U26,""),"")</f>
        <v/>
      </c>
      <c r="V27" s="15"/>
      <c r="W27" s="15" t="str">
        <f>IF(AND(W2&lt;&gt;"Di",W2&lt;&gt;"Sa"),IF(X26-W26&lt;7,X26-W26,""),"")</f>
        <v/>
      </c>
      <c r="X27" s="15"/>
      <c r="Y27" s="15" t="str">
        <f>IF(AND(Y2&lt;&gt;"Di",Y2&lt;&gt;"Sa"),IF(Z26-Y26&lt;7,Z26-Y26,""),"")</f>
        <v/>
      </c>
      <c r="Z27" s="15"/>
      <c r="AA27" s="15" t="str">
        <f>IF(AND(AA2&lt;&gt;"Di",AA2&lt;&gt;"Sa"),IF(AB26-AA26&lt;7,AB26-AA26,""),"")</f>
        <v/>
      </c>
      <c r="AB27" s="15"/>
      <c r="AC27" s="15" t="str">
        <f>IF(AND(AC2&lt;&gt;"Di",AC2&lt;&gt;"Sa"),IF(AD26-AC26&lt;7,AD26-AC26,""),"")</f>
        <v/>
      </c>
      <c r="AD27" s="15"/>
      <c r="AE27" s="15" t="str">
        <f>IF(AND(AE2&lt;&gt;"Di",AE2&lt;&gt;"Sa"),IF(AF26-AE26&lt;7,AF26-AE26,""),"")</f>
        <v/>
      </c>
      <c r="AF27" s="15"/>
      <c r="AG27" s="15" t="str">
        <f>IF(AND(AG2&lt;&gt;"Di",AG2&lt;&gt;"Sa"),IF(AH26-AG26&lt;7,AH26-AG26,""),"")</f>
        <v/>
      </c>
      <c r="AH27" s="15"/>
      <c r="AI27" s="15" t="str">
        <f>IF(AND(AI2&lt;&gt;"Di",AI2&lt;&gt;"Sa"),IF(AJ26-AI26&lt;7,AJ26-AI26,""),"")</f>
        <v/>
      </c>
      <c r="AJ27" s="15"/>
      <c r="AK27" s="15" t="str">
        <f>IF(AND(AK2&lt;&gt;"Di",AK2&lt;&gt;"Sa"),IF(AL26-AK26&lt;7,AL26-AK26,""),"")</f>
        <v/>
      </c>
      <c r="AL27" s="15"/>
      <c r="AM27" s="15" t="str">
        <f>IF(AND(AM2&lt;&gt;"Di",AM2&lt;&gt;"Sa"),IF(AN26-AM26&lt;7,AN26-AM26,""),"")</f>
        <v/>
      </c>
      <c r="AN27" s="15"/>
      <c r="AO27" s="15" t="str">
        <f>IF(AND(AO2&lt;&gt;"Di",AO2&lt;&gt;"Sa"),IF(AP26-AO26&lt;7,AP26-AO26,""),"")</f>
        <v/>
      </c>
      <c r="AP27" s="15"/>
      <c r="AQ27" s="15" t="str">
        <f>IF(AND(AQ2&lt;&gt;"Di",AQ2&lt;&gt;"Sa"),IF(AR26-AQ26&lt;7,AR26-AQ26,""),"")</f>
        <v/>
      </c>
      <c r="AR27" s="15"/>
      <c r="AS27" s="15" t="str">
        <f>IF(AND(AS2&lt;&gt;"Di",AS2&lt;&gt;"Sa"),IF(AT26-AS26&lt;7,AT26-AS26,""),"")</f>
        <v/>
      </c>
      <c r="AT27" s="15"/>
      <c r="AU27" s="9">
        <f>SUM(C27:AT27)</f>
        <v>0</v>
      </c>
      <c r="AV27" s="9"/>
      <c r="AW27" s="9"/>
      <c r="AX27" s="9"/>
      <c r="AY27" s="9"/>
      <c r="AZ27" s="13"/>
    </row>
    <row r="28" spans="1:52" hidden="1" outlineLevel="1">
      <c r="A28" s="24"/>
      <c r="B28" s="14" t="str">
        <f>$AV$1</f>
        <v>Total Heures Sup :Lundi --&gt; vendredi (&gt;7h)</v>
      </c>
      <c r="C28" s="15" t="str">
        <f>IF(AND(C2&lt;&gt;"Di",C2&lt;&gt;"Sa"),IF(D26-C26&gt;7,D26-C26,""),"")</f>
        <v/>
      </c>
      <c r="D28" s="15"/>
      <c r="E28" s="15" t="str">
        <f>IF(AND(E2&lt;&gt;"Di",E2&lt;&gt;"Sa"),IF(F26-E26&gt;7,F26-E26,""),"")</f>
        <v/>
      </c>
      <c r="F28" s="15"/>
      <c r="G28" s="15">
        <f>IF(AND(G2&lt;&gt;"Di",G2&lt;&gt;"Sa"),IF(H26-G26&gt;7,H26-G26,""),"")</f>
        <v>10</v>
      </c>
      <c r="H28" s="15"/>
      <c r="I28" s="15" t="str">
        <f>IF(AND(I2&lt;&gt;"Di",I2&lt;&gt;"Sa"),IF(J26-I26&gt;7,J26-I26,""),"")</f>
        <v/>
      </c>
      <c r="J28" s="15"/>
      <c r="K28" s="15" t="str">
        <f>IF(AND(K2&lt;&gt;"Di",K2&lt;&gt;"Sa"),IF(L26-K26&gt;7,L26-K26,""),"")</f>
        <v/>
      </c>
      <c r="L28" s="15"/>
      <c r="M28" s="15">
        <f>IF(AND(M2&lt;&gt;"Di",M2&lt;&gt;"Sa"),IF(N26-M26&gt;7,N26-M26,""),"")</f>
        <v>9</v>
      </c>
      <c r="N28" s="15"/>
      <c r="O28" s="15" t="str">
        <f>IF(AND(O2&lt;&gt;"Di",O2&lt;&gt;"Sa"),IF(P26-O26&gt;7,P26-O26,""),"")</f>
        <v/>
      </c>
      <c r="P28" s="15"/>
      <c r="Q28" s="15" t="str">
        <f>IF(AND(Q2&lt;&gt;"Di",Q2&lt;&gt;"Sa"),IF(R26-Q26&gt;7,R26-Q26,""),"")</f>
        <v/>
      </c>
      <c r="R28" s="15"/>
      <c r="S28" s="15" t="str">
        <f>IF(AND(S2&lt;&gt;"Di",S2&lt;&gt;"Sa"),IF(T26-S26&gt;7,T26-S26,""),"")</f>
        <v/>
      </c>
      <c r="T28" s="15"/>
      <c r="U28" s="15">
        <f>IF(AND(U2&lt;&gt;"Di",U2&lt;&gt;"Sa"),IF(V26-U26&gt;7,V26-U26,""),"")</f>
        <v>8</v>
      </c>
      <c r="V28" s="15"/>
      <c r="W28" s="15" t="str">
        <f>IF(AND(W2&lt;&gt;"Di",W2&lt;&gt;"Sa"),IF(X26-W26&gt;7,X26-W26,""),"")</f>
        <v/>
      </c>
      <c r="X28" s="15"/>
      <c r="Y28" s="15">
        <f>IF(AND(Y2&lt;&gt;"Di",Y2&lt;&gt;"Sa"),IF(Z26-Y26&gt;7,Z26-Y26,""),"")</f>
        <v>8</v>
      </c>
      <c r="Z28" s="15"/>
      <c r="AA28" s="15">
        <f>IF(AND(AA2&lt;&gt;"Di",AA2&lt;&gt;"Sa"),IF(AB26-AA26&gt;7,AB26-AA26,""),"")</f>
        <v>8</v>
      </c>
      <c r="AB28" s="15"/>
      <c r="AC28" s="15" t="str">
        <f>IF(AND(AC2&lt;&gt;"Di",AC2&lt;&gt;"Sa"),IF(AD26-AC26&gt;7,AD26-AC26,""),"")</f>
        <v/>
      </c>
      <c r="AD28" s="15"/>
      <c r="AE28" s="15" t="str">
        <f>IF(AND(AE2&lt;&gt;"Di",AE2&lt;&gt;"Sa"),IF(AF26-AE26&gt;7,AF26-AE26,""),"")</f>
        <v/>
      </c>
      <c r="AF28" s="15"/>
      <c r="AG28" s="15" t="str">
        <f>IF(AND(AG2&lt;&gt;"Di",AG2&lt;&gt;"Sa"),IF(AH26-AG26&gt;7,AH26-AG26,""),"")</f>
        <v/>
      </c>
      <c r="AH28" s="15"/>
      <c r="AI28" s="15">
        <f>IF(AND(AI2&lt;&gt;"Di",AI2&lt;&gt;"Sa"),IF(AJ26-AI26&gt;7,AJ26-AI26,""),"")</f>
        <v>10</v>
      </c>
      <c r="AJ28" s="15"/>
      <c r="AK28" s="15" t="str">
        <f>IF(AND(AK2&lt;&gt;"Di",AK2&lt;&gt;"Sa"),IF(AL26-AK26&gt;7,AL26-AK26,""),"")</f>
        <v/>
      </c>
      <c r="AL28" s="15"/>
      <c r="AM28" s="15" t="str">
        <f>IF(AND(AM2&lt;&gt;"Di",AM2&lt;&gt;"Sa"),IF(AN26-AM26&gt;7,AN26-AM26,""),"")</f>
        <v/>
      </c>
      <c r="AN28" s="15"/>
      <c r="AO28" s="15">
        <f>IF(AND(AO2&lt;&gt;"Di",AO2&lt;&gt;"Sa"),IF(AP26-AO26&gt;7,AP26-AO26,""),"")</f>
        <v>9</v>
      </c>
      <c r="AP28" s="15"/>
      <c r="AQ28" s="15" t="str">
        <f>IF(AND(AQ2&lt;&gt;"Di",AQ2&lt;&gt;"Sa"),IF(AR26-AQ26&gt;7,AR26-AQ26,""),"")</f>
        <v/>
      </c>
      <c r="AR28" s="15"/>
      <c r="AS28" s="15" t="str">
        <f>IF(AND(AS2&lt;&gt;"Di",AS2&lt;&gt;"Sa"),IF(AT26-AS26&gt;7,AT26-AS26,""),"")</f>
        <v/>
      </c>
      <c r="AT28" s="15"/>
      <c r="AU28" s="9"/>
      <c r="AV28" s="9">
        <f>SUM(C28:AT28)</f>
        <v>62</v>
      </c>
      <c r="AW28" s="9"/>
      <c r="AX28" s="9"/>
      <c r="AY28" s="9"/>
      <c r="AZ28" s="13"/>
    </row>
    <row r="29" spans="1:52" hidden="1" outlineLevel="1">
      <c r="A29" s="24"/>
      <c r="B29" s="14" t="str">
        <f>$AW$1</f>
        <v>Total Heures samedi (entre 21h --&gt;06h)</v>
      </c>
      <c r="C29" s="15" t="str">
        <f>IF(AND(C2="Sa",C26&lt;&gt;21,D26&lt;6),3+D26,IF(AND(C2="Sa",C26&gt;=21,D26&lt;=6),D26-C26,""))</f>
        <v/>
      </c>
      <c r="D29" s="15"/>
      <c r="E29" s="15" t="str">
        <f>IF(AND(E2="Sa",E26&lt;&gt;21,F26&lt;6),3+F26,IF(AND(E2="Sa",E26&gt;=21,F26&lt;=6),F26-E26,""))</f>
        <v/>
      </c>
      <c r="F29" s="15"/>
      <c r="G29" s="15" t="str">
        <f>IF(AND(G2="Sa",G26&lt;&gt;21,H26&lt;6),3+H26,IF(AND(G2="Sa",G26&gt;=21,H26&lt;=6),H26-G26,""))</f>
        <v/>
      </c>
      <c r="H29" s="15"/>
      <c r="I29" s="15" t="str">
        <f>IF(AND(I2="Sa",I26&lt;&gt;21,J26&lt;6),3+J26,IF(AND(I2="Sa",I26&gt;=21,J26&lt;=6),J26-I26,""))</f>
        <v/>
      </c>
      <c r="J29" s="15"/>
      <c r="K29" s="15" t="str">
        <f>IF(AND(K2="Sa",K26&lt;&gt;21,L26&lt;6),3+L26,IF(AND(K2="Sa",K26&gt;=21,L26&lt;=6),L26-K26,""))</f>
        <v/>
      </c>
      <c r="L29" s="15"/>
      <c r="M29" s="15" t="str">
        <f>IF(AND(M2="Sa",M26&lt;&gt;21,N26&lt;6),3+N26,IF(AND(M2="Sa",M26&gt;=21,N26&lt;=6),N26-M26,""))</f>
        <v/>
      </c>
      <c r="N29" s="15"/>
      <c r="O29" s="15">
        <f>IF(AND(O2="Sa",O26&lt;&gt;21,P26&lt;6),3+P26,IF(AND(O2="Sa",O26&gt;=21,P26&lt;=6),P26-O26,""))</f>
        <v>4</v>
      </c>
      <c r="P29" s="15"/>
      <c r="Q29" s="15" t="str">
        <f>IF(AND(Q2="Sa",Q26&lt;&gt;21,R26&lt;6),3+R26,IF(AND(Q2="Sa",Q26&gt;=21,R26&lt;=6),R26-Q26,""))</f>
        <v/>
      </c>
      <c r="R29" s="15"/>
      <c r="S29" s="15" t="str">
        <f>IF(AND(S2="Sa",S26&lt;&gt;21,T26&lt;6),3+T26,IF(AND(S2="Sa",S26&gt;=21,T26&lt;=6),T26-S26,""))</f>
        <v/>
      </c>
      <c r="T29" s="15"/>
      <c r="U29" s="15" t="str">
        <f>IF(AND(U2="Sa",U26&lt;&gt;21,V26&lt;6),3+V26,IF(AND(U2="Sa",U26&gt;=21,V26&lt;=6),V26-U26,""))</f>
        <v/>
      </c>
      <c r="V29" s="15"/>
      <c r="W29" s="15" t="str">
        <f>IF(AND(W2="Sa",W26&lt;&gt;21,X26&lt;6),3+X26,IF(AND(W2="Sa",W26&gt;=21,X26&lt;=6),X26-W26,""))</f>
        <v/>
      </c>
      <c r="X29" s="15"/>
      <c r="Y29" s="15" t="str">
        <f>IF(AND(Y2="Sa",Y26&lt;&gt;21,Z26&lt;6),3+Z26,IF(AND(Y2="Sa",Y26&gt;=21,Z26&lt;=6),Z26-Y26,""))</f>
        <v/>
      </c>
      <c r="Z29" s="15"/>
      <c r="AA29" s="15" t="str">
        <f>IF(AND(AA2="Sa",AA26&lt;&gt;21,AB26&lt;6),3+AB26,IF(AND(AA2="Sa",AA26&gt;=21,AB26&lt;=6),AB26-AA26,""))</f>
        <v/>
      </c>
      <c r="AB29" s="15"/>
      <c r="AC29" s="15">
        <f>IF(AND(AC2="Sa",AC26&lt;&gt;21,AD26&lt;6),3+AD26,IF(AND(AC2="Sa",AC26&gt;=21,AD26&lt;=6),AD26-AC26,""))</f>
        <v>5</v>
      </c>
      <c r="AD29" s="15"/>
      <c r="AE29" s="15" t="str">
        <f>IF(AND(AE2="Sa",AE26&lt;&gt;21,AF26&lt;6),3+AF26,IF(AND(AE2="Sa",AE26&gt;=21,AF26&lt;=6),AF26-AE26,""))</f>
        <v/>
      </c>
      <c r="AF29" s="15"/>
      <c r="AG29" s="15" t="str">
        <f>IF(AND(AG2="Sa",AG26&lt;&gt;21,AH26&lt;6),3+AH26,IF(AND(AG2="Sa",AG26&gt;=21,AH26&lt;=6),AH26-AG26,""))</f>
        <v/>
      </c>
      <c r="AH29" s="15"/>
      <c r="AI29" s="15" t="str">
        <f>IF(AND(AI2="Sa",AI26&lt;&gt;21,AJ26&lt;6),3+AJ26,IF(AND(AI2="Sa",AI26&gt;=21,AJ26&lt;=6),AJ26-AI26,""))</f>
        <v/>
      </c>
      <c r="AJ29" s="15"/>
      <c r="AK29" s="15" t="str">
        <f>IF(AND(AK2="Sa",AK26&lt;&gt;21,AL26&lt;6),3+AL26,IF(AND(AK2="Sa",AK26&gt;=21,AL26&lt;=6),AL26-AK26,""))</f>
        <v/>
      </c>
      <c r="AL29" s="15"/>
      <c r="AM29" s="15" t="str">
        <f>IF(AND(AM2="Sa",AM26&lt;&gt;21,AN26&lt;6),3+AN26,IF(AND(AM2="Sa",AM26&gt;=21,AN26&lt;=6),AN26-AM26,""))</f>
        <v/>
      </c>
      <c r="AN29" s="15"/>
      <c r="AO29" s="15" t="str">
        <f>IF(AND(AO2="Sa",AO26&lt;&gt;21,AP26&lt;6),3+AP26,IF(AND(AO2="Sa",AO26&gt;=21,AP26&lt;=6),AP26-AO26,""))</f>
        <v/>
      </c>
      <c r="AP29" s="15"/>
      <c r="AQ29" s="15" t="str">
        <f>IF(AND(AQ2="Sa",AQ26&lt;&gt;21,AR26&lt;6),3+AR26,IF(AND(AQ2="Sa",AQ26&gt;=21,AR26&lt;=6),AR26-AQ26,""))</f>
        <v/>
      </c>
      <c r="AR29" s="15"/>
      <c r="AS29" s="15" t="str">
        <f>IF(AND(AS2="Sa",AS26&lt;&gt;21,AT26&lt;6),3+AT26,IF(AND(AS2="Sa",AS26&gt;=21,AT26&lt;=6),AT26-AS26,""))</f>
        <v/>
      </c>
      <c r="AT29" s="15"/>
      <c r="AU29" s="9"/>
      <c r="AV29" s="9"/>
      <c r="AW29" s="9">
        <f>SUM(C29:AT29)</f>
        <v>9</v>
      </c>
      <c r="AX29" s="9"/>
      <c r="AY29" s="9"/>
      <c r="AZ29" s="13"/>
    </row>
    <row r="30" spans="1:52" hidden="1" outlineLevel="1">
      <c r="A30" s="24"/>
      <c r="B30" s="14" t="str">
        <f>$AX$1</f>
        <v>Total Heures samedi (entre 06h --&gt;21h)</v>
      </c>
      <c r="C30" s="15" t="str">
        <f>IF(AND(C2="Sa",5&lt;21),21-C26,IF(AND(C2="Sa",C26&gt;6,D26&lt;21),D26-C26,""))</f>
        <v/>
      </c>
      <c r="D30" s="15"/>
      <c r="E30" s="15" t="str">
        <f>IF(AND(E2="Sa",5&lt;21),21-E26,IF(AND(E2="Sa",E26&gt;6,F26&lt;21),F26-E26,""))</f>
        <v/>
      </c>
      <c r="F30" s="15"/>
      <c r="G30" s="15" t="str">
        <f>IF(AND(G2="Sa",5&lt;21),21-G26,IF(AND(G2="Sa",G26&gt;6,H26&lt;21),H26-G26,""))</f>
        <v/>
      </c>
      <c r="H30" s="15"/>
      <c r="I30" s="15" t="str">
        <f>IF(AND(I2="Sa",5&lt;21),21-I26,IF(AND(I2="Sa",I26&gt;6,J26&lt;21),J26-I26,""))</f>
        <v/>
      </c>
      <c r="J30" s="15"/>
      <c r="K30" s="15" t="str">
        <f>IF(AND(K2="Sa",5&lt;21),21-K26,IF(AND(K2="Sa",K26&gt;6,L26&lt;21),L26-K26,""))</f>
        <v/>
      </c>
      <c r="L30" s="15"/>
      <c r="M30" s="15" t="str">
        <f>IF(AND(M2="Sa",5&lt;21),21-M26,IF(AND(M2="Sa",M26&gt;6,N26&lt;21),N26-M26,""))</f>
        <v/>
      </c>
      <c r="N30" s="15"/>
      <c r="O30" s="15">
        <f>IF(AND(O2="Sa",5&lt;21),21-O26,IF(AND(O2="Sa",O26&gt;6,P26&lt;21),P26-O26,""))</f>
        <v>2</v>
      </c>
      <c r="P30" s="15"/>
      <c r="Q30" s="15" t="str">
        <f>IF(AND(Q2="Sa",5&lt;21),21-Q26,IF(AND(Q2="Sa",Q26&gt;6,R26&lt;21),R26-Q26,""))</f>
        <v/>
      </c>
      <c r="R30" s="15"/>
      <c r="S30" s="15" t="str">
        <f>IF(AND(S2="Sa",5&lt;21),21-S26,IF(AND(S2="Sa",S26&gt;6,T26&lt;21),T26-S26,""))</f>
        <v/>
      </c>
      <c r="T30" s="15"/>
      <c r="U30" s="15" t="str">
        <f>IF(AND(U2="Sa",5&lt;21),21-U26,IF(AND(U2="Sa",U26&gt;6,V26&lt;21),V26-U26,""))</f>
        <v/>
      </c>
      <c r="V30" s="15"/>
      <c r="W30" s="15" t="str">
        <f>IF(AND(W2="Sa",5&lt;21),21-W26,IF(AND(W2="Sa",W26&gt;6,X26&lt;21),X26-W26,""))</f>
        <v/>
      </c>
      <c r="X30" s="15"/>
      <c r="Y30" s="15" t="str">
        <f>IF(AND(Y2="Sa",5&lt;21),21-Y26,IF(AND(Y2="Sa",Y26&gt;6,Z26&lt;21),Z26-Y26,""))</f>
        <v/>
      </c>
      <c r="Z30" s="15"/>
      <c r="AA30" s="15" t="str">
        <f>IF(AND(AA2="Sa",5&lt;21),21-AA26,IF(AND(AA2="Sa",AA26&gt;6,AB26&lt;21),AB26-AA26,""))</f>
        <v/>
      </c>
      <c r="AB30" s="15"/>
      <c r="AC30" s="15">
        <f>IF(AND(AC2="Sa",5&lt;21),21-AC26,IF(AND(AC2="Sa",AC26&gt;6,AD26&lt;21),AD26-AC26,""))</f>
        <v>5</v>
      </c>
      <c r="AD30" s="15"/>
      <c r="AE30" s="15" t="str">
        <f>IF(AND(AE2="Sa",5&lt;21),21-AE26,IF(AND(AE2="Sa",AE26&gt;6,AF26&lt;21),AF26-AE26,""))</f>
        <v/>
      </c>
      <c r="AF30" s="15"/>
      <c r="AG30" s="15" t="str">
        <f>IF(AND(AG2="Sa",5&lt;21),21-AG26,IF(AND(AG2="Sa",AG26&gt;6,AH26&lt;21),AH26-AG26,""))</f>
        <v/>
      </c>
      <c r="AH30" s="15"/>
      <c r="AI30" s="15" t="str">
        <f>IF(AND(AI2="Sa",5&lt;21),21-AI26,IF(AND(AI2="Sa",AI26&gt;6,AJ26&lt;21),AJ26-AI26,""))</f>
        <v/>
      </c>
      <c r="AJ30" s="15"/>
      <c r="AK30" s="15" t="str">
        <f>IF(AND(AK2="Sa",5&lt;21),21-AK26,IF(AND(AK2="Sa",AK26&gt;6,AL26&lt;21),AL26-AK26,""))</f>
        <v/>
      </c>
      <c r="AL30" s="15"/>
      <c r="AM30" s="15" t="str">
        <f>IF(AND(AM2="Sa",5&lt;21),21-AM26,IF(AND(AM2="Sa",AM26&gt;6,AN26&lt;21),AN26-AM26,""))</f>
        <v/>
      </c>
      <c r="AN30" s="15"/>
      <c r="AO30" s="15" t="str">
        <f>IF(AND(AO2="Sa",5&lt;21),21-AO26,IF(AND(AO2="Sa",AO26&gt;6,AP26&lt;21),AP26-AO26,""))</f>
        <v/>
      </c>
      <c r="AP30" s="15"/>
      <c r="AQ30" s="15">
        <f>IF(AND(AQ2="Sa",5&lt;21),21-AQ26,IF(AND(AQ2="Sa",AQ26&gt;6,AR26&lt;21),AR26-AQ26,""))</f>
        <v>17</v>
      </c>
      <c r="AR30" s="15"/>
      <c r="AS30" s="15" t="str">
        <f>IF(AND(AS2="Sa",5&lt;21),21-AS26,IF(AND(AS2="Sa",AS26&gt;6,AT26&lt;21),AT26-AS26,""))</f>
        <v/>
      </c>
      <c r="AT30" s="15"/>
      <c r="AU30" s="9"/>
      <c r="AV30" s="9"/>
      <c r="AW30" s="9"/>
      <c r="AX30" s="9">
        <f>SUM(C30:AT30)</f>
        <v>24</v>
      </c>
      <c r="AY30" s="9"/>
      <c r="AZ30" s="13"/>
    </row>
    <row r="31" spans="1:52" hidden="1" outlineLevel="1">
      <c r="A31" s="24"/>
      <c r="B31" s="14" t="str">
        <f>$AY$1</f>
        <v>Total Heures Dimanche</v>
      </c>
      <c r="C31" s="15">
        <f>IF(C2="Di",D26-C26,"")</f>
        <v>7</v>
      </c>
      <c r="D31" s="15"/>
      <c r="E31" s="15" t="str">
        <f>IF(E2="Di",F26-E26,"")</f>
        <v/>
      </c>
      <c r="F31" s="15"/>
      <c r="G31" s="15" t="str">
        <f>IF(G2="Di",H26-G26,"")</f>
        <v/>
      </c>
      <c r="H31" s="15"/>
      <c r="I31" s="15" t="str">
        <f>IF(I2="Di",J26-I26,"")</f>
        <v/>
      </c>
      <c r="J31" s="15"/>
      <c r="K31" s="15" t="str">
        <f>IF(K2="Di",L26-K26,"")</f>
        <v/>
      </c>
      <c r="L31" s="15"/>
      <c r="M31" s="15" t="str">
        <f>IF(M2="Di",N26-M26,"")</f>
        <v/>
      </c>
      <c r="N31" s="15"/>
      <c r="O31" s="15" t="str">
        <f>IF(O2="Di",P26-O26,"")</f>
        <v/>
      </c>
      <c r="P31" s="15"/>
      <c r="Q31" s="15">
        <f>IF(Q2="Di",R26-Q26,"")</f>
        <v>0</v>
      </c>
      <c r="R31" s="15"/>
      <c r="S31" s="15" t="str">
        <f>IF(S2="Di",T26-S26,"")</f>
        <v/>
      </c>
      <c r="T31" s="15"/>
      <c r="U31" s="15" t="str">
        <f>IF(U2="Di",V26-U26,"")</f>
        <v/>
      </c>
      <c r="V31" s="15"/>
      <c r="W31" s="15" t="str">
        <f>IF(W2="Di",X26-W26,"")</f>
        <v/>
      </c>
      <c r="X31" s="15"/>
      <c r="Y31" s="15" t="str">
        <f>IF(Y2="Di",Z26-Y26,"")</f>
        <v/>
      </c>
      <c r="Z31" s="15"/>
      <c r="AA31" s="15" t="str">
        <f>IF(AA2="Di",AB26-AA26,"")</f>
        <v/>
      </c>
      <c r="AB31" s="15"/>
      <c r="AC31" s="15" t="str">
        <f>IF(AC2="Di",AD26-AC26,"")</f>
        <v/>
      </c>
      <c r="AD31" s="15"/>
      <c r="AE31" s="15">
        <f>IF(AE2="Di",AF26-AE26,"")</f>
        <v>5</v>
      </c>
      <c r="AF31" s="15"/>
      <c r="AG31" s="15" t="str">
        <f>IF(AG2="Di",AH26-AG26,"")</f>
        <v/>
      </c>
      <c r="AH31" s="15"/>
      <c r="AI31" s="15" t="str">
        <f>IF(AI2="Di",AJ26-AI26,"")</f>
        <v/>
      </c>
      <c r="AJ31" s="15"/>
      <c r="AK31" s="15" t="str">
        <f>IF(AK2="Di",AL26-AK26,"")</f>
        <v/>
      </c>
      <c r="AL31" s="15"/>
      <c r="AM31" s="15" t="str">
        <f>IF(AM2="Di",AN26-AM26,"")</f>
        <v/>
      </c>
      <c r="AN31" s="15"/>
      <c r="AO31" s="15" t="str">
        <f>IF(AO2="Di",AP26-AO26,"")</f>
        <v/>
      </c>
      <c r="AP31" s="15"/>
      <c r="AQ31" s="15" t="str">
        <f>IF(AQ2="Di",AR26-AQ26,"")</f>
        <v/>
      </c>
      <c r="AR31" s="15"/>
      <c r="AS31" s="15">
        <f>IF(AS2="Di",AT26-AS26,"")</f>
        <v>6</v>
      </c>
      <c r="AT31" s="15"/>
      <c r="AU31" s="9"/>
      <c r="AV31" s="9"/>
      <c r="AW31" s="9"/>
      <c r="AX31" s="9"/>
      <c r="AY31" s="9">
        <f>SUM(C31:AT31)</f>
        <v>18</v>
      </c>
      <c r="AZ31" s="13"/>
    </row>
    <row r="32" spans="1:52" collapsed="1">
      <c r="A32" s="24" t="s">
        <v>5</v>
      </c>
      <c r="B32" s="14"/>
      <c r="C32" s="4">
        <v>0.33333333333333331</v>
      </c>
      <c r="D32" s="4">
        <v>0.625</v>
      </c>
      <c r="E32" s="4">
        <v>0.33333333333333331</v>
      </c>
      <c r="F32" s="4">
        <v>0.625</v>
      </c>
      <c r="G32" s="4">
        <v>0.33333333333333331</v>
      </c>
      <c r="H32" s="4">
        <v>0.75</v>
      </c>
      <c r="I32" s="4">
        <v>0.33333333333333331</v>
      </c>
      <c r="J32" s="4">
        <v>0.625</v>
      </c>
      <c r="K32" s="4">
        <v>0.33333333333333331</v>
      </c>
      <c r="L32" s="4">
        <v>0.625</v>
      </c>
      <c r="M32" s="4">
        <v>0.33333333333333331</v>
      </c>
      <c r="N32" s="4">
        <v>0.70833333333333337</v>
      </c>
      <c r="O32" s="4">
        <v>0.79166666666666663</v>
      </c>
      <c r="P32" s="4">
        <v>4.1666666666666664E-2</v>
      </c>
      <c r="Q32" s="4"/>
      <c r="R32" s="4"/>
      <c r="S32" s="4">
        <v>0.41666666666666669</v>
      </c>
      <c r="T32" s="4">
        <v>0.70833333333333337</v>
      </c>
      <c r="U32" s="4">
        <v>0.33333333333333331</v>
      </c>
      <c r="V32" s="4">
        <v>0.66666666666666663</v>
      </c>
      <c r="W32" s="4">
        <v>0.33333333333333331</v>
      </c>
      <c r="X32" s="4">
        <v>0.625</v>
      </c>
      <c r="Y32" s="4">
        <v>0.33333333333333331</v>
      </c>
      <c r="Z32" s="4">
        <v>0.66666666666666663</v>
      </c>
      <c r="AA32" s="4">
        <v>0.29166666666666669</v>
      </c>
      <c r="AB32" s="4">
        <v>0.625</v>
      </c>
      <c r="AC32" s="4">
        <v>0.66666666666666663</v>
      </c>
      <c r="AD32" s="4">
        <v>8.3333333333333329E-2</v>
      </c>
      <c r="AE32" s="4">
        <v>0.45833333333333331</v>
      </c>
      <c r="AF32" s="4">
        <v>0.66666666666666663</v>
      </c>
      <c r="AG32" s="4">
        <v>0.33333333333333331</v>
      </c>
      <c r="AH32" s="4">
        <v>0.625</v>
      </c>
      <c r="AI32" s="4">
        <v>0.33333333333333331</v>
      </c>
      <c r="AJ32" s="4">
        <v>0.75</v>
      </c>
      <c r="AK32" s="4">
        <v>0.33333333333333331</v>
      </c>
      <c r="AL32" s="4">
        <v>0.625</v>
      </c>
      <c r="AM32" s="4">
        <v>0.33333333333333331</v>
      </c>
      <c r="AN32" s="4">
        <v>0.625</v>
      </c>
      <c r="AO32" s="4">
        <v>0.33333333333333331</v>
      </c>
      <c r="AP32" s="4">
        <v>0.70833333333333337</v>
      </c>
      <c r="AQ32" s="4">
        <v>0.16666666666666666</v>
      </c>
      <c r="AR32" s="4">
        <v>0.54166666666666663</v>
      </c>
      <c r="AS32" s="4">
        <v>0.375</v>
      </c>
      <c r="AT32" s="4">
        <v>0.625</v>
      </c>
      <c r="AU32" s="9">
        <f>SUM(AU33:AU38)</f>
        <v>0</v>
      </c>
      <c r="AV32" s="9">
        <f>SUM(AV33:AV38)</f>
        <v>62</v>
      </c>
      <c r="AW32" s="9">
        <f>SUM(AW33:AW38)</f>
        <v>9</v>
      </c>
      <c r="AX32" s="9">
        <f>SUM(AX33:AX38)</f>
        <v>24</v>
      </c>
      <c r="AY32" s="9">
        <f>SUM(AY33:AY38)</f>
        <v>18</v>
      </c>
      <c r="AZ32" s="9">
        <f>SUM(AU32:AY32)</f>
        <v>113</v>
      </c>
    </row>
    <row r="33" spans="1:52" ht="14.4" hidden="1" outlineLevel="1">
      <c r="A33" s="24"/>
      <c r="B33" s="14"/>
      <c r="C33" s="8">
        <f t="shared" ref="C33:AT33" si="4">(C32-INT(C32))*24</f>
        <v>8</v>
      </c>
      <c r="D33" s="8">
        <f t="shared" si="4"/>
        <v>15</v>
      </c>
      <c r="E33" s="8">
        <f t="shared" si="4"/>
        <v>8</v>
      </c>
      <c r="F33" s="8">
        <f t="shared" si="4"/>
        <v>15</v>
      </c>
      <c r="G33" s="8">
        <f t="shared" si="4"/>
        <v>8</v>
      </c>
      <c r="H33" s="8">
        <f t="shared" si="4"/>
        <v>18</v>
      </c>
      <c r="I33" s="8">
        <f t="shared" si="4"/>
        <v>8</v>
      </c>
      <c r="J33" s="8">
        <f t="shared" si="4"/>
        <v>15</v>
      </c>
      <c r="K33" s="8">
        <f t="shared" si="4"/>
        <v>8</v>
      </c>
      <c r="L33" s="8">
        <f t="shared" si="4"/>
        <v>15</v>
      </c>
      <c r="M33" s="8">
        <f t="shared" si="4"/>
        <v>8</v>
      </c>
      <c r="N33" s="8">
        <f t="shared" si="4"/>
        <v>17</v>
      </c>
      <c r="O33" s="8">
        <f t="shared" si="4"/>
        <v>19</v>
      </c>
      <c r="P33" s="8">
        <f t="shared" si="4"/>
        <v>1</v>
      </c>
      <c r="Q33" s="8">
        <f t="shared" si="4"/>
        <v>0</v>
      </c>
      <c r="R33" s="8">
        <f t="shared" si="4"/>
        <v>0</v>
      </c>
      <c r="S33" s="8">
        <f t="shared" si="4"/>
        <v>10</v>
      </c>
      <c r="T33" s="8">
        <f t="shared" si="4"/>
        <v>17</v>
      </c>
      <c r="U33" s="8">
        <f t="shared" si="4"/>
        <v>8</v>
      </c>
      <c r="V33" s="8">
        <f t="shared" si="4"/>
        <v>16</v>
      </c>
      <c r="W33" s="8">
        <f t="shared" si="4"/>
        <v>8</v>
      </c>
      <c r="X33" s="8">
        <f t="shared" si="4"/>
        <v>15</v>
      </c>
      <c r="Y33" s="8">
        <f t="shared" si="4"/>
        <v>8</v>
      </c>
      <c r="Z33" s="8">
        <f t="shared" si="4"/>
        <v>16</v>
      </c>
      <c r="AA33" s="8">
        <f t="shared" si="4"/>
        <v>7</v>
      </c>
      <c r="AB33" s="8">
        <f t="shared" si="4"/>
        <v>15</v>
      </c>
      <c r="AC33" s="8">
        <f t="shared" si="4"/>
        <v>16</v>
      </c>
      <c r="AD33" s="8">
        <f t="shared" si="4"/>
        <v>2</v>
      </c>
      <c r="AE33" s="8">
        <f t="shared" si="4"/>
        <v>11</v>
      </c>
      <c r="AF33" s="8">
        <f t="shared" si="4"/>
        <v>16</v>
      </c>
      <c r="AG33" s="8">
        <f t="shared" si="4"/>
        <v>8</v>
      </c>
      <c r="AH33" s="8">
        <f t="shared" si="4"/>
        <v>15</v>
      </c>
      <c r="AI33" s="8">
        <f t="shared" si="4"/>
        <v>8</v>
      </c>
      <c r="AJ33" s="8">
        <f t="shared" si="4"/>
        <v>18</v>
      </c>
      <c r="AK33" s="8">
        <f t="shared" si="4"/>
        <v>8</v>
      </c>
      <c r="AL33" s="8">
        <f t="shared" si="4"/>
        <v>15</v>
      </c>
      <c r="AM33" s="8">
        <f t="shared" si="4"/>
        <v>8</v>
      </c>
      <c r="AN33" s="8">
        <f t="shared" si="4"/>
        <v>15</v>
      </c>
      <c r="AO33" s="8">
        <f t="shared" si="4"/>
        <v>8</v>
      </c>
      <c r="AP33" s="8">
        <f t="shared" si="4"/>
        <v>17</v>
      </c>
      <c r="AQ33" s="8">
        <f t="shared" si="4"/>
        <v>4</v>
      </c>
      <c r="AR33" s="8">
        <f t="shared" si="4"/>
        <v>13</v>
      </c>
      <c r="AS33" s="8">
        <f t="shared" si="4"/>
        <v>9</v>
      </c>
      <c r="AT33" s="8">
        <f t="shared" si="4"/>
        <v>15</v>
      </c>
      <c r="AU33" s="4"/>
      <c r="AV33" s="4"/>
      <c r="AW33" s="4"/>
      <c r="AX33" s="4"/>
      <c r="AY33" s="4"/>
      <c r="AZ33" s="13"/>
    </row>
    <row r="34" spans="1:52" hidden="1" outlineLevel="1">
      <c r="A34" s="24"/>
      <c r="B34" s="14" t="str">
        <f>$AU$1</f>
        <v>Total Heures Normal : Lundi --&gt; Vendredi (&lt;= 7h)</v>
      </c>
      <c r="C34" s="15" t="str">
        <f>IF(AND(C2&lt;&gt;"Di",C2&lt;&gt;"Sa"),IF(D33-C33&lt;7,D33-C33,""),"")</f>
        <v/>
      </c>
      <c r="D34" s="15"/>
      <c r="E34" s="15" t="str">
        <f>IF(AND(E2&lt;&gt;"Di",E2&lt;&gt;"Sa"),IF(F33-E33&lt;7,F33-E33,""),"")</f>
        <v/>
      </c>
      <c r="F34" s="15"/>
      <c r="G34" s="15" t="str">
        <f>IF(AND(G2&lt;&gt;"Di",G2&lt;&gt;"Sa"),IF(H33-G33&lt;7,H33-G33,""),"")</f>
        <v/>
      </c>
      <c r="H34" s="15"/>
      <c r="I34" s="15" t="str">
        <f>IF(AND(I2&lt;&gt;"Di",I2&lt;&gt;"Sa"),IF(J33-I33&lt;7,J33-I33,""),"")</f>
        <v/>
      </c>
      <c r="J34" s="15"/>
      <c r="K34" s="15" t="str">
        <f>IF(AND(K2&lt;&gt;"Di",K2&lt;&gt;"Sa"),IF(L33-K33&lt;7,L33-K33,""),"")</f>
        <v/>
      </c>
      <c r="L34" s="15"/>
      <c r="M34" s="15" t="str">
        <f>IF(AND(M2&lt;&gt;"Di",M2&lt;&gt;"Sa"),IF(N33-M33&lt;7,N33-M33,""),"")</f>
        <v/>
      </c>
      <c r="N34" s="15"/>
      <c r="O34" s="15" t="str">
        <f>IF(AND(O2&lt;&gt;"Di",O2&lt;&gt;"Sa"),IF(P33-O33&lt;7,P33-O33,""),"")</f>
        <v/>
      </c>
      <c r="P34" s="15"/>
      <c r="Q34" s="15" t="str">
        <f>IF(AND(Q2&lt;&gt;"Di",Q2&lt;&gt;"Sa"),IF(R33-Q33&lt;7,R33-Q33,""),"")</f>
        <v/>
      </c>
      <c r="R34" s="15"/>
      <c r="S34" s="15" t="str">
        <f>IF(AND(S2&lt;&gt;"Di",S2&lt;&gt;"Sa"),IF(T33-S33&lt;7,T33-S33,""),"")</f>
        <v/>
      </c>
      <c r="T34" s="15"/>
      <c r="U34" s="15" t="str">
        <f>IF(AND(U2&lt;&gt;"Di",U2&lt;&gt;"Sa"),IF(V33-U33&lt;7,V33-U33,""),"")</f>
        <v/>
      </c>
      <c r="V34" s="15"/>
      <c r="W34" s="15" t="str">
        <f>IF(AND(W2&lt;&gt;"Di",W2&lt;&gt;"Sa"),IF(X33-W33&lt;7,X33-W33,""),"")</f>
        <v/>
      </c>
      <c r="X34" s="15"/>
      <c r="Y34" s="15" t="str">
        <f>IF(AND(Y2&lt;&gt;"Di",Y2&lt;&gt;"Sa"),IF(Z33-Y33&lt;7,Z33-Y33,""),"")</f>
        <v/>
      </c>
      <c r="Z34" s="15"/>
      <c r="AA34" s="15" t="str">
        <f>IF(AND(AA2&lt;&gt;"Di",AA2&lt;&gt;"Sa"),IF(AB33-AA33&lt;7,AB33-AA33,""),"")</f>
        <v/>
      </c>
      <c r="AB34" s="15"/>
      <c r="AC34" s="15" t="str">
        <f>IF(AND(AC2&lt;&gt;"Di",AC2&lt;&gt;"Sa"),IF(AD33-AC33&lt;7,AD33-AC33,""),"")</f>
        <v/>
      </c>
      <c r="AD34" s="15"/>
      <c r="AE34" s="15" t="str">
        <f>IF(AND(AE2&lt;&gt;"Di",AE2&lt;&gt;"Sa"),IF(AF33-AE33&lt;7,AF33-AE33,""),"")</f>
        <v/>
      </c>
      <c r="AF34" s="15"/>
      <c r="AG34" s="15" t="str">
        <f>IF(AND(AG2&lt;&gt;"Di",AG2&lt;&gt;"Sa"),IF(AH33-AG33&lt;7,AH33-AG33,""),"")</f>
        <v/>
      </c>
      <c r="AH34" s="15"/>
      <c r="AI34" s="15" t="str">
        <f>IF(AND(AI2&lt;&gt;"Di",AI2&lt;&gt;"Sa"),IF(AJ33-AI33&lt;7,AJ33-AI33,""),"")</f>
        <v/>
      </c>
      <c r="AJ34" s="15"/>
      <c r="AK34" s="15" t="str">
        <f>IF(AND(AK2&lt;&gt;"Di",AK2&lt;&gt;"Sa"),IF(AL33-AK33&lt;7,AL33-AK33,""),"")</f>
        <v/>
      </c>
      <c r="AL34" s="15"/>
      <c r="AM34" s="15" t="str">
        <f>IF(AND(AM2&lt;&gt;"Di",AM2&lt;&gt;"Sa"),IF(AN33-AM33&lt;7,AN33-AM33,""),"")</f>
        <v/>
      </c>
      <c r="AN34" s="15"/>
      <c r="AO34" s="15" t="str">
        <f>IF(AND(AO2&lt;&gt;"Di",AO2&lt;&gt;"Sa"),IF(AP33-AO33&lt;7,AP33-AO33,""),"")</f>
        <v/>
      </c>
      <c r="AP34" s="15"/>
      <c r="AQ34" s="15" t="str">
        <f>IF(AND(AQ2&lt;&gt;"Di",AQ2&lt;&gt;"Sa"),IF(AR33-AQ33&lt;7,AR33-AQ33,""),"")</f>
        <v/>
      </c>
      <c r="AR34" s="15"/>
      <c r="AS34" s="15" t="str">
        <f>IF(AND(AS2&lt;&gt;"Di",AS2&lt;&gt;"Sa"),IF(AT33-AS33&lt;7,AT33-AS33,""),"")</f>
        <v/>
      </c>
      <c r="AT34" s="15"/>
      <c r="AU34" s="9">
        <f>SUM(C34:AT34)</f>
        <v>0</v>
      </c>
      <c r="AV34" s="9"/>
      <c r="AW34" s="9"/>
      <c r="AX34" s="9"/>
      <c r="AY34" s="9"/>
      <c r="AZ34" s="13"/>
    </row>
    <row r="35" spans="1:52" hidden="1" outlineLevel="1">
      <c r="A35" s="24"/>
      <c r="B35" s="14" t="str">
        <f>$AV$1</f>
        <v>Total Heures Sup :Lundi --&gt; vendredi (&gt;7h)</v>
      </c>
      <c r="C35" s="15" t="str">
        <f>IF(AND(C2&lt;&gt;"Di",C2&lt;&gt;"Sa"),IF(D33-C33&gt;7,D33-C33,""),"")</f>
        <v/>
      </c>
      <c r="D35" s="15"/>
      <c r="E35" s="15" t="str">
        <f>IF(AND(E2&lt;&gt;"Di",E2&lt;&gt;"Sa"),IF(F33-E33&gt;7,F33-E33,""),"")</f>
        <v/>
      </c>
      <c r="F35" s="15"/>
      <c r="G35" s="15">
        <f>IF(AND(G2&lt;&gt;"Di",G2&lt;&gt;"Sa"),IF(H33-G33&gt;7,H33-G33,""),"")</f>
        <v>10</v>
      </c>
      <c r="H35" s="15"/>
      <c r="I35" s="15" t="str">
        <f>IF(AND(I2&lt;&gt;"Di",I2&lt;&gt;"Sa"),IF(J33-I33&gt;7,J33-I33,""),"")</f>
        <v/>
      </c>
      <c r="J35" s="15"/>
      <c r="K35" s="15" t="str">
        <f>IF(AND(K2&lt;&gt;"Di",K2&lt;&gt;"Sa"),IF(L33-K33&gt;7,L33-K33,""),"")</f>
        <v/>
      </c>
      <c r="L35" s="15"/>
      <c r="M35" s="15">
        <f>IF(AND(M2&lt;&gt;"Di",M2&lt;&gt;"Sa"),IF(N33-M33&gt;7,N33-M33,""),"")</f>
        <v>9</v>
      </c>
      <c r="N35" s="15"/>
      <c r="O35" s="15" t="str">
        <f>IF(AND(O2&lt;&gt;"Di",O2&lt;&gt;"Sa"),IF(P33-O33&gt;7,P33-O33,""),"")</f>
        <v/>
      </c>
      <c r="P35" s="15"/>
      <c r="Q35" s="15" t="str">
        <f>IF(AND(Q2&lt;&gt;"Di",Q2&lt;&gt;"Sa"),IF(R33-Q33&gt;7,R33-Q33,""),"")</f>
        <v/>
      </c>
      <c r="R35" s="15"/>
      <c r="S35" s="15" t="str">
        <f>IF(AND(S2&lt;&gt;"Di",S2&lt;&gt;"Sa"),IF(T33-S33&gt;7,T33-S33,""),"")</f>
        <v/>
      </c>
      <c r="T35" s="15"/>
      <c r="U35" s="15">
        <f>IF(AND(U2&lt;&gt;"Di",U2&lt;&gt;"Sa"),IF(V33-U33&gt;7,V33-U33,""),"")</f>
        <v>8</v>
      </c>
      <c r="V35" s="15"/>
      <c r="W35" s="15" t="str">
        <f>IF(AND(W2&lt;&gt;"Di",W2&lt;&gt;"Sa"),IF(X33-W33&gt;7,X33-W33,""),"")</f>
        <v/>
      </c>
      <c r="X35" s="15"/>
      <c r="Y35" s="15">
        <f>IF(AND(Y2&lt;&gt;"Di",Y2&lt;&gt;"Sa"),IF(Z33-Y33&gt;7,Z33-Y33,""),"")</f>
        <v>8</v>
      </c>
      <c r="Z35" s="15"/>
      <c r="AA35" s="15">
        <f>IF(AND(AA2&lt;&gt;"Di",AA2&lt;&gt;"Sa"),IF(AB33-AA33&gt;7,AB33-AA33,""),"")</f>
        <v>8</v>
      </c>
      <c r="AB35" s="15"/>
      <c r="AC35" s="15" t="str">
        <f>IF(AND(AC2&lt;&gt;"Di",AC2&lt;&gt;"Sa"),IF(AD33-AC33&gt;7,AD33-AC33,""),"")</f>
        <v/>
      </c>
      <c r="AD35" s="15"/>
      <c r="AE35" s="15" t="str">
        <f>IF(AND(AE2&lt;&gt;"Di",AE2&lt;&gt;"Sa"),IF(AF33-AE33&gt;7,AF33-AE33,""),"")</f>
        <v/>
      </c>
      <c r="AF35" s="15"/>
      <c r="AG35" s="15" t="str">
        <f>IF(AND(AG2&lt;&gt;"Di",AG2&lt;&gt;"Sa"),IF(AH33-AG33&gt;7,AH33-AG33,""),"")</f>
        <v/>
      </c>
      <c r="AH35" s="15"/>
      <c r="AI35" s="15">
        <f>IF(AND(AI2&lt;&gt;"Di",AI2&lt;&gt;"Sa"),IF(AJ33-AI33&gt;7,AJ33-AI33,""),"")</f>
        <v>10</v>
      </c>
      <c r="AJ35" s="15"/>
      <c r="AK35" s="15" t="str">
        <f>IF(AND(AK2&lt;&gt;"Di",AK2&lt;&gt;"Sa"),IF(AL33-AK33&gt;7,AL33-AK33,""),"")</f>
        <v/>
      </c>
      <c r="AL35" s="15"/>
      <c r="AM35" s="15" t="str">
        <f>IF(AND(AM2&lt;&gt;"Di",AM2&lt;&gt;"Sa"),IF(AN33-AM33&gt;7,AN33-AM33,""),"")</f>
        <v/>
      </c>
      <c r="AN35" s="15"/>
      <c r="AO35" s="15">
        <f>IF(AND(AO2&lt;&gt;"Di",AO2&lt;&gt;"Sa"),IF(AP33-AO33&gt;7,AP33-AO33,""),"")</f>
        <v>9</v>
      </c>
      <c r="AP35" s="15"/>
      <c r="AQ35" s="15" t="str">
        <f>IF(AND(AQ2&lt;&gt;"Di",AQ2&lt;&gt;"Sa"),IF(AR33-AQ33&gt;7,AR33-AQ33,""),"")</f>
        <v/>
      </c>
      <c r="AR35" s="15"/>
      <c r="AS35" s="15" t="str">
        <f>IF(AND(AS2&lt;&gt;"Di",AS2&lt;&gt;"Sa"),IF(AT33-AS33&gt;7,AT33-AS33,""),"")</f>
        <v/>
      </c>
      <c r="AT35" s="15"/>
      <c r="AU35" s="9"/>
      <c r="AV35" s="9">
        <f>SUM(C35:AT35)</f>
        <v>62</v>
      </c>
      <c r="AW35" s="9"/>
      <c r="AX35" s="9"/>
      <c r="AY35" s="9"/>
      <c r="AZ35" s="13"/>
    </row>
    <row r="36" spans="1:52" hidden="1" outlineLevel="1">
      <c r="A36" s="24"/>
      <c r="B36" s="14" t="str">
        <f>$AW$1</f>
        <v>Total Heures samedi (entre 21h --&gt;06h)</v>
      </c>
      <c r="C36" s="15" t="str">
        <f>IF(AND(C2="Sa",C33&lt;&gt;21,D33&lt;6),3+D33,IF(AND(C2="Sa",C33&gt;=21,D33&lt;=6),D33-C33,""))</f>
        <v/>
      </c>
      <c r="D36" s="15"/>
      <c r="E36" s="15" t="str">
        <f>IF(AND(E2="Sa",E33&lt;&gt;21,F33&lt;6),3+F33,IF(AND(E2="Sa",E33&gt;=21,F33&lt;=6),F33-E33,""))</f>
        <v/>
      </c>
      <c r="F36" s="15"/>
      <c r="G36" s="15" t="str">
        <f>IF(AND(G2="Sa",G33&lt;&gt;21,H33&lt;6),3+H33,IF(AND(G2="Sa",G33&gt;=21,H33&lt;=6),H33-G33,""))</f>
        <v/>
      </c>
      <c r="H36" s="15"/>
      <c r="I36" s="15" t="str">
        <f>IF(AND(I2="Sa",I33&lt;&gt;21,J33&lt;6),3+J33,IF(AND(I2="Sa",I33&gt;=21,J33&lt;=6),J33-I33,""))</f>
        <v/>
      </c>
      <c r="J36" s="15"/>
      <c r="K36" s="15" t="str">
        <f>IF(AND(K2="Sa",K33&lt;&gt;21,L33&lt;6),3+L33,IF(AND(K2="Sa",K33&gt;=21,L33&lt;=6),L33-K33,""))</f>
        <v/>
      </c>
      <c r="L36" s="15"/>
      <c r="M36" s="15" t="str">
        <f>IF(AND(M2="Sa",M33&lt;&gt;21,N33&lt;6),3+N33,IF(AND(M2="Sa",M33&gt;=21,N33&lt;=6),N33-M33,""))</f>
        <v/>
      </c>
      <c r="N36" s="15"/>
      <c r="O36" s="15">
        <f>IF(AND(O2="Sa",O33&lt;&gt;21,P33&lt;6),3+P33,IF(AND(O2="Sa",O33&gt;=21,P33&lt;=6),P33-O33,""))</f>
        <v>4</v>
      </c>
      <c r="P36" s="15"/>
      <c r="Q36" s="15" t="str">
        <f>IF(AND(Q2="Sa",Q33&lt;&gt;21,R33&lt;6),3+R33,IF(AND(Q2="Sa",Q33&gt;=21,R33&lt;=6),R33-Q33,""))</f>
        <v/>
      </c>
      <c r="R36" s="15"/>
      <c r="S36" s="15" t="str">
        <f>IF(AND(S2="Sa",S33&lt;&gt;21,T33&lt;6),3+T33,IF(AND(S2="Sa",S33&gt;=21,T33&lt;=6),T33-S33,""))</f>
        <v/>
      </c>
      <c r="T36" s="15"/>
      <c r="U36" s="15" t="str">
        <f>IF(AND(U2="Sa",U33&lt;&gt;21,V33&lt;6),3+V33,IF(AND(U2="Sa",U33&gt;=21,V33&lt;=6),V33-U33,""))</f>
        <v/>
      </c>
      <c r="V36" s="15"/>
      <c r="W36" s="15" t="str">
        <f>IF(AND(W2="Sa",W33&lt;&gt;21,X33&lt;6),3+X33,IF(AND(W2="Sa",W33&gt;=21,X33&lt;=6),X33-W33,""))</f>
        <v/>
      </c>
      <c r="X36" s="15"/>
      <c r="Y36" s="15" t="str">
        <f>IF(AND(Y2="Sa",Y33&lt;&gt;21,Z33&lt;6),3+Z33,IF(AND(Y2="Sa",Y33&gt;=21,Z33&lt;=6),Z33-Y33,""))</f>
        <v/>
      </c>
      <c r="Z36" s="15"/>
      <c r="AA36" s="15" t="str">
        <f>IF(AND(AA2="Sa",AA33&lt;&gt;21,AB33&lt;6),3+AB33,IF(AND(AA2="Sa",AA33&gt;=21,AB33&lt;=6),AB33-AA33,""))</f>
        <v/>
      </c>
      <c r="AB36" s="15"/>
      <c r="AC36" s="15">
        <f>IF(AND(AC2="Sa",AC33&lt;&gt;21,AD33&lt;6),3+AD33,IF(AND(AC2="Sa",AC33&gt;=21,AD33&lt;=6),AD33-AC33,""))</f>
        <v>5</v>
      </c>
      <c r="AD36" s="15"/>
      <c r="AE36" s="15" t="str">
        <f>IF(AND(AE2="Sa",AE33&lt;&gt;21,AF33&lt;6),3+AF33,IF(AND(AE2="Sa",AE33&gt;=21,AF33&lt;=6),AF33-AE33,""))</f>
        <v/>
      </c>
      <c r="AF36" s="15"/>
      <c r="AG36" s="15" t="str">
        <f>IF(AND(AG2="Sa",AG33&lt;&gt;21,AH33&lt;6),3+AH33,IF(AND(AG2="Sa",AG33&gt;=21,AH33&lt;=6),AH33-AG33,""))</f>
        <v/>
      </c>
      <c r="AH36" s="15"/>
      <c r="AI36" s="15" t="str">
        <f>IF(AND(AI2="Sa",AI33&lt;&gt;21,AJ33&lt;6),3+AJ33,IF(AND(AI2="Sa",AI33&gt;=21,AJ33&lt;=6),AJ33-AI33,""))</f>
        <v/>
      </c>
      <c r="AJ36" s="15"/>
      <c r="AK36" s="15" t="str">
        <f>IF(AND(AK2="Sa",AK33&lt;&gt;21,AL33&lt;6),3+AL33,IF(AND(AK2="Sa",AK33&gt;=21,AL33&lt;=6),AL33-AK33,""))</f>
        <v/>
      </c>
      <c r="AL36" s="15"/>
      <c r="AM36" s="15" t="str">
        <f>IF(AND(AM2="Sa",AM33&lt;&gt;21,AN33&lt;6),3+AN33,IF(AND(AM2="Sa",AM33&gt;=21,AN33&lt;=6),AN33-AM33,""))</f>
        <v/>
      </c>
      <c r="AN36" s="15"/>
      <c r="AO36" s="15" t="str">
        <f>IF(AND(AO2="Sa",AO33&lt;&gt;21,AP33&lt;6),3+AP33,IF(AND(AO2="Sa",AO33&gt;=21,AP33&lt;=6),AP33-AO33,""))</f>
        <v/>
      </c>
      <c r="AP36" s="15"/>
      <c r="AQ36" s="15" t="str">
        <f>IF(AND(AQ2="Sa",AQ33&lt;&gt;21,AR33&lt;6),3+AR33,IF(AND(AQ2="Sa",AQ33&gt;=21,AR33&lt;=6),AR33-AQ33,""))</f>
        <v/>
      </c>
      <c r="AR36" s="15"/>
      <c r="AS36" s="15" t="str">
        <f>IF(AND(AS2="Sa",AS33&lt;&gt;21,AT33&lt;6),3+AT33,IF(AND(AS2="Sa",AS33&gt;=21,AT33&lt;=6),AT33-AS33,""))</f>
        <v/>
      </c>
      <c r="AT36" s="15"/>
      <c r="AU36" s="9"/>
      <c r="AV36" s="9"/>
      <c r="AW36" s="9">
        <f>SUM(C36:AT36)</f>
        <v>9</v>
      </c>
      <c r="AX36" s="9"/>
      <c r="AY36" s="9"/>
      <c r="AZ36" s="13"/>
    </row>
    <row r="37" spans="1:52" hidden="1" outlineLevel="1">
      <c r="A37" s="24"/>
      <c r="B37" s="14" t="str">
        <f>$AX$1</f>
        <v>Total Heures samedi (entre 06h --&gt;21h)</v>
      </c>
      <c r="C37" s="15" t="str">
        <f>IF(AND(C2="Sa",5&lt;21),21-C33,IF(AND(C2="Sa",C33&gt;6,D33&lt;21),D33-C33,""))</f>
        <v/>
      </c>
      <c r="D37" s="15"/>
      <c r="E37" s="15" t="str">
        <f>IF(AND(E2="Sa",5&lt;21),21-E33,IF(AND(E2="Sa",E33&gt;6,F33&lt;21),F33-E33,""))</f>
        <v/>
      </c>
      <c r="F37" s="15"/>
      <c r="G37" s="15" t="str">
        <f>IF(AND(G2="Sa",5&lt;21),21-G33,IF(AND(G2="Sa",G33&gt;6,H33&lt;21),H33-G33,""))</f>
        <v/>
      </c>
      <c r="H37" s="15"/>
      <c r="I37" s="15" t="str">
        <f>IF(AND(I2="Sa",5&lt;21),21-I33,IF(AND(I2="Sa",I33&gt;6,J33&lt;21),J33-I33,""))</f>
        <v/>
      </c>
      <c r="J37" s="15"/>
      <c r="K37" s="15" t="str">
        <f>IF(AND(K2="Sa",5&lt;21),21-K33,IF(AND(K2="Sa",K33&gt;6,L33&lt;21),L33-K33,""))</f>
        <v/>
      </c>
      <c r="L37" s="15"/>
      <c r="M37" s="15" t="str">
        <f>IF(AND(M2="Sa",5&lt;21),21-M33,IF(AND(M2="Sa",M33&gt;6,N33&lt;21),N33-M33,""))</f>
        <v/>
      </c>
      <c r="N37" s="15"/>
      <c r="O37" s="15">
        <f>IF(AND(O2="Sa",5&lt;21),21-O33,IF(AND(O2="Sa",O33&gt;6,P33&lt;21),P33-O33,""))</f>
        <v>2</v>
      </c>
      <c r="P37" s="15"/>
      <c r="Q37" s="15" t="str">
        <f>IF(AND(Q2="Sa",5&lt;21),21-Q33,IF(AND(Q2="Sa",Q33&gt;6,R33&lt;21),R33-Q33,""))</f>
        <v/>
      </c>
      <c r="R37" s="15"/>
      <c r="S37" s="15" t="str">
        <f>IF(AND(S2="Sa",5&lt;21),21-S33,IF(AND(S2="Sa",S33&gt;6,T33&lt;21),T33-S33,""))</f>
        <v/>
      </c>
      <c r="T37" s="15"/>
      <c r="U37" s="15" t="str">
        <f>IF(AND(U2="Sa",5&lt;21),21-U33,IF(AND(U2="Sa",U33&gt;6,V33&lt;21),V33-U33,""))</f>
        <v/>
      </c>
      <c r="V37" s="15"/>
      <c r="W37" s="15" t="str">
        <f>IF(AND(W2="Sa",5&lt;21),21-W33,IF(AND(W2="Sa",W33&gt;6,X33&lt;21),X33-W33,""))</f>
        <v/>
      </c>
      <c r="X37" s="15"/>
      <c r="Y37" s="15" t="str">
        <f>IF(AND(Y2="Sa",5&lt;21),21-Y33,IF(AND(Y2="Sa",Y33&gt;6,Z33&lt;21),Z33-Y33,""))</f>
        <v/>
      </c>
      <c r="Z37" s="15"/>
      <c r="AA37" s="15" t="str">
        <f>IF(AND(AA2="Sa",5&lt;21),21-AA33,IF(AND(AA2="Sa",AA33&gt;6,AB33&lt;21),AB33-AA33,""))</f>
        <v/>
      </c>
      <c r="AB37" s="15"/>
      <c r="AC37" s="15">
        <f>IF(AND(AC2="Sa",5&lt;21),21-AC33,IF(AND(AC2="Sa",AC33&gt;6,AD33&lt;21),AD33-AC33,""))</f>
        <v>5</v>
      </c>
      <c r="AD37" s="15"/>
      <c r="AE37" s="15" t="str">
        <f>IF(AND(AE2="Sa",5&lt;21),21-AE33,IF(AND(AE2="Sa",AE33&gt;6,AF33&lt;21),AF33-AE33,""))</f>
        <v/>
      </c>
      <c r="AF37" s="15"/>
      <c r="AG37" s="15" t="str">
        <f>IF(AND(AG2="Sa",5&lt;21),21-AG33,IF(AND(AG2="Sa",AG33&gt;6,AH33&lt;21),AH33-AG33,""))</f>
        <v/>
      </c>
      <c r="AH37" s="15"/>
      <c r="AI37" s="15" t="str">
        <f>IF(AND(AI2="Sa",5&lt;21),21-AI33,IF(AND(AI2="Sa",AI33&gt;6,AJ33&lt;21),AJ33-AI33,""))</f>
        <v/>
      </c>
      <c r="AJ37" s="15"/>
      <c r="AK37" s="15" t="str">
        <f>IF(AND(AK2="Sa",5&lt;21),21-AK33,IF(AND(AK2="Sa",AK33&gt;6,AL33&lt;21),AL33-AK33,""))</f>
        <v/>
      </c>
      <c r="AL37" s="15"/>
      <c r="AM37" s="15" t="str">
        <f>IF(AND(AM2="Sa",5&lt;21),21-AM33,IF(AND(AM2="Sa",AM33&gt;6,AN33&lt;21),AN33-AM33,""))</f>
        <v/>
      </c>
      <c r="AN37" s="15"/>
      <c r="AO37" s="15" t="str">
        <f>IF(AND(AO2="Sa",5&lt;21),21-AO33,IF(AND(AO2="Sa",AO33&gt;6,AP33&lt;21),AP33-AO33,""))</f>
        <v/>
      </c>
      <c r="AP37" s="15"/>
      <c r="AQ37" s="15">
        <f>IF(AND(AQ2="Sa",5&lt;21),21-AQ33,IF(AND(AQ2="Sa",AQ33&gt;6,AR33&lt;21),AR33-AQ33,""))</f>
        <v>17</v>
      </c>
      <c r="AR37" s="15"/>
      <c r="AS37" s="15" t="str">
        <f>IF(AND(AS2="Sa",5&lt;21),21-AS33,IF(AND(AS2="Sa",AS33&gt;6,AT33&lt;21),AT33-AS33,""))</f>
        <v/>
      </c>
      <c r="AT37" s="15"/>
      <c r="AU37" s="9"/>
      <c r="AV37" s="9"/>
      <c r="AW37" s="9"/>
      <c r="AX37" s="9">
        <f>SUM(C37:AT37)</f>
        <v>24</v>
      </c>
      <c r="AY37" s="9"/>
      <c r="AZ37" s="13"/>
    </row>
    <row r="38" spans="1:52" hidden="1" outlineLevel="1">
      <c r="A38" s="24"/>
      <c r="B38" s="14" t="str">
        <f>$AY$1</f>
        <v>Total Heures Dimanche</v>
      </c>
      <c r="C38" s="15">
        <f>IF(C2="Di",D33-C33,"")</f>
        <v>7</v>
      </c>
      <c r="D38" s="15"/>
      <c r="E38" s="15" t="str">
        <f>IF(E2="Di",F33-E33,"")</f>
        <v/>
      </c>
      <c r="F38" s="15"/>
      <c r="G38" s="15" t="str">
        <f>IF(G2="Di",H33-G33,"")</f>
        <v/>
      </c>
      <c r="H38" s="15"/>
      <c r="I38" s="15" t="str">
        <f>IF(I2="Di",J33-I33,"")</f>
        <v/>
      </c>
      <c r="J38" s="15"/>
      <c r="K38" s="15" t="str">
        <f>IF(K2="Di",L33-K33,"")</f>
        <v/>
      </c>
      <c r="L38" s="15"/>
      <c r="M38" s="15" t="str">
        <f>IF(M2="Di",N33-M33,"")</f>
        <v/>
      </c>
      <c r="N38" s="15"/>
      <c r="O38" s="15" t="str">
        <f>IF(O2="Di",P33-O33,"")</f>
        <v/>
      </c>
      <c r="P38" s="15"/>
      <c r="Q38" s="15">
        <f>IF(Q2="Di",R33-Q33,"")</f>
        <v>0</v>
      </c>
      <c r="R38" s="15"/>
      <c r="S38" s="15" t="str">
        <f>IF(S2="Di",T33-S33,"")</f>
        <v/>
      </c>
      <c r="T38" s="15"/>
      <c r="U38" s="15" t="str">
        <f>IF(U2="Di",V33-U33,"")</f>
        <v/>
      </c>
      <c r="V38" s="15"/>
      <c r="W38" s="15" t="str">
        <f>IF(W2="Di",X33-W33,"")</f>
        <v/>
      </c>
      <c r="X38" s="15"/>
      <c r="Y38" s="15" t="str">
        <f>IF(Y2="Di",Z33-Y33,"")</f>
        <v/>
      </c>
      <c r="Z38" s="15"/>
      <c r="AA38" s="15" t="str">
        <f>IF(AA2="Di",AB33-AA33,"")</f>
        <v/>
      </c>
      <c r="AB38" s="15"/>
      <c r="AC38" s="15" t="str">
        <f>IF(AC2="Di",AD33-AC33,"")</f>
        <v/>
      </c>
      <c r="AD38" s="15"/>
      <c r="AE38" s="15">
        <f>IF(AE2="Di",AF33-AE33,"")</f>
        <v>5</v>
      </c>
      <c r="AF38" s="15"/>
      <c r="AG38" s="15" t="str">
        <f>IF(AG2="Di",AH33-AG33,"")</f>
        <v/>
      </c>
      <c r="AH38" s="15"/>
      <c r="AI38" s="15" t="str">
        <f>IF(AI2="Di",AJ33-AI33,"")</f>
        <v/>
      </c>
      <c r="AJ38" s="15"/>
      <c r="AK38" s="15" t="str">
        <f>IF(AK2="Di",AL33-AK33,"")</f>
        <v/>
      </c>
      <c r="AL38" s="15"/>
      <c r="AM38" s="15" t="str">
        <f>IF(AM2="Di",AN33-AM33,"")</f>
        <v/>
      </c>
      <c r="AN38" s="15"/>
      <c r="AO38" s="15" t="str">
        <f>IF(AO2="Di",AP33-AO33,"")</f>
        <v/>
      </c>
      <c r="AP38" s="15"/>
      <c r="AQ38" s="15" t="str">
        <f>IF(AQ2="Di",AR33-AQ33,"")</f>
        <v/>
      </c>
      <c r="AR38" s="15"/>
      <c r="AS38" s="15">
        <f>IF(AS2="Di",AT33-AS33,"")</f>
        <v>6</v>
      </c>
      <c r="AT38" s="15"/>
      <c r="AU38" s="9"/>
      <c r="AV38" s="9"/>
      <c r="AW38" s="9"/>
      <c r="AX38" s="9"/>
      <c r="AY38" s="9">
        <f>SUM(C38:AT38)</f>
        <v>18</v>
      </c>
      <c r="AZ38" s="13"/>
    </row>
    <row r="39" spans="1:52" collapsed="1">
      <c r="AZ39" s="10">
        <f>SUM(AZ4:AZ32)</f>
        <v>565</v>
      </c>
    </row>
  </sheetData>
  <mergeCells count="606">
    <mergeCell ref="AQ10:AR10"/>
    <mergeCell ref="AS10:AT10"/>
    <mergeCell ref="AG10:AH10"/>
    <mergeCell ref="AI10:AJ10"/>
    <mergeCell ref="AK10:AL10"/>
    <mergeCell ref="AM10:AN10"/>
    <mergeCell ref="AO10:AP10"/>
    <mergeCell ref="AO9:AP9"/>
    <mergeCell ref="W9:X9"/>
    <mergeCell ref="Y9:Z9"/>
    <mergeCell ref="AA9:AB9"/>
    <mergeCell ref="AC9:AD9"/>
    <mergeCell ref="I10:J10"/>
    <mergeCell ref="K10:L10"/>
    <mergeCell ref="M10:N10"/>
    <mergeCell ref="O10:P10"/>
    <mergeCell ref="U10:V10"/>
    <mergeCell ref="W10:X10"/>
    <mergeCell ref="Y10:Z10"/>
    <mergeCell ref="AA10:AB10"/>
    <mergeCell ref="AC10:AD10"/>
    <mergeCell ref="AE10:AF10"/>
    <mergeCell ref="I9:J9"/>
    <mergeCell ref="K9:L9"/>
    <mergeCell ref="M9:N9"/>
    <mergeCell ref="O9:P9"/>
    <mergeCell ref="Q10:R10"/>
    <mergeCell ref="S10:T10"/>
    <mergeCell ref="AS9:AT9"/>
    <mergeCell ref="AE9:AF9"/>
    <mergeCell ref="AG9:AH9"/>
    <mergeCell ref="AI9:AJ9"/>
    <mergeCell ref="AK9:AL9"/>
    <mergeCell ref="Q9:R9"/>
    <mergeCell ref="S9:T9"/>
    <mergeCell ref="U9:V9"/>
    <mergeCell ref="AQ9:AR9"/>
    <mergeCell ref="AM9:AN9"/>
    <mergeCell ref="AQ7:AR7"/>
    <mergeCell ref="AS7:AT7"/>
    <mergeCell ref="AK8:AL8"/>
    <mergeCell ref="AM8:AN8"/>
    <mergeCell ref="AO8:AP8"/>
    <mergeCell ref="AQ8:AR8"/>
    <mergeCell ref="AS8:AT8"/>
    <mergeCell ref="AI7:AJ7"/>
    <mergeCell ref="AK7:AL7"/>
    <mergeCell ref="AM7:AN7"/>
    <mergeCell ref="AO7:AP7"/>
    <mergeCell ref="AC8:AD8"/>
    <mergeCell ref="AE8:AF8"/>
    <mergeCell ref="AG8:AH8"/>
    <mergeCell ref="AI8:AJ8"/>
    <mergeCell ref="I8:J8"/>
    <mergeCell ref="K8:L8"/>
    <mergeCell ref="AA7:AB7"/>
    <mergeCell ref="AC7:AD7"/>
    <mergeCell ref="AE7:AF7"/>
    <mergeCell ref="AG7:AH7"/>
    <mergeCell ref="M8:N8"/>
    <mergeCell ref="O8:P8"/>
    <mergeCell ref="U8:V8"/>
    <mergeCell ref="W8:X8"/>
    <mergeCell ref="Q8:R8"/>
    <mergeCell ref="S8:T8"/>
    <mergeCell ref="Q6:R6"/>
    <mergeCell ref="S6:T6"/>
    <mergeCell ref="U6:V6"/>
    <mergeCell ref="W6:X6"/>
    <mergeCell ref="Y8:Z8"/>
    <mergeCell ref="AA8:AB8"/>
    <mergeCell ref="AA6:AB6"/>
    <mergeCell ref="AS6:AT6"/>
    <mergeCell ref="E7:F7"/>
    <mergeCell ref="G7:H7"/>
    <mergeCell ref="I7:J7"/>
    <mergeCell ref="K7:L7"/>
    <mergeCell ref="M7:N7"/>
    <mergeCell ref="O7:P7"/>
    <mergeCell ref="Q7:R7"/>
    <mergeCell ref="AG6:AH6"/>
    <mergeCell ref="AI6:AJ6"/>
    <mergeCell ref="AO6:AP6"/>
    <mergeCell ref="AQ6:AR6"/>
    <mergeCell ref="AK6:AL6"/>
    <mergeCell ref="AM6:AN6"/>
    <mergeCell ref="S7:T7"/>
    <mergeCell ref="U7:V7"/>
    <mergeCell ref="W7:X7"/>
    <mergeCell ref="Y7:Z7"/>
    <mergeCell ref="AC6:AD6"/>
    <mergeCell ref="AE6:AF6"/>
    <mergeCell ref="AY1:AY3"/>
    <mergeCell ref="A1:A3"/>
    <mergeCell ref="AM1:AN1"/>
    <mergeCell ref="AO1:AP1"/>
    <mergeCell ref="AQ1:AR1"/>
    <mergeCell ref="AS1:AT1"/>
    <mergeCell ref="Q2:R2"/>
    <mergeCell ref="S2:T2"/>
    <mergeCell ref="U2:V2"/>
    <mergeCell ref="W2:X2"/>
    <mergeCell ref="C2:D2"/>
    <mergeCell ref="E2:F2"/>
    <mergeCell ref="G2:H2"/>
    <mergeCell ref="C9:D9"/>
    <mergeCell ref="C10:D10"/>
    <mergeCell ref="E10:F10"/>
    <mergeCell ref="G10:H10"/>
    <mergeCell ref="C6:D6"/>
    <mergeCell ref="C7:D7"/>
    <mergeCell ref="E8:F8"/>
    <mergeCell ref="Y2:Z2"/>
    <mergeCell ref="AA2:AB2"/>
    <mergeCell ref="Y1:Z1"/>
    <mergeCell ref="AA1:AB1"/>
    <mergeCell ref="AC1:AD1"/>
    <mergeCell ref="I2:J2"/>
    <mergeCell ref="K2:L2"/>
    <mergeCell ref="M2:N2"/>
    <mergeCell ref="O2:P2"/>
    <mergeCell ref="C8:D8"/>
    <mergeCell ref="E6:F6"/>
    <mergeCell ref="G6:H6"/>
    <mergeCell ref="I6:J6"/>
    <mergeCell ref="A32:A38"/>
    <mergeCell ref="A25:A31"/>
    <mergeCell ref="A18:A24"/>
    <mergeCell ref="A11:A17"/>
    <mergeCell ref="A4:A10"/>
    <mergeCell ref="G8:H8"/>
    <mergeCell ref="AU1:AU3"/>
    <mergeCell ref="AV1:AV3"/>
    <mergeCell ref="K6:L6"/>
    <mergeCell ref="M6:N6"/>
    <mergeCell ref="O6:P6"/>
    <mergeCell ref="Y6:Z6"/>
    <mergeCell ref="AK2:AL2"/>
    <mergeCell ref="AM2:AN2"/>
    <mergeCell ref="U1:V1"/>
    <mergeCell ref="W1:X1"/>
    <mergeCell ref="AG2:AH2"/>
    <mergeCell ref="AI2:AJ2"/>
    <mergeCell ref="E9:F9"/>
    <mergeCell ref="G9:H9"/>
    <mergeCell ref="AW1:AW3"/>
    <mergeCell ref="AX1:AX3"/>
    <mergeCell ref="AE1:AF1"/>
    <mergeCell ref="AG1:AH1"/>
    <mergeCell ref="AI1:AJ1"/>
    <mergeCell ref="AK1:AL1"/>
    <mergeCell ref="G1:H1"/>
    <mergeCell ref="I1:J1"/>
    <mergeCell ref="AS2:AT2"/>
    <mergeCell ref="O1:P1"/>
    <mergeCell ref="Q1:R1"/>
    <mergeCell ref="S1:T1"/>
    <mergeCell ref="AO2:AP2"/>
    <mergeCell ref="AQ2:AR2"/>
    <mergeCell ref="AC2:AD2"/>
    <mergeCell ref="AE2:AF2"/>
    <mergeCell ref="K1:L1"/>
    <mergeCell ref="M1:N1"/>
    <mergeCell ref="C13:D13"/>
    <mergeCell ref="E13:F13"/>
    <mergeCell ref="G13:H13"/>
    <mergeCell ref="I13:J13"/>
    <mergeCell ref="K13:L13"/>
    <mergeCell ref="M13:N13"/>
    <mergeCell ref="C1:D1"/>
    <mergeCell ref="E1:F1"/>
    <mergeCell ref="W13:X13"/>
    <mergeCell ref="Y13:Z13"/>
    <mergeCell ref="AA13:AB13"/>
    <mergeCell ref="AC13:AD13"/>
    <mergeCell ref="O13:P13"/>
    <mergeCell ref="Q13:R13"/>
    <mergeCell ref="S13:T13"/>
    <mergeCell ref="U13:V13"/>
    <mergeCell ref="AM13:AN13"/>
    <mergeCell ref="AO13:AP13"/>
    <mergeCell ref="AQ13:AR13"/>
    <mergeCell ref="AS13:AT13"/>
    <mergeCell ref="AE13:AF13"/>
    <mergeCell ref="AG13:AH13"/>
    <mergeCell ref="AI13:AJ13"/>
    <mergeCell ref="AK13:AL13"/>
    <mergeCell ref="K14:L14"/>
    <mergeCell ref="M14:N14"/>
    <mergeCell ref="O14:P14"/>
    <mergeCell ref="Q14:R14"/>
    <mergeCell ref="C14:D14"/>
    <mergeCell ref="E14:F14"/>
    <mergeCell ref="G14:H14"/>
    <mergeCell ref="I14:J14"/>
    <mergeCell ref="O15:P15"/>
    <mergeCell ref="Q15:R15"/>
    <mergeCell ref="AI14:AJ14"/>
    <mergeCell ref="AK14:AL14"/>
    <mergeCell ref="AM14:AN14"/>
    <mergeCell ref="AO14:AP14"/>
    <mergeCell ref="AA14:AB14"/>
    <mergeCell ref="AC14:AD14"/>
    <mergeCell ref="AE14:AF14"/>
    <mergeCell ref="AG14:AH14"/>
    <mergeCell ref="C15:D15"/>
    <mergeCell ref="E15:F15"/>
    <mergeCell ref="G15:H15"/>
    <mergeCell ref="I15:J15"/>
    <mergeCell ref="K15:L15"/>
    <mergeCell ref="M15:N15"/>
    <mergeCell ref="S15:T15"/>
    <mergeCell ref="U15:V15"/>
    <mergeCell ref="W15:X15"/>
    <mergeCell ref="Y15:Z15"/>
    <mergeCell ref="AQ14:AR14"/>
    <mergeCell ref="AS14:AT14"/>
    <mergeCell ref="S14:T14"/>
    <mergeCell ref="U14:V14"/>
    <mergeCell ref="W14:X14"/>
    <mergeCell ref="Y14:Z14"/>
    <mergeCell ref="AI15:AJ15"/>
    <mergeCell ref="AK15:AL15"/>
    <mergeCell ref="AM15:AN15"/>
    <mergeCell ref="AO15:AP15"/>
    <mergeCell ref="AA15:AB15"/>
    <mergeCell ref="AC15:AD15"/>
    <mergeCell ref="AE15:AF15"/>
    <mergeCell ref="AG15:AH15"/>
    <mergeCell ref="AQ15:AR15"/>
    <mergeCell ref="AS15:AT15"/>
    <mergeCell ref="C16:D16"/>
    <mergeCell ref="E16:F16"/>
    <mergeCell ref="G16:H16"/>
    <mergeCell ref="I16:J16"/>
    <mergeCell ref="K16:L16"/>
    <mergeCell ref="M16:N16"/>
    <mergeCell ref="O16:P16"/>
    <mergeCell ref="Q16:R16"/>
    <mergeCell ref="O17:P17"/>
    <mergeCell ref="Q17:R17"/>
    <mergeCell ref="AI16:AJ16"/>
    <mergeCell ref="AK16:AL16"/>
    <mergeCell ref="AM16:AN16"/>
    <mergeCell ref="AO16:AP16"/>
    <mergeCell ref="AA16:AB16"/>
    <mergeCell ref="AC16:AD16"/>
    <mergeCell ref="AE16:AF16"/>
    <mergeCell ref="AG16:AH16"/>
    <mergeCell ref="C17:D17"/>
    <mergeCell ref="E17:F17"/>
    <mergeCell ref="G17:H17"/>
    <mergeCell ref="I17:J17"/>
    <mergeCell ref="K17:L17"/>
    <mergeCell ref="M17:N17"/>
    <mergeCell ref="S17:T17"/>
    <mergeCell ref="U17:V17"/>
    <mergeCell ref="W17:X17"/>
    <mergeCell ref="Y17:Z17"/>
    <mergeCell ref="AQ16:AR16"/>
    <mergeCell ref="AS16:AT16"/>
    <mergeCell ref="S16:T16"/>
    <mergeCell ref="U16:V16"/>
    <mergeCell ref="W16:X16"/>
    <mergeCell ref="Y16:Z16"/>
    <mergeCell ref="AI17:AJ17"/>
    <mergeCell ref="AK17:AL17"/>
    <mergeCell ref="AM17:AN17"/>
    <mergeCell ref="AO17:AP17"/>
    <mergeCell ref="AA17:AB17"/>
    <mergeCell ref="AC17:AD17"/>
    <mergeCell ref="AE17:AF17"/>
    <mergeCell ref="AG17:AH17"/>
    <mergeCell ref="AQ17:AR17"/>
    <mergeCell ref="AS17:AT17"/>
    <mergeCell ref="C20:D20"/>
    <mergeCell ref="E20:F20"/>
    <mergeCell ref="G20:H20"/>
    <mergeCell ref="I20:J20"/>
    <mergeCell ref="K20:L20"/>
    <mergeCell ref="M20:N20"/>
    <mergeCell ref="O20:P20"/>
    <mergeCell ref="Q20:R20"/>
    <mergeCell ref="O21:P21"/>
    <mergeCell ref="Q21:R21"/>
    <mergeCell ref="AI20:AJ20"/>
    <mergeCell ref="AK20:AL20"/>
    <mergeCell ref="AM20:AN20"/>
    <mergeCell ref="AO20:AP20"/>
    <mergeCell ref="AA20:AB20"/>
    <mergeCell ref="AC20:AD20"/>
    <mergeCell ref="AE20:AF20"/>
    <mergeCell ref="AG20:AH20"/>
    <mergeCell ref="C21:D21"/>
    <mergeCell ref="E21:F21"/>
    <mergeCell ref="G21:H21"/>
    <mergeCell ref="I21:J21"/>
    <mergeCell ref="K21:L21"/>
    <mergeCell ref="M21:N21"/>
    <mergeCell ref="S21:T21"/>
    <mergeCell ref="U21:V21"/>
    <mergeCell ref="W21:X21"/>
    <mergeCell ref="Y21:Z21"/>
    <mergeCell ref="AQ20:AR20"/>
    <mergeCell ref="AS20:AT20"/>
    <mergeCell ref="S20:T20"/>
    <mergeCell ref="U20:V20"/>
    <mergeCell ref="W20:X20"/>
    <mergeCell ref="Y20:Z20"/>
    <mergeCell ref="AI21:AJ21"/>
    <mergeCell ref="AK21:AL21"/>
    <mergeCell ref="AM21:AN21"/>
    <mergeCell ref="AO21:AP21"/>
    <mergeCell ref="AA21:AB21"/>
    <mergeCell ref="AC21:AD21"/>
    <mergeCell ref="AE21:AF21"/>
    <mergeCell ref="AG21:AH21"/>
    <mergeCell ref="AQ21:AR21"/>
    <mergeCell ref="AS21:AT21"/>
    <mergeCell ref="C22:D22"/>
    <mergeCell ref="E22:F22"/>
    <mergeCell ref="G22:H22"/>
    <mergeCell ref="I22:J22"/>
    <mergeCell ref="K22:L22"/>
    <mergeCell ref="M22:N22"/>
    <mergeCell ref="O22:P22"/>
    <mergeCell ref="Q22:R22"/>
    <mergeCell ref="O23:P23"/>
    <mergeCell ref="Q23:R23"/>
    <mergeCell ref="AI22:AJ22"/>
    <mergeCell ref="AK22:AL22"/>
    <mergeCell ref="AM22:AN22"/>
    <mergeCell ref="AO22:AP22"/>
    <mergeCell ref="AA22:AB22"/>
    <mergeCell ref="AC22:AD22"/>
    <mergeCell ref="AE22:AF22"/>
    <mergeCell ref="AG22:AH22"/>
    <mergeCell ref="C23:D23"/>
    <mergeCell ref="E23:F23"/>
    <mergeCell ref="G23:H23"/>
    <mergeCell ref="I23:J23"/>
    <mergeCell ref="K23:L23"/>
    <mergeCell ref="M23:N23"/>
    <mergeCell ref="S23:T23"/>
    <mergeCell ref="U23:V23"/>
    <mergeCell ref="W23:X23"/>
    <mergeCell ref="Y23:Z23"/>
    <mergeCell ref="AQ22:AR22"/>
    <mergeCell ref="AS22:AT22"/>
    <mergeCell ref="S22:T22"/>
    <mergeCell ref="U22:V22"/>
    <mergeCell ref="W22:X22"/>
    <mergeCell ref="Y22:Z22"/>
    <mergeCell ref="AI23:AJ23"/>
    <mergeCell ref="AK23:AL23"/>
    <mergeCell ref="AM23:AN23"/>
    <mergeCell ref="AO23:AP23"/>
    <mergeCell ref="AA23:AB23"/>
    <mergeCell ref="AC23:AD23"/>
    <mergeCell ref="AE23:AF23"/>
    <mergeCell ref="AG23:AH23"/>
    <mergeCell ref="AQ23:AR23"/>
    <mergeCell ref="AS23:AT23"/>
    <mergeCell ref="C24:D24"/>
    <mergeCell ref="E24:F24"/>
    <mergeCell ref="G24:H24"/>
    <mergeCell ref="I24:J24"/>
    <mergeCell ref="K24:L24"/>
    <mergeCell ref="M24:N24"/>
    <mergeCell ref="O24:P24"/>
    <mergeCell ref="Q24:R24"/>
    <mergeCell ref="O27:P27"/>
    <mergeCell ref="Q27:R27"/>
    <mergeCell ref="AI24:AJ24"/>
    <mergeCell ref="AK24:AL24"/>
    <mergeCell ref="AM24:AN24"/>
    <mergeCell ref="AO24:AP24"/>
    <mergeCell ref="AA24:AB24"/>
    <mergeCell ref="AC24:AD24"/>
    <mergeCell ref="AE24:AF24"/>
    <mergeCell ref="AG24:AH24"/>
    <mergeCell ref="C27:D27"/>
    <mergeCell ref="E27:F27"/>
    <mergeCell ref="G27:H27"/>
    <mergeCell ref="I27:J27"/>
    <mergeCell ref="K27:L27"/>
    <mergeCell ref="M27:N27"/>
    <mergeCell ref="S27:T27"/>
    <mergeCell ref="U27:V27"/>
    <mergeCell ref="W27:X27"/>
    <mergeCell ref="Y27:Z27"/>
    <mergeCell ref="AQ24:AR24"/>
    <mergeCell ref="AS24:AT24"/>
    <mergeCell ref="S24:T24"/>
    <mergeCell ref="U24:V24"/>
    <mergeCell ref="W24:X24"/>
    <mergeCell ref="Y24:Z24"/>
    <mergeCell ref="AI27:AJ27"/>
    <mergeCell ref="AK27:AL27"/>
    <mergeCell ref="AM27:AN27"/>
    <mergeCell ref="AO27:AP27"/>
    <mergeCell ref="AA27:AB27"/>
    <mergeCell ref="AC27:AD27"/>
    <mergeCell ref="AE27:AF27"/>
    <mergeCell ref="AG27:AH27"/>
    <mergeCell ref="AQ27:AR27"/>
    <mergeCell ref="AS27:AT27"/>
    <mergeCell ref="C28:D28"/>
    <mergeCell ref="E28:F28"/>
    <mergeCell ref="G28:H28"/>
    <mergeCell ref="I28:J28"/>
    <mergeCell ref="K28:L28"/>
    <mergeCell ref="M28:N28"/>
    <mergeCell ref="O28:P28"/>
    <mergeCell ref="Q28:R28"/>
    <mergeCell ref="O29:P29"/>
    <mergeCell ref="Q29:R29"/>
    <mergeCell ref="AI28:AJ28"/>
    <mergeCell ref="AK28:AL28"/>
    <mergeCell ref="AM28:AN28"/>
    <mergeCell ref="AO28:AP28"/>
    <mergeCell ref="AA28:AB28"/>
    <mergeCell ref="AC28:AD28"/>
    <mergeCell ref="AE28:AF28"/>
    <mergeCell ref="AG28:AH28"/>
    <mergeCell ref="C29:D29"/>
    <mergeCell ref="E29:F29"/>
    <mergeCell ref="G29:H29"/>
    <mergeCell ref="I29:J29"/>
    <mergeCell ref="K29:L29"/>
    <mergeCell ref="M29:N29"/>
    <mergeCell ref="S29:T29"/>
    <mergeCell ref="U29:V29"/>
    <mergeCell ref="W29:X29"/>
    <mergeCell ref="Y29:Z29"/>
    <mergeCell ref="AQ28:AR28"/>
    <mergeCell ref="AS28:AT28"/>
    <mergeCell ref="S28:T28"/>
    <mergeCell ref="U28:V28"/>
    <mergeCell ref="W28:X28"/>
    <mergeCell ref="Y28:Z28"/>
    <mergeCell ref="AI29:AJ29"/>
    <mergeCell ref="AK29:AL29"/>
    <mergeCell ref="AM29:AN29"/>
    <mergeCell ref="AO29:AP29"/>
    <mergeCell ref="AA29:AB29"/>
    <mergeCell ref="AC29:AD29"/>
    <mergeCell ref="AE29:AF29"/>
    <mergeCell ref="AG29:AH29"/>
    <mergeCell ref="AQ29:AR29"/>
    <mergeCell ref="AS29:AT29"/>
    <mergeCell ref="C30:D30"/>
    <mergeCell ref="E30:F30"/>
    <mergeCell ref="G30:H30"/>
    <mergeCell ref="I30:J30"/>
    <mergeCell ref="K30:L30"/>
    <mergeCell ref="M30:N30"/>
    <mergeCell ref="O30:P30"/>
    <mergeCell ref="Q30:R30"/>
    <mergeCell ref="O31:P31"/>
    <mergeCell ref="Q31:R31"/>
    <mergeCell ref="AI30:AJ30"/>
    <mergeCell ref="AK30:AL30"/>
    <mergeCell ref="AM30:AN30"/>
    <mergeCell ref="AO30:AP30"/>
    <mergeCell ref="AA30:AB30"/>
    <mergeCell ref="AC30:AD30"/>
    <mergeCell ref="AE30:AF30"/>
    <mergeCell ref="AG30:AH30"/>
    <mergeCell ref="C31:D31"/>
    <mergeCell ref="E31:F31"/>
    <mergeCell ref="G31:H31"/>
    <mergeCell ref="I31:J31"/>
    <mergeCell ref="K31:L31"/>
    <mergeCell ref="M31:N31"/>
    <mergeCell ref="S31:T31"/>
    <mergeCell ref="U31:V31"/>
    <mergeCell ref="W31:X31"/>
    <mergeCell ref="Y31:Z31"/>
    <mergeCell ref="AQ30:AR30"/>
    <mergeCell ref="AS30:AT30"/>
    <mergeCell ref="S30:T30"/>
    <mergeCell ref="U30:V30"/>
    <mergeCell ref="W30:X30"/>
    <mergeCell ref="Y30:Z30"/>
    <mergeCell ref="AI31:AJ31"/>
    <mergeCell ref="AK31:AL31"/>
    <mergeCell ref="AM31:AN31"/>
    <mergeCell ref="AO31:AP31"/>
    <mergeCell ref="AA31:AB31"/>
    <mergeCell ref="AC31:AD31"/>
    <mergeCell ref="AE31:AF31"/>
    <mergeCell ref="AG31:AH31"/>
    <mergeCell ref="AQ31:AR31"/>
    <mergeCell ref="AS31:AT31"/>
    <mergeCell ref="C34:D34"/>
    <mergeCell ref="E34:F34"/>
    <mergeCell ref="G34:H34"/>
    <mergeCell ref="I34:J34"/>
    <mergeCell ref="K34:L34"/>
    <mergeCell ref="M34:N34"/>
    <mergeCell ref="O34:P34"/>
    <mergeCell ref="Q34:R34"/>
    <mergeCell ref="O35:P35"/>
    <mergeCell ref="Q35:R35"/>
    <mergeCell ref="AI34:AJ34"/>
    <mergeCell ref="AK34:AL34"/>
    <mergeCell ref="AM34:AN34"/>
    <mergeCell ref="AO34:AP34"/>
    <mergeCell ref="AA34:AB34"/>
    <mergeCell ref="AC34:AD34"/>
    <mergeCell ref="AE34:AF34"/>
    <mergeCell ref="AG34:AH34"/>
    <mergeCell ref="C35:D35"/>
    <mergeCell ref="E35:F35"/>
    <mergeCell ref="G35:H35"/>
    <mergeCell ref="I35:J35"/>
    <mergeCell ref="K35:L35"/>
    <mergeCell ref="M35:N35"/>
    <mergeCell ref="S35:T35"/>
    <mergeCell ref="U35:V35"/>
    <mergeCell ref="W35:X35"/>
    <mergeCell ref="Y35:Z35"/>
    <mergeCell ref="AQ34:AR34"/>
    <mergeCell ref="AS34:AT34"/>
    <mergeCell ref="S34:T34"/>
    <mergeCell ref="U34:V34"/>
    <mergeCell ref="W34:X34"/>
    <mergeCell ref="Y34:Z34"/>
    <mergeCell ref="AK35:AL35"/>
    <mergeCell ref="AM35:AN35"/>
    <mergeCell ref="AO35:AP35"/>
    <mergeCell ref="AA35:AB35"/>
    <mergeCell ref="AC35:AD35"/>
    <mergeCell ref="AE35:AF35"/>
    <mergeCell ref="AG35:AH35"/>
    <mergeCell ref="AS35:AT35"/>
    <mergeCell ref="C36:D36"/>
    <mergeCell ref="E36:F36"/>
    <mergeCell ref="G36:H36"/>
    <mergeCell ref="I36:J36"/>
    <mergeCell ref="K36:L36"/>
    <mergeCell ref="M36:N36"/>
    <mergeCell ref="O36:P36"/>
    <mergeCell ref="Q36:R36"/>
    <mergeCell ref="AI35:AJ35"/>
    <mergeCell ref="O37:P37"/>
    <mergeCell ref="Q37:R37"/>
    <mergeCell ref="AI36:AJ36"/>
    <mergeCell ref="AK36:AL36"/>
    <mergeCell ref="AM36:AN36"/>
    <mergeCell ref="AO36:AP36"/>
    <mergeCell ref="AA36:AB36"/>
    <mergeCell ref="AC36:AD36"/>
    <mergeCell ref="AE36:AF36"/>
    <mergeCell ref="AG36:AH36"/>
    <mergeCell ref="C37:D37"/>
    <mergeCell ref="E37:F37"/>
    <mergeCell ref="G37:H37"/>
    <mergeCell ref="I37:J37"/>
    <mergeCell ref="K37:L37"/>
    <mergeCell ref="M37:N37"/>
    <mergeCell ref="S37:T37"/>
    <mergeCell ref="U37:V37"/>
    <mergeCell ref="W37:X37"/>
    <mergeCell ref="Y37:Z37"/>
    <mergeCell ref="AQ36:AR36"/>
    <mergeCell ref="AS36:AT36"/>
    <mergeCell ref="S36:T36"/>
    <mergeCell ref="U36:V36"/>
    <mergeCell ref="W36:X36"/>
    <mergeCell ref="Y36:Z36"/>
    <mergeCell ref="O38:P38"/>
    <mergeCell ref="Q38:R38"/>
    <mergeCell ref="AI37:AJ37"/>
    <mergeCell ref="AK37:AL37"/>
    <mergeCell ref="AM37:AN37"/>
    <mergeCell ref="AO37:AP37"/>
    <mergeCell ref="AA37:AB37"/>
    <mergeCell ref="AC37:AD37"/>
    <mergeCell ref="AE37:AF37"/>
    <mergeCell ref="AG37:AH37"/>
    <mergeCell ref="C38:D38"/>
    <mergeCell ref="E38:F38"/>
    <mergeCell ref="G38:H38"/>
    <mergeCell ref="I38:J38"/>
    <mergeCell ref="K38:L38"/>
    <mergeCell ref="M38:N38"/>
    <mergeCell ref="AA38:AB38"/>
    <mergeCell ref="AC38:AD38"/>
    <mergeCell ref="AE38:AF38"/>
    <mergeCell ref="AG38:AH38"/>
    <mergeCell ref="S38:T38"/>
    <mergeCell ref="U38:V38"/>
    <mergeCell ref="W38:X38"/>
    <mergeCell ref="Y38:Z38"/>
    <mergeCell ref="AQ38:AR38"/>
    <mergeCell ref="AS38:AT38"/>
    <mergeCell ref="AZ1:AZ3"/>
    <mergeCell ref="AI38:AJ38"/>
    <mergeCell ref="AK38:AL38"/>
    <mergeCell ref="AM38:AN38"/>
    <mergeCell ref="AO38:AP38"/>
    <mergeCell ref="AQ37:AR37"/>
    <mergeCell ref="AS37:AT37"/>
    <mergeCell ref="AQ35:AR35"/>
  </mergeCells>
  <phoneticPr fontId="1" type="noConversion"/>
  <pageMargins left="0.7" right="0.7" top="0.75" bottom="0.75" header="0.3" footer="0.3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DAMOUN</dc:creator>
  <cp:lastModifiedBy>7109093A</cp:lastModifiedBy>
  <dcterms:created xsi:type="dcterms:W3CDTF">2015-03-14T11:47:04Z</dcterms:created>
  <dcterms:modified xsi:type="dcterms:W3CDTF">2015-03-16T10:03:01Z</dcterms:modified>
</cp:coreProperties>
</file>