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8795" windowHeight="11505"/>
  </bookViews>
  <sheets>
    <sheet name="recap" sheetId="4" r:id="rId1"/>
    <sheet name="fichier 1" sheetId="1" r:id="rId2"/>
    <sheet name="fichier 2" sheetId="2" r:id="rId3"/>
  </sheets>
  <definedNames>
    <definedName name="_xlnm._FilterDatabase" localSheetId="2" hidden="1">'fichier 2'!$A$4:$E$7</definedName>
  </definedNames>
  <calcPr calcId="145621"/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" i="4"/>
  <c r="F4" i="2"/>
  <c r="F4" i="1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3" i="4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" i="4"/>
  <c r="B2" i="4"/>
  <c r="D5" i="2"/>
  <c r="D6" i="2" s="1"/>
  <c r="E5" i="2"/>
  <c r="E4" i="1"/>
  <c r="D6" i="1"/>
  <c r="D7" i="1" s="1"/>
  <c r="D8" i="1" s="1"/>
  <c r="D5" i="1"/>
  <c r="D7" i="2" l="1"/>
  <c r="E7" i="2" s="1"/>
  <c r="E6" i="2"/>
  <c r="E4" i="2"/>
  <c r="E8" i="1"/>
  <c r="E7" i="1"/>
  <c r="E6" i="1"/>
  <c r="E5" i="1"/>
</calcChain>
</file>

<file path=xl/sharedStrings.xml><?xml version="1.0" encoding="utf-8"?>
<sst xmlns="http://schemas.openxmlformats.org/spreadsheetml/2006/main" count="27" uniqueCount="12">
  <si>
    <t>Num_Demande</t>
  </si>
  <si>
    <t>Date_Demande</t>
  </si>
  <si>
    <t>A1111</t>
  </si>
  <si>
    <t>Fichier 1: Toutes les demandes (acceptées ou pas) effectuées entre Janvier 2011 et Juin 2015</t>
  </si>
  <si>
    <t>Nombre de demandes antérieures</t>
  </si>
  <si>
    <t>Flag Ancien/Nouveau</t>
  </si>
  <si>
    <t>Tiers Client</t>
  </si>
  <si>
    <t>Fichier 2: Toutes les affaires financées (acceptées) avant Juin 2015</t>
  </si>
  <si>
    <t>Nbr_de_Demande</t>
  </si>
  <si>
    <t>Statut_Client</t>
  </si>
  <si>
    <t>Date_Derniere_Demande_Fichier1</t>
  </si>
  <si>
    <t>Date_Derniere_Demande_Fichier2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</si>
</sst>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/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showGridLines="0" tabSelected="1" workbookViewId="0">
      <selection activeCell="J6" sqref="J6"/>
    </sheetView>
  </sheetViews>
  <sheetFormatPr baseColWidth="10" defaultRowHeight="15" x14ac:dyDescent="0.25"/>
  <cols>
    <col min="1" max="1" width="11" style="6" bestFit="1" customWidth="1"/>
    <col min="2" max="2" width="17.28515625" style="6" bestFit="1" customWidth="1"/>
    <col min="3" max="3" width="17.28515625" style="6" customWidth="1"/>
    <col min="4" max="4" width="23.85546875" style="6" bestFit="1" customWidth="1"/>
    <col min="5" max="5" width="23.85546875" style="6" customWidth="1"/>
    <col min="6" max="16384" width="11.42578125" style="6"/>
  </cols>
  <sheetData>
    <row r="1" spans="1:5" s="10" customFormat="1" ht="45" x14ac:dyDescent="0.25">
      <c r="A1" s="9" t="s">
        <v>6</v>
      </c>
      <c r="B1" s="9" t="s">
        <v>8</v>
      </c>
      <c r="C1" s="9" t="s">
        <v>9</v>
      </c>
      <c r="D1" s="9" t="s">
        <v>10</v>
      </c>
      <c r="E1" s="9" t="s">
        <v>11</v>
      </c>
    </row>
    <row r="2" spans="1:5" x14ac:dyDescent="0.25">
      <c r="A2" s="7" t="s">
        <v>2</v>
      </c>
      <c r="B2" s="7">
        <f>COUNTIF('fichier 1'!$C$4:$C$172,recap!A2)+COUNTIF('fichier 2'!$C$4:$C$172,recap!A2)</f>
        <v>9</v>
      </c>
      <c r="C2" s="7" t="str">
        <f>IF(A2="","",IF(B2=0,"Nouveau","Ancien"))</f>
        <v>Ancien</v>
      </c>
      <c r="D2" s="11">
        <f>IFERROR(VLOOKUP(A2,'fichier 1'!$C$4:$F$8,4,FALSE),"")</f>
        <v>42130</v>
      </c>
      <c r="E2" s="11">
        <f>IFERROR(VLOOKUP(A2,'fichier 2'!$C$4:$F$7,4,FALSE),"")</f>
        <v>41880</v>
      </c>
    </row>
    <row r="3" spans="1:5" x14ac:dyDescent="0.25">
      <c r="A3" s="7"/>
      <c r="B3" s="7" t="str">
        <f>IF(A3="","",COUNTIF('fichier 1'!$C$4:$C$172,recap!A3)+COUNTIF('fichier 2'!$C$4:$C$172,recap!A3))</f>
        <v/>
      </c>
      <c r="C3" s="7" t="str">
        <f t="shared" ref="C3:C24" si="0">IF(A3="","",IF(B3=0,"Nouveau","Ancien"))</f>
        <v/>
      </c>
      <c r="D3" s="11" t="str">
        <f>IFERROR(VLOOKUP(A3,'fichier 1'!$C$4:$F$8,4,FALSE),"")</f>
        <v/>
      </c>
      <c r="E3" s="11" t="str">
        <f>IFERROR(VLOOKUP(A3,'fichier 2'!$C$4:$F$7,4,FALSE),"")</f>
        <v/>
      </c>
    </row>
    <row r="4" spans="1:5" x14ac:dyDescent="0.25">
      <c r="A4" s="7"/>
      <c r="B4" s="7" t="str">
        <f>IF(A4="","",COUNTIF('fichier 1'!$C$4:$C$172,recap!A4)+COUNTIF('fichier 2'!$C$4:$C$172,recap!A4))</f>
        <v/>
      </c>
      <c r="C4" s="7" t="str">
        <f t="shared" si="0"/>
        <v/>
      </c>
      <c r="D4" s="11" t="str">
        <f>IFERROR(VLOOKUP(A4,'fichier 1'!$C$4:$F$8,4,FALSE),"")</f>
        <v/>
      </c>
      <c r="E4" s="11" t="str">
        <f>IFERROR(VLOOKUP(A4,'fichier 2'!$C$4:$F$7,4,FALSE),"")</f>
        <v/>
      </c>
    </row>
    <row r="5" spans="1:5" x14ac:dyDescent="0.25">
      <c r="A5" s="7"/>
      <c r="B5" s="7" t="str">
        <f>IF(A5="","",COUNTIF('fichier 1'!$C$4:$C$172,recap!A5)+COUNTIF('fichier 2'!$C$4:$C$172,recap!A5))</f>
        <v/>
      </c>
      <c r="C5" s="7" t="str">
        <f t="shared" si="0"/>
        <v/>
      </c>
      <c r="D5" s="11" t="str">
        <f>IFERROR(VLOOKUP(A5,'fichier 1'!$C$4:$F$8,4,FALSE),"")</f>
        <v/>
      </c>
      <c r="E5" s="11" t="str">
        <f>IFERROR(VLOOKUP(A5,'fichier 2'!$C$4:$F$7,4,FALSE),"")</f>
        <v/>
      </c>
    </row>
    <row r="6" spans="1:5" x14ac:dyDescent="0.25">
      <c r="A6" s="7"/>
      <c r="B6" s="7" t="str">
        <f>IF(A6="","",COUNTIF('fichier 1'!$C$4:$C$172,recap!A6)+COUNTIF('fichier 2'!$C$4:$C$172,recap!A6))</f>
        <v/>
      </c>
      <c r="C6" s="7" t="str">
        <f t="shared" si="0"/>
        <v/>
      </c>
      <c r="D6" s="11" t="str">
        <f>IFERROR(VLOOKUP(A6,'fichier 1'!$C$4:$F$8,4,FALSE),"")</f>
        <v/>
      </c>
      <c r="E6" s="11" t="str">
        <f>IFERROR(VLOOKUP(A6,'fichier 2'!$C$4:$F$7,4,FALSE),"")</f>
        <v/>
      </c>
    </row>
    <row r="7" spans="1:5" x14ac:dyDescent="0.25">
      <c r="A7" s="7"/>
      <c r="B7" s="7" t="str">
        <f>IF(A7="","",COUNTIF('fichier 1'!$C$4:$C$172,recap!A7)+COUNTIF('fichier 2'!$C$4:$C$172,recap!A7))</f>
        <v/>
      </c>
      <c r="C7" s="7" t="str">
        <f t="shared" si="0"/>
        <v/>
      </c>
      <c r="D7" s="11" t="str">
        <f>IFERROR(VLOOKUP(A7,'fichier 1'!$C$4:$F$8,4,FALSE),"")</f>
        <v/>
      </c>
      <c r="E7" s="11" t="str">
        <f>IFERROR(VLOOKUP(A7,'fichier 2'!$C$4:$F$7,4,FALSE),"")</f>
        <v/>
      </c>
    </row>
    <row r="8" spans="1:5" x14ac:dyDescent="0.25">
      <c r="A8" s="7"/>
      <c r="B8" s="7" t="str">
        <f>IF(A8="","",COUNTIF('fichier 1'!$C$4:$C$172,recap!A8)+COUNTIF('fichier 2'!$C$4:$C$172,recap!A8))</f>
        <v/>
      </c>
      <c r="C8" s="7" t="str">
        <f t="shared" si="0"/>
        <v/>
      </c>
      <c r="D8" s="11" t="str">
        <f>IFERROR(VLOOKUP(A8,'fichier 1'!$C$4:$F$8,4,FALSE),"")</f>
        <v/>
      </c>
      <c r="E8" s="11" t="str">
        <f>IFERROR(VLOOKUP(A8,'fichier 2'!$C$4:$F$7,4,FALSE),"")</f>
        <v/>
      </c>
    </row>
    <row r="9" spans="1:5" x14ac:dyDescent="0.25">
      <c r="A9" s="7"/>
      <c r="B9" s="7" t="str">
        <f>IF(A9="","",COUNTIF('fichier 1'!$C$4:$C$172,recap!A9)+COUNTIF('fichier 2'!$C$4:$C$172,recap!A9))</f>
        <v/>
      </c>
      <c r="C9" s="7" t="str">
        <f t="shared" si="0"/>
        <v/>
      </c>
      <c r="D9" s="11" t="str">
        <f>IFERROR(VLOOKUP(A9,'fichier 1'!$C$4:$F$8,4,FALSE),"")</f>
        <v/>
      </c>
      <c r="E9" s="11" t="str">
        <f>IFERROR(VLOOKUP(A9,'fichier 2'!$C$4:$F$7,4,FALSE),"")</f>
        <v/>
      </c>
    </row>
    <row r="10" spans="1:5" x14ac:dyDescent="0.25">
      <c r="A10" s="7"/>
      <c r="B10" s="7" t="str">
        <f>IF(A10="","",COUNTIF('fichier 1'!$C$4:$C$172,recap!A10)+COUNTIF('fichier 2'!$C$4:$C$172,recap!A10))</f>
        <v/>
      </c>
      <c r="C10" s="7" t="str">
        <f t="shared" si="0"/>
        <v/>
      </c>
      <c r="D10" s="11" t="str">
        <f>IFERROR(VLOOKUP(A10,'fichier 1'!$C$4:$F$8,4,FALSE),"")</f>
        <v/>
      </c>
      <c r="E10" s="11" t="str">
        <f>IFERROR(VLOOKUP(A10,'fichier 2'!$C$4:$F$7,4,FALSE),"")</f>
        <v/>
      </c>
    </row>
    <row r="11" spans="1:5" x14ac:dyDescent="0.25">
      <c r="A11" s="7"/>
      <c r="B11" s="7" t="str">
        <f>IF(A11="","",COUNTIF('fichier 1'!$C$4:$C$172,recap!A11)+COUNTIF('fichier 2'!$C$4:$C$172,recap!A11))</f>
        <v/>
      </c>
      <c r="C11" s="7" t="str">
        <f t="shared" si="0"/>
        <v/>
      </c>
      <c r="D11" s="11" t="str">
        <f>IFERROR(VLOOKUP(A11,'fichier 1'!$C$4:$F$8,4,FALSE),"")</f>
        <v/>
      </c>
      <c r="E11" s="11" t="str">
        <f>IFERROR(VLOOKUP(A11,'fichier 2'!$C$4:$F$7,4,FALSE),"")</f>
        <v/>
      </c>
    </row>
    <row r="12" spans="1:5" x14ac:dyDescent="0.25">
      <c r="A12" s="7"/>
      <c r="B12" s="7" t="str">
        <f>IF(A12="","",COUNTIF('fichier 1'!$C$4:$C$172,recap!A12)+COUNTIF('fichier 2'!$C$4:$C$172,recap!A12))</f>
        <v/>
      </c>
      <c r="C12" s="7" t="str">
        <f t="shared" si="0"/>
        <v/>
      </c>
      <c r="D12" s="11" t="str">
        <f>IFERROR(VLOOKUP(A12,'fichier 1'!$C$4:$F$8,4,FALSE),"")</f>
        <v/>
      </c>
      <c r="E12" s="11" t="str">
        <f>IFERROR(VLOOKUP(A12,'fichier 2'!$C$4:$F$7,4,FALSE),"")</f>
        <v/>
      </c>
    </row>
    <row r="13" spans="1:5" x14ac:dyDescent="0.25">
      <c r="A13" s="7"/>
      <c r="B13" s="7" t="str">
        <f>IF(A13="","",COUNTIF('fichier 1'!$C$4:$C$172,recap!A13)+COUNTIF('fichier 2'!$C$4:$C$172,recap!A13))</f>
        <v/>
      </c>
      <c r="C13" s="7" t="str">
        <f t="shared" si="0"/>
        <v/>
      </c>
      <c r="D13" s="11" t="str">
        <f>IFERROR(VLOOKUP(A13,'fichier 1'!$C$4:$F$8,4,FALSE),"")</f>
        <v/>
      </c>
      <c r="E13" s="11" t="str">
        <f>IFERROR(VLOOKUP(A13,'fichier 2'!$C$4:$F$7,4,FALSE),"")</f>
        <v/>
      </c>
    </row>
    <row r="14" spans="1:5" x14ac:dyDescent="0.25">
      <c r="A14" s="7"/>
      <c r="B14" s="7" t="str">
        <f>IF(A14="","",COUNTIF('fichier 1'!$C$4:$C$172,recap!A14)+COUNTIF('fichier 2'!$C$4:$C$172,recap!A14))</f>
        <v/>
      </c>
      <c r="C14" s="7" t="str">
        <f t="shared" si="0"/>
        <v/>
      </c>
      <c r="D14" s="11" t="str">
        <f>IFERROR(VLOOKUP(A14,'fichier 1'!$C$4:$F$8,4,FALSE),"")</f>
        <v/>
      </c>
      <c r="E14" s="11" t="str">
        <f>IFERROR(VLOOKUP(A14,'fichier 2'!$C$4:$F$7,4,FALSE),"")</f>
        <v/>
      </c>
    </row>
    <row r="15" spans="1:5" x14ac:dyDescent="0.25">
      <c r="A15" s="7"/>
      <c r="B15" s="7" t="str">
        <f>IF(A15="","",COUNTIF('fichier 1'!$C$4:$C$172,recap!A15)+COUNTIF('fichier 2'!$C$4:$C$172,recap!A15))</f>
        <v/>
      </c>
      <c r="C15" s="7" t="str">
        <f t="shared" si="0"/>
        <v/>
      </c>
      <c r="D15" s="11" t="str">
        <f>IFERROR(VLOOKUP(A15,'fichier 1'!$C$4:$F$8,4,FALSE),"")</f>
        <v/>
      </c>
      <c r="E15" s="11" t="str">
        <f>IFERROR(VLOOKUP(A15,'fichier 2'!$C$4:$F$7,4,FALSE),"")</f>
        <v/>
      </c>
    </row>
    <row r="16" spans="1:5" x14ac:dyDescent="0.25">
      <c r="A16" s="7"/>
      <c r="B16" s="7" t="str">
        <f>IF(A16="","",COUNTIF('fichier 1'!$C$4:$C$172,recap!A16)+COUNTIF('fichier 2'!$C$4:$C$172,recap!A16))</f>
        <v/>
      </c>
      <c r="C16" s="7" t="str">
        <f t="shared" si="0"/>
        <v/>
      </c>
      <c r="D16" s="11" t="str">
        <f>IFERROR(VLOOKUP(A16,'fichier 1'!$C$4:$F$8,4,FALSE),"")</f>
        <v/>
      </c>
      <c r="E16" s="11" t="str">
        <f>IFERROR(VLOOKUP(A16,'fichier 2'!$C$4:$F$7,4,FALSE),"")</f>
        <v/>
      </c>
    </row>
    <row r="17" spans="1:5" x14ac:dyDescent="0.25">
      <c r="A17" s="7"/>
      <c r="B17" s="7" t="str">
        <f>IF(A17="","",COUNTIF('fichier 1'!$C$4:$C$172,recap!A17)+COUNTIF('fichier 2'!$C$4:$C$172,recap!A17))</f>
        <v/>
      </c>
      <c r="C17" s="7" t="str">
        <f t="shared" si="0"/>
        <v/>
      </c>
      <c r="D17" s="11" t="str">
        <f>IFERROR(VLOOKUP(A17,'fichier 1'!$C$4:$F$8,4,FALSE),"")</f>
        <v/>
      </c>
      <c r="E17" s="11" t="str">
        <f>IFERROR(VLOOKUP(A17,'fichier 2'!$C$4:$F$7,4,FALSE),"")</f>
        <v/>
      </c>
    </row>
    <row r="18" spans="1:5" x14ac:dyDescent="0.25">
      <c r="A18" s="7"/>
      <c r="B18" s="7" t="str">
        <f>IF(A18="","",COUNTIF('fichier 1'!$C$4:$C$172,recap!A18)+COUNTIF('fichier 2'!$C$4:$C$172,recap!A18))</f>
        <v/>
      </c>
      <c r="C18" s="7" t="str">
        <f t="shared" si="0"/>
        <v/>
      </c>
      <c r="D18" s="11" t="str">
        <f>IFERROR(VLOOKUP(A18,'fichier 1'!$C$4:$F$8,4,FALSE),"")</f>
        <v/>
      </c>
      <c r="E18" s="11" t="str">
        <f>IFERROR(VLOOKUP(A18,'fichier 2'!$C$4:$F$7,4,FALSE),"")</f>
        <v/>
      </c>
    </row>
    <row r="19" spans="1:5" x14ac:dyDescent="0.25">
      <c r="A19" s="7"/>
      <c r="B19" s="7" t="str">
        <f>IF(A19="","",COUNTIF('fichier 1'!$C$4:$C$172,recap!A19)+COUNTIF('fichier 2'!$C$4:$C$172,recap!A19))</f>
        <v/>
      </c>
      <c r="C19" s="7" t="str">
        <f t="shared" si="0"/>
        <v/>
      </c>
      <c r="D19" s="11" t="str">
        <f>IFERROR(VLOOKUP(A19,'fichier 1'!$C$4:$F$8,4,FALSE),"")</f>
        <v/>
      </c>
      <c r="E19" s="11" t="str">
        <f>IFERROR(VLOOKUP(A19,'fichier 2'!$C$4:$F$7,4,FALSE),"")</f>
        <v/>
      </c>
    </row>
    <row r="20" spans="1:5" x14ac:dyDescent="0.25">
      <c r="A20" s="7"/>
      <c r="B20" s="7" t="str">
        <f>IF(A20="","",COUNTIF('fichier 1'!$C$4:$C$172,recap!A20)+COUNTIF('fichier 2'!$C$4:$C$172,recap!A20))</f>
        <v/>
      </c>
      <c r="C20" s="7" t="str">
        <f t="shared" si="0"/>
        <v/>
      </c>
      <c r="D20" s="11" t="str">
        <f>IFERROR(VLOOKUP(A20,'fichier 1'!$C$4:$F$8,4,FALSE),"")</f>
        <v/>
      </c>
      <c r="E20" s="11" t="str">
        <f>IFERROR(VLOOKUP(A20,'fichier 2'!$C$4:$F$7,4,FALSE),"")</f>
        <v/>
      </c>
    </row>
    <row r="21" spans="1:5" x14ac:dyDescent="0.25">
      <c r="A21" s="7"/>
      <c r="B21" s="7" t="str">
        <f>IF(A21="","",COUNTIF('fichier 1'!$C$4:$C$172,recap!A21)+COUNTIF('fichier 2'!$C$4:$C$172,recap!A21))</f>
        <v/>
      </c>
      <c r="C21" s="7" t="str">
        <f t="shared" si="0"/>
        <v/>
      </c>
      <c r="D21" s="11" t="str">
        <f>IFERROR(VLOOKUP(A21,'fichier 1'!$C$4:$F$8,4,FALSE),"")</f>
        <v/>
      </c>
      <c r="E21" s="11" t="str">
        <f>IFERROR(VLOOKUP(A21,'fichier 2'!$C$4:$F$7,4,FALSE),"")</f>
        <v/>
      </c>
    </row>
    <row r="22" spans="1:5" x14ac:dyDescent="0.25">
      <c r="A22" s="7"/>
      <c r="B22" s="7" t="str">
        <f>IF(A22="","",COUNTIF('fichier 1'!$C$4:$C$172,recap!A22)+COUNTIF('fichier 2'!$C$4:$C$172,recap!A22))</f>
        <v/>
      </c>
      <c r="C22" s="7" t="str">
        <f t="shared" si="0"/>
        <v/>
      </c>
      <c r="D22" s="11" t="str">
        <f>IFERROR(VLOOKUP(A22,'fichier 1'!$C$4:$F$8,4,FALSE),"")</f>
        <v/>
      </c>
      <c r="E22" s="11" t="str">
        <f>IFERROR(VLOOKUP(A22,'fichier 2'!$C$4:$F$7,4,FALSE),"")</f>
        <v/>
      </c>
    </row>
    <row r="23" spans="1:5" x14ac:dyDescent="0.25">
      <c r="A23" s="7"/>
      <c r="B23" s="7" t="str">
        <f>IF(A23="","",COUNTIF('fichier 1'!$C$4:$C$172,recap!A23)+COUNTIF('fichier 2'!$C$4:$C$172,recap!A23))</f>
        <v/>
      </c>
      <c r="C23" s="7" t="str">
        <f t="shared" si="0"/>
        <v/>
      </c>
      <c r="D23" s="11" t="str">
        <f>IFERROR(VLOOKUP(A23,'fichier 1'!$C$4:$F$8,4,FALSE),"")</f>
        <v/>
      </c>
      <c r="E23" s="11" t="str">
        <f>IFERROR(VLOOKUP(A23,'fichier 2'!$C$4:$F$7,4,FALSE),"")</f>
        <v/>
      </c>
    </row>
    <row r="24" spans="1:5" x14ac:dyDescent="0.25">
      <c r="A24" s="7"/>
      <c r="B24" s="7" t="str">
        <f>IF(A24="","",COUNTIF('fichier 1'!$C$4:$C$172,recap!A24)+COUNTIF('fichier 2'!$C$4:$C$172,recap!A24))</f>
        <v/>
      </c>
      <c r="C24" s="7" t="str">
        <f t="shared" si="0"/>
        <v/>
      </c>
      <c r="D24" s="11" t="str">
        <f>IFERROR(VLOOKUP(A24,'fichier 1'!$C$4:$F$8,4,FALSE),"")</f>
        <v/>
      </c>
      <c r="E24" s="11" t="str">
        <f>IFERROR(VLOOKUP(A24,'fichier 2'!$C$4:$F$7,4,FALSE),"")</f>
        <v/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'fichier 1'!$C:$C</xm:f>
          </x14:formula1>
          <xm:sqref>A2:A24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showGridLines="0" workbookViewId="0">
      <selection activeCell="F4" sqref="F4"/>
    </sheetView>
  </sheetViews>
  <sheetFormatPr baseColWidth="10" defaultRowHeight="15" x14ac:dyDescent="0.25"/>
  <cols>
    <col min="1" max="1" width="14.85546875" bestFit="1" customWidth="1"/>
    <col min="2" max="2" width="14.7109375" bestFit="1" customWidth="1"/>
    <col min="3" max="3" width="11" bestFit="1" customWidth="1"/>
    <col min="4" max="4" width="32" bestFit="1" customWidth="1"/>
    <col min="5" max="5" width="21.7109375" customWidth="1"/>
  </cols>
  <sheetData>
    <row r="1" spans="1:6" x14ac:dyDescent="0.25">
      <c r="A1" s="1" t="s">
        <v>3</v>
      </c>
    </row>
    <row r="3" spans="1:6" x14ac:dyDescent="0.25">
      <c r="A3" s="2" t="s">
        <v>0</v>
      </c>
      <c r="B3" s="2" t="s">
        <v>1</v>
      </c>
      <c r="C3" s="2" t="s">
        <v>6</v>
      </c>
      <c r="D3" s="2" t="s">
        <v>4</v>
      </c>
      <c r="E3" s="5" t="s">
        <v>5</v>
      </c>
    </row>
    <row r="4" spans="1:6" x14ac:dyDescent="0.25">
      <c r="A4" s="3">
        <v>72548960</v>
      </c>
      <c r="B4" s="4">
        <v>40729</v>
      </c>
      <c r="C4" s="3" t="s">
        <v>2</v>
      </c>
      <c r="D4" s="2">
        <v>0</v>
      </c>
      <c r="E4" s="5" t="str">
        <f>IF(D4=0,"Nouveau","Ancien")</f>
        <v>Nouveau</v>
      </c>
      <c r="F4" s="8">
        <f>MAX(B4:B8)</f>
        <v>42130</v>
      </c>
    </row>
    <row r="5" spans="1:6" x14ac:dyDescent="0.25">
      <c r="A5" s="3">
        <v>72584982</v>
      </c>
      <c r="B5" s="4">
        <v>41122</v>
      </c>
      <c r="C5" s="3" t="s">
        <v>2</v>
      </c>
      <c r="D5" s="2">
        <f>IF(C5=C4,D4+1)</f>
        <v>1</v>
      </c>
      <c r="E5" s="5" t="str">
        <f>IF(D5=0,"Nouveau","Ancien")</f>
        <v>Ancien</v>
      </c>
    </row>
    <row r="6" spans="1:6" x14ac:dyDescent="0.25">
      <c r="A6" s="3">
        <v>73258960</v>
      </c>
      <c r="B6" s="4">
        <v>41535</v>
      </c>
      <c r="C6" s="3" t="s">
        <v>2</v>
      </c>
      <c r="D6" s="2">
        <f t="shared" ref="D6:D8" si="0">IF(C6=C5,D5+1)</f>
        <v>2</v>
      </c>
      <c r="E6" s="5" t="str">
        <f>IF(D6=0,"Nouveau","Ancien")</f>
        <v>Ancien</v>
      </c>
    </row>
    <row r="7" spans="1:6" x14ac:dyDescent="0.25">
      <c r="A7" s="3">
        <v>74189652</v>
      </c>
      <c r="B7" s="4">
        <v>41855</v>
      </c>
      <c r="C7" s="3" t="s">
        <v>2</v>
      </c>
      <c r="D7" s="2">
        <f t="shared" si="0"/>
        <v>3</v>
      </c>
      <c r="E7" s="5" t="str">
        <f>IF(D7=0,"Nouveau","Ancien")</f>
        <v>Ancien</v>
      </c>
    </row>
    <row r="8" spans="1:6" x14ac:dyDescent="0.25">
      <c r="A8" s="3">
        <v>76985423</v>
      </c>
      <c r="B8" s="4">
        <v>42130</v>
      </c>
      <c r="C8" s="3" t="s">
        <v>2</v>
      </c>
      <c r="D8" s="2">
        <f t="shared" si="0"/>
        <v>4</v>
      </c>
      <c r="E8" s="5" t="str">
        <f>IF(D8=0,"Nouveau","Ancien")</f>
        <v>Ancien</v>
      </c>
    </row>
  </sheetData>
  <sortState ref="A4:F8">
    <sortCondition ref="B4:B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showGridLines="0" workbookViewId="0">
      <selection activeCell="D12" sqref="D12"/>
    </sheetView>
  </sheetViews>
  <sheetFormatPr baseColWidth="10" defaultRowHeight="15" x14ac:dyDescent="0.25"/>
  <cols>
    <col min="1" max="1" width="19.140625" customWidth="1"/>
    <col min="2" max="2" width="14.7109375" bestFit="1" customWidth="1"/>
    <col min="3" max="3" width="11" bestFit="1" customWidth="1"/>
    <col min="4" max="4" width="32" bestFit="1" customWidth="1"/>
    <col min="5" max="5" width="20.140625" bestFit="1" customWidth="1"/>
  </cols>
  <sheetData>
    <row r="1" spans="1:6" x14ac:dyDescent="0.25">
      <c r="A1" s="1" t="s">
        <v>7</v>
      </c>
    </row>
    <row r="3" spans="1:6" x14ac:dyDescent="0.25">
      <c r="A3" s="2" t="s">
        <v>0</v>
      </c>
      <c r="B3" s="2" t="s">
        <v>1</v>
      </c>
      <c r="C3" s="2" t="s">
        <v>6</v>
      </c>
      <c r="D3" s="2" t="s">
        <v>4</v>
      </c>
      <c r="E3" s="5" t="s">
        <v>5</v>
      </c>
    </row>
    <row r="4" spans="1:6" x14ac:dyDescent="0.25">
      <c r="A4" s="3">
        <v>72548960</v>
      </c>
      <c r="B4" s="4">
        <v>40767</v>
      </c>
      <c r="C4" s="3" t="s">
        <v>2</v>
      </c>
      <c r="D4" s="2">
        <v>0</v>
      </c>
      <c r="E4" s="5" t="str">
        <f>IF(D4=0,"Nouveau","Ancien")</f>
        <v>Nouveau</v>
      </c>
      <c r="F4" s="8">
        <f>MAX(B4:B8)</f>
        <v>41880</v>
      </c>
    </row>
    <row r="5" spans="1:6" x14ac:dyDescent="0.25">
      <c r="A5" s="3">
        <v>72584999</v>
      </c>
      <c r="B5" s="4">
        <v>41122</v>
      </c>
      <c r="C5" s="3" t="s">
        <v>2</v>
      </c>
      <c r="D5" s="2">
        <f t="shared" ref="D5:D6" si="0">IF(C5=C4,D4+1)</f>
        <v>1</v>
      </c>
      <c r="E5" s="5" t="str">
        <f>IF(D5=0,"Nouveau","Ancien")</f>
        <v>Ancien</v>
      </c>
    </row>
    <row r="6" spans="1:6" x14ac:dyDescent="0.25">
      <c r="A6" s="3">
        <v>73245555</v>
      </c>
      <c r="B6" s="4">
        <v>41460</v>
      </c>
      <c r="C6" s="3" t="s">
        <v>2</v>
      </c>
      <c r="D6" s="2">
        <f t="shared" si="0"/>
        <v>2</v>
      </c>
      <c r="E6" s="5" t="str">
        <f>IF(D6=0,"Nouveau","Ancien")</f>
        <v>Ancien</v>
      </c>
    </row>
    <row r="7" spans="1:6" x14ac:dyDescent="0.25">
      <c r="A7" s="3">
        <v>76785525</v>
      </c>
      <c r="B7" s="4">
        <v>41880</v>
      </c>
      <c r="C7" s="3" t="s">
        <v>2</v>
      </c>
      <c r="D7" s="2">
        <f>IF(C7=C6,D6+1)</f>
        <v>3</v>
      </c>
      <c r="E7" s="5" t="str">
        <f>IF(D7=0,"Nouveau","Ancien")</f>
        <v>Ancien</v>
      </c>
    </row>
  </sheetData>
  <sortState ref="A4:E7">
    <sortCondition ref="B4:B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fichier 1</vt:lpstr>
      <vt:lpstr>fichier 2</vt:lpstr>
    </vt:vector>
  </TitlesOfParts>
  <Company>SOFAC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Fatima-Zohra BENHAYOUN</dc:creator>
  <cp:lastModifiedBy>7109093A</cp:lastModifiedBy>
  <dcterms:created xsi:type="dcterms:W3CDTF">2015-10-22T16:33:59Z</dcterms:created>
  <dcterms:modified xsi:type="dcterms:W3CDTF">2015-10-22T22:50:14Z</dcterms:modified>
</cp:coreProperties>
</file>