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28515" windowHeight="12330"/>
  </bookViews>
  <sheets>
    <sheet name="Saisies" sheetId="3" r:id="rId1"/>
    <sheet name="Statistiques" sheetId="1" r:id="rId2"/>
    <sheet name="Graphiques" sheetId="2" r:id="rId3"/>
  </sheets>
  <calcPr calcId="145621"/>
</workbook>
</file>

<file path=xl/calcChain.xml><?xml version="1.0" encoding="utf-8"?>
<calcChain xmlns="http://schemas.openxmlformats.org/spreadsheetml/2006/main">
  <c r="L9" i="1" l="1"/>
  <c r="I9" i="1"/>
  <c r="I3" i="1"/>
  <c r="I4" i="1"/>
  <c r="I5" i="1"/>
  <c r="I6" i="1"/>
  <c r="I7" i="1"/>
  <c r="I8" i="1"/>
  <c r="I2" i="1"/>
  <c r="F9" i="1"/>
  <c r="F3" i="1"/>
  <c r="F4" i="1"/>
  <c r="F5" i="1"/>
  <c r="F6" i="1"/>
  <c r="F7" i="1"/>
  <c r="F8" i="1"/>
  <c r="F2" i="1"/>
  <c r="C3" i="1"/>
  <c r="C4" i="1"/>
  <c r="C5" i="1"/>
  <c r="C6" i="1"/>
  <c r="C7" i="1"/>
  <c r="C8" i="1"/>
  <c r="C2" i="1"/>
  <c r="C9" i="1" l="1"/>
  <c r="K3" i="1"/>
  <c r="K4" i="1"/>
  <c r="K5" i="1"/>
  <c r="K6" i="1"/>
  <c r="K7" i="1"/>
  <c r="K8" i="1"/>
  <c r="K2" i="1"/>
  <c r="H2" i="1" l="1"/>
  <c r="B3" i="1"/>
  <c r="E3" i="1" s="1"/>
  <c r="H3" i="1"/>
  <c r="B4" i="1"/>
  <c r="H4" i="1"/>
  <c r="B5" i="1"/>
  <c r="H5" i="1"/>
  <c r="B6" i="1"/>
  <c r="H6" i="1"/>
  <c r="B7" i="1"/>
  <c r="H7" i="1"/>
  <c r="B8" i="1"/>
  <c r="H8" i="1"/>
  <c r="B2" i="1"/>
  <c r="B9" i="1" s="1"/>
  <c r="K9" i="1"/>
  <c r="L6" i="1" s="1"/>
  <c r="M56" i="3"/>
  <c r="H56" i="3"/>
  <c r="C56" i="3"/>
  <c r="R56" i="3"/>
  <c r="K10" i="1" s="1"/>
  <c r="H9" i="1" l="1"/>
  <c r="E7" i="1"/>
  <c r="E5" i="1"/>
  <c r="L3" i="1"/>
  <c r="L4" i="1"/>
  <c r="E8" i="1"/>
  <c r="E6" i="1"/>
  <c r="E4" i="1"/>
  <c r="L7" i="1"/>
  <c r="L8" i="1"/>
  <c r="L5" i="1"/>
  <c r="L2" i="1"/>
  <c r="H10" i="1"/>
  <c r="E2" i="1" l="1"/>
  <c r="E9" i="1" s="1"/>
  <c r="E10" i="1"/>
  <c r="B10" i="1"/>
</calcChain>
</file>

<file path=xl/sharedStrings.xml><?xml version="1.0" encoding="utf-8"?>
<sst xmlns="http://schemas.openxmlformats.org/spreadsheetml/2006/main" count="167" uniqueCount="27">
  <si>
    <t>MOIS</t>
  </si>
  <si>
    <t>JOUR</t>
  </si>
  <si>
    <t>Nbre</t>
  </si>
  <si>
    <t>Départ</t>
  </si>
  <si>
    <t>heure de présence</t>
  </si>
  <si>
    <t>JANVIER</t>
  </si>
  <si>
    <t>Lundi</t>
  </si>
  <si>
    <t>Mardi</t>
  </si>
  <si>
    <t>Mercredi</t>
  </si>
  <si>
    <t>Jeudi</t>
  </si>
  <si>
    <t>Vendredi</t>
  </si>
  <si>
    <t>Samedi</t>
  </si>
  <si>
    <t>Dimanche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</si>
  <si>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</si>
  <si>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</si>
  <si>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</si>
  <si>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</si>
  <si>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</si>
  <si>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</si>
  <si>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</si>
  <si>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</si>
  <si>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</si>
  <si>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</si>
  <si>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</si>
  <si>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MOYENNE</t>
  </si>
  <si>
    <t>moyenne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</si>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</sst>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/>
    <xf numFmtId="0" fontId="0" fillId="3" borderId="4" xfId="0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10" fontId="0" fillId="4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Statistiques!$A$1</c:f>
              <c:strCache>
                <c:ptCount val="1"/>
                <c:pt idx="0">
                  <c:v>2013</c:v>
                </c:pt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Statistiques!$A$2:$A$8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Statistiques!$B$2:$B$8</c:f>
              <c:numCache>
                <c:formatCode>General</c:formatCode>
                <c:ptCount val="7"/>
                <c:pt idx="0">
                  <c:v>5</c:v>
                </c:pt>
                <c:pt idx="1">
                  <c:v>13</c:v>
                </c:pt>
                <c:pt idx="2">
                  <c:v>11</c:v>
                </c:pt>
                <c:pt idx="3">
                  <c:v>3</c:v>
                </c:pt>
                <c:pt idx="4">
                  <c:v>4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tx>
            <c:strRef>
              <c:f>Statistiques!$C$1</c:f>
              <c:strCache>
                <c:ptCount val="1"/>
              </c:strCache>
            </c:strRef>
          </c:tx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Statistiques!$A$2:$A$8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Statistiques!$C$2:$C$8</c:f>
              <c:numCache>
                <c:formatCode>0.00%</c:formatCode>
                <c:ptCount val="7"/>
                <c:pt idx="0">
                  <c:v>0.13157894736842105</c:v>
                </c:pt>
                <c:pt idx="1">
                  <c:v>0.34210526315789475</c:v>
                </c:pt>
                <c:pt idx="2">
                  <c:v>0.28947368421052633</c:v>
                </c:pt>
                <c:pt idx="3">
                  <c:v>7.8947368421052627E-2</c:v>
                </c:pt>
                <c:pt idx="4">
                  <c:v>0.10526315789473684</c:v>
                </c:pt>
                <c:pt idx="5">
                  <c:v>5.2631578947368418E-2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2014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Statistiques!$D$2:$D$8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Statistiques!$E$2:$E$8</c:f>
              <c:numCache>
                <c:formatCode>General</c:formatCode>
                <c:ptCount val="7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Statistiques!$D$2:$D$8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Statistiques!$F$2:$F$8</c:f>
              <c:numCache>
                <c:formatCode>0.00%</c:formatCode>
                <c:ptCount val="7"/>
                <c:pt idx="0">
                  <c:v>0.25</c:v>
                </c:pt>
                <c:pt idx="1">
                  <c:v>0.75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2015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Statistiques!$G$2:$G$8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Statistiques!$H$2:$H$8</c:f>
              <c:numCache>
                <c:formatCode>General</c:formatCode>
                <c:ptCount val="7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Statistiques!$G$2:$G$8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Statistiques!$I$2:$I$8</c:f>
              <c:numCache>
                <c:formatCode>0.00%</c:formatCode>
                <c:ptCount val="7"/>
                <c:pt idx="0">
                  <c:v>0.4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2016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Statistiques!$J$2:$J$8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Statistiques!$K$2:$K$8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ser>
          <c:idx val="1"/>
          <c:order val="1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Statistiques!$J$2:$J$8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Statistiques!$L$2:$L$8</c:f>
              <c:numCache>
                <c:formatCode>0.00%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0.5</c:v>
                </c:pt>
                <c:pt idx="3">
                  <c:v>0.5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152401</xdr:colOff>
      <xdr:row>14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0</xdr:row>
      <xdr:rowOff>0</xdr:rowOff>
    </xdr:from>
    <xdr:to>
      <xdr:col>13</xdr:col>
      <xdr:colOff>152401</xdr:colOff>
      <xdr:row>14</xdr:row>
      <xdr:rowOff>76200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6</xdr:col>
      <xdr:colOff>152401</xdr:colOff>
      <xdr:row>29</xdr:row>
      <xdr:rowOff>76200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14</xdr:row>
      <xdr:rowOff>142875</xdr:rowOff>
    </xdr:from>
    <xdr:to>
      <xdr:col>13</xdr:col>
      <xdr:colOff>152401</xdr:colOff>
      <xdr:row>29</xdr:row>
      <xdr:rowOff>28575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selection activeCell="Q16" sqref="Q16"/>
    </sheetView>
  </sheetViews>
  <sheetFormatPr baseColWidth="10" defaultRowHeight="15" x14ac:dyDescent="0.25"/>
  <cols>
    <col min="1" max="1" width="11.140625" style="10" bestFit="1" customWidth="1"/>
    <col min="2" max="2" width="9.28515625" style="10" bestFit="1" customWidth="1"/>
    <col min="3" max="3" width="5.5703125" style="10" bestFit="1" customWidth="1"/>
    <col min="4" max="4" width="7" style="10" bestFit="1" customWidth="1"/>
    <col min="5" max="5" width="17.7109375" style="10" bestFit="1" customWidth="1"/>
    <col min="6" max="6" width="11.140625" style="10" bestFit="1" customWidth="1"/>
    <col min="7" max="7" width="9.28515625" style="10" bestFit="1" customWidth="1"/>
    <col min="8" max="8" width="5.5703125" style="10" bestFit="1" customWidth="1"/>
    <col min="9" max="9" width="7" style="10" bestFit="1" customWidth="1"/>
    <col min="10" max="10" width="17.7109375" style="10" bestFit="1" customWidth="1"/>
    <col min="11" max="11" width="10" style="10" bestFit="1" customWidth="1"/>
    <col min="12" max="12" width="9" style="10" bestFit="1" customWidth="1"/>
    <col min="13" max="13" width="5.5703125" style="10" bestFit="1" customWidth="1"/>
    <col min="14" max="14" width="7" style="10" bestFit="1" customWidth="1"/>
    <col min="15" max="15" width="17.7109375" style="10" bestFit="1" customWidth="1"/>
    <col min="16" max="16" width="10" style="4" bestFit="1" customWidth="1"/>
    <col min="17" max="17" width="9" style="4" bestFit="1" customWidth="1"/>
    <col min="18" max="18" width="5.42578125" style="4" bestFit="1" customWidth="1"/>
    <col min="19" max="19" width="7" style="4" bestFit="1" customWidth="1"/>
    <col min="20" max="20" width="17.7109375" style="4" bestFit="1" customWidth="1"/>
    <col min="21" max="16384" width="11.42578125" style="4"/>
  </cols>
  <sheetData>
    <row r="1" spans="1:20" s="11" customFormat="1" x14ac:dyDescent="0.25">
      <c r="A1" s="18">
        <v>2013</v>
      </c>
      <c r="B1" s="19"/>
      <c r="C1" s="19"/>
      <c r="D1" s="19"/>
      <c r="E1" s="20"/>
      <c r="F1" s="18">
        <v>2014</v>
      </c>
      <c r="G1" s="19"/>
      <c r="H1" s="19"/>
      <c r="I1" s="19"/>
      <c r="J1" s="20"/>
      <c r="K1" s="18">
        <v>2015</v>
      </c>
      <c r="L1" s="19"/>
      <c r="M1" s="19"/>
      <c r="N1" s="19"/>
      <c r="O1" s="20"/>
      <c r="P1" s="18">
        <v>2016</v>
      </c>
      <c r="Q1" s="19"/>
      <c r="R1" s="19"/>
      <c r="S1" s="19"/>
      <c r="T1" s="20"/>
    </row>
    <row r="2" spans="1:20" x14ac:dyDescent="0.25">
      <c r="A2" s="5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5" t="s">
        <v>0</v>
      </c>
      <c r="G2" s="6" t="s">
        <v>1</v>
      </c>
      <c r="H2" s="6" t="s">
        <v>2</v>
      </c>
      <c r="I2" s="6" t="s">
        <v>3</v>
      </c>
      <c r="J2" s="7" t="s">
        <v>4</v>
      </c>
      <c r="K2" s="5" t="s">
        <v>0</v>
      </c>
      <c r="L2" s="6" t="s">
        <v>1</v>
      </c>
      <c r="M2" s="6" t="s">
        <v>2</v>
      </c>
      <c r="N2" s="6" t="s">
        <v>3</v>
      </c>
      <c r="O2" s="7" t="s">
        <v>4</v>
      </c>
      <c r="P2" s="5" t="s">
        <v>0</v>
      </c>
      <c r="Q2" s="6" t="s">
        <v>1</v>
      </c>
      <c r="R2" s="6" t="s">
        <v>2</v>
      </c>
      <c r="S2" s="6" t="s">
        <v>3</v>
      </c>
      <c r="T2" s="7" t="s">
        <v>4</v>
      </c>
    </row>
    <row r="3" spans="1:20" x14ac:dyDescent="0.25">
      <c r="A3" s="5" t="s">
        <v>5</v>
      </c>
      <c r="B3" s="6" t="s">
        <v>9</v>
      </c>
      <c r="C3" s="6">
        <v>10</v>
      </c>
      <c r="D3" s="6"/>
      <c r="E3" s="7"/>
      <c r="F3" s="5" t="s">
        <v>5</v>
      </c>
      <c r="G3" s="6" t="s">
        <v>8</v>
      </c>
      <c r="H3" s="6">
        <v>19</v>
      </c>
      <c r="I3" s="6"/>
      <c r="J3" s="7"/>
      <c r="K3" s="5" t="s">
        <v>5</v>
      </c>
      <c r="L3" s="6" t="s">
        <v>6</v>
      </c>
      <c r="M3" s="6">
        <v>10</v>
      </c>
      <c r="N3" s="6"/>
      <c r="O3" s="7"/>
      <c r="P3" s="5" t="s">
        <v>5</v>
      </c>
      <c r="Q3" s="6" t="s">
        <v>8</v>
      </c>
      <c r="R3" s="6">
        <v>42</v>
      </c>
      <c r="S3" s="6"/>
      <c r="T3" s="7"/>
    </row>
    <row r="4" spans="1:20" x14ac:dyDescent="0.25">
      <c r="A4" s="5"/>
      <c r="B4" s="6" t="s">
        <v>7</v>
      </c>
      <c r="C4" s="6">
        <v>15</v>
      </c>
      <c r="D4" s="6"/>
      <c r="E4" s="7"/>
      <c r="F4" s="5"/>
      <c r="G4" s="6" t="s">
        <v>8</v>
      </c>
      <c r="H4" s="6">
        <v>7</v>
      </c>
      <c r="I4" s="6"/>
      <c r="J4" s="7"/>
      <c r="K4" s="5"/>
      <c r="L4" s="6" t="s">
        <v>6</v>
      </c>
      <c r="M4" s="6">
        <v>15</v>
      </c>
      <c r="N4" s="6"/>
      <c r="O4" s="7"/>
      <c r="P4" s="5"/>
      <c r="Q4" s="6"/>
      <c r="R4" s="6"/>
      <c r="S4" s="6"/>
      <c r="T4" s="7"/>
    </row>
    <row r="5" spans="1:20" x14ac:dyDescent="0.25">
      <c r="A5" s="5"/>
      <c r="B5" s="6" t="s">
        <v>8</v>
      </c>
      <c r="C5" s="6">
        <v>19</v>
      </c>
      <c r="D5" s="6"/>
      <c r="E5" s="7"/>
      <c r="F5" s="5"/>
      <c r="G5" s="6" t="s">
        <v>10</v>
      </c>
      <c r="H5" s="6">
        <v>16</v>
      </c>
      <c r="I5" s="6"/>
      <c r="J5" s="7"/>
      <c r="K5" s="5"/>
      <c r="L5" s="6" t="s">
        <v>8</v>
      </c>
      <c r="M5" s="6">
        <v>25</v>
      </c>
      <c r="N5" s="6"/>
      <c r="O5" s="7"/>
      <c r="P5" s="5"/>
      <c r="Q5" s="6" t="s">
        <v>9</v>
      </c>
      <c r="R5" s="6">
        <v>12</v>
      </c>
      <c r="S5" s="6"/>
      <c r="T5" s="7"/>
    </row>
    <row r="6" spans="1:20" x14ac:dyDescent="0.25">
      <c r="A6" s="5"/>
      <c r="B6" s="6" t="s">
        <v>6</v>
      </c>
      <c r="C6" s="6">
        <v>10</v>
      </c>
      <c r="D6" s="6"/>
      <c r="E6" s="7"/>
      <c r="F6" s="5"/>
      <c r="G6" s="6"/>
      <c r="H6" s="6"/>
      <c r="I6" s="6"/>
      <c r="J6" s="7"/>
      <c r="K6" s="5"/>
      <c r="L6" s="6"/>
      <c r="M6" s="6"/>
      <c r="N6" s="6"/>
      <c r="O6" s="7"/>
      <c r="P6" s="5"/>
      <c r="Q6" s="6"/>
      <c r="R6" s="6"/>
      <c r="S6" s="6"/>
      <c r="T6" s="7"/>
    </row>
    <row r="7" spans="1:20" x14ac:dyDescent="0.25">
      <c r="A7" s="5"/>
      <c r="B7" s="6"/>
      <c r="C7" s="6"/>
      <c r="D7" s="6"/>
      <c r="E7" s="7"/>
      <c r="F7" s="5"/>
      <c r="G7" s="6"/>
      <c r="H7" s="6"/>
      <c r="I7" s="6"/>
      <c r="J7" s="7"/>
      <c r="K7" s="5"/>
      <c r="L7" s="6"/>
      <c r="M7" s="6"/>
      <c r="N7" s="6"/>
      <c r="O7" s="7"/>
      <c r="P7" s="5"/>
      <c r="Q7" s="6"/>
      <c r="R7" s="6"/>
      <c r="S7" s="6"/>
      <c r="T7" s="7"/>
    </row>
    <row r="8" spans="1:20" x14ac:dyDescent="0.25">
      <c r="A8" s="5" t="s">
        <v>13</v>
      </c>
      <c r="B8" s="6" t="s">
        <v>7</v>
      </c>
      <c r="C8" s="6">
        <v>24</v>
      </c>
      <c r="D8" s="6"/>
      <c r="E8" s="7"/>
      <c r="F8" s="5" t="s">
        <v>13</v>
      </c>
      <c r="G8" s="6" t="s">
        <v>8</v>
      </c>
      <c r="H8" s="6">
        <v>20</v>
      </c>
      <c r="I8" s="6"/>
      <c r="J8" s="7"/>
      <c r="K8" s="5" t="s">
        <v>13</v>
      </c>
      <c r="L8" s="6" t="s">
        <v>7</v>
      </c>
      <c r="M8" s="6">
        <v>35</v>
      </c>
      <c r="N8" s="6"/>
      <c r="O8" s="7"/>
      <c r="P8" s="5" t="s">
        <v>13</v>
      </c>
      <c r="Q8" s="6"/>
      <c r="R8" s="6"/>
      <c r="S8" s="6"/>
      <c r="T8" s="7"/>
    </row>
    <row r="9" spans="1:20" x14ac:dyDescent="0.25">
      <c r="A9" s="5"/>
      <c r="B9" s="6" t="s">
        <v>9</v>
      </c>
      <c r="C9" s="6">
        <v>27</v>
      </c>
      <c r="D9" s="6"/>
      <c r="E9" s="7"/>
      <c r="F9" s="5"/>
      <c r="G9" s="6" t="s">
        <v>7</v>
      </c>
      <c r="H9" s="6">
        <v>21</v>
      </c>
      <c r="I9" s="6"/>
      <c r="J9" s="7"/>
      <c r="K9" s="5"/>
      <c r="L9" s="6" t="s">
        <v>9</v>
      </c>
      <c r="M9" s="6">
        <v>12</v>
      </c>
      <c r="N9" s="6"/>
      <c r="O9" s="7"/>
      <c r="P9" s="5"/>
      <c r="Q9" s="6"/>
      <c r="R9" s="6"/>
      <c r="S9" s="6"/>
      <c r="T9" s="7"/>
    </row>
    <row r="10" spans="1:20" x14ac:dyDescent="0.25">
      <c r="A10" s="5"/>
      <c r="B10" s="6" t="s">
        <v>7</v>
      </c>
      <c r="C10" s="6">
        <v>11</v>
      </c>
      <c r="D10" s="6"/>
      <c r="E10" s="7"/>
      <c r="F10" s="5"/>
      <c r="G10" s="6" t="s">
        <v>9</v>
      </c>
      <c r="H10" s="6">
        <v>15</v>
      </c>
      <c r="I10" s="6"/>
      <c r="J10" s="7"/>
      <c r="K10" s="5"/>
      <c r="L10" s="6"/>
      <c r="M10" s="6"/>
      <c r="N10" s="6"/>
      <c r="O10" s="7"/>
      <c r="P10" s="5"/>
      <c r="Q10" s="6"/>
      <c r="R10" s="6"/>
      <c r="S10" s="6"/>
      <c r="T10" s="7"/>
    </row>
    <row r="11" spans="1:20" x14ac:dyDescent="0.25">
      <c r="A11" s="5"/>
      <c r="B11" s="6"/>
      <c r="C11" s="6"/>
      <c r="D11" s="6"/>
      <c r="E11" s="7"/>
      <c r="F11" s="5"/>
      <c r="G11" s="6"/>
      <c r="H11" s="6"/>
      <c r="I11" s="6"/>
      <c r="J11" s="7"/>
      <c r="K11" s="5"/>
      <c r="L11" s="6"/>
      <c r="M11" s="6"/>
      <c r="N11" s="6"/>
      <c r="O11" s="7"/>
      <c r="P11" s="5"/>
      <c r="Q11" s="6"/>
      <c r="R11" s="6"/>
      <c r="S11" s="6"/>
      <c r="T11" s="7"/>
    </row>
    <row r="12" spans="1:20" x14ac:dyDescent="0.25">
      <c r="A12" s="5" t="s">
        <v>14</v>
      </c>
      <c r="B12" s="6" t="s">
        <v>10</v>
      </c>
      <c r="C12" s="6">
        <v>8</v>
      </c>
      <c r="D12" s="6"/>
      <c r="E12" s="7"/>
      <c r="F12" s="5" t="s">
        <v>14</v>
      </c>
      <c r="G12" s="6" t="s">
        <v>9</v>
      </c>
      <c r="H12" s="6">
        <v>25</v>
      </c>
      <c r="I12" s="6"/>
      <c r="J12" s="7"/>
      <c r="K12" s="5"/>
      <c r="L12" s="6"/>
      <c r="M12" s="6"/>
      <c r="N12" s="6"/>
      <c r="O12" s="7"/>
      <c r="P12" s="5"/>
      <c r="Q12" s="6"/>
      <c r="R12" s="6"/>
      <c r="S12" s="6"/>
      <c r="T12" s="7"/>
    </row>
    <row r="13" spans="1:20" x14ac:dyDescent="0.25">
      <c r="A13" s="5"/>
      <c r="B13" s="6" t="s">
        <v>6</v>
      </c>
      <c r="C13" s="6">
        <v>12</v>
      </c>
      <c r="D13" s="6"/>
      <c r="E13" s="7"/>
      <c r="F13" s="5"/>
      <c r="G13" s="6" t="s">
        <v>8</v>
      </c>
      <c r="H13" s="6">
        <v>5</v>
      </c>
      <c r="I13" s="6"/>
      <c r="J13" s="7"/>
      <c r="K13" s="5"/>
      <c r="L13" s="6"/>
      <c r="M13" s="6"/>
      <c r="N13" s="6"/>
      <c r="O13" s="7"/>
      <c r="P13" s="5"/>
      <c r="Q13" s="6"/>
      <c r="R13" s="6"/>
      <c r="S13" s="6"/>
      <c r="T13" s="7"/>
    </row>
    <row r="14" spans="1:20" x14ac:dyDescent="0.25">
      <c r="A14" s="5"/>
      <c r="B14" s="6"/>
      <c r="C14" s="6"/>
      <c r="D14" s="6"/>
      <c r="E14" s="7"/>
      <c r="F14" s="5"/>
      <c r="G14" s="6" t="s">
        <v>8</v>
      </c>
      <c r="H14" s="6">
        <v>20</v>
      </c>
      <c r="I14" s="6"/>
      <c r="J14" s="7"/>
      <c r="K14" s="5"/>
      <c r="L14" s="6"/>
      <c r="M14" s="6"/>
      <c r="N14" s="6"/>
      <c r="O14" s="7"/>
      <c r="P14" s="5"/>
      <c r="Q14" s="6"/>
      <c r="R14" s="6"/>
      <c r="S14" s="6"/>
      <c r="T14" s="7"/>
    </row>
    <row r="15" spans="1:20" x14ac:dyDescent="0.25">
      <c r="A15" s="5"/>
      <c r="B15" s="6"/>
      <c r="C15" s="6"/>
      <c r="D15" s="6"/>
      <c r="E15" s="7"/>
      <c r="F15" s="5"/>
      <c r="G15" s="6"/>
      <c r="H15" s="6"/>
      <c r="I15" s="6"/>
      <c r="J15" s="7"/>
      <c r="K15" s="5"/>
      <c r="L15" s="6"/>
      <c r="M15" s="6"/>
      <c r="N15" s="6"/>
      <c r="O15" s="7"/>
      <c r="P15" s="5"/>
      <c r="Q15" s="6"/>
      <c r="R15" s="6"/>
      <c r="S15" s="6"/>
      <c r="T15" s="7"/>
    </row>
    <row r="16" spans="1:20" x14ac:dyDescent="0.25">
      <c r="A16" s="5" t="s">
        <v>15</v>
      </c>
      <c r="B16" s="6" t="s">
        <v>8</v>
      </c>
      <c r="C16" s="6">
        <v>16</v>
      </c>
      <c r="D16" s="6"/>
      <c r="E16" s="7"/>
      <c r="F16" s="5" t="s">
        <v>15</v>
      </c>
      <c r="G16" s="6" t="s">
        <v>6</v>
      </c>
      <c r="H16" s="6">
        <v>27</v>
      </c>
      <c r="I16" s="6"/>
      <c r="J16" s="7"/>
      <c r="K16" s="5"/>
      <c r="L16" s="6"/>
      <c r="M16" s="6"/>
      <c r="N16" s="6"/>
      <c r="O16" s="7"/>
      <c r="P16" s="5"/>
      <c r="Q16" s="6"/>
      <c r="R16" s="6"/>
      <c r="S16" s="6"/>
      <c r="T16" s="7"/>
    </row>
    <row r="17" spans="1:20" x14ac:dyDescent="0.25">
      <c r="A17" s="5"/>
      <c r="B17" s="6" t="s">
        <v>7</v>
      </c>
      <c r="C17" s="6">
        <v>16</v>
      </c>
      <c r="D17" s="6"/>
      <c r="E17" s="7"/>
      <c r="F17" s="5"/>
      <c r="G17" s="6" t="s">
        <v>6</v>
      </c>
      <c r="H17" s="6">
        <v>13</v>
      </c>
      <c r="I17" s="6"/>
      <c r="J17" s="7"/>
      <c r="K17" s="5"/>
      <c r="L17" s="6"/>
      <c r="M17" s="6"/>
      <c r="N17" s="6"/>
      <c r="O17" s="7"/>
      <c r="P17" s="5"/>
      <c r="Q17" s="6"/>
      <c r="R17" s="6"/>
      <c r="S17" s="6"/>
      <c r="T17" s="7"/>
    </row>
    <row r="18" spans="1:20" x14ac:dyDescent="0.25">
      <c r="A18" s="5"/>
      <c r="B18" s="6" t="s">
        <v>11</v>
      </c>
      <c r="C18" s="6">
        <v>21</v>
      </c>
      <c r="D18" s="6"/>
      <c r="E18" s="7"/>
      <c r="F18" s="5"/>
      <c r="G18" s="6" t="s">
        <v>8</v>
      </c>
      <c r="H18" s="6">
        <v>14</v>
      </c>
      <c r="I18" s="6"/>
      <c r="J18" s="7"/>
      <c r="K18" s="5"/>
      <c r="L18" s="6"/>
      <c r="M18" s="6"/>
      <c r="N18" s="6"/>
      <c r="O18" s="7"/>
      <c r="P18" s="5"/>
      <c r="Q18" s="6"/>
      <c r="R18" s="6"/>
      <c r="S18" s="6"/>
      <c r="T18" s="7"/>
    </row>
    <row r="19" spans="1:20" x14ac:dyDescent="0.25">
      <c r="A19" s="5"/>
      <c r="B19" s="6"/>
      <c r="C19" s="6"/>
      <c r="D19" s="6"/>
      <c r="E19" s="7"/>
      <c r="F19" s="5"/>
      <c r="G19" s="6" t="s">
        <v>7</v>
      </c>
      <c r="H19" s="6">
        <v>17</v>
      </c>
      <c r="I19" s="6"/>
      <c r="J19" s="7"/>
      <c r="K19" s="5"/>
      <c r="L19" s="6"/>
      <c r="M19" s="6"/>
      <c r="N19" s="6"/>
      <c r="O19" s="7"/>
      <c r="P19" s="5"/>
      <c r="Q19" s="6"/>
      <c r="R19" s="6"/>
      <c r="S19" s="6"/>
      <c r="T19" s="7"/>
    </row>
    <row r="20" spans="1:20" x14ac:dyDescent="0.25">
      <c r="A20" s="5"/>
      <c r="B20" s="6"/>
      <c r="C20" s="6"/>
      <c r="D20" s="6"/>
      <c r="E20" s="7"/>
      <c r="F20" s="5"/>
      <c r="G20" s="6"/>
      <c r="H20" s="6"/>
      <c r="I20" s="6"/>
      <c r="J20" s="7"/>
      <c r="K20" s="5"/>
      <c r="L20" s="6"/>
      <c r="M20" s="6"/>
      <c r="N20" s="6"/>
      <c r="O20" s="7"/>
      <c r="P20" s="5"/>
      <c r="Q20" s="6"/>
      <c r="R20" s="6"/>
      <c r="S20" s="6"/>
      <c r="T20" s="7"/>
    </row>
    <row r="21" spans="1:20" x14ac:dyDescent="0.25">
      <c r="A21" s="5" t="s">
        <v>16</v>
      </c>
      <c r="B21" s="6" t="s">
        <v>6</v>
      </c>
      <c r="C21" s="6">
        <v>22</v>
      </c>
      <c r="D21" s="6"/>
      <c r="E21" s="7"/>
      <c r="F21" s="5" t="s">
        <v>16</v>
      </c>
      <c r="G21" s="6" t="s">
        <v>6</v>
      </c>
      <c r="H21" s="6">
        <v>14</v>
      </c>
      <c r="I21" s="6"/>
      <c r="J21" s="7"/>
      <c r="K21" s="5"/>
      <c r="L21" s="6"/>
      <c r="M21" s="6"/>
      <c r="N21" s="6"/>
      <c r="O21" s="7"/>
      <c r="P21" s="5"/>
      <c r="Q21" s="6"/>
      <c r="R21" s="6"/>
      <c r="S21" s="6"/>
      <c r="T21" s="7"/>
    </row>
    <row r="22" spans="1:20" x14ac:dyDescent="0.25">
      <c r="A22" s="5"/>
      <c r="B22" s="6" t="s">
        <v>10</v>
      </c>
      <c r="C22" s="6">
        <v>13</v>
      </c>
      <c r="D22" s="6"/>
      <c r="E22" s="7"/>
      <c r="F22" s="5"/>
      <c r="G22" s="6" t="s">
        <v>9</v>
      </c>
      <c r="H22" s="6">
        <v>7</v>
      </c>
      <c r="I22" s="6"/>
      <c r="J22" s="7"/>
      <c r="K22" s="5"/>
      <c r="L22" s="6"/>
      <c r="M22" s="6"/>
      <c r="N22" s="6"/>
      <c r="O22" s="7"/>
      <c r="P22" s="5"/>
      <c r="Q22" s="6"/>
      <c r="R22" s="6"/>
      <c r="S22" s="6"/>
      <c r="T22" s="7"/>
    </row>
    <row r="23" spans="1:20" x14ac:dyDescent="0.25">
      <c r="A23" s="5"/>
      <c r="B23" s="6" t="s">
        <v>7</v>
      </c>
      <c r="C23" s="6">
        <v>22</v>
      </c>
      <c r="D23" s="6"/>
      <c r="E23" s="7"/>
      <c r="F23" s="5"/>
      <c r="G23" s="6" t="s">
        <v>7</v>
      </c>
      <c r="H23" s="6">
        <v>22</v>
      </c>
      <c r="I23" s="6"/>
      <c r="J23" s="7"/>
      <c r="K23" s="5"/>
      <c r="L23" s="6"/>
      <c r="M23" s="6"/>
      <c r="N23" s="6"/>
      <c r="O23" s="7"/>
      <c r="P23" s="5"/>
      <c r="Q23" s="6"/>
      <c r="R23" s="6"/>
      <c r="S23" s="6"/>
      <c r="T23" s="7"/>
    </row>
    <row r="24" spans="1:20" x14ac:dyDescent="0.25">
      <c r="A24" s="5"/>
      <c r="B24" s="6"/>
      <c r="C24" s="6"/>
      <c r="D24" s="6"/>
      <c r="E24" s="7"/>
      <c r="F24" s="5"/>
      <c r="G24" s="6"/>
      <c r="H24" s="6"/>
      <c r="I24" s="6"/>
      <c r="J24" s="7"/>
      <c r="K24" s="5"/>
      <c r="L24" s="6"/>
      <c r="M24" s="6"/>
      <c r="N24" s="6"/>
      <c r="O24" s="7"/>
      <c r="P24" s="5"/>
      <c r="Q24" s="6"/>
      <c r="R24" s="6"/>
      <c r="S24" s="6"/>
      <c r="T24" s="7"/>
    </row>
    <row r="25" spans="1:20" x14ac:dyDescent="0.25">
      <c r="A25" s="5" t="s">
        <v>17</v>
      </c>
      <c r="B25" s="6" t="s">
        <v>7</v>
      </c>
      <c r="C25" s="6">
        <v>13</v>
      </c>
      <c r="D25" s="6"/>
      <c r="E25" s="7"/>
      <c r="F25" s="5" t="s">
        <v>17</v>
      </c>
      <c r="G25" s="6" t="s">
        <v>8</v>
      </c>
      <c r="H25" s="6">
        <v>30</v>
      </c>
      <c r="I25" s="6"/>
      <c r="J25" s="7"/>
      <c r="K25" s="5"/>
      <c r="L25" s="6"/>
      <c r="M25" s="6"/>
      <c r="N25" s="6"/>
      <c r="O25" s="7"/>
      <c r="P25" s="5"/>
      <c r="Q25" s="6"/>
      <c r="R25" s="6"/>
      <c r="S25" s="6"/>
      <c r="T25" s="7"/>
    </row>
    <row r="26" spans="1:20" x14ac:dyDescent="0.25">
      <c r="A26" s="5"/>
      <c r="B26" s="6" t="s">
        <v>8</v>
      </c>
      <c r="C26" s="6">
        <v>13</v>
      </c>
      <c r="D26" s="6"/>
      <c r="E26" s="7"/>
      <c r="F26" s="5"/>
      <c r="G26" s="6" t="s">
        <v>8</v>
      </c>
      <c r="H26" s="6">
        <v>15</v>
      </c>
      <c r="I26" s="6"/>
      <c r="J26" s="7"/>
      <c r="K26" s="5"/>
      <c r="L26" s="6"/>
      <c r="M26" s="6"/>
      <c r="N26" s="6"/>
      <c r="O26" s="7"/>
      <c r="P26" s="5"/>
      <c r="Q26" s="6"/>
      <c r="R26" s="6"/>
      <c r="S26" s="6"/>
      <c r="T26" s="7"/>
    </row>
    <row r="27" spans="1:20" x14ac:dyDescent="0.25">
      <c r="A27" s="5"/>
      <c r="B27" s="6"/>
      <c r="C27" s="6"/>
      <c r="D27" s="6"/>
      <c r="E27" s="7"/>
      <c r="F27" s="5"/>
      <c r="G27" s="6"/>
      <c r="H27" s="6"/>
      <c r="I27" s="6"/>
      <c r="J27" s="7"/>
      <c r="K27" s="5"/>
      <c r="L27" s="6"/>
      <c r="M27" s="6"/>
      <c r="N27" s="6"/>
      <c r="O27" s="7"/>
      <c r="P27" s="5"/>
      <c r="Q27" s="6"/>
      <c r="R27" s="6"/>
      <c r="S27" s="6"/>
      <c r="T27" s="7"/>
    </row>
    <row r="28" spans="1:20" x14ac:dyDescent="0.25">
      <c r="A28" s="5" t="s">
        <v>18</v>
      </c>
      <c r="B28" s="6" t="s">
        <v>7</v>
      </c>
      <c r="C28" s="6">
        <v>19</v>
      </c>
      <c r="D28" s="6"/>
      <c r="E28" s="7"/>
      <c r="F28" s="5" t="s">
        <v>18</v>
      </c>
      <c r="G28" s="6" t="s">
        <v>8</v>
      </c>
      <c r="H28" s="6">
        <v>10</v>
      </c>
      <c r="I28" s="6"/>
      <c r="J28" s="7"/>
      <c r="K28" s="5"/>
      <c r="L28" s="6"/>
      <c r="M28" s="6"/>
      <c r="N28" s="6"/>
      <c r="O28" s="7"/>
      <c r="P28" s="5"/>
      <c r="Q28" s="6"/>
      <c r="R28" s="6"/>
      <c r="S28" s="6"/>
      <c r="T28" s="7"/>
    </row>
    <row r="29" spans="1:20" x14ac:dyDescent="0.25">
      <c r="A29" s="5"/>
      <c r="B29" s="6" t="s">
        <v>11</v>
      </c>
      <c r="C29" s="6">
        <v>20</v>
      </c>
      <c r="D29" s="6"/>
      <c r="E29" s="7"/>
      <c r="F29" s="5"/>
      <c r="G29" s="6" t="s">
        <v>10</v>
      </c>
      <c r="H29" s="6">
        <v>17</v>
      </c>
      <c r="I29" s="6"/>
      <c r="J29" s="7"/>
      <c r="K29" s="5"/>
      <c r="L29" s="6"/>
      <c r="M29" s="6"/>
      <c r="N29" s="6"/>
      <c r="O29" s="7"/>
      <c r="P29" s="5"/>
      <c r="Q29" s="6"/>
      <c r="R29" s="6"/>
      <c r="S29" s="6"/>
      <c r="T29" s="7"/>
    </row>
    <row r="30" spans="1:20" x14ac:dyDescent="0.25">
      <c r="A30" s="5"/>
      <c r="B30" s="6" t="s">
        <v>8</v>
      </c>
      <c r="C30" s="6">
        <v>10</v>
      </c>
      <c r="D30" s="6"/>
      <c r="E30" s="7"/>
      <c r="F30" s="5"/>
      <c r="G30" s="6" t="s">
        <v>8</v>
      </c>
      <c r="H30" s="6">
        <v>19</v>
      </c>
      <c r="I30" s="6"/>
      <c r="J30" s="7"/>
      <c r="K30" s="5"/>
      <c r="L30" s="6"/>
      <c r="M30" s="6"/>
      <c r="N30" s="6"/>
      <c r="O30" s="7"/>
      <c r="P30" s="5"/>
      <c r="Q30" s="6"/>
      <c r="R30" s="6"/>
      <c r="S30" s="6"/>
      <c r="T30" s="7"/>
    </row>
    <row r="31" spans="1:20" x14ac:dyDescent="0.25">
      <c r="A31" s="5"/>
      <c r="B31" s="6"/>
      <c r="C31" s="6"/>
      <c r="D31" s="6"/>
      <c r="E31" s="7"/>
      <c r="F31" s="5"/>
      <c r="G31" s="6" t="s">
        <v>8</v>
      </c>
      <c r="H31" s="6">
        <v>12</v>
      </c>
      <c r="I31" s="6"/>
      <c r="J31" s="7"/>
      <c r="K31" s="5"/>
      <c r="L31" s="6"/>
      <c r="M31" s="6"/>
      <c r="N31" s="6"/>
      <c r="O31" s="7"/>
      <c r="P31" s="5"/>
      <c r="Q31" s="6"/>
      <c r="R31" s="6"/>
      <c r="S31" s="6"/>
      <c r="T31" s="7"/>
    </row>
    <row r="32" spans="1:20" x14ac:dyDescent="0.25">
      <c r="A32" s="5"/>
      <c r="B32" s="6"/>
      <c r="C32" s="6"/>
      <c r="D32" s="6"/>
      <c r="E32" s="7"/>
      <c r="F32" s="5"/>
      <c r="G32" s="6"/>
      <c r="H32" s="6"/>
      <c r="I32" s="6"/>
      <c r="J32" s="7"/>
      <c r="K32" s="5"/>
      <c r="L32" s="6"/>
      <c r="M32" s="6"/>
      <c r="N32" s="6"/>
      <c r="O32" s="7"/>
      <c r="P32" s="5"/>
      <c r="Q32" s="6"/>
      <c r="R32" s="6"/>
      <c r="S32" s="6"/>
      <c r="T32" s="7"/>
    </row>
    <row r="33" spans="1:20" x14ac:dyDescent="0.25">
      <c r="A33" s="5" t="s">
        <v>19</v>
      </c>
      <c r="B33" s="6" t="s">
        <v>9</v>
      </c>
      <c r="C33" s="6">
        <v>18</v>
      </c>
      <c r="D33" s="6"/>
      <c r="E33" s="7"/>
      <c r="F33" s="5" t="s">
        <v>19</v>
      </c>
      <c r="G33" s="6" t="s">
        <v>8</v>
      </c>
      <c r="H33" s="6">
        <v>21</v>
      </c>
      <c r="I33" s="6"/>
      <c r="J33" s="7"/>
      <c r="K33" s="5"/>
      <c r="L33" s="6"/>
      <c r="M33" s="6"/>
      <c r="N33" s="6"/>
      <c r="O33" s="7"/>
      <c r="P33" s="5"/>
      <c r="Q33" s="6"/>
      <c r="R33" s="6"/>
      <c r="S33" s="6"/>
      <c r="T33" s="7"/>
    </row>
    <row r="34" spans="1:20" x14ac:dyDescent="0.25">
      <c r="A34" s="5"/>
      <c r="B34" s="6" t="s">
        <v>7</v>
      </c>
      <c r="C34" s="6">
        <v>15</v>
      </c>
      <c r="D34" s="6"/>
      <c r="E34" s="7"/>
      <c r="F34" s="5"/>
      <c r="G34" s="6" t="s">
        <v>7</v>
      </c>
      <c r="H34" s="6">
        <v>13</v>
      </c>
      <c r="I34" s="6"/>
      <c r="J34" s="7"/>
      <c r="K34" s="5"/>
      <c r="L34" s="6"/>
      <c r="M34" s="6"/>
      <c r="N34" s="6"/>
      <c r="O34" s="7"/>
      <c r="P34" s="5"/>
      <c r="Q34" s="6"/>
      <c r="R34" s="6"/>
      <c r="S34" s="6"/>
      <c r="T34" s="7"/>
    </row>
    <row r="35" spans="1:20" x14ac:dyDescent="0.25">
      <c r="A35" s="5"/>
      <c r="B35" s="6" t="s">
        <v>8</v>
      </c>
      <c r="C35" s="6">
        <v>11</v>
      </c>
      <c r="D35" s="6"/>
      <c r="E35" s="7"/>
      <c r="F35" s="5"/>
      <c r="G35" s="6"/>
      <c r="H35" s="6"/>
      <c r="I35" s="6"/>
      <c r="J35" s="7"/>
      <c r="K35" s="5"/>
      <c r="L35" s="6"/>
      <c r="M35" s="6"/>
      <c r="N35" s="6"/>
      <c r="O35" s="7"/>
      <c r="P35" s="5"/>
      <c r="Q35" s="6"/>
      <c r="R35" s="6"/>
      <c r="S35" s="6"/>
      <c r="T35" s="7"/>
    </row>
    <row r="36" spans="1:20" x14ac:dyDescent="0.25">
      <c r="A36" s="5"/>
      <c r="B36" s="6"/>
      <c r="C36" s="6"/>
      <c r="D36" s="6"/>
      <c r="E36" s="7"/>
      <c r="F36" s="5"/>
      <c r="G36" s="6"/>
      <c r="H36" s="6"/>
      <c r="I36" s="6"/>
      <c r="J36" s="7"/>
      <c r="K36" s="5"/>
      <c r="L36" s="6"/>
      <c r="M36" s="6"/>
      <c r="N36" s="6"/>
      <c r="O36" s="7"/>
      <c r="P36" s="5"/>
      <c r="Q36" s="6"/>
      <c r="R36" s="6"/>
      <c r="S36" s="6"/>
      <c r="T36" s="7"/>
    </row>
    <row r="37" spans="1:20" x14ac:dyDescent="0.25">
      <c r="A37" s="5" t="s">
        <v>20</v>
      </c>
      <c r="B37" s="6" t="s">
        <v>8</v>
      </c>
      <c r="C37" s="6">
        <v>16</v>
      </c>
      <c r="D37" s="6"/>
      <c r="E37" s="7"/>
      <c r="F37" s="5" t="s">
        <v>20</v>
      </c>
      <c r="G37" s="6" t="s">
        <v>8</v>
      </c>
      <c r="H37" s="6">
        <v>15</v>
      </c>
      <c r="I37" s="6"/>
      <c r="J37" s="7"/>
      <c r="K37" s="5"/>
      <c r="L37" s="6"/>
      <c r="M37" s="6"/>
      <c r="N37" s="6"/>
      <c r="O37" s="7"/>
      <c r="P37" s="5"/>
      <c r="Q37" s="6"/>
      <c r="R37" s="6"/>
      <c r="S37" s="6"/>
      <c r="T37" s="7"/>
    </row>
    <row r="38" spans="1:20" x14ac:dyDescent="0.25">
      <c r="A38" s="5"/>
      <c r="B38" s="6" t="s">
        <v>10</v>
      </c>
      <c r="C38" s="6">
        <v>9</v>
      </c>
      <c r="D38" s="6"/>
      <c r="E38" s="7"/>
      <c r="F38" s="5"/>
      <c r="G38" s="6" t="s">
        <v>6</v>
      </c>
      <c r="H38" s="6">
        <v>10</v>
      </c>
      <c r="I38" s="6"/>
      <c r="J38" s="7"/>
      <c r="K38" s="5"/>
      <c r="L38" s="6"/>
      <c r="M38" s="6"/>
      <c r="N38" s="6"/>
      <c r="O38" s="7"/>
      <c r="P38" s="5"/>
      <c r="Q38" s="6"/>
      <c r="R38" s="6"/>
      <c r="S38" s="6"/>
      <c r="T38" s="7"/>
    </row>
    <row r="39" spans="1:20" x14ac:dyDescent="0.25">
      <c r="A39" s="5"/>
      <c r="B39" s="6" t="s">
        <v>7</v>
      </c>
      <c r="C39" s="6">
        <v>17</v>
      </c>
      <c r="D39" s="6"/>
      <c r="E39" s="7"/>
      <c r="F39" s="5"/>
      <c r="G39" s="6" t="s">
        <v>7</v>
      </c>
      <c r="H39" s="6">
        <v>30</v>
      </c>
      <c r="I39" s="6"/>
      <c r="J39" s="7"/>
      <c r="K39" s="5"/>
      <c r="L39" s="6"/>
      <c r="M39" s="6"/>
      <c r="N39" s="6"/>
      <c r="O39" s="7"/>
      <c r="P39" s="5"/>
      <c r="Q39" s="6"/>
      <c r="R39" s="6"/>
      <c r="S39" s="6"/>
      <c r="T39" s="7"/>
    </row>
    <row r="40" spans="1:20" x14ac:dyDescent="0.25">
      <c r="A40" s="5"/>
      <c r="B40" s="6" t="s">
        <v>7</v>
      </c>
      <c r="C40" s="6">
        <v>19</v>
      </c>
      <c r="D40" s="6"/>
      <c r="E40" s="7"/>
      <c r="F40" s="5"/>
      <c r="G40" s="6"/>
      <c r="H40" s="6"/>
      <c r="I40" s="6"/>
      <c r="J40" s="7"/>
      <c r="K40" s="5"/>
      <c r="L40" s="6"/>
      <c r="M40" s="6"/>
      <c r="N40" s="6"/>
      <c r="O40" s="7"/>
      <c r="P40" s="5"/>
      <c r="Q40" s="6"/>
      <c r="R40" s="6"/>
      <c r="S40" s="6"/>
      <c r="T40" s="7"/>
    </row>
    <row r="41" spans="1:20" x14ac:dyDescent="0.25">
      <c r="A41" s="5"/>
      <c r="B41" s="6"/>
      <c r="C41" s="6"/>
      <c r="D41" s="6"/>
      <c r="E41" s="7"/>
      <c r="F41" s="5"/>
      <c r="G41" s="6"/>
      <c r="H41" s="6"/>
      <c r="I41" s="6"/>
      <c r="J41" s="7"/>
      <c r="K41" s="5"/>
      <c r="L41" s="6"/>
      <c r="M41" s="6"/>
      <c r="N41" s="6"/>
      <c r="O41" s="7"/>
      <c r="P41" s="5"/>
      <c r="Q41" s="6"/>
      <c r="R41" s="6"/>
      <c r="S41" s="6"/>
      <c r="T41" s="7"/>
    </row>
    <row r="42" spans="1:20" x14ac:dyDescent="0.25">
      <c r="A42" s="5" t="s">
        <v>21</v>
      </c>
      <c r="B42" s="6" t="s">
        <v>8</v>
      </c>
      <c r="C42" s="6">
        <v>16</v>
      </c>
      <c r="D42" s="6"/>
      <c r="E42" s="7"/>
      <c r="F42" s="5" t="s">
        <v>21</v>
      </c>
      <c r="G42" s="6" t="s">
        <v>8</v>
      </c>
      <c r="H42" s="6">
        <v>18</v>
      </c>
      <c r="I42" s="6"/>
      <c r="J42" s="7"/>
      <c r="K42" s="5"/>
      <c r="L42" s="6"/>
      <c r="M42" s="6"/>
      <c r="N42" s="6"/>
      <c r="O42" s="7"/>
      <c r="P42" s="5"/>
      <c r="Q42" s="6"/>
      <c r="R42" s="6"/>
      <c r="S42" s="6"/>
      <c r="T42" s="7"/>
    </row>
    <row r="43" spans="1:20" x14ac:dyDescent="0.25">
      <c r="A43" s="5"/>
      <c r="B43" s="6" t="s">
        <v>10</v>
      </c>
      <c r="C43" s="6">
        <v>13</v>
      </c>
      <c r="D43" s="6"/>
      <c r="E43" s="7"/>
      <c r="F43" s="5"/>
      <c r="G43" s="6" t="s">
        <v>10</v>
      </c>
      <c r="H43" s="6">
        <v>13</v>
      </c>
      <c r="I43" s="6"/>
      <c r="J43" s="7"/>
      <c r="K43" s="5"/>
      <c r="L43" s="6"/>
      <c r="M43" s="6"/>
      <c r="N43" s="6"/>
      <c r="O43" s="7"/>
      <c r="P43" s="5"/>
      <c r="Q43" s="6"/>
      <c r="R43" s="6"/>
      <c r="S43" s="6"/>
      <c r="T43" s="7"/>
    </row>
    <row r="44" spans="1:20" x14ac:dyDescent="0.25">
      <c r="A44" s="5"/>
      <c r="B44" s="6" t="s">
        <v>8</v>
      </c>
      <c r="C44" s="6">
        <v>9</v>
      </c>
      <c r="D44" s="6"/>
      <c r="E44" s="7"/>
      <c r="F44" s="5"/>
      <c r="G44" s="6" t="s">
        <v>7</v>
      </c>
      <c r="H44" s="6">
        <v>16</v>
      </c>
      <c r="I44" s="6"/>
      <c r="J44" s="7"/>
      <c r="K44" s="5"/>
      <c r="L44" s="6"/>
      <c r="M44" s="6"/>
      <c r="N44" s="6"/>
      <c r="O44" s="7"/>
      <c r="P44" s="5"/>
      <c r="Q44" s="6"/>
      <c r="R44" s="6"/>
      <c r="S44" s="6"/>
      <c r="T44" s="7"/>
    </row>
    <row r="45" spans="1:20" x14ac:dyDescent="0.25">
      <c r="A45" s="5"/>
      <c r="B45" s="6" t="s">
        <v>8</v>
      </c>
      <c r="C45" s="6">
        <v>9</v>
      </c>
      <c r="D45" s="6"/>
      <c r="E45" s="7"/>
      <c r="F45" s="5"/>
      <c r="G45" s="6"/>
      <c r="H45" s="6"/>
      <c r="I45" s="6"/>
      <c r="J45" s="7"/>
      <c r="K45" s="5"/>
      <c r="L45" s="6"/>
      <c r="M45" s="6"/>
      <c r="N45" s="6"/>
      <c r="O45" s="7"/>
      <c r="P45" s="5"/>
      <c r="Q45" s="6"/>
      <c r="R45" s="6"/>
      <c r="S45" s="6"/>
      <c r="T45" s="7"/>
    </row>
    <row r="46" spans="1:20" x14ac:dyDescent="0.25">
      <c r="A46" s="5"/>
      <c r="B46" s="6"/>
      <c r="C46" s="6"/>
      <c r="D46" s="6"/>
      <c r="E46" s="7"/>
      <c r="F46" s="5"/>
      <c r="G46" s="6"/>
      <c r="H46" s="6"/>
      <c r="I46" s="6"/>
      <c r="J46" s="7"/>
      <c r="K46" s="5"/>
      <c r="L46" s="6"/>
      <c r="M46" s="6"/>
      <c r="N46" s="6"/>
      <c r="O46" s="7"/>
      <c r="P46" s="5"/>
      <c r="Q46" s="6"/>
      <c r="R46" s="6"/>
      <c r="S46" s="6"/>
      <c r="T46" s="7"/>
    </row>
    <row r="47" spans="1:20" x14ac:dyDescent="0.25">
      <c r="A47" s="5" t="s">
        <v>22</v>
      </c>
      <c r="B47" s="6" t="s">
        <v>8</v>
      </c>
      <c r="C47" s="6">
        <v>12</v>
      </c>
      <c r="D47" s="6"/>
      <c r="E47" s="7"/>
      <c r="F47" s="5" t="s">
        <v>22</v>
      </c>
      <c r="G47" s="6" t="s">
        <v>8</v>
      </c>
      <c r="H47" s="6">
        <v>24</v>
      </c>
      <c r="I47" s="6"/>
      <c r="J47" s="7"/>
      <c r="K47" s="5"/>
      <c r="L47" s="6"/>
      <c r="M47" s="6"/>
      <c r="N47" s="6"/>
      <c r="O47" s="7"/>
      <c r="P47" s="5"/>
      <c r="Q47" s="6"/>
      <c r="R47" s="6"/>
      <c r="S47" s="6"/>
      <c r="T47" s="7"/>
    </row>
    <row r="48" spans="1:20" x14ac:dyDescent="0.25">
      <c r="A48" s="5"/>
      <c r="B48" s="6" t="s">
        <v>7</v>
      </c>
      <c r="C48" s="6">
        <v>19</v>
      </c>
      <c r="D48" s="6"/>
      <c r="E48" s="7"/>
      <c r="F48" s="5"/>
      <c r="G48" s="6" t="s">
        <v>6</v>
      </c>
      <c r="H48" s="6">
        <v>14</v>
      </c>
      <c r="I48" s="6"/>
      <c r="J48" s="7"/>
      <c r="K48" s="5"/>
      <c r="L48" s="6"/>
      <c r="M48" s="6"/>
      <c r="N48" s="6"/>
      <c r="O48" s="7"/>
      <c r="P48" s="5"/>
      <c r="Q48" s="6"/>
      <c r="R48" s="6"/>
      <c r="S48" s="6"/>
      <c r="T48" s="7"/>
    </row>
    <row r="49" spans="1:20" x14ac:dyDescent="0.25">
      <c r="A49" s="5"/>
      <c r="B49" s="6" t="s">
        <v>7</v>
      </c>
      <c r="C49" s="6">
        <v>19</v>
      </c>
      <c r="D49" s="6"/>
      <c r="E49" s="7"/>
      <c r="F49" s="5"/>
      <c r="G49" s="6"/>
      <c r="H49" s="6"/>
      <c r="I49" s="6"/>
      <c r="J49" s="7"/>
      <c r="K49" s="5"/>
      <c r="L49" s="6"/>
      <c r="M49" s="6"/>
      <c r="N49" s="6"/>
      <c r="O49" s="7"/>
      <c r="P49" s="5"/>
      <c r="Q49" s="6"/>
      <c r="R49" s="6"/>
      <c r="S49" s="6"/>
      <c r="T49" s="7"/>
    </row>
    <row r="50" spans="1:20" x14ac:dyDescent="0.25">
      <c r="A50" s="5"/>
      <c r="B50" s="6"/>
      <c r="C50" s="6"/>
      <c r="D50" s="6"/>
      <c r="E50" s="7"/>
      <c r="F50" s="5"/>
      <c r="G50" s="6"/>
      <c r="H50" s="6"/>
      <c r="I50" s="6"/>
      <c r="J50" s="7"/>
      <c r="K50" s="5"/>
      <c r="L50" s="6"/>
      <c r="M50" s="6"/>
      <c r="N50" s="6"/>
      <c r="O50" s="7"/>
      <c r="P50" s="5"/>
      <c r="Q50" s="6"/>
      <c r="R50" s="6"/>
      <c r="S50" s="6"/>
      <c r="T50" s="7"/>
    </row>
    <row r="51" spans="1:20" x14ac:dyDescent="0.25">
      <c r="A51" s="5" t="s">
        <v>23</v>
      </c>
      <c r="B51" s="6" t="s">
        <v>6</v>
      </c>
      <c r="C51" s="6">
        <v>30</v>
      </c>
      <c r="D51" s="6"/>
      <c r="E51" s="7"/>
      <c r="F51" s="5" t="s">
        <v>23</v>
      </c>
      <c r="G51" s="6" t="s">
        <v>6</v>
      </c>
      <c r="H51" s="6">
        <v>20</v>
      </c>
      <c r="I51" s="6"/>
      <c r="J51" s="7"/>
      <c r="K51" s="5"/>
      <c r="L51" s="6"/>
      <c r="M51" s="6"/>
      <c r="N51" s="6"/>
      <c r="O51" s="7"/>
      <c r="P51" s="5"/>
      <c r="Q51" s="6"/>
      <c r="R51" s="6"/>
      <c r="S51" s="6"/>
      <c r="T51" s="7"/>
    </row>
    <row r="52" spans="1:20" x14ac:dyDescent="0.25">
      <c r="A52" s="5"/>
      <c r="B52" s="6" t="s">
        <v>8</v>
      </c>
      <c r="C52" s="6">
        <v>16</v>
      </c>
      <c r="D52" s="6"/>
      <c r="E52" s="7"/>
      <c r="F52" s="5"/>
      <c r="G52" s="6" t="s">
        <v>7</v>
      </c>
      <c r="H52" s="6">
        <v>16</v>
      </c>
      <c r="I52" s="6"/>
      <c r="J52" s="7"/>
      <c r="K52" s="5"/>
      <c r="L52" s="6"/>
      <c r="M52" s="6"/>
      <c r="N52" s="6"/>
      <c r="O52" s="7"/>
      <c r="P52" s="5"/>
      <c r="Q52" s="6"/>
      <c r="R52" s="6"/>
      <c r="S52" s="6"/>
      <c r="T52" s="7"/>
    </row>
    <row r="53" spans="1:20" x14ac:dyDescent="0.25">
      <c r="A53" s="5"/>
      <c r="B53" s="6" t="s">
        <v>7</v>
      </c>
      <c r="C53" s="6">
        <v>12</v>
      </c>
      <c r="D53" s="6"/>
      <c r="E53" s="7"/>
      <c r="F53" s="5"/>
      <c r="G53" s="6"/>
      <c r="H53" s="6"/>
      <c r="I53" s="6"/>
      <c r="J53" s="7"/>
      <c r="K53" s="5"/>
      <c r="L53" s="6"/>
      <c r="M53" s="6"/>
      <c r="N53" s="6"/>
      <c r="O53" s="7"/>
      <c r="P53" s="5"/>
      <c r="Q53" s="6"/>
      <c r="R53" s="6"/>
      <c r="S53" s="6"/>
      <c r="T53" s="7"/>
    </row>
    <row r="54" spans="1:20" x14ac:dyDescent="0.25">
      <c r="A54" s="5"/>
      <c r="B54" s="6" t="s">
        <v>6</v>
      </c>
      <c r="C54" s="6">
        <v>10</v>
      </c>
      <c r="D54" s="6"/>
      <c r="E54" s="7"/>
      <c r="F54" s="5"/>
      <c r="G54" s="6"/>
      <c r="H54" s="6"/>
      <c r="I54" s="6"/>
      <c r="J54" s="7"/>
      <c r="K54" s="5"/>
      <c r="L54" s="6"/>
      <c r="M54" s="6"/>
      <c r="N54" s="6"/>
      <c r="O54" s="7"/>
      <c r="P54" s="5"/>
      <c r="Q54" s="6"/>
      <c r="R54" s="6"/>
      <c r="S54" s="6"/>
      <c r="T54" s="7"/>
    </row>
    <row r="55" spans="1:20" x14ac:dyDescent="0.25">
      <c r="A55" s="5"/>
      <c r="B55" s="6"/>
      <c r="C55" s="6"/>
      <c r="D55" s="6"/>
      <c r="E55" s="7"/>
      <c r="F55" s="5"/>
      <c r="G55" s="6"/>
      <c r="H55" s="6"/>
      <c r="I55" s="6"/>
      <c r="J55" s="7"/>
      <c r="K55" s="5"/>
      <c r="L55" s="6"/>
      <c r="M55" s="6"/>
      <c r="N55" s="6"/>
      <c r="O55" s="7"/>
      <c r="P55" s="5"/>
      <c r="Q55" s="6"/>
      <c r="R55" s="6"/>
      <c r="S55" s="6"/>
      <c r="T55" s="7"/>
    </row>
    <row r="56" spans="1:20" ht="15.75" thickBot="1" x14ac:dyDescent="0.3">
      <c r="A56" s="12" t="s">
        <v>24</v>
      </c>
      <c r="B56" s="8"/>
      <c r="C56" s="13">
        <f>IFERROR(AVERAGE(C3:C54),"")</f>
        <v>15.552631578947368</v>
      </c>
      <c r="D56" s="8"/>
      <c r="E56" s="9"/>
      <c r="F56" s="12" t="s">
        <v>24</v>
      </c>
      <c r="G56" s="8"/>
      <c r="H56" s="13">
        <f>IFERROR(AVERAGE(H3:H54),"")</f>
        <v>16.911764705882351</v>
      </c>
      <c r="I56" s="8"/>
      <c r="J56" s="9"/>
      <c r="K56" s="12" t="s">
        <v>24</v>
      </c>
      <c r="L56" s="8"/>
      <c r="M56" s="13">
        <f>IFERROR(AVERAGE(M3:M54),"")</f>
        <v>19.399999999999999</v>
      </c>
      <c r="N56" s="8"/>
      <c r="O56" s="9"/>
      <c r="P56" s="12" t="s">
        <v>24</v>
      </c>
      <c r="Q56" s="8"/>
      <c r="R56" s="13">
        <f>IFERROR(AVERAGE(R3:R54),"")</f>
        <v>27</v>
      </c>
      <c r="S56" s="8"/>
      <c r="T56" s="9"/>
    </row>
  </sheetData>
  <mergeCells count="4">
    <mergeCell ref="A1:E1"/>
    <mergeCell ref="F1:J1"/>
    <mergeCell ref="K1:O1"/>
    <mergeCell ref="P1:T1"/>
  </mergeCells>
  <conditionalFormatting sqref="A1 A3:XFD55 U1:XFD1 P1 K1 F1 A57:XFD1048576">
    <cfRule type="containsBlanks" dxfId="2" priority="2">
      <formula>LEN(TRIM(A1))=0</formula>
    </cfRule>
    <cfRule type="cellIs" dxfId="1" priority="7" operator="between">
      <formula>20</formula>
      <formula>29</formula>
    </cfRule>
  </conditionalFormatting>
  <conditionalFormatting sqref="R3:R55 M3:M55 H3:H55 C3:C55 C57:C1048576 H57:H1048576 M57:M1048576 R57:R1048576">
    <cfRule type="cellIs" dxfId="0" priority="3" operator="greaterThan">
      <formula>29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Statistiques!$A$2:$A$8</xm:f>
          </x14:formula1>
          <xm:sqref>B3:B55 G3:G55 L3:L55 Q3:Q55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showGridLines="0" workbookViewId="0">
      <pane ySplit="2" topLeftCell="A3" activePane="bottomLeft" state="frozen"/>
      <selection pane="bottomLeft" activeCell="E23" sqref="E23"/>
    </sheetView>
  </sheetViews>
  <sheetFormatPr baseColWidth="10" defaultRowHeight="15" x14ac:dyDescent="0.25"/>
  <cols>
    <col min="1" max="16384" width="11.42578125" style="1"/>
  </cols>
  <sheetData>
    <row r="1" spans="1:12" x14ac:dyDescent="0.25">
      <c r="A1" s="21">
        <v>2013</v>
      </c>
      <c r="B1" s="22"/>
      <c r="C1" s="23"/>
      <c r="D1" s="21">
        <v>2014</v>
      </c>
      <c r="E1" s="22"/>
      <c r="F1" s="23"/>
      <c r="G1" s="21">
        <v>2015</v>
      </c>
      <c r="H1" s="22"/>
      <c r="I1" s="23"/>
      <c r="J1" s="21">
        <v>2016</v>
      </c>
      <c r="K1" s="22"/>
      <c r="L1" s="23"/>
    </row>
    <row r="2" spans="1:12" x14ac:dyDescent="0.25">
      <c r="A2" s="2" t="s">
        <v>6</v>
      </c>
      <c r="B2" s="14">
        <f>COUNTIF(Saisies!$B$3:$B$55,$A2)</f>
        <v>5</v>
      </c>
      <c r="C2" s="3">
        <f>IFERROR(B2/$B$9,0)</f>
        <v>0.13157894736842105</v>
      </c>
      <c r="D2" s="2" t="s">
        <v>6</v>
      </c>
      <c r="E2" s="14">
        <f>COUNTIF(Saisies!$H$3:$H$55,B2)</f>
        <v>1</v>
      </c>
      <c r="F2" s="3">
        <f>IFERROR(E2/$E$9,0)</f>
        <v>0.25</v>
      </c>
      <c r="G2" s="16" t="s">
        <v>6</v>
      </c>
      <c r="H2" s="14">
        <f>COUNTIF(Saisies!$L$3:$L$55,$A2)</f>
        <v>2</v>
      </c>
      <c r="I2" s="3">
        <f>IFERROR(H2/$H$9,0)</f>
        <v>0.4</v>
      </c>
      <c r="J2" s="16" t="s">
        <v>6</v>
      </c>
      <c r="K2" s="14">
        <f>COUNTIF(Saisies!$Q$3:$Q$55,$A2)</f>
        <v>0</v>
      </c>
      <c r="L2" s="3">
        <f>IFERROR(K2/$K$9,0)</f>
        <v>0</v>
      </c>
    </row>
    <row r="3" spans="1:12" x14ac:dyDescent="0.25">
      <c r="A3" s="2" t="s">
        <v>7</v>
      </c>
      <c r="B3" s="14">
        <f>COUNTIF(Saisies!$B$3:$B$55,$A3)</f>
        <v>13</v>
      </c>
      <c r="C3" s="3">
        <f t="shared" ref="C3:C8" si="0">IFERROR(B3/$B$9,0)</f>
        <v>0.34210526315789475</v>
      </c>
      <c r="D3" s="2" t="s">
        <v>7</v>
      </c>
      <c r="E3" s="14">
        <f>COUNTIF(Saisies!$H$3:$H$55,B3)</f>
        <v>3</v>
      </c>
      <c r="F3" s="3">
        <f t="shared" ref="F3:F8" si="1">IFERROR(E3/$E$9,0)</f>
        <v>0.75</v>
      </c>
      <c r="G3" s="16" t="s">
        <v>7</v>
      </c>
      <c r="H3" s="14">
        <f>COUNTIF(Saisies!$L$3:$L$55,$A3)</f>
        <v>1</v>
      </c>
      <c r="I3" s="3">
        <f t="shared" ref="I3:I8" si="2">IFERROR(H3/$H$9,0)</f>
        <v>0.2</v>
      </c>
      <c r="J3" s="16" t="s">
        <v>7</v>
      </c>
      <c r="K3" s="14">
        <f>COUNTIF(Saisies!$Q$3:$Q$55,$A3)</f>
        <v>0</v>
      </c>
      <c r="L3" s="3">
        <f t="shared" ref="L3:L8" si="3">IFERROR(K3/$K$9,0)</f>
        <v>0</v>
      </c>
    </row>
    <row r="4" spans="1:12" x14ac:dyDescent="0.25">
      <c r="A4" s="2" t="s">
        <v>8</v>
      </c>
      <c r="B4" s="14">
        <f>COUNTIF(Saisies!$B$3:$B$55,$A4)</f>
        <v>11</v>
      </c>
      <c r="C4" s="3">
        <f t="shared" si="0"/>
        <v>0.28947368421052633</v>
      </c>
      <c r="D4" s="2" t="s">
        <v>8</v>
      </c>
      <c r="E4" s="14">
        <f>COUNTIF(Saisies!$H$3:$H$55,B4)</f>
        <v>0</v>
      </c>
      <c r="F4" s="3">
        <f t="shared" si="1"/>
        <v>0</v>
      </c>
      <c r="G4" s="16" t="s">
        <v>8</v>
      </c>
      <c r="H4" s="14">
        <f>COUNTIF(Saisies!$L$3:$L$55,$A4)</f>
        <v>1</v>
      </c>
      <c r="I4" s="3">
        <f t="shared" si="2"/>
        <v>0.2</v>
      </c>
      <c r="J4" s="16" t="s">
        <v>8</v>
      </c>
      <c r="K4" s="14">
        <f>COUNTIF(Saisies!$Q$3:$Q$55,$A4)</f>
        <v>1</v>
      </c>
      <c r="L4" s="3">
        <f t="shared" si="3"/>
        <v>0.5</v>
      </c>
    </row>
    <row r="5" spans="1:12" x14ac:dyDescent="0.25">
      <c r="A5" s="2" t="s">
        <v>9</v>
      </c>
      <c r="B5" s="14">
        <f>COUNTIF(Saisies!$B$3:$B$55,$A5)</f>
        <v>3</v>
      </c>
      <c r="C5" s="3">
        <f t="shared" si="0"/>
        <v>7.8947368421052627E-2</v>
      </c>
      <c r="D5" s="2" t="s">
        <v>9</v>
      </c>
      <c r="E5" s="14">
        <f>COUNTIF(Saisies!$H$3:$H$55,B5)</f>
        <v>0</v>
      </c>
      <c r="F5" s="3">
        <f t="shared" si="1"/>
        <v>0</v>
      </c>
      <c r="G5" s="16" t="s">
        <v>9</v>
      </c>
      <c r="H5" s="14">
        <f>COUNTIF(Saisies!$L$3:$L$55,$A5)</f>
        <v>1</v>
      </c>
      <c r="I5" s="3">
        <f t="shared" si="2"/>
        <v>0.2</v>
      </c>
      <c r="J5" s="16" t="s">
        <v>9</v>
      </c>
      <c r="K5" s="14">
        <f>COUNTIF(Saisies!$Q$3:$Q$55,$A5)</f>
        <v>1</v>
      </c>
      <c r="L5" s="3">
        <f t="shared" si="3"/>
        <v>0.5</v>
      </c>
    </row>
    <row r="6" spans="1:12" x14ac:dyDescent="0.25">
      <c r="A6" s="2" t="s">
        <v>10</v>
      </c>
      <c r="B6" s="14">
        <f>COUNTIF(Saisies!$B$3:$B$55,$A6)</f>
        <v>4</v>
      </c>
      <c r="C6" s="3">
        <f t="shared" si="0"/>
        <v>0.10526315789473684</v>
      </c>
      <c r="D6" s="2" t="s">
        <v>10</v>
      </c>
      <c r="E6" s="14">
        <f>COUNTIF(Saisies!$H$3:$H$55,B6)</f>
        <v>0</v>
      </c>
      <c r="F6" s="3">
        <f t="shared" si="1"/>
        <v>0</v>
      </c>
      <c r="G6" s="16" t="s">
        <v>10</v>
      </c>
      <c r="H6" s="14">
        <f>COUNTIF(Saisies!$L$3:$L$55,$A6)</f>
        <v>0</v>
      </c>
      <c r="I6" s="3">
        <f t="shared" si="2"/>
        <v>0</v>
      </c>
      <c r="J6" s="16" t="s">
        <v>10</v>
      </c>
      <c r="K6" s="14">
        <f>COUNTIF(Saisies!$Q$3:$Q$55,$A6)</f>
        <v>0</v>
      </c>
      <c r="L6" s="3">
        <f t="shared" si="3"/>
        <v>0</v>
      </c>
    </row>
    <row r="7" spans="1:12" x14ac:dyDescent="0.25">
      <c r="A7" s="2" t="s">
        <v>11</v>
      </c>
      <c r="B7" s="14">
        <f>COUNTIF(Saisies!$B$3:$B$55,$A7)</f>
        <v>2</v>
      </c>
      <c r="C7" s="3">
        <f t="shared" si="0"/>
        <v>5.2631578947368418E-2</v>
      </c>
      <c r="D7" s="2" t="s">
        <v>11</v>
      </c>
      <c r="E7" s="14">
        <f>COUNTIF(Saisies!$H$3:$H$55,B7)</f>
        <v>0</v>
      </c>
      <c r="F7" s="3">
        <f t="shared" si="1"/>
        <v>0</v>
      </c>
      <c r="G7" s="16" t="s">
        <v>11</v>
      </c>
      <c r="H7" s="14">
        <f>COUNTIF(Saisies!$L$3:$L$55,$A7)</f>
        <v>0</v>
      </c>
      <c r="I7" s="3">
        <f t="shared" si="2"/>
        <v>0</v>
      </c>
      <c r="J7" s="16" t="s">
        <v>11</v>
      </c>
      <c r="K7" s="14">
        <f>COUNTIF(Saisies!$Q$3:$Q$55,$A7)</f>
        <v>0</v>
      </c>
      <c r="L7" s="3">
        <f t="shared" si="3"/>
        <v>0</v>
      </c>
    </row>
    <row r="8" spans="1:12" x14ac:dyDescent="0.25">
      <c r="A8" s="2" t="s">
        <v>12</v>
      </c>
      <c r="B8" s="14">
        <f>COUNTIF(Saisies!$B$3:$B$55,$A8)</f>
        <v>0</v>
      </c>
      <c r="C8" s="3">
        <f t="shared" si="0"/>
        <v>0</v>
      </c>
      <c r="D8" s="2" t="s">
        <v>12</v>
      </c>
      <c r="E8" s="14">
        <f>COUNTIF(Saisies!$H$3:$H$55,B8)</f>
        <v>0</v>
      </c>
      <c r="F8" s="3">
        <f t="shared" si="1"/>
        <v>0</v>
      </c>
      <c r="G8" s="16" t="s">
        <v>12</v>
      </c>
      <c r="H8" s="14">
        <f>COUNTIF(Saisies!$L$3:$L$55,$A8)</f>
        <v>0</v>
      </c>
      <c r="I8" s="3">
        <f t="shared" si="2"/>
        <v>0</v>
      </c>
      <c r="J8" s="16" t="s">
        <v>12</v>
      </c>
      <c r="K8" s="14">
        <f>COUNTIF(Saisies!$Q$3:$Q$55,$A8)</f>
        <v>0</v>
      </c>
      <c r="L8" s="3">
        <f t="shared" si="3"/>
        <v>0</v>
      </c>
    </row>
    <row r="9" spans="1:12" x14ac:dyDescent="0.25">
      <c r="A9" s="24" t="s">
        <v>26</v>
      </c>
      <c r="B9" s="25">
        <f>SUM(B2:B8)</f>
        <v>38</v>
      </c>
      <c r="C9" s="26">
        <f>SUM(C2:C8)</f>
        <v>1</v>
      </c>
      <c r="D9" s="24" t="s">
        <v>26</v>
      </c>
      <c r="E9" s="25">
        <f>SUM(E2:E8)</f>
        <v>4</v>
      </c>
      <c r="F9" s="26">
        <f>SUM(F2:F8)</f>
        <v>1</v>
      </c>
      <c r="G9" s="27" t="s">
        <v>26</v>
      </c>
      <c r="H9" s="25">
        <f>SUM(H2:H8)</f>
        <v>5</v>
      </c>
      <c r="I9" s="26">
        <f>SUM(I2:I8)</f>
        <v>1</v>
      </c>
      <c r="J9" s="27" t="s">
        <v>26</v>
      </c>
      <c r="K9" s="25">
        <f>SUM(K2:K8)</f>
        <v>2</v>
      </c>
      <c r="L9" s="26">
        <f>SUM(L2:L8)</f>
        <v>1</v>
      </c>
    </row>
    <row r="10" spans="1:12" ht="15.75" thickBot="1" x14ac:dyDescent="0.3">
      <c r="A10" s="12" t="s">
        <v>25</v>
      </c>
      <c r="B10" s="13">
        <f>Saisies!C56</f>
        <v>15.552631578947368</v>
      </c>
      <c r="C10" s="15"/>
      <c r="D10" s="12" t="s">
        <v>25</v>
      </c>
      <c r="E10" s="13">
        <f>Saisies!H56</f>
        <v>16.911764705882351</v>
      </c>
      <c r="F10" s="15"/>
      <c r="G10" s="17" t="s">
        <v>25</v>
      </c>
      <c r="H10" s="13">
        <f>Saisies!M56</f>
        <v>19.399999999999999</v>
      </c>
      <c r="I10" s="15"/>
      <c r="J10" s="17" t="s">
        <v>25</v>
      </c>
      <c r="K10" s="13">
        <f>Saisies!R56</f>
        <v>27</v>
      </c>
      <c r="L10" s="15"/>
    </row>
  </sheetData>
  <mergeCells count="4">
    <mergeCell ref="A1:C1"/>
    <mergeCell ref="D1:F1"/>
    <mergeCell ref="J1:L1"/>
    <mergeCell ref="G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42" sqref="E4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Saisies</vt:lpstr>
      <vt:lpstr>Statistiques</vt:lpstr>
      <vt:lpstr>Graphiques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7109093A</cp:lastModifiedBy>
  <dcterms:created xsi:type="dcterms:W3CDTF">2015-09-22T14:58:28Z</dcterms:created>
  <dcterms:modified xsi:type="dcterms:W3CDTF">2015-09-24T08:35:35Z</dcterms:modified>
</cp:coreProperties>
</file>