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workbookProtection workbookPassword="DAB1" lockStructure="1" lockWindows="1"/>
  <bookViews>
    <workbookView xWindow="630" yWindow="690" windowWidth="13815" windowHeight="3990"/>
  </bookViews>
  <sheets>
    <sheet name="bon de commande" sheetId="2" r:id="rId1"/>
    <sheet name="listing" sheetId="1" r:id="rId2"/>
  </sheets>
  <definedNames>
    <definedName name="Type">listing!$B$27:$B$35</definedName>
  </definedNames>
  <calcPr calcId="145621" iterate="1"/>
</workbook>
</file>

<file path=xl/calcChain.xml><?xml version="1.0" encoding="utf-8"?>
<calcChain xmlns="http://schemas.openxmlformats.org/spreadsheetml/2006/main">
  <c r="O10" i="2" l="1"/>
  <c r="P10" i="2" s="1"/>
  <c r="O11" i="2"/>
  <c r="P11" i="2" s="1"/>
  <c r="O12" i="2"/>
  <c r="P12" i="2" s="1"/>
  <c r="O13" i="2"/>
  <c r="P13" i="2" s="1"/>
  <c r="O14" i="2"/>
  <c r="P14" i="2" s="1"/>
  <c r="O15" i="2"/>
  <c r="P15" i="2" s="1"/>
  <c r="O16" i="2"/>
  <c r="P16" i="2" s="1"/>
  <c r="O17" i="2"/>
  <c r="P17" i="2" s="1"/>
  <c r="O18" i="2"/>
  <c r="P18" i="2" s="1"/>
  <c r="O5" i="2"/>
  <c r="O6" i="2"/>
  <c r="O7" i="2"/>
  <c r="O8" i="2"/>
  <c r="O9" i="2"/>
  <c r="O4" i="2"/>
  <c r="P9" i="2" l="1"/>
  <c r="P5" i="2"/>
  <c r="P6" i="2"/>
  <c r="P7" i="2"/>
  <c r="P8" i="2"/>
  <c r="P4" i="2"/>
  <c r="O2" i="2" l="1"/>
  <c r="P2" i="2" s="1"/>
</calcChain>
</file>

<file path=xl/sharedStrings.xml><?xml version="1.0" encoding="utf-8"?>
<sst xmlns="http://schemas.openxmlformats.org/spreadsheetml/2006/main" count="125" uniqueCount="58">
  <si>
    <t>VOTRE COMMANDE</t>
  </si>
  <si>
    <t>Type</t>
  </si>
  <si>
    <t>Format</t>
  </si>
  <si>
    <t>Finition</t>
  </si>
  <si>
    <t>Quantité</t>
  </si>
  <si>
    <t>Prix</t>
  </si>
  <si>
    <t>10 x 15</t>
  </si>
  <si>
    <t>Posters</t>
  </si>
  <si>
    <t>20 x 60</t>
  </si>
  <si>
    <t>30x 30</t>
  </si>
  <si>
    <t>30 x 40</t>
  </si>
  <si>
    <t>30 x 45</t>
  </si>
  <si>
    <t>30 x 90</t>
  </si>
  <si>
    <t>40 x 40</t>
  </si>
  <si>
    <t>40 x50</t>
  </si>
  <si>
    <t>40 x 60</t>
  </si>
  <si>
    <t>50 x 50</t>
  </si>
  <si>
    <t>50 x 70</t>
  </si>
  <si>
    <t>50 x 75</t>
  </si>
  <si>
    <t>60 x 60</t>
  </si>
  <si>
    <t>60 x 80</t>
  </si>
  <si>
    <t>60 x 90</t>
  </si>
  <si>
    <t>Photos</t>
  </si>
  <si>
    <t>9 x 13</t>
  </si>
  <si>
    <t>10 x 13</t>
  </si>
  <si>
    <t>10 x 20</t>
  </si>
  <si>
    <t>13 x 13</t>
  </si>
  <si>
    <t>13 x 17</t>
  </si>
  <si>
    <t>13 x 18</t>
  </si>
  <si>
    <t>13 x 19</t>
  </si>
  <si>
    <t>15 x 21</t>
  </si>
  <si>
    <t>20 x 30</t>
  </si>
  <si>
    <t>21 x 21</t>
  </si>
  <si>
    <t>21 x 25</t>
  </si>
  <si>
    <t>21 x 27</t>
  </si>
  <si>
    <t>21 x 28</t>
  </si>
  <si>
    <t>21 x 29</t>
  </si>
  <si>
    <t>21 x 30</t>
  </si>
  <si>
    <t>24 x 30</t>
  </si>
  <si>
    <t>30 x 30</t>
  </si>
  <si>
    <t>Posters Photo</t>
  </si>
  <si>
    <t>Deux finitions papier différentes</t>
  </si>
  <si>
    <t>-Chaque finition papier va vous ravir à sa manière. L´intense spectre de couleurs assure des produits photo exceptionnels qui vous raviront pendant très longtemps !</t>
  </si>
  <si>
    <t>-développés sur du vrai papier photo</t>
  </si>
  <si>
    <t>-nombreux formats</t>
  </si>
  <si>
    <t>-Trois finitions disponibles, brillant, mat et satiné/portait</t>
  </si>
  <si>
    <t>- nombreux formats</t>
  </si>
  <si>
    <t>mat</t>
  </si>
  <si>
    <t>brillant</t>
  </si>
  <si>
    <t>Satiné</t>
  </si>
  <si>
    <t>Prix Unitaire</t>
  </si>
  <si>
    <t>Formats</t>
  </si>
  <si>
    <t>Brillant</t>
  </si>
  <si>
    <t>Mat</t>
  </si>
  <si>
    <t>Portrait</t>
  </si>
  <si>
    <t>Montant</t>
  </si>
  <si>
    <t>TVA</t>
  </si>
  <si>
    <t>Numéros / noms Photo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</si>
</sst>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#,##0&quot; &quot;[$€-40C];[Red]&quot;-&quot;#,##0&quot; &quot;[$€-40C]"/>
    <numFmt numFmtId="165" formatCode="#,##0.00&quot; &quot;[$€-40C];[Red]&quot;-&quot;#,##0.00&quot; &quot;[$€-40C]"/>
    <numFmt numFmtId="166" formatCode="#,##0.00\ &quot;€&quot;"/>
    <numFmt numFmtId="167" formatCode="&quot;HT &quot;0.00\ &quot;€&quot;"/>
    <numFmt numFmtId="168" formatCode="&quot;TTC &quot;0.00\ &quot;€&quot;"/>
  </numFmts>
  <fonts count="10" x14ac:knownFonts="1">
    <font>
      <sz val="11"/>
      <color rgb="FF000000"/>
      <name val="Arial"/>
      <family val="2"/>
    </font>
    <font>
      <b/>
      <i/>
      <sz val="16"/>
      <color rgb="FF000000"/>
      <name val="Arial"/>
      <family val="2"/>
    </font>
    <font>
      <b/>
      <i/>
      <u/>
      <sz val="11"/>
      <color rgb="FF000000"/>
      <name val="Arial"/>
      <family val="2"/>
    </font>
    <font>
      <b/>
      <sz val="16"/>
      <color rgb="FF000000"/>
      <name val="Times New Roman"/>
      <family val="1"/>
    </font>
    <font>
      <b/>
      <sz val="12"/>
      <color rgb="FF000000"/>
      <name val="Times New Roman"/>
      <family val="1"/>
    </font>
    <font>
      <sz val="10"/>
      <color rgb="FF000000"/>
      <name val="Times New Roman"/>
      <family val="1"/>
    </font>
    <font>
      <b/>
      <sz val="14"/>
      <color rgb="FF000000"/>
      <name val="Arial"/>
      <family val="2"/>
    </font>
    <font>
      <b/>
      <sz val="16"/>
      <color rgb="FF000000"/>
      <name val="Arial"/>
      <family val="2"/>
    </font>
    <font>
      <b/>
      <sz val="14"/>
      <color theme="1"/>
      <name val="Arial"/>
      <family val="2"/>
    </font>
    <font>
      <sz val="14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5">
    <xf numFmtId="0" fontId="0" fillId="0" borderId="0"/>
    <xf numFmtId="0" fontId="1" fillId="0" borderId="0" applyNumberFormat="0" applyBorder="0" applyProtection="0">
      <alignment horizontal="center"/>
    </xf>
    <xf numFmtId="0" fontId="1" fillId="0" borderId="0" applyNumberFormat="0" applyBorder="0" applyProtection="0">
      <alignment horizontal="center" textRotation="90"/>
    </xf>
    <xf numFmtId="0" fontId="2" fillId="0" borderId="0" applyNumberFormat="0" applyBorder="0" applyProtection="0"/>
    <xf numFmtId="165" fontId="2" fillId="0" borderId="0" applyBorder="0" applyProtection="0"/>
  </cellStyleXfs>
  <cellXfs count="40">
    <xf numFmtId="0" fontId="0" fillId="0" borderId="0" xfId="0"/>
    <xf numFmtId="0" fontId="6" fillId="0" borderId="2" xfId="0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6" fillId="0" borderId="0" xfId="0" applyFon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2" xfId="0" applyBorder="1" applyAlignment="1">
      <alignment horizontal="center" vertical="center"/>
    </xf>
    <xf numFmtId="164" fontId="6" fillId="0" borderId="2" xfId="0" applyNumberFormat="1" applyFont="1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165" fontId="0" fillId="0" borderId="2" xfId="0" applyNumberFormat="1" applyBorder="1" applyAlignment="1">
      <alignment horizontal="center" vertical="center"/>
    </xf>
    <xf numFmtId="166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vertical="top"/>
    </xf>
    <xf numFmtId="0" fontId="0" fillId="0" borderId="0" xfId="0" applyAlignment="1">
      <alignment horizontal="left" vertical="top"/>
    </xf>
    <xf numFmtId="0" fontId="6" fillId="0" borderId="2" xfId="0" applyFont="1" applyBorder="1" applyAlignment="1">
      <alignment horizontal="center" vertical="center"/>
    </xf>
    <xf numFmtId="164" fontId="8" fillId="0" borderId="2" xfId="0" applyNumberFormat="1" applyFont="1" applyBorder="1" applyAlignment="1">
      <alignment horizontal="center" vertical="center"/>
    </xf>
    <xf numFmtId="165" fontId="0" fillId="2" borderId="7" xfId="0" applyNumberFormat="1" applyFill="1" applyBorder="1" applyAlignment="1">
      <alignment horizontal="center" vertical="center"/>
    </xf>
    <xf numFmtId="165" fontId="0" fillId="2" borderId="0" xfId="0" applyNumberFormat="1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0" borderId="0" xfId="0" applyBorder="1"/>
    <xf numFmtId="0" fontId="9" fillId="0" borderId="2" xfId="0" applyFont="1" applyBorder="1" applyAlignment="1">
      <alignment horizontal="center" vertical="center"/>
    </xf>
    <xf numFmtId="0" fontId="6" fillId="0" borderId="10" xfId="0" applyFont="1" applyFill="1" applyBorder="1" applyAlignment="1">
      <alignment vertical="center"/>
    </xf>
    <xf numFmtId="9" fontId="6" fillId="0" borderId="11" xfId="0" applyNumberFormat="1" applyFont="1" applyFill="1" applyBorder="1" applyAlignment="1">
      <alignment vertical="center"/>
    </xf>
    <xf numFmtId="167" fontId="6" fillId="0" borderId="1" xfId="0" applyNumberFormat="1" applyFont="1" applyFill="1" applyBorder="1" applyAlignment="1">
      <alignment horizontal="center" vertical="center"/>
    </xf>
    <xf numFmtId="168" fontId="6" fillId="0" borderId="1" xfId="0" applyNumberFormat="1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0" fontId="0" fillId="0" borderId="0" xfId="0" applyAlignment="1">
      <alignment horizontal="left" vertical="top"/>
    </xf>
    <xf numFmtId="0" fontId="7" fillId="0" borderId="0" xfId="0" applyFont="1" applyAlignment="1">
      <alignment horizontal="left" vertical="top"/>
    </xf>
    <xf numFmtId="0" fontId="6" fillId="0" borderId="2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6" fillId="0" borderId="9" xfId="0" applyFont="1" applyFill="1" applyBorder="1" applyAlignment="1">
      <alignment horizontal="center" vertical="center"/>
    </xf>
    <xf numFmtId="0" fontId="6" fillId="0" borderId="10" xfId="0" applyFont="1" applyFill="1" applyBorder="1" applyAlignment="1">
      <alignment horizontal="center" vertical="center"/>
    </xf>
    <xf numFmtId="0" fontId="3" fillId="0" borderId="0" xfId="0" applyFont="1" applyAlignment="1">
      <alignment horizontal="left" vertical="top" wrapText="1"/>
    </xf>
    <xf numFmtId="0" fontId="4" fillId="0" borderId="0" xfId="0" applyFont="1" applyAlignment="1">
      <alignment horizontal="left" vertical="top" wrapText="1"/>
    </xf>
    <xf numFmtId="0" fontId="5" fillId="0" borderId="0" xfId="0" applyFont="1" applyAlignment="1">
      <alignment vertical="top" wrapText="1"/>
    </xf>
  </cellXfs>
  <cellStyles count="5">
    <cellStyle name="Heading" xfId="1"/>
    <cellStyle name="Heading1" xfId="2"/>
    <cellStyle name="Normal" xfId="0" builtinId="0" customBuiltin="1"/>
    <cellStyle name="Result" xfId="3"/>
    <cellStyle name="Result2" xfId="4"/>
  </cellStyles>
  <dxfs count="44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5" formatCode="#,##0.00&quot; &quot;[$€-40C];[Red]&quot;-&quot;#,##0.00&quot; &quot;[$€-40C]"/>
      <alignment horizontal="center" vertical="center" textRotation="0" wrapText="0" indent="0" justifyLastLine="0" shrinkToFit="0" readingOrder="0"/>
    </dxf>
    <dxf>
      <border outline="0">
        <bottom style="thin">
          <color rgb="FF000000"/>
        </bottom>
      </border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numFmt numFmtId="164" formatCode="#,##0&quot; &quot;[$€-40C];[Red]&quot;-&quot;#,##0&quot; &quot;[$€-40C]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000000"/>
        <name val="Arial"/>
        <scheme val="none"/>
      </font>
      <numFmt numFmtId="164" formatCode="#,##0&quot; &quot;[$€-40C];[Red]&quot;-&quot;#,##0&quot; &quot;[$€-40C]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000000"/>
        <name val="Arial"/>
        <scheme val="none"/>
      </font>
      <numFmt numFmtId="164" formatCode="#,##0&quot; &quot;[$€-40C];[Red]&quot;-&quot;#,##0&quot; &quot;[$€-40C]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rgb="FF000000"/>
        <name val="Arial"/>
        <scheme val="none"/>
      </font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rgb="FF000000"/>
        <name val="Arial"/>
        <scheme val="none"/>
      </font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outline="0">
        <bottom style="thin">
          <color rgb="FF000000"/>
        </bottom>
      </border>
    </dxf>
    <dxf>
      <numFmt numFmtId="164" formatCode="#,##0&quot; &quot;[$€-40C];[Red]&quot;-&quot;#,##0&quot; &quot;[$€-40C]"/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000000"/>
        <name val="Arial"/>
        <scheme val="none"/>
      </font>
      <numFmt numFmtId="164" formatCode="#,##0&quot; &quot;[$€-40C];[Red]&quot;-&quot;#,##0&quot; &quot;[$€-40C]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5" formatCode="#,##0.00&quot; &quot;[$€-40C];[Red]&quot;-&quot;#,##0.00&quot; &quot;[$€-40C]"/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border outline="0">
        <bottom style="thin">
          <color rgb="FF000000"/>
        </bottom>
      </border>
    </dxf>
    <dxf>
      <alignment horizontal="center" vertical="center" textRotation="0" indent="0" justifyLastLine="0" shrinkToFit="0" readingOrder="0"/>
    </dxf>
    <dxf>
      <numFmt numFmtId="164" formatCode="#,##0&quot; &quot;[$€-40C];[Red]&quot;-&quot;#,##0&quot; &quot;[$€-40C]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000000"/>
        <name val="Arial"/>
        <scheme val="none"/>
      </font>
      <numFmt numFmtId="164" formatCode="#,##0&quot; &quot;[$€-40C];[Red]&quot;-&quot;#,##0&quot; &quot;[$€-40C]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000000"/>
        <name val="Arial"/>
        <scheme val="none"/>
      </font>
      <numFmt numFmtId="164" formatCode="#,##0&quot; &quot;[$€-40C];[Red]&quot;-&quot;#,##0&quot; &quot;[$€-40C]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rgb="FF000000"/>
        <name val="Arial"/>
        <scheme val="none"/>
      </font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rgb="FF000000"/>
        <name val="Arial"/>
        <scheme val="none"/>
      </font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numFmt numFmtId="164" formatCode="#,##0&quot; &quot;[$€-40C];[Red]&quot;-&quot;#,##0&quot; &quot;[$€-40C]"/>
      <alignment horizontal="center" vertical="center" textRotation="0" indent="0" justifyLastLine="0" shrinkToFit="0" readingOrder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000000"/>
        <name val="Arial"/>
        <scheme val="none"/>
      </font>
      <numFmt numFmtId="164" formatCode="#,##0&quot; &quot;[$€-40C];[Red]&quot;-&quot;#,##0&quot; &quot;[$€-40C]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19" fmlaLink="N4" max="3000" min="1" page="10" val="4"/>
</file>

<file path=xl/ctrlProps/ctrlProp2.xml><?xml version="1.0" encoding="utf-8"?>
<formControlPr xmlns="http://schemas.microsoft.com/office/spreadsheetml/2009/9/main" objectType="Spin" dx="19" fmlaLink="N7" max="3000" min="1" page="10" val="8"/>
</file>

<file path=xl/ctrlProps/ctrlProp3.xml><?xml version="1.0" encoding="utf-8"?>
<formControlPr xmlns="http://schemas.microsoft.com/office/spreadsheetml/2009/9/main" objectType="Spin" dx="19" fmlaLink="N6" max="3000" min="1" page="10" val="3"/>
</file>

<file path=xl/ctrlProps/ctrlProp4.xml><?xml version="1.0" encoding="utf-8"?>
<formControlPr xmlns="http://schemas.microsoft.com/office/spreadsheetml/2009/9/main" objectType="Spin" dx="19" fmlaLink="N5" max="3000" min="1" page="10" val="10"/>
</file>

<file path=xl/ctrlProps/ctrlProp5.xml><?xml version="1.0" encoding="utf-8"?>
<formControlPr xmlns="http://schemas.microsoft.com/office/spreadsheetml/2009/9/main" objectType="Spin" dx="19" fmlaLink="N8" max="3000" min="1" page="10" val="6"/>
</file>

<file path=xl/ctrlProps/ctrlProp6.xml><?xml version="1.0" encoding="utf-8"?>
<formControlPr xmlns="http://schemas.microsoft.com/office/spreadsheetml/2009/9/main" objectType="Spin" dx="19" fmlaLink="N9" max="3000" min="1" page="10"/>
</file>

<file path=xl/ctrlProps/ctrlProp7.xml><?xml version="1.0" encoding="utf-8"?>
<formControlPr xmlns="http://schemas.microsoft.com/office/spreadsheetml/2009/9/main" objectType="Spin" dx="19" fmlaLink="N10" max="3000" min="1" page="10"/>
</file>

<file path=xl/ctrlProps/ctrlProp8.xml><?xml version="1.0" encoding="utf-8"?>
<formControlPr xmlns="http://schemas.microsoft.com/office/spreadsheetml/2009/9/main" objectType="Spin" dx="19" fmlaLink="N11" max="3000" min="1" page="10"/>
</file>

<file path=xl/ctrlProps/ctrlProp9.xml><?xml version="1.0" encoding="utf-8"?>
<formControlPr xmlns="http://schemas.microsoft.com/office/spreadsheetml/2009/9/main" objectType="Spin" dx="19" fmlaLink="N12" max="3000" min="1" page="10"/>
</file>

<file path=xl/ctrlProps/ctrlProp10.xml><?xml version="1.0" encoding="utf-8"?>
<formControlPr xmlns="http://schemas.microsoft.com/office/spreadsheetml/2009/9/main" objectType="Spin" dx="19" fmlaLink="N13" max="3000" min="1" page="10"/>
</file>

<file path=xl/ctrlProps/ctrlProp11.xml><?xml version="1.0" encoding="utf-8"?>
<formControlPr xmlns="http://schemas.microsoft.com/office/spreadsheetml/2009/9/main" objectType="Spin" dx="19" fmlaLink="N14" max="3000" min="1" page="10"/>
</file>

<file path=xl/ctrlProps/ctrlProp12.xml><?xml version="1.0" encoding="utf-8"?>
<formControlPr xmlns="http://schemas.microsoft.com/office/spreadsheetml/2009/9/main" objectType="Spin" dx="19" fmlaLink="N15" max="3000" min="1" page="10"/>
</file>

<file path=xl/ctrlProps/ctrlProp13.xml><?xml version="1.0" encoding="utf-8"?>
<formControlPr xmlns="http://schemas.microsoft.com/office/spreadsheetml/2009/9/main" objectType="Spin" dx="19" fmlaLink="N16" max="3000" min="1" page="10"/>
</file>

<file path=xl/ctrlProps/ctrlProp14.xml><?xml version="1.0" encoding="utf-8"?>
<formControlPr xmlns="http://schemas.microsoft.com/office/spreadsheetml/2009/9/main" objectType="Spin" dx="19" fmlaLink="N17" max="3000" min="1" page="10"/>
</file>

<file path=xl/ctrlProps/ctrlProp15.xml><?xml version="1.0" encoding="utf-8"?>
<formControlPr xmlns="http://schemas.microsoft.com/office/spreadsheetml/2009/9/main" objectType="Spin" dx="19" fmlaLink="N18" max="3000" min="1" page="1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790575</xdr:colOff>
          <xdr:row>3</xdr:row>
          <xdr:rowOff>19050</xdr:rowOff>
        </xdr:from>
        <xdr:to>
          <xdr:col>14</xdr:col>
          <xdr:colOff>19050</xdr:colOff>
          <xdr:row>4</xdr:row>
          <xdr:rowOff>0</xdr:rowOff>
        </xdr:to>
        <xdr:sp macro="" textlink="">
          <xdr:nvSpPr>
            <xdr:cNvPr id="1028" name="Spinner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781050</xdr:colOff>
          <xdr:row>6</xdr:row>
          <xdr:rowOff>19050</xdr:rowOff>
        </xdr:from>
        <xdr:to>
          <xdr:col>14</xdr:col>
          <xdr:colOff>9525</xdr:colOff>
          <xdr:row>7</xdr:row>
          <xdr:rowOff>0</xdr:rowOff>
        </xdr:to>
        <xdr:sp macro="" textlink="">
          <xdr:nvSpPr>
            <xdr:cNvPr id="1030" name="Spinner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781050</xdr:colOff>
          <xdr:row>5</xdr:row>
          <xdr:rowOff>19050</xdr:rowOff>
        </xdr:from>
        <xdr:to>
          <xdr:col>14</xdr:col>
          <xdr:colOff>9525</xdr:colOff>
          <xdr:row>6</xdr:row>
          <xdr:rowOff>0</xdr:rowOff>
        </xdr:to>
        <xdr:sp macro="" textlink="">
          <xdr:nvSpPr>
            <xdr:cNvPr id="1031" name="Spinner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790575</xdr:colOff>
          <xdr:row>4</xdr:row>
          <xdr:rowOff>19050</xdr:rowOff>
        </xdr:from>
        <xdr:to>
          <xdr:col>14</xdr:col>
          <xdr:colOff>19050</xdr:colOff>
          <xdr:row>5</xdr:row>
          <xdr:rowOff>0</xdr:rowOff>
        </xdr:to>
        <xdr:sp macro="" textlink="">
          <xdr:nvSpPr>
            <xdr:cNvPr id="1032" name="Spinner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790575</xdr:colOff>
          <xdr:row>7</xdr:row>
          <xdr:rowOff>19050</xdr:rowOff>
        </xdr:from>
        <xdr:to>
          <xdr:col>14</xdr:col>
          <xdr:colOff>19050</xdr:colOff>
          <xdr:row>8</xdr:row>
          <xdr:rowOff>0</xdr:rowOff>
        </xdr:to>
        <xdr:sp macro="" textlink="">
          <xdr:nvSpPr>
            <xdr:cNvPr id="1033" name="Spinner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790575</xdr:colOff>
          <xdr:row>8</xdr:row>
          <xdr:rowOff>19050</xdr:rowOff>
        </xdr:from>
        <xdr:to>
          <xdr:col>14</xdr:col>
          <xdr:colOff>19050</xdr:colOff>
          <xdr:row>9</xdr:row>
          <xdr:rowOff>0</xdr:rowOff>
        </xdr:to>
        <xdr:sp macro="" textlink="">
          <xdr:nvSpPr>
            <xdr:cNvPr id="1034" name="Spinner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790575</xdr:colOff>
          <xdr:row>9</xdr:row>
          <xdr:rowOff>19050</xdr:rowOff>
        </xdr:from>
        <xdr:to>
          <xdr:col>14</xdr:col>
          <xdr:colOff>19050</xdr:colOff>
          <xdr:row>10</xdr:row>
          <xdr:rowOff>0</xdr:rowOff>
        </xdr:to>
        <xdr:sp macro="" textlink="">
          <xdr:nvSpPr>
            <xdr:cNvPr id="1100" name="Spinner 76" hidden="1">
              <a:extLst>
                <a:ext uri="{63B3BB69-23CF-44E3-9099-C40C66FF867C}">
                  <a14:compatExt spid="_x0000_s11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790575</xdr:colOff>
          <xdr:row>10</xdr:row>
          <xdr:rowOff>19050</xdr:rowOff>
        </xdr:from>
        <xdr:to>
          <xdr:col>14</xdr:col>
          <xdr:colOff>19050</xdr:colOff>
          <xdr:row>11</xdr:row>
          <xdr:rowOff>0</xdr:rowOff>
        </xdr:to>
        <xdr:sp macro="" textlink="">
          <xdr:nvSpPr>
            <xdr:cNvPr id="1101" name="Spinner 77" hidden="1">
              <a:extLst>
                <a:ext uri="{63B3BB69-23CF-44E3-9099-C40C66FF867C}">
                  <a14:compatExt spid="_x0000_s11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790575</xdr:colOff>
          <xdr:row>11</xdr:row>
          <xdr:rowOff>19050</xdr:rowOff>
        </xdr:from>
        <xdr:to>
          <xdr:col>14</xdr:col>
          <xdr:colOff>19050</xdr:colOff>
          <xdr:row>12</xdr:row>
          <xdr:rowOff>0</xdr:rowOff>
        </xdr:to>
        <xdr:sp macro="" textlink="">
          <xdr:nvSpPr>
            <xdr:cNvPr id="1102" name="Spinner 78" hidden="1">
              <a:extLst>
                <a:ext uri="{63B3BB69-23CF-44E3-9099-C40C66FF867C}">
                  <a14:compatExt spid="_x0000_s11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790575</xdr:colOff>
          <xdr:row>12</xdr:row>
          <xdr:rowOff>19050</xdr:rowOff>
        </xdr:from>
        <xdr:to>
          <xdr:col>14</xdr:col>
          <xdr:colOff>19050</xdr:colOff>
          <xdr:row>13</xdr:row>
          <xdr:rowOff>0</xdr:rowOff>
        </xdr:to>
        <xdr:sp macro="" textlink="">
          <xdr:nvSpPr>
            <xdr:cNvPr id="1103" name="Spinner 79" hidden="1">
              <a:extLst>
                <a:ext uri="{63B3BB69-23CF-44E3-9099-C40C66FF867C}">
                  <a14:compatExt spid="_x0000_s11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790575</xdr:colOff>
          <xdr:row>13</xdr:row>
          <xdr:rowOff>19050</xdr:rowOff>
        </xdr:from>
        <xdr:to>
          <xdr:col>14</xdr:col>
          <xdr:colOff>19050</xdr:colOff>
          <xdr:row>14</xdr:row>
          <xdr:rowOff>0</xdr:rowOff>
        </xdr:to>
        <xdr:sp macro="" textlink="">
          <xdr:nvSpPr>
            <xdr:cNvPr id="1104" name="Spinner 80" hidden="1">
              <a:extLst>
                <a:ext uri="{63B3BB69-23CF-44E3-9099-C40C66FF867C}">
                  <a14:compatExt spid="_x0000_s11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790575</xdr:colOff>
          <xdr:row>14</xdr:row>
          <xdr:rowOff>19050</xdr:rowOff>
        </xdr:from>
        <xdr:to>
          <xdr:col>14</xdr:col>
          <xdr:colOff>19050</xdr:colOff>
          <xdr:row>15</xdr:row>
          <xdr:rowOff>0</xdr:rowOff>
        </xdr:to>
        <xdr:sp macro="" textlink="">
          <xdr:nvSpPr>
            <xdr:cNvPr id="1105" name="Spinner 81" hidden="1">
              <a:extLst>
                <a:ext uri="{63B3BB69-23CF-44E3-9099-C40C66FF867C}">
                  <a14:compatExt spid="_x0000_s11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790575</xdr:colOff>
          <xdr:row>15</xdr:row>
          <xdr:rowOff>19050</xdr:rowOff>
        </xdr:from>
        <xdr:to>
          <xdr:col>14</xdr:col>
          <xdr:colOff>19050</xdr:colOff>
          <xdr:row>16</xdr:row>
          <xdr:rowOff>0</xdr:rowOff>
        </xdr:to>
        <xdr:sp macro="" textlink="">
          <xdr:nvSpPr>
            <xdr:cNvPr id="1106" name="Spinner 82" hidden="1">
              <a:extLst>
                <a:ext uri="{63B3BB69-23CF-44E3-9099-C40C66FF867C}">
                  <a14:compatExt spid="_x0000_s11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790575</xdr:colOff>
          <xdr:row>16</xdr:row>
          <xdr:rowOff>19050</xdr:rowOff>
        </xdr:from>
        <xdr:to>
          <xdr:col>14</xdr:col>
          <xdr:colOff>19050</xdr:colOff>
          <xdr:row>17</xdr:row>
          <xdr:rowOff>0</xdr:rowOff>
        </xdr:to>
        <xdr:sp macro="" textlink="">
          <xdr:nvSpPr>
            <xdr:cNvPr id="1107" name="Spinner 83" hidden="1">
              <a:extLst>
                <a:ext uri="{63B3BB69-23CF-44E3-9099-C40C66FF867C}">
                  <a14:compatExt spid="_x0000_s11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790575</xdr:colOff>
          <xdr:row>17</xdr:row>
          <xdr:rowOff>19050</xdr:rowOff>
        </xdr:from>
        <xdr:to>
          <xdr:col>14</xdr:col>
          <xdr:colOff>19050</xdr:colOff>
          <xdr:row>18</xdr:row>
          <xdr:rowOff>0</xdr:rowOff>
        </xdr:to>
        <xdr:sp macro="" textlink="">
          <xdr:nvSpPr>
            <xdr:cNvPr id="1108" name="Spinner 84" hidden="1">
              <a:extLst>
                <a:ext uri="{63B3BB69-23CF-44E3-9099-C40C66FF867C}">
                  <a14:compatExt spid="_x0000_s11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</xdr:wsDr>
</file>

<file path=xl/tables/table1.xml><?xml version="1.0" encoding="utf-8"?>
<table xmlns="http://schemas.openxmlformats.org/spreadsheetml/2006/main" id="6" name="BRILLANTMAT" displayName="BRILLANTMAT" ref="C16:C36" totalsRowShown="0" headerRowDxfId="43" dataDxfId="41" headerRowBorderDxfId="42">
  <tableColumns count="1">
    <tableColumn id="1" name="Brillant" dataDxfId="40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7" name="PHOTOS" displayName="PHOTOS" ref="B16:B36" totalsRowShown="0" headerRowDxfId="39" dataDxfId="38">
  <tableColumns count="1">
    <tableColumn id="1" name="Formats" dataDxfId="37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8" name="POSTERS" displayName="POSTERS" ref="B1:B15" totalsRowShown="0" headerRowDxfId="36" dataDxfId="35">
  <tableColumns count="1">
    <tableColumn id="1" name="Formats" dataDxfId="34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id="9" name="PRIXVENTEPOSTER" displayName="PRIXVENTEPOSTER" ref="C2:D15" headerRowCount="0" totalsRowShown="0" headerRowDxfId="33" dataDxfId="32">
  <tableColumns count="2">
    <tableColumn id="1" name="brillant" headerRowDxfId="31" dataDxfId="30"/>
    <tableColumn id="2" name="mat" headerRowDxfId="29" dataDxfId="28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id="10" name="SATINEPORTRAIT" displayName="SATINEPORTRAIT" ref="D16:F36" totalsRowShown="0" headerRowDxfId="27" dataDxfId="25" headerRowBorderDxfId="26">
  <tableColumns count="3">
    <tableColumn id="1" name="Mat" dataDxfId="24"/>
    <tableColumn id="2" name="Satiné" dataDxfId="23"/>
    <tableColumn id="3" name="Portrait" dataDxfId="22"/>
  </tableColumns>
  <tableStyleInfo name="TableStyleLight1" showFirstColumn="0" showLastColumn="0" showRowStripes="1" showColumnStripes="0"/>
</table>
</file>

<file path=xl/tables/table6.xml><?xml version="1.0" encoding="utf-8"?>
<table xmlns="http://schemas.openxmlformats.org/spreadsheetml/2006/main" id="11" name="BRILLANTMAT12" displayName="BRILLANTMAT12" ref="C33:C53" totalsRowShown="0" headerRowDxfId="21" dataDxfId="20" headerRowBorderDxfId="19">
  <tableColumns count="1">
    <tableColumn id="1" name="Brillant" dataDxfId="18"/>
  </tableColumns>
  <tableStyleInfo name="TableStyleLight1" showFirstColumn="0" showLastColumn="0" showRowStripes="1" showColumnStripes="0"/>
</table>
</file>

<file path=xl/tables/table7.xml><?xml version="1.0" encoding="utf-8"?>
<table xmlns="http://schemas.openxmlformats.org/spreadsheetml/2006/main" id="12" name="PHOTOS13" displayName="PHOTOS13" ref="B33:B53" totalsRowShown="0" headerRowDxfId="17" dataDxfId="16">
  <tableColumns count="1">
    <tableColumn id="1" name="Formats" dataDxfId="15"/>
  </tableColumns>
  <tableStyleInfo name="TableStyleLight1" showFirstColumn="0" showLastColumn="0" showRowStripes="1" showColumnStripes="0"/>
</table>
</file>

<file path=xl/tables/table8.xml><?xml version="1.0" encoding="utf-8"?>
<table xmlns="http://schemas.openxmlformats.org/spreadsheetml/2006/main" id="13" name="POSTERS14" displayName="POSTERS14" ref="B18:B32" totalsRowShown="0" headerRowDxfId="14" dataDxfId="13">
  <tableColumns count="1">
    <tableColumn id="1" name="Formats" dataDxfId="12"/>
  </tableColumns>
  <tableStyleInfo name="TableStyleLight1" showFirstColumn="0" showLastColumn="0" showRowStripes="1" showColumnStripes="0"/>
</table>
</file>

<file path=xl/tables/table9.xml><?xml version="1.0" encoding="utf-8"?>
<table xmlns="http://schemas.openxmlformats.org/spreadsheetml/2006/main" id="14" name="PRIXVENTEPOSTER15" displayName="PRIXVENTEPOSTER15" ref="C19:D32" headerRowCount="0" totalsRowShown="0" headerRowDxfId="11" dataDxfId="10">
  <tableColumns count="2">
    <tableColumn id="1" name="brillant" headerRowDxfId="9" dataDxfId="8"/>
    <tableColumn id="2" name="mat" headerRowDxfId="7" dataDxfId="6"/>
  </tableColumns>
  <tableStyleInfo name="TableStyleLight1" showFirstColumn="0" showLastColumn="0" showRowStripes="1" showColumnStripes="0"/>
</table>
</file>

<file path=xl/tables/table10.xml><?xml version="1.0" encoding="utf-8"?>
<table xmlns="http://schemas.openxmlformats.org/spreadsheetml/2006/main" id="15" name="SATINEPORTRAIT16" displayName="SATINEPORTRAIT16" ref="D33:F53" totalsRowShown="0" headerRowDxfId="5" dataDxfId="4" headerRowBorderDxfId="3">
  <tableColumns count="3">
    <tableColumn id="1" name="Mat" dataDxfId="2"/>
    <tableColumn id="2" name="Satiné" dataDxfId="1"/>
    <tableColumn id="3" name="Portrait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" Type="http://schemas.openxmlformats.org/officeDocument/2006/relationships/vmlDrawing" Target="../drawings/vmlDrawing1.vml"/><Relationship Id="rId21" Type="http://schemas.openxmlformats.org/officeDocument/2006/relationships/table" Target="../tables/table3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table" Target="../tables/table5.xml"/><Relationship Id="rId10" Type="http://schemas.openxmlformats.org/officeDocument/2006/relationships/ctrlProp" Target="../ctrlProps/ctrlProp7.xml"/><Relationship Id="rId19" Type="http://schemas.openxmlformats.org/officeDocument/2006/relationships/table" Target="../tables/table1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table" Target="../tables/table4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.xml"/><Relationship Id="rId2" Type="http://schemas.openxmlformats.org/officeDocument/2006/relationships/table" Target="../tables/table7.xml"/><Relationship Id="rId1" Type="http://schemas.openxmlformats.org/officeDocument/2006/relationships/table" Target="../tables/table6.xml"/><Relationship Id="rId5" Type="http://schemas.openxmlformats.org/officeDocument/2006/relationships/table" Target="../tables/table10.xml"/><Relationship Id="rId4" Type="http://schemas.openxmlformats.org/officeDocument/2006/relationships/table" Target="../tables/table9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P113"/>
  <sheetViews>
    <sheetView windowProtection="1" tabSelected="1" topLeftCell="J1" zoomScaleNormal="100" workbookViewId="0">
      <selection activeCell="M32" sqref="M32"/>
    </sheetView>
  </sheetViews>
  <sheetFormatPr baseColWidth="10" defaultRowHeight="14.25" x14ac:dyDescent="0.2"/>
  <cols>
    <col min="1" max="1" width="10.125" style="3" hidden="1" customWidth="1"/>
    <col min="2" max="2" width="46.5" style="3" hidden="1" customWidth="1"/>
    <col min="3" max="3" width="9.125" style="3" hidden="1" customWidth="1"/>
    <col min="4" max="4" width="6" style="3" hidden="1" customWidth="1"/>
    <col min="5" max="6" width="12.25" style="3" hidden="1" customWidth="1"/>
    <col min="7" max="7" width="6" style="3" hidden="1" customWidth="1"/>
    <col min="8" max="9" width="10.75" style="3" hidden="1" customWidth="1"/>
    <col min="10" max="10" width="25.375" style="3" customWidth="1"/>
    <col min="11" max="11" width="7.375" style="3" bestFit="1" customWidth="1"/>
    <col min="12" max="12" width="6.75" style="3" bestFit="1" customWidth="1"/>
    <col min="13" max="13" width="6.875" style="3" bestFit="1" customWidth="1"/>
    <col min="14" max="14" width="12.125" style="3" customWidth="1"/>
    <col min="15" max="15" width="14.5" style="3" customWidth="1"/>
    <col min="16" max="16" width="16.375" style="3" bestFit="1" customWidth="1"/>
    <col min="17" max="1025" width="10.75" style="3" customWidth="1"/>
    <col min="1026" max="1026" width="11" style="3" customWidth="1"/>
    <col min="1027" max="16384" width="11" style="3"/>
  </cols>
  <sheetData>
    <row r="1" spans="1:16" ht="18" x14ac:dyDescent="0.2">
      <c r="A1" s="6"/>
      <c r="B1" s="23" t="s">
        <v>51</v>
      </c>
      <c r="C1" s="15" t="s">
        <v>52</v>
      </c>
      <c r="D1" s="15" t="s">
        <v>53</v>
      </c>
      <c r="E1" s="22"/>
      <c r="F1" s="22"/>
      <c r="J1" s="28" t="s">
        <v>0</v>
      </c>
      <c r="K1" s="28"/>
      <c r="L1" s="28"/>
      <c r="M1" s="28"/>
      <c r="N1" s="28"/>
      <c r="O1" s="28"/>
      <c r="P1" s="28"/>
    </row>
    <row r="2" spans="1:16" ht="18" customHeight="1" x14ac:dyDescent="0.2">
      <c r="A2" s="31" t="s">
        <v>7</v>
      </c>
      <c r="B2" s="6" t="s">
        <v>8</v>
      </c>
      <c r="C2" s="8">
        <v>15</v>
      </c>
      <c r="D2" s="8">
        <v>15</v>
      </c>
      <c r="E2" s="16"/>
      <c r="F2" s="17"/>
      <c r="J2" s="35" t="s">
        <v>55</v>
      </c>
      <c r="K2" s="36"/>
      <c r="L2" s="36"/>
      <c r="M2" s="24" t="s">
        <v>56</v>
      </c>
      <c r="N2" s="25">
        <v>0.19600000000000001</v>
      </c>
      <c r="O2" s="26">
        <f>SUM(P4:P18)</f>
        <v>540.5</v>
      </c>
      <c r="P2" s="27">
        <f>SUM(P4:P18)*N2+O2</f>
        <v>646.43799999999999</v>
      </c>
    </row>
    <row r="3" spans="1:16" x14ac:dyDescent="0.2">
      <c r="A3" s="31"/>
      <c r="B3" s="6" t="s">
        <v>9</v>
      </c>
      <c r="C3" s="8">
        <v>15</v>
      </c>
      <c r="D3" s="8">
        <v>15</v>
      </c>
      <c r="E3" s="16"/>
      <c r="F3" s="17"/>
      <c r="J3" s="11" t="s">
        <v>57</v>
      </c>
      <c r="K3" s="11" t="s">
        <v>1</v>
      </c>
      <c r="L3" s="11" t="s">
        <v>2</v>
      </c>
      <c r="M3" s="11" t="s">
        <v>3</v>
      </c>
      <c r="N3" s="11" t="s">
        <v>4</v>
      </c>
      <c r="O3" s="11" t="s">
        <v>50</v>
      </c>
      <c r="P3" s="11" t="s">
        <v>5</v>
      </c>
    </row>
    <row r="4" spans="1:16" x14ac:dyDescent="0.2">
      <c r="A4" s="31"/>
      <c r="B4" s="6" t="s">
        <v>10</v>
      </c>
      <c r="C4" s="8">
        <v>15</v>
      </c>
      <c r="D4" s="8">
        <v>15</v>
      </c>
      <c r="E4" s="16"/>
      <c r="F4" s="17"/>
      <c r="J4" s="11"/>
      <c r="K4" s="11" t="s">
        <v>7</v>
      </c>
      <c r="L4" s="11" t="s">
        <v>9</v>
      </c>
      <c r="M4" s="11" t="s">
        <v>48</v>
      </c>
      <c r="N4" s="11">
        <v>4</v>
      </c>
      <c r="O4" s="10">
        <f>IF(K4="","",IF(M4=BRILLANTMAT[[#Headers],[Brillant]],VLOOKUP(L4,$B$2:$C$36,2,FALSE),IF(M4=SATINEPORTRAIT[[#Headers],[Mat]],VLOOKUP(L4,$B$2:$D$36,3,FALSE),IF(M4=SATINEPORTRAIT[[#Headers],[Satiné]],VLOOKUP(L4,$B$2:$E$36,4,FALSE),IF(M4=SATINEPORTRAIT[[#Headers],[Portrait]],VLOOKUP(L4,$B$2:$F$36,5,FALSE))))))</f>
        <v>15</v>
      </c>
      <c r="P4" s="10">
        <f>IF(K4="","",N4*O4)</f>
        <v>60</v>
      </c>
    </row>
    <row r="5" spans="1:16" x14ac:dyDescent="0.2">
      <c r="A5" s="31"/>
      <c r="B5" s="6" t="s">
        <v>11</v>
      </c>
      <c r="C5" s="8">
        <v>15</v>
      </c>
      <c r="D5" s="8">
        <v>15</v>
      </c>
      <c r="E5" s="18"/>
      <c r="F5" s="19"/>
      <c r="J5" s="11"/>
      <c r="K5" s="11" t="s">
        <v>22</v>
      </c>
      <c r="L5" s="11" t="s">
        <v>27</v>
      </c>
      <c r="M5" s="11" t="s">
        <v>48</v>
      </c>
      <c r="N5" s="11">
        <v>10</v>
      </c>
      <c r="O5" s="10">
        <f>IF(K5="","",IF(M5=BRILLANTMAT[[#Headers],[Brillant]],VLOOKUP(L5,$B$2:$C$36,2,FALSE),IF(M5=SATINEPORTRAIT[[#Headers],[Mat]],VLOOKUP(L5,$B$2:$D$36,3,FALSE),IF(M5=SATINEPORTRAIT[[#Headers],[Satiné]],VLOOKUP(L5,$B$2:$E$36,4,FALSE),IF(M5=SATINEPORTRAIT[[#Headers],[Portrait]],VLOOKUP(L5,$B$2:$F$36,5,FALSE))))))</f>
        <v>0.95</v>
      </c>
      <c r="P5" s="10">
        <f t="shared" ref="P5:P9" si="0">IF(K5="","",N5*O5)</f>
        <v>9.5</v>
      </c>
    </row>
    <row r="6" spans="1:16" x14ac:dyDescent="0.2">
      <c r="A6" s="31"/>
      <c r="B6" s="6" t="s">
        <v>12</v>
      </c>
      <c r="C6" s="8">
        <v>15</v>
      </c>
      <c r="D6" s="8">
        <v>15</v>
      </c>
      <c r="E6" s="18"/>
      <c r="F6" s="19"/>
      <c r="J6" s="11"/>
      <c r="K6" s="11" t="s">
        <v>7</v>
      </c>
      <c r="L6" s="11" t="s">
        <v>11</v>
      </c>
      <c r="M6" s="11" t="s">
        <v>47</v>
      </c>
      <c r="N6" s="11">
        <v>3</v>
      </c>
      <c r="O6" s="10">
        <f>IF(K6="","",IF(M6=BRILLANTMAT[[#Headers],[Brillant]],VLOOKUP(L6,$B$2:$C$36,2,FALSE),IF(M6=SATINEPORTRAIT[[#Headers],[Mat]],VLOOKUP(L6,$B$2:$D$36,3,FALSE),IF(M6=SATINEPORTRAIT[[#Headers],[Satiné]],VLOOKUP(L6,$B$2:$E$36,4,FALSE),IF(M6=SATINEPORTRAIT[[#Headers],[Portrait]],VLOOKUP(L6,$B$2:$F$36,5,FALSE))))))</f>
        <v>15</v>
      </c>
      <c r="P6" s="10">
        <f t="shared" si="0"/>
        <v>45</v>
      </c>
    </row>
    <row r="7" spans="1:16" x14ac:dyDescent="0.2">
      <c r="A7" s="31"/>
      <c r="B7" s="6" t="s">
        <v>13</v>
      </c>
      <c r="C7" s="8">
        <v>30</v>
      </c>
      <c r="D7" s="8">
        <v>30</v>
      </c>
      <c r="E7" s="18"/>
      <c r="F7" s="19"/>
      <c r="J7" s="11"/>
      <c r="K7" s="11" t="s">
        <v>22</v>
      </c>
      <c r="L7" s="11" t="s">
        <v>6</v>
      </c>
      <c r="M7" s="11" t="s">
        <v>47</v>
      </c>
      <c r="N7" s="11">
        <v>8</v>
      </c>
      <c r="O7" s="10">
        <f>IF(K7="","",IF(M7=BRILLANTMAT[[#Headers],[Brillant]],VLOOKUP(L7,$B$2:$C$36,2,FALSE),IF(M7=SATINEPORTRAIT[[#Headers],[Mat]],VLOOKUP(L7,$B$2:$D$36,3,FALSE),IF(M7=SATINEPORTRAIT[[#Headers],[Satiné]],VLOOKUP(L7,$B$2:$E$36,4,FALSE),IF(M7=SATINEPORTRAIT[[#Headers],[Portrait]],VLOOKUP(L7,$B$2:$F$36,5,FALSE))))))</f>
        <v>0.75</v>
      </c>
      <c r="P7" s="10">
        <f t="shared" si="0"/>
        <v>6</v>
      </c>
    </row>
    <row r="8" spans="1:16" x14ac:dyDescent="0.2">
      <c r="A8" s="31"/>
      <c r="B8" s="6" t="s">
        <v>14</v>
      </c>
      <c r="C8" s="8">
        <v>30</v>
      </c>
      <c r="D8" s="8">
        <v>30</v>
      </c>
      <c r="E8" s="18"/>
      <c r="F8" s="19"/>
      <c r="J8" s="11"/>
      <c r="K8" s="11" t="s">
        <v>7</v>
      </c>
      <c r="L8" s="11" t="s">
        <v>21</v>
      </c>
      <c r="M8" s="11" t="s">
        <v>48</v>
      </c>
      <c r="N8" s="11">
        <v>6</v>
      </c>
      <c r="O8" s="10">
        <f>IF(K8="","",IF(M8=BRILLANTMAT[[#Headers],[Brillant]],VLOOKUP(L8,$B$2:$C$36,2,FALSE),IF(M8=SATINEPORTRAIT[[#Headers],[Mat]],VLOOKUP(L8,$B$2:$D$36,3,FALSE),IF(M8=SATINEPORTRAIT[[#Headers],[Satiné]],VLOOKUP(L8,$B$2:$E$36,4,FALSE),IF(M8=SATINEPORTRAIT[[#Headers],[Portrait]],VLOOKUP(L8,$B$2:$F$36,5,FALSE))))))</f>
        <v>70</v>
      </c>
      <c r="P8" s="10">
        <f t="shared" si="0"/>
        <v>420</v>
      </c>
    </row>
    <row r="9" spans="1:16" x14ac:dyDescent="0.2">
      <c r="A9" s="31"/>
      <c r="B9" s="6" t="s">
        <v>15</v>
      </c>
      <c r="C9" s="8">
        <v>30</v>
      </c>
      <c r="D9" s="8">
        <v>30</v>
      </c>
      <c r="E9" s="18"/>
      <c r="F9" s="19"/>
      <c r="J9" s="11"/>
      <c r="K9" s="11"/>
      <c r="L9" s="11"/>
      <c r="M9" s="11"/>
      <c r="N9" s="11"/>
      <c r="O9" s="10" t="str">
        <f>IF(K9="","",IF(M9=BRILLANTMAT[[#Headers],[Brillant]],VLOOKUP(L9,$B$2:$C$36,2,FALSE),IF(M9=SATINEPORTRAIT[[#Headers],[Mat]],VLOOKUP(L9,$B$2:$D$36,3,FALSE),IF(M9=SATINEPORTRAIT[[#Headers],[Satiné]],VLOOKUP(L9,$B$2:$E$36,4,FALSE),IF(M9=SATINEPORTRAIT[[#Headers],[Portrait]],VLOOKUP(L9,$B$2:$F$36,5,FALSE))))))</f>
        <v/>
      </c>
      <c r="P9" s="10" t="str">
        <f t="shared" si="0"/>
        <v/>
      </c>
    </row>
    <row r="10" spans="1:16" x14ac:dyDescent="0.2">
      <c r="A10" s="31"/>
      <c r="B10" s="6" t="s">
        <v>16</v>
      </c>
      <c r="C10" s="8">
        <v>40</v>
      </c>
      <c r="D10" s="8">
        <v>40</v>
      </c>
      <c r="E10" s="18"/>
      <c r="F10" s="19"/>
      <c r="J10" s="11"/>
      <c r="K10" s="11"/>
      <c r="L10" s="11"/>
      <c r="M10" s="11"/>
      <c r="N10" s="11"/>
      <c r="O10" s="10" t="str">
        <f>IF(K10="","",IF(M10=BRILLANTMAT[[#Headers],[Brillant]],VLOOKUP(L10,$B$2:$C$36,2,FALSE),IF(M10=SATINEPORTRAIT[[#Headers],[Mat]],VLOOKUP(L10,$B$2:$D$36,3,FALSE),IF(M10=SATINEPORTRAIT[[#Headers],[Satiné]],VLOOKUP(L10,$B$2:$E$36,4,FALSE),IF(M10=SATINEPORTRAIT[[#Headers],[Portrait]],VLOOKUP(L10,$B$2:$F$36,5,FALSE))))))</f>
        <v/>
      </c>
      <c r="P10" s="10" t="str">
        <f t="shared" ref="P10:P18" si="1">IF(K10="","",N10*O10)</f>
        <v/>
      </c>
    </row>
    <row r="11" spans="1:16" x14ac:dyDescent="0.2">
      <c r="A11" s="31"/>
      <c r="B11" s="6" t="s">
        <v>17</v>
      </c>
      <c r="C11" s="8">
        <v>55</v>
      </c>
      <c r="D11" s="8">
        <v>55</v>
      </c>
      <c r="E11" s="18"/>
      <c r="F11" s="19"/>
      <c r="J11" s="11"/>
      <c r="K11" s="11"/>
      <c r="L11" s="11"/>
      <c r="M11" s="11"/>
      <c r="N11" s="11"/>
      <c r="O11" s="10" t="str">
        <f>IF(K11="","",IF(M11=BRILLANTMAT[[#Headers],[Brillant]],VLOOKUP(L11,$B$2:$C$36,2,FALSE),IF(M11=SATINEPORTRAIT[[#Headers],[Mat]],VLOOKUP(L11,$B$2:$D$36,3,FALSE),IF(M11=SATINEPORTRAIT[[#Headers],[Satiné]],VLOOKUP(L11,$B$2:$E$36,4,FALSE),IF(M11=SATINEPORTRAIT[[#Headers],[Portrait]],VLOOKUP(L11,$B$2:$F$36,5,FALSE))))))</f>
        <v/>
      </c>
      <c r="P11" s="10" t="str">
        <f t="shared" si="1"/>
        <v/>
      </c>
    </row>
    <row r="12" spans="1:16" x14ac:dyDescent="0.2">
      <c r="A12" s="31"/>
      <c r="B12" s="6" t="s">
        <v>18</v>
      </c>
      <c r="C12" s="8">
        <v>55</v>
      </c>
      <c r="D12" s="8">
        <v>55</v>
      </c>
      <c r="E12" s="18"/>
      <c r="F12" s="19"/>
      <c r="J12" s="11"/>
      <c r="K12" s="11"/>
      <c r="L12" s="11"/>
      <c r="M12" s="11"/>
      <c r="N12" s="11"/>
      <c r="O12" s="10" t="str">
        <f>IF(K12="","",IF(M12=BRILLANTMAT[[#Headers],[Brillant]],VLOOKUP(L12,$B$2:$C$36,2,FALSE),IF(M12=SATINEPORTRAIT[[#Headers],[Mat]],VLOOKUP(L12,$B$2:$D$36,3,FALSE),IF(M12=SATINEPORTRAIT[[#Headers],[Satiné]],VLOOKUP(L12,$B$2:$E$36,4,FALSE),IF(M12=SATINEPORTRAIT[[#Headers],[Portrait]],VLOOKUP(L12,$B$2:$F$36,5,FALSE))))))</f>
        <v/>
      </c>
      <c r="P12" s="10" t="str">
        <f t="shared" si="1"/>
        <v/>
      </c>
    </row>
    <row r="13" spans="1:16" x14ac:dyDescent="0.2">
      <c r="A13" s="31"/>
      <c r="B13" s="6" t="s">
        <v>19</v>
      </c>
      <c r="C13" s="8">
        <v>50</v>
      </c>
      <c r="D13" s="8">
        <v>50</v>
      </c>
      <c r="E13" s="18"/>
      <c r="F13" s="19"/>
      <c r="J13" s="11"/>
      <c r="K13" s="11"/>
      <c r="L13" s="11"/>
      <c r="M13" s="11"/>
      <c r="N13" s="11"/>
      <c r="O13" s="10" t="str">
        <f>IF(K13="","",IF(M13=BRILLANTMAT[[#Headers],[Brillant]],VLOOKUP(L13,$B$2:$C$36,2,FALSE),IF(M13=SATINEPORTRAIT[[#Headers],[Mat]],VLOOKUP(L13,$B$2:$D$36,3,FALSE),IF(M13=SATINEPORTRAIT[[#Headers],[Satiné]],VLOOKUP(L13,$B$2:$E$36,4,FALSE),IF(M13=SATINEPORTRAIT[[#Headers],[Portrait]],VLOOKUP(L13,$B$2:$F$36,5,FALSE))))))</f>
        <v/>
      </c>
      <c r="P13" s="10" t="str">
        <f t="shared" si="1"/>
        <v/>
      </c>
    </row>
    <row r="14" spans="1:16" x14ac:dyDescent="0.2">
      <c r="A14" s="31"/>
      <c r="B14" s="6" t="s">
        <v>20</v>
      </c>
      <c r="C14" s="8">
        <v>70</v>
      </c>
      <c r="D14" s="8">
        <v>70</v>
      </c>
      <c r="E14" s="18"/>
      <c r="F14" s="19"/>
      <c r="J14" s="11"/>
      <c r="K14" s="11"/>
      <c r="L14" s="11"/>
      <c r="M14" s="11"/>
      <c r="N14" s="11"/>
      <c r="O14" s="10" t="str">
        <f>IF(K14="","",IF(M14=BRILLANTMAT[[#Headers],[Brillant]],VLOOKUP(L14,$B$2:$C$36,2,FALSE),IF(M14=SATINEPORTRAIT[[#Headers],[Mat]],VLOOKUP(L14,$B$2:$D$36,3,FALSE),IF(M14=SATINEPORTRAIT[[#Headers],[Satiné]],VLOOKUP(L14,$B$2:$E$36,4,FALSE),IF(M14=SATINEPORTRAIT[[#Headers],[Portrait]],VLOOKUP(L14,$B$2:$F$36,5,FALSE))))))</f>
        <v/>
      </c>
      <c r="P14" s="10" t="str">
        <f t="shared" si="1"/>
        <v/>
      </c>
    </row>
    <row r="15" spans="1:16" x14ac:dyDescent="0.2">
      <c r="A15" s="31"/>
      <c r="B15" s="6" t="s">
        <v>21</v>
      </c>
      <c r="C15" s="8">
        <v>70</v>
      </c>
      <c r="D15" s="8">
        <v>70</v>
      </c>
      <c r="E15" s="20"/>
      <c r="F15" s="21"/>
      <c r="J15" s="11"/>
      <c r="K15" s="11"/>
      <c r="L15" s="11"/>
      <c r="M15" s="11"/>
      <c r="N15" s="11"/>
      <c r="O15" s="10" t="str">
        <f>IF(K15="","",IF(M15=BRILLANTMAT[[#Headers],[Brillant]],VLOOKUP(L15,$B$2:$C$36,2,FALSE),IF(M15=SATINEPORTRAIT[[#Headers],[Mat]],VLOOKUP(L15,$B$2:$D$36,3,FALSE),IF(M15=SATINEPORTRAIT[[#Headers],[Satiné]],VLOOKUP(L15,$B$2:$E$36,4,FALSE),IF(M15=SATINEPORTRAIT[[#Headers],[Portrait]],VLOOKUP(L15,$B$2:$F$36,5,FALSE))))))</f>
        <v/>
      </c>
      <c r="P15" s="10" t="str">
        <f t="shared" si="1"/>
        <v/>
      </c>
    </row>
    <row r="16" spans="1:16" ht="18" x14ac:dyDescent="0.2">
      <c r="A16" s="6"/>
      <c r="B16" s="23" t="s">
        <v>51</v>
      </c>
      <c r="C16" s="7" t="s">
        <v>52</v>
      </c>
      <c r="D16" s="7" t="s">
        <v>53</v>
      </c>
      <c r="E16" s="1" t="s">
        <v>49</v>
      </c>
      <c r="F16" s="1" t="s">
        <v>54</v>
      </c>
      <c r="J16" s="11"/>
      <c r="K16" s="11"/>
      <c r="L16" s="11"/>
      <c r="M16" s="11"/>
      <c r="N16" s="11"/>
      <c r="O16" s="10" t="str">
        <f>IF(K16="","",IF(M16=BRILLANTMAT[[#Headers],[Brillant]],VLOOKUP(L16,$B$2:$C$36,2,FALSE),IF(M16=SATINEPORTRAIT[[#Headers],[Mat]],VLOOKUP(L16,$B$2:$D$36,3,FALSE),IF(M16=SATINEPORTRAIT[[#Headers],[Satiné]],VLOOKUP(L16,$B$2:$E$36,4,FALSE),IF(M16=SATINEPORTRAIT[[#Headers],[Portrait]],VLOOKUP(L16,$B$2:$F$36,5,FALSE))))))</f>
        <v/>
      </c>
      <c r="P16" s="10" t="str">
        <f t="shared" si="1"/>
        <v/>
      </c>
    </row>
    <row r="17" spans="1:16" ht="18" customHeight="1" x14ac:dyDescent="0.2">
      <c r="A17" s="32" t="s">
        <v>22</v>
      </c>
      <c r="B17" s="6" t="s">
        <v>23</v>
      </c>
      <c r="C17" s="9">
        <v>0.45</v>
      </c>
      <c r="D17" s="9">
        <v>0.45</v>
      </c>
      <c r="E17" s="9">
        <v>0.95</v>
      </c>
      <c r="F17" s="9">
        <v>0.95</v>
      </c>
      <c r="J17" s="11"/>
      <c r="K17" s="11"/>
      <c r="L17" s="11"/>
      <c r="M17" s="11"/>
      <c r="N17" s="11"/>
      <c r="O17" s="10" t="str">
        <f>IF(K17="","",IF(M17=BRILLANTMAT[[#Headers],[Brillant]],VLOOKUP(L17,$B$2:$C$36,2,FALSE),IF(M17=SATINEPORTRAIT[[#Headers],[Mat]],VLOOKUP(L17,$B$2:$D$36,3,FALSE),IF(M17=SATINEPORTRAIT[[#Headers],[Satiné]],VLOOKUP(L17,$B$2:$E$36,4,FALSE),IF(M17=SATINEPORTRAIT[[#Headers],[Portrait]],VLOOKUP(L17,$B$2:$F$36,5,FALSE))))))</f>
        <v/>
      </c>
      <c r="P17" s="10" t="str">
        <f t="shared" si="1"/>
        <v/>
      </c>
    </row>
    <row r="18" spans="1:16" ht="14.25" customHeight="1" x14ac:dyDescent="0.2">
      <c r="A18" s="33"/>
      <c r="B18" s="6" t="s">
        <v>24</v>
      </c>
      <c r="C18" s="9">
        <v>0.75</v>
      </c>
      <c r="D18" s="9">
        <v>0.75</v>
      </c>
      <c r="E18" s="9">
        <v>1.25</v>
      </c>
      <c r="F18" s="9">
        <v>1.25</v>
      </c>
      <c r="J18" s="11"/>
      <c r="K18" s="11"/>
      <c r="L18" s="11"/>
      <c r="M18" s="11"/>
      <c r="N18" s="11"/>
      <c r="O18" s="10" t="str">
        <f>IF(K18="","",IF(M18=BRILLANTMAT[[#Headers],[Brillant]],VLOOKUP(L18,$B$2:$C$36,2,FALSE),IF(M18=SATINEPORTRAIT[[#Headers],[Mat]],VLOOKUP(L18,$B$2:$D$36,3,FALSE),IF(M18=SATINEPORTRAIT[[#Headers],[Satiné]],VLOOKUP(L18,$B$2:$E$36,4,FALSE),IF(M18=SATINEPORTRAIT[[#Headers],[Portrait]],VLOOKUP(L18,$B$2:$F$36,5,FALSE))))))</f>
        <v/>
      </c>
      <c r="P18" s="10" t="str">
        <f t="shared" si="1"/>
        <v/>
      </c>
    </row>
    <row r="19" spans="1:16" ht="14.25" customHeight="1" x14ac:dyDescent="0.2">
      <c r="A19" s="33"/>
      <c r="B19" s="6" t="s">
        <v>6</v>
      </c>
      <c r="C19" s="9">
        <v>0.75</v>
      </c>
      <c r="D19" s="9">
        <v>0.75</v>
      </c>
      <c r="E19" s="9">
        <v>1.25</v>
      </c>
      <c r="F19" s="9">
        <v>1.25</v>
      </c>
    </row>
    <row r="20" spans="1:16" ht="14.25" customHeight="1" x14ac:dyDescent="0.2">
      <c r="A20" s="33"/>
      <c r="B20" s="6" t="s">
        <v>25</v>
      </c>
      <c r="C20" s="9">
        <v>1.45</v>
      </c>
      <c r="D20" s="9">
        <v>1.45</v>
      </c>
      <c r="E20" s="9">
        <v>1.95</v>
      </c>
      <c r="F20" s="9">
        <v>1.95</v>
      </c>
    </row>
    <row r="21" spans="1:16" ht="14.25" customHeight="1" x14ac:dyDescent="0.2">
      <c r="A21" s="33"/>
      <c r="B21" s="6" t="s">
        <v>26</v>
      </c>
      <c r="C21" s="9">
        <v>0.95</v>
      </c>
      <c r="D21" s="9">
        <v>0.95</v>
      </c>
      <c r="E21" s="9">
        <v>1.45</v>
      </c>
      <c r="F21" s="9">
        <v>1.45</v>
      </c>
    </row>
    <row r="22" spans="1:16" ht="14.25" customHeight="1" x14ac:dyDescent="0.2">
      <c r="A22" s="33"/>
      <c r="B22" s="6" t="s">
        <v>27</v>
      </c>
      <c r="C22" s="9">
        <v>0.95</v>
      </c>
      <c r="D22" s="9">
        <v>0.95</v>
      </c>
      <c r="E22" s="9">
        <v>1.45</v>
      </c>
      <c r="F22" s="9">
        <v>1.45</v>
      </c>
    </row>
    <row r="23" spans="1:16" ht="14.25" customHeight="1" x14ac:dyDescent="0.2">
      <c r="A23" s="33"/>
      <c r="B23" s="6" t="s">
        <v>28</v>
      </c>
      <c r="C23" s="9">
        <v>0.95</v>
      </c>
      <c r="D23" s="9">
        <v>0.95</v>
      </c>
      <c r="E23" s="9">
        <v>1.45</v>
      </c>
      <c r="F23" s="9">
        <v>1.45</v>
      </c>
    </row>
    <row r="24" spans="1:16" ht="14.25" customHeight="1" x14ac:dyDescent="0.2">
      <c r="A24" s="33"/>
      <c r="B24" s="6" t="s">
        <v>29</v>
      </c>
      <c r="C24" s="9">
        <v>0.95</v>
      </c>
      <c r="D24" s="9">
        <v>0.95</v>
      </c>
      <c r="E24" s="9">
        <v>1.45</v>
      </c>
      <c r="F24" s="9">
        <v>1.45</v>
      </c>
    </row>
    <row r="25" spans="1:16" ht="14.25" customHeight="1" x14ac:dyDescent="0.2">
      <c r="A25" s="33"/>
      <c r="B25" s="6" t="s">
        <v>30</v>
      </c>
      <c r="C25" s="9">
        <v>1.45</v>
      </c>
      <c r="D25" s="9">
        <v>1.45</v>
      </c>
      <c r="E25" s="9">
        <v>1.95</v>
      </c>
      <c r="F25" s="9">
        <v>1.95</v>
      </c>
    </row>
    <row r="26" spans="1:16" ht="14.25" customHeight="1" x14ac:dyDescent="0.2">
      <c r="A26" s="33"/>
      <c r="B26" s="6" t="s">
        <v>31</v>
      </c>
      <c r="C26" s="9">
        <v>2.4500000000000002</v>
      </c>
      <c r="D26" s="9">
        <v>2.4500000000000002</v>
      </c>
      <c r="E26" s="9">
        <v>2.95</v>
      </c>
      <c r="F26" s="9">
        <v>2.95</v>
      </c>
    </row>
    <row r="27" spans="1:16" ht="14.25" customHeight="1" x14ac:dyDescent="0.2">
      <c r="A27" s="33"/>
      <c r="B27" s="6" t="s">
        <v>32</v>
      </c>
      <c r="C27" s="9">
        <v>2.4500000000000002</v>
      </c>
      <c r="D27" s="9">
        <v>2.4500000000000002</v>
      </c>
      <c r="E27" s="9">
        <v>2.95</v>
      </c>
      <c r="F27" s="9">
        <v>2.95</v>
      </c>
    </row>
    <row r="28" spans="1:16" ht="14.25" customHeight="1" x14ac:dyDescent="0.2">
      <c r="A28" s="33"/>
      <c r="B28" s="6" t="s">
        <v>33</v>
      </c>
      <c r="C28" s="9">
        <v>2.4500000000000002</v>
      </c>
      <c r="D28" s="9">
        <v>2.4500000000000002</v>
      </c>
      <c r="E28" s="9">
        <v>2.95</v>
      </c>
      <c r="F28" s="9">
        <v>2.95</v>
      </c>
    </row>
    <row r="29" spans="1:16" ht="14.25" customHeight="1" x14ac:dyDescent="0.2">
      <c r="A29" s="33"/>
      <c r="B29" s="6" t="s">
        <v>34</v>
      </c>
      <c r="C29" s="9">
        <v>2.4500000000000002</v>
      </c>
      <c r="D29" s="9">
        <v>2.4500000000000002</v>
      </c>
      <c r="E29" s="9">
        <v>2.95</v>
      </c>
      <c r="F29" s="9">
        <v>2.95</v>
      </c>
    </row>
    <row r="30" spans="1:16" ht="14.25" customHeight="1" x14ac:dyDescent="0.2">
      <c r="A30" s="33"/>
      <c r="B30" s="6" t="s">
        <v>35</v>
      </c>
      <c r="C30" s="9">
        <v>2.4500000000000002</v>
      </c>
      <c r="D30" s="9">
        <v>2.4500000000000002</v>
      </c>
      <c r="E30" s="9">
        <v>2.95</v>
      </c>
      <c r="F30" s="9">
        <v>2.95</v>
      </c>
    </row>
    <row r="31" spans="1:16" ht="14.25" customHeight="1" x14ac:dyDescent="0.2">
      <c r="A31" s="33"/>
      <c r="B31" s="6" t="s">
        <v>36</v>
      </c>
      <c r="C31" s="9">
        <v>2.4500000000000002</v>
      </c>
      <c r="D31" s="9">
        <v>2.4500000000000002</v>
      </c>
      <c r="E31" s="9">
        <v>2.95</v>
      </c>
      <c r="F31" s="9">
        <v>2.95</v>
      </c>
    </row>
    <row r="32" spans="1:16" ht="14.25" customHeight="1" x14ac:dyDescent="0.2">
      <c r="A32" s="33"/>
      <c r="B32" s="6" t="s">
        <v>37</v>
      </c>
      <c r="C32" s="9">
        <v>2.4500000000000002</v>
      </c>
      <c r="D32" s="9">
        <v>2.4500000000000002</v>
      </c>
      <c r="E32" s="9">
        <v>2.95</v>
      </c>
      <c r="F32" s="9">
        <v>2.95</v>
      </c>
    </row>
    <row r="33" spans="1:6" ht="14.25" customHeight="1" x14ac:dyDescent="0.2">
      <c r="A33" s="33"/>
      <c r="B33" s="6" t="s">
        <v>38</v>
      </c>
      <c r="C33" s="9">
        <v>2.95</v>
      </c>
      <c r="D33" s="9">
        <v>2.95</v>
      </c>
      <c r="E33" s="9">
        <v>3.45</v>
      </c>
      <c r="F33" s="9">
        <v>3.45</v>
      </c>
    </row>
    <row r="34" spans="1:6" ht="14.25" customHeight="1" x14ac:dyDescent="0.2">
      <c r="A34" s="33"/>
      <c r="B34" s="6" t="s">
        <v>39</v>
      </c>
      <c r="C34" s="9">
        <v>8.9499999999999993</v>
      </c>
      <c r="D34" s="9">
        <v>8.9499999999999993</v>
      </c>
      <c r="E34" s="9">
        <v>9.4499999999999993</v>
      </c>
      <c r="F34" s="9">
        <v>9.4499999999999993</v>
      </c>
    </row>
    <row r="35" spans="1:6" ht="14.25" customHeight="1" x14ac:dyDescent="0.2">
      <c r="A35" s="33"/>
      <c r="B35" s="6" t="s">
        <v>10</v>
      </c>
      <c r="C35" s="9">
        <v>8.9499999999999993</v>
      </c>
      <c r="D35" s="9">
        <v>8.9499999999999993</v>
      </c>
      <c r="E35" s="9">
        <v>9.4499999999999993</v>
      </c>
      <c r="F35" s="9">
        <v>9.4499999999999993</v>
      </c>
    </row>
    <row r="36" spans="1:6" ht="14.25" customHeight="1" x14ac:dyDescent="0.2">
      <c r="A36" s="34"/>
      <c r="B36" s="6" t="s">
        <v>11</v>
      </c>
      <c r="C36" s="9">
        <v>8.9499999999999993</v>
      </c>
      <c r="D36" s="9">
        <v>8.9499999999999993</v>
      </c>
      <c r="E36" s="9">
        <v>9.4499999999999993</v>
      </c>
      <c r="F36" s="9">
        <v>9.4499999999999993</v>
      </c>
    </row>
    <row r="112" spans="1:1" x14ac:dyDescent="0.2">
      <c r="A112" s="3" t="s">
        <v>7</v>
      </c>
    </row>
    <row r="113" spans="1:1" x14ac:dyDescent="0.2">
      <c r="A113" s="3" t="s">
        <v>22</v>
      </c>
    </row>
  </sheetData>
  <mergeCells count="4">
    <mergeCell ref="J1:P1"/>
    <mergeCell ref="A2:A15"/>
    <mergeCell ref="A17:A36"/>
    <mergeCell ref="J2:L2"/>
  </mergeCells>
  <dataValidations count="4">
    <dataValidation type="list" allowBlank="1" showInputMessage="1" showErrorMessage="1" sqref="K5:K18">
      <formula1>$A$112:$A$113</formula1>
    </dataValidation>
    <dataValidation type="list" allowBlank="1" showInputMessage="1" showErrorMessage="1" sqref="K4">
      <formula1>"Posters,Photos"</formula1>
    </dataValidation>
    <dataValidation type="list" allowBlank="1" showInputMessage="1" showErrorMessage="1" sqref="L4:L18">
      <formula1>IF(K4=$A$2,($B$2:$B$15),($B$17:$B$36))</formula1>
    </dataValidation>
    <dataValidation type="list" allowBlank="1" showInputMessage="1" showErrorMessage="1" sqref="M4:M18">
      <formula1>IF(K4=$A$2,$C$1:$D$1,$C$16:$F$16)</formula1>
    </dataValidation>
  </dataValidations>
  <pageMargins left="0" right="0" top="0.39409448818897608" bottom="0.39409448818897608" header="0" footer="0"/>
  <pageSetup paperSize="9" orientation="portrait" r:id="rId1"/>
  <headerFooter>
    <oddHeader>&amp;C&amp;A</oddHeader>
    <oddFooter>&amp;CPage &amp;P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Spinner 4">
              <controlPr locked="0" defaultSize="0" autoPict="0">
                <anchor moveWithCells="1" sizeWithCells="1">
                  <from>
                    <xdr:col>13</xdr:col>
                    <xdr:colOff>790575</xdr:colOff>
                    <xdr:row>3</xdr:row>
                    <xdr:rowOff>19050</xdr:rowOff>
                  </from>
                  <to>
                    <xdr:col>14</xdr:col>
                    <xdr:colOff>19050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5" name="Spinner 6">
              <controlPr locked="0" defaultSize="0" autoPict="0">
                <anchor moveWithCells="1" sizeWithCells="1">
                  <from>
                    <xdr:col>13</xdr:col>
                    <xdr:colOff>781050</xdr:colOff>
                    <xdr:row>6</xdr:row>
                    <xdr:rowOff>19050</xdr:rowOff>
                  </from>
                  <to>
                    <xdr:col>14</xdr:col>
                    <xdr:colOff>9525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6" name="Spinner 7">
              <controlPr locked="0" defaultSize="0" autoPict="0">
                <anchor moveWithCells="1" sizeWithCells="1">
                  <from>
                    <xdr:col>13</xdr:col>
                    <xdr:colOff>781050</xdr:colOff>
                    <xdr:row>5</xdr:row>
                    <xdr:rowOff>19050</xdr:rowOff>
                  </from>
                  <to>
                    <xdr:col>14</xdr:col>
                    <xdr:colOff>9525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7" name="Spinner 8">
              <controlPr locked="0" defaultSize="0" autoPict="0">
                <anchor moveWithCells="1" sizeWithCells="1">
                  <from>
                    <xdr:col>13</xdr:col>
                    <xdr:colOff>790575</xdr:colOff>
                    <xdr:row>4</xdr:row>
                    <xdr:rowOff>19050</xdr:rowOff>
                  </from>
                  <to>
                    <xdr:col>14</xdr:col>
                    <xdr:colOff>19050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8" name="Spinner 9">
              <controlPr locked="0" defaultSize="0" autoPict="0">
                <anchor moveWithCells="1" sizeWithCells="1">
                  <from>
                    <xdr:col>13</xdr:col>
                    <xdr:colOff>790575</xdr:colOff>
                    <xdr:row>7</xdr:row>
                    <xdr:rowOff>19050</xdr:rowOff>
                  </from>
                  <to>
                    <xdr:col>14</xdr:col>
                    <xdr:colOff>19050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9" name="Spinner 10">
              <controlPr locked="0" defaultSize="0" autoPict="0">
                <anchor moveWithCells="1" sizeWithCells="1">
                  <from>
                    <xdr:col>13</xdr:col>
                    <xdr:colOff>790575</xdr:colOff>
                    <xdr:row>8</xdr:row>
                    <xdr:rowOff>19050</xdr:rowOff>
                  </from>
                  <to>
                    <xdr:col>14</xdr:col>
                    <xdr:colOff>19050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0" r:id="rId10" name="Spinner 76">
              <controlPr locked="0" defaultSize="0" autoPict="0">
                <anchor moveWithCells="1" sizeWithCells="1">
                  <from>
                    <xdr:col>13</xdr:col>
                    <xdr:colOff>790575</xdr:colOff>
                    <xdr:row>9</xdr:row>
                    <xdr:rowOff>19050</xdr:rowOff>
                  </from>
                  <to>
                    <xdr:col>14</xdr:col>
                    <xdr:colOff>19050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1" r:id="rId11" name="Spinner 77">
              <controlPr locked="0" defaultSize="0" autoPict="0">
                <anchor moveWithCells="1" sizeWithCells="1">
                  <from>
                    <xdr:col>13</xdr:col>
                    <xdr:colOff>790575</xdr:colOff>
                    <xdr:row>10</xdr:row>
                    <xdr:rowOff>19050</xdr:rowOff>
                  </from>
                  <to>
                    <xdr:col>14</xdr:col>
                    <xdr:colOff>19050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2" r:id="rId12" name="Spinner 78">
              <controlPr locked="0" defaultSize="0" autoPict="0">
                <anchor moveWithCells="1" sizeWithCells="1">
                  <from>
                    <xdr:col>13</xdr:col>
                    <xdr:colOff>790575</xdr:colOff>
                    <xdr:row>11</xdr:row>
                    <xdr:rowOff>19050</xdr:rowOff>
                  </from>
                  <to>
                    <xdr:col>14</xdr:col>
                    <xdr:colOff>19050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3" r:id="rId13" name="Spinner 79">
              <controlPr locked="0" defaultSize="0" autoPict="0">
                <anchor moveWithCells="1" sizeWithCells="1">
                  <from>
                    <xdr:col>13</xdr:col>
                    <xdr:colOff>790575</xdr:colOff>
                    <xdr:row>12</xdr:row>
                    <xdr:rowOff>19050</xdr:rowOff>
                  </from>
                  <to>
                    <xdr:col>14</xdr:col>
                    <xdr:colOff>19050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4" r:id="rId14" name="Spinner 80">
              <controlPr locked="0" defaultSize="0" autoPict="0">
                <anchor moveWithCells="1" sizeWithCells="1">
                  <from>
                    <xdr:col>13</xdr:col>
                    <xdr:colOff>790575</xdr:colOff>
                    <xdr:row>13</xdr:row>
                    <xdr:rowOff>19050</xdr:rowOff>
                  </from>
                  <to>
                    <xdr:col>14</xdr:col>
                    <xdr:colOff>19050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5" r:id="rId15" name="Spinner 81">
              <controlPr locked="0" defaultSize="0" autoPict="0">
                <anchor moveWithCells="1" sizeWithCells="1">
                  <from>
                    <xdr:col>13</xdr:col>
                    <xdr:colOff>790575</xdr:colOff>
                    <xdr:row>14</xdr:row>
                    <xdr:rowOff>19050</xdr:rowOff>
                  </from>
                  <to>
                    <xdr:col>14</xdr:col>
                    <xdr:colOff>19050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6" r:id="rId16" name="Spinner 82">
              <controlPr locked="0" defaultSize="0" autoPict="0">
                <anchor moveWithCells="1" sizeWithCells="1">
                  <from>
                    <xdr:col>13</xdr:col>
                    <xdr:colOff>790575</xdr:colOff>
                    <xdr:row>15</xdr:row>
                    <xdr:rowOff>19050</xdr:rowOff>
                  </from>
                  <to>
                    <xdr:col>14</xdr:col>
                    <xdr:colOff>19050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7" r:id="rId17" name="Spinner 83">
              <controlPr locked="0" defaultSize="0" autoPict="0">
                <anchor moveWithCells="1" sizeWithCells="1">
                  <from>
                    <xdr:col>13</xdr:col>
                    <xdr:colOff>790575</xdr:colOff>
                    <xdr:row>16</xdr:row>
                    <xdr:rowOff>19050</xdr:rowOff>
                  </from>
                  <to>
                    <xdr:col>14</xdr:col>
                    <xdr:colOff>19050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8" r:id="rId18" name="Spinner 84">
              <controlPr locked="0" defaultSize="0" autoPict="0">
                <anchor moveWithCells="1" sizeWithCells="1">
                  <from>
                    <xdr:col>13</xdr:col>
                    <xdr:colOff>790575</xdr:colOff>
                    <xdr:row>17</xdr:row>
                    <xdr:rowOff>19050</xdr:rowOff>
                  </from>
                  <to>
                    <xdr:col>14</xdr:col>
                    <xdr:colOff>19050</xdr:colOff>
                    <xdr:row>18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5">
    <tablePart r:id="rId19"/>
    <tablePart r:id="rId20"/>
    <tablePart r:id="rId21"/>
    <tablePart r:id="rId22"/>
    <tablePart r:id="rId2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130"/>
  <sheetViews>
    <sheetView windowProtection="1" topLeftCell="B1" workbookViewId="0">
      <selection activeCell="H21" sqref="H21"/>
    </sheetView>
  </sheetViews>
  <sheetFormatPr baseColWidth="10" defaultRowHeight="14.25" x14ac:dyDescent="0.2"/>
  <cols>
    <col min="1" max="1" width="10.125" style="3" bestFit="1" customWidth="1"/>
    <col min="2" max="2" width="46.5" style="3" bestFit="1" customWidth="1"/>
    <col min="3" max="3" width="9.125" style="3" bestFit="1" customWidth="1"/>
    <col min="4" max="4" width="6" style="3" bestFit="1" customWidth="1"/>
    <col min="5" max="6" width="12.25" style="3" bestFit="1" customWidth="1"/>
    <col min="7" max="7" width="6" style="3" bestFit="1" customWidth="1"/>
    <col min="8" max="9" width="10.75" style="3" customWidth="1"/>
  </cols>
  <sheetData>
    <row r="1" spans="1:9" x14ac:dyDescent="0.2">
      <c r="A1" s="13"/>
      <c r="B1" s="13"/>
      <c r="C1" s="13"/>
      <c r="D1" s="13"/>
      <c r="E1" s="13"/>
      <c r="F1" s="13"/>
    </row>
    <row r="2" spans="1:9" x14ac:dyDescent="0.2">
      <c r="A2" s="13"/>
      <c r="B2" s="13"/>
      <c r="C2" s="13"/>
      <c r="D2" s="13"/>
      <c r="E2" s="13"/>
      <c r="F2" s="13"/>
    </row>
    <row r="3" spans="1:9" x14ac:dyDescent="0.2">
      <c r="A3" s="13"/>
      <c r="B3" s="13"/>
      <c r="C3" s="13"/>
      <c r="D3" s="13"/>
      <c r="E3" s="13"/>
      <c r="F3" s="13"/>
    </row>
    <row r="4" spans="1:9" ht="20.25" x14ac:dyDescent="0.2">
      <c r="A4" s="13"/>
      <c r="B4" s="37" t="s">
        <v>40</v>
      </c>
      <c r="C4" s="37"/>
      <c r="D4" s="37"/>
      <c r="E4" s="13"/>
      <c r="F4" s="13"/>
    </row>
    <row r="5" spans="1:9" ht="15.75" x14ac:dyDescent="0.2">
      <c r="A5" s="13"/>
      <c r="B5" s="38" t="s">
        <v>41</v>
      </c>
      <c r="C5" s="38">
        <v>1</v>
      </c>
      <c r="D5" s="38"/>
      <c r="E5" s="13"/>
      <c r="F5" s="13"/>
    </row>
    <row r="6" spans="1:9" x14ac:dyDescent="0.2">
      <c r="A6" s="13"/>
      <c r="B6" s="29"/>
      <c r="C6" s="29"/>
      <c r="D6" s="29"/>
      <c r="E6" s="13"/>
      <c r="F6" s="13"/>
    </row>
    <row r="7" spans="1:9" x14ac:dyDescent="0.2">
      <c r="A7" s="12"/>
      <c r="B7" s="39" t="s">
        <v>42</v>
      </c>
      <c r="C7" s="39"/>
      <c r="D7" s="39"/>
      <c r="E7" s="39"/>
      <c r="F7" s="39"/>
      <c r="G7" s="2"/>
      <c r="H7" s="2"/>
      <c r="I7" s="2"/>
    </row>
    <row r="8" spans="1:9" x14ac:dyDescent="0.2">
      <c r="A8" s="12"/>
      <c r="B8" s="39" t="s">
        <v>43</v>
      </c>
      <c r="C8" s="39"/>
      <c r="D8" s="39"/>
      <c r="E8" s="39"/>
      <c r="F8" s="39"/>
      <c r="G8" s="2"/>
      <c r="H8" s="2"/>
      <c r="I8" s="2"/>
    </row>
    <row r="9" spans="1:9" x14ac:dyDescent="0.2">
      <c r="A9" s="12"/>
      <c r="B9" s="39" t="s">
        <v>44</v>
      </c>
      <c r="C9" s="39"/>
      <c r="D9" s="39"/>
      <c r="E9" s="39"/>
      <c r="F9" s="39"/>
      <c r="G9" s="2"/>
      <c r="H9" s="2"/>
      <c r="I9" s="2"/>
    </row>
    <row r="10" spans="1:9" x14ac:dyDescent="0.2">
      <c r="A10" s="13"/>
      <c r="B10" s="29"/>
      <c r="C10" s="29"/>
      <c r="D10" s="29"/>
      <c r="E10" s="13"/>
      <c r="F10" s="13"/>
    </row>
    <row r="11" spans="1:9" x14ac:dyDescent="0.2">
      <c r="A11" s="13"/>
      <c r="B11" s="13"/>
      <c r="C11" s="13"/>
      <c r="D11" s="13"/>
      <c r="E11" s="13"/>
      <c r="F11" s="13"/>
    </row>
    <row r="12" spans="1:9" x14ac:dyDescent="0.2">
      <c r="A12" s="13"/>
      <c r="B12" s="13"/>
      <c r="C12" s="13"/>
      <c r="D12" s="13"/>
      <c r="E12" s="13"/>
      <c r="F12" s="13"/>
    </row>
    <row r="13" spans="1:9" ht="20.25" x14ac:dyDescent="0.2">
      <c r="A13" s="13"/>
      <c r="B13" s="30" t="s">
        <v>22</v>
      </c>
      <c r="C13" s="30"/>
      <c r="D13" s="30"/>
      <c r="E13" s="13"/>
      <c r="F13" s="13"/>
    </row>
    <row r="14" spans="1:9" x14ac:dyDescent="0.2">
      <c r="A14" s="13"/>
      <c r="B14" s="12" t="s">
        <v>45</v>
      </c>
      <c r="C14" s="12"/>
      <c r="D14" s="12"/>
      <c r="E14" s="13"/>
      <c r="F14" s="13"/>
    </row>
    <row r="15" spans="1:9" x14ac:dyDescent="0.2">
      <c r="A15" s="13"/>
      <c r="B15" s="13" t="s">
        <v>46</v>
      </c>
      <c r="C15" s="13"/>
      <c r="D15" s="13"/>
      <c r="E15" s="13"/>
      <c r="F15" s="13"/>
    </row>
    <row r="17" spans="1:6" ht="18" x14ac:dyDescent="0.2">
      <c r="B17" s="4"/>
      <c r="E17" s="5"/>
      <c r="F17" s="5"/>
    </row>
    <row r="18" spans="1:6" ht="18" x14ac:dyDescent="0.2">
      <c r="A18" s="6"/>
      <c r="B18" s="23" t="s">
        <v>51</v>
      </c>
      <c r="C18" s="15" t="s">
        <v>52</v>
      </c>
      <c r="D18" s="15" t="s">
        <v>53</v>
      </c>
      <c r="E18" s="22"/>
      <c r="F18" s="22"/>
    </row>
    <row r="19" spans="1:6" x14ac:dyDescent="0.2">
      <c r="A19" s="31" t="s">
        <v>7</v>
      </c>
      <c r="B19" s="6" t="s">
        <v>8</v>
      </c>
      <c r="C19" s="8">
        <v>15</v>
      </c>
      <c r="D19" s="8">
        <v>15</v>
      </c>
      <c r="E19" s="16"/>
      <c r="F19" s="17"/>
    </row>
    <row r="20" spans="1:6" x14ac:dyDescent="0.2">
      <c r="A20" s="31"/>
      <c r="B20" s="6" t="s">
        <v>9</v>
      </c>
      <c r="C20" s="8">
        <v>15</v>
      </c>
      <c r="D20" s="8">
        <v>15</v>
      </c>
      <c r="E20" s="16"/>
      <c r="F20" s="17"/>
    </row>
    <row r="21" spans="1:6" x14ac:dyDescent="0.2">
      <c r="A21" s="31"/>
      <c r="B21" s="6" t="s">
        <v>10</v>
      </c>
      <c r="C21" s="8">
        <v>15</v>
      </c>
      <c r="D21" s="8">
        <v>15</v>
      </c>
      <c r="E21" s="16"/>
      <c r="F21" s="17"/>
    </row>
    <row r="22" spans="1:6" x14ac:dyDescent="0.2">
      <c r="A22" s="31"/>
      <c r="B22" s="6" t="s">
        <v>11</v>
      </c>
      <c r="C22" s="8">
        <v>15</v>
      </c>
      <c r="D22" s="8">
        <v>15</v>
      </c>
      <c r="E22" s="18"/>
      <c r="F22" s="19"/>
    </row>
    <row r="23" spans="1:6" x14ac:dyDescent="0.2">
      <c r="A23" s="31"/>
      <c r="B23" s="6" t="s">
        <v>12</v>
      </c>
      <c r="C23" s="8">
        <v>15</v>
      </c>
      <c r="D23" s="8">
        <v>15</v>
      </c>
      <c r="E23" s="18"/>
      <c r="F23" s="19"/>
    </row>
    <row r="24" spans="1:6" x14ac:dyDescent="0.2">
      <c r="A24" s="31"/>
      <c r="B24" s="6" t="s">
        <v>13</v>
      </c>
      <c r="C24" s="8">
        <v>30</v>
      </c>
      <c r="D24" s="8">
        <v>30</v>
      </c>
      <c r="E24" s="18"/>
      <c r="F24" s="19"/>
    </row>
    <row r="25" spans="1:6" x14ac:dyDescent="0.2">
      <c r="A25" s="31"/>
      <c r="B25" s="6" t="s">
        <v>14</v>
      </c>
      <c r="C25" s="8">
        <v>30</v>
      </c>
      <c r="D25" s="8">
        <v>30</v>
      </c>
      <c r="E25" s="18"/>
      <c r="F25" s="19"/>
    </row>
    <row r="26" spans="1:6" x14ac:dyDescent="0.2">
      <c r="A26" s="31"/>
      <c r="B26" s="6" t="s">
        <v>15</v>
      </c>
      <c r="C26" s="8">
        <v>30</v>
      </c>
      <c r="D26" s="8">
        <v>30</v>
      </c>
      <c r="E26" s="18"/>
      <c r="F26" s="19"/>
    </row>
    <row r="27" spans="1:6" x14ac:dyDescent="0.2">
      <c r="A27" s="31"/>
      <c r="B27" s="6" t="s">
        <v>16</v>
      </c>
      <c r="C27" s="8">
        <v>40</v>
      </c>
      <c r="D27" s="8">
        <v>40</v>
      </c>
      <c r="E27" s="18"/>
      <c r="F27" s="19"/>
    </row>
    <row r="28" spans="1:6" x14ac:dyDescent="0.2">
      <c r="A28" s="31"/>
      <c r="B28" s="6" t="s">
        <v>17</v>
      </c>
      <c r="C28" s="8">
        <v>55</v>
      </c>
      <c r="D28" s="8">
        <v>55</v>
      </c>
      <c r="E28" s="18"/>
      <c r="F28" s="19"/>
    </row>
    <row r="29" spans="1:6" x14ac:dyDescent="0.2">
      <c r="A29" s="31"/>
      <c r="B29" s="6" t="s">
        <v>18</v>
      </c>
      <c r="C29" s="8">
        <v>55</v>
      </c>
      <c r="D29" s="8">
        <v>55</v>
      </c>
      <c r="E29" s="18"/>
      <c r="F29" s="19"/>
    </row>
    <row r="30" spans="1:6" x14ac:dyDescent="0.2">
      <c r="A30" s="31"/>
      <c r="B30" s="6" t="s">
        <v>19</v>
      </c>
      <c r="C30" s="8">
        <v>50</v>
      </c>
      <c r="D30" s="8">
        <v>50</v>
      </c>
      <c r="E30" s="18"/>
      <c r="F30" s="19"/>
    </row>
    <row r="31" spans="1:6" x14ac:dyDescent="0.2">
      <c r="A31" s="31"/>
      <c r="B31" s="6" t="s">
        <v>20</v>
      </c>
      <c r="C31" s="8">
        <v>70</v>
      </c>
      <c r="D31" s="8">
        <v>70</v>
      </c>
      <c r="E31" s="18"/>
      <c r="F31" s="19"/>
    </row>
    <row r="32" spans="1:6" x14ac:dyDescent="0.2">
      <c r="A32" s="31"/>
      <c r="B32" s="6" t="s">
        <v>21</v>
      </c>
      <c r="C32" s="8">
        <v>70</v>
      </c>
      <c r="D32" s="8">
        <v>70</v>
      </c>
      <c r="E32" s="20"/>
      <c r="F32" s="21"/>
    </row>
    <row r="33" spans="1:6" ht="18" x14ac:dyDescent="0.2">
      <c r="A33" s="6"/>
      <c r="B33" s="23" t="s">
        <v>51</v>
      </c>
      <c r="C33" s="7" t="s">
        <v>52</v>
      </c>
      <c r="D33" s="7" t="s">
        <v>53</v>
      </c>
      <c r="E33" s="14" t="s">
        <v>49</v>
      </c>
      <c r="F33" s="14" t="s">
        <v>54</v>
      </c>
    </row>
    <row r="34" spans="1:6" x14ac:dyDescent="0.2">
      <c r="A34" s="32" t="s">
        <v>22</v>
      </c>
      <c r="B34" s="6" t="s">
        <v>23</v>
      </c>
      <c r="C34" s="9">
        <v>0.45</v>
      </c>
      <c r="D34" s="9">
        <v>0.45</v>
      </c>
      <c r="E34" s="9">
        <v>0.95</v>
      </c>
      <c r="F34" s="9">
        <v>0.95</v>
      </c>
    </row>
    <row r="35" spans="1:6" x14ac:dyDescent="0.2">
      <c r="A35" s="33"/>
      <c r="B35" s="6" t="s">
        <v>24</v>
      </c>
      <c r="C35" s="9">
        <v>0.75</v>
      </c>
      <c r="D35" s="9">
        <v>0.75</v>
      </c>
      <c r="E35" s="9">
        <v>1.25</v>
      </c>
      <c r="F35" s="9">
        <v>1.25</v>
      </c>
    </row>
    <row r="36" spans="1:6" x14ac:dyDescent="0.2">
      <c r="A36" s="33"/>
      <c r="B36" s="6" t="s">
        <v>6</v>
      </c>
      <c r="C36" s="9">
        <v>0.75</v>
      </c>
      <c r="D36" s="9">
        <v>0.75</v>
      </c>
      <c r="E36" s="9">
        <v>1.25</v>
      </c>
      <c r="F36" s="9">
        <v>1.25</v>
      </c>
    </row>
    <row r="37" spans="1:6" x14ac:dyDescent="0.2">
      <c r="A37" s="33"/>
      <c r="B37" s="6" t="s">
        <v>25</v>
      </c>
      <c r="C37" s="9">
        <v>1.45</v>
      </c>
      <c r="D37" s="9">
        <v>1.45</v>
      </c>
      <c r="E37" s="9">
        <v>1.95</v>
      </c>
      <c r="F37" s="9">
        <v>1.95</v>
      </c>
    </row>
    <row r="38" spans="1:6" x14ac:dyDescent="0.2">
      <c r="A38" s="33"/>
      <c r="B38" s="6" t="s">
        <v>26</v>
      </c>
      <c r="C38" s="9">
        <v>0.95</v>
      </c>
      <c r="D38" s="9">
        <v>0.95</v>
      </c>
      <c r="E38" s="9">
        <v>1.45</v>
      </c>
      <c r="F38" s="9">
        <v>1.45</v>
      </c>
    </row>
    <row r="39" spans="1:6" x14ac:dyDescent="0.2">
      <c r="A39" s="33"/>
      <c r="B39" s="6" t="s">
        <v>27</v>
      </c>
      <c r="C39" s="9">
        <v>0.95</v>
      </c>
      <c r="D39" s="9">
        <v>0.95</v>
      </c>
      <c r="E39" s="9">
        <v>1.45</v>
      </c>
      <c r="F39" s="9">
        <v>1.45</v>
      </c>
    </row>
    <row r="40" spans="1:6" x14ac:dyDescent="0.2">
      <c r="A40" s="33"/>
      <c r="B40" s="6" t="s">
        <v>28</v>
      </c>
      <c r="C40" s="9">
        <v>0.95</v>
      </c>
      <c r="D40" s="9">
        <v>0.95</v>
      </c>
      <c r="E40" s="9">
        <v>1.45</v>
      </c>
      <c r="F40" s="9">
        <v>1.45</v>
      </c>
    </row>
    <row r="41" spans="1:6" x14ac:dyDescent="0.2">
      <c r="A41" s="33"/>
      <c r="B41" s="6" t="s">
        <v>29</v>
      </c>
      <c r="C41" s="9">
        <v>0.95</v>
      </c>
      <c r="D41" s="9">
        <v>0.95</v>
      </c>
      <c r="E41" s="9">
        <v>1.45</v>
      </c>
      <c r="F41" s="9">
        <v>1.45</v>
      </c>
    </row>
    <row r="42" spans="1:6" x14ac:dyDescent="0.2">
      <c r="A42" s="33"/>
      <c r="B42" s="6" t="s">
        <v>30</v>
      </c>
      <c r="C42" s="9">
        <v>1.45</v>
      </c>
      <c r="D42" s="9">
        <v>1.45</v>
      </c>
      <c r="E42" s="9">
        <v>1.95</v>
      </c>
      <c r="F42" s="9">
        <v>1.95</v>
      </c>
    </row>
    <row r="43" spans="1:6" x14ac:dyDescent="0.2">
      <c r="A43" s="33"/>
      <c r="B43" s="6" t="s">
        <v>31</v>
      </c>
      <c r="C43" s="9">
        <v>2.4500000000000002</v>
      </c>
      <c r="D43" s="9">
        <v>2.4500000000000002</v>
      </c>
      <c r="E43" s="9">
        <v>2.95</v>
      </c>
      <c r="F43" s="9">
        <v>2.95</v>
      </c>
    </row>
    <row r="44" spans="1:6" x14ac:dyDescent="0.2">
      <c r="A44" s="33"/>
      <c r="B44" s="6" t="s">
        <v>32</v>
      </c>
      <c r="C44" s="9">
        <v>2.4500000000000002</v>
      </c>
      <c r="D44" s="9">
        <v>2.4500000000000002</v>
      </c>
      <c r="E44" s="9">
        <v>2.95</v>
      </c>
      <c r="F44" s="9">
        <v>2.95</v>
      </c>
    </row>
    <row r="45" spans="1:6" x14ac:dyDescent="0.2">
      <c r="A45" s="33"/>
      <c r="B45" s="6" t="s">
        <v>33</v>
      </c>
      <c r="C45" s="9">
        <v>2.4500000000000002</v>
      </c>
      <c r="D45" s="9">
        <v>2.4500000000000002</v>
      </c>
      <c r="E45" s="9">
        <v>2.95</v>
      </c>
      <c r="F45" s="9">
        <v>2.95</v>
      </c>
    </row>
    <row r="46" spans="1:6" x14ac:dyDescent="0.2">
      <c r="A46" s="33"/>
      <c r="B46" s="6" t="s">
        <v>34</v>
      </c>
      <c r="C46" s="9">
        <v>2.4500000000000002</v>
      </c>
      <c r="D46" s="9">
        <v>2.4500000000000002</v>
      </c>
      <c r="E46" s="9">
        <v>2.95</v>
      </c>
      <c r="F46" s="9">
        <v>2.95</v>
      </c>
    </row>
    <row r="47" spans="1:6" x14ac:dyDescent="0.2">
      <c r="A47" s="33"/>
      <c r="B47" s="6" t="s">
        <v>35</v>
      </c>
      <c r="C47" s="9">
        <v>2.4500000000000002</v>
      </c>
      <c r="D47" s="9">
        <v>2.4500000000000002</v>
      </c>
      <c r="E47" s="9">
        <v>2.95</v>
      </c>
      <c r="F47" s="9">
        <v>2.95</v>
      </c>
    </row>
    <row r="48" spans="1:6" x14ac:dyDescent="0.2">
      <c r="A48" s="33"/>
      <c r="B48" s="6" t="s">
        <v>36</v>
      </c>
      <c r="C48" s="9">
        <v>2.4500000000000002</v>
      </c>
      <c r="D48" s="9">
        <v>2.4500000000000002</v>
      </c>
      <c r="E48" s="9">
        <v>2.95</v>
      </c>
      <c r="F48" s="9">
        <v>2.95</v>
      </c>
    </row>
    <row r="49" spans="1:6" x14ac:dyDescent="0.2">
      <c r="A49" s="33"/>
      <c r="B49" s="6" t="s">
        <v>37</v>
      </c>
      <c r="C49" s="9">
        <v>2.4500000000000002</v>
      </c>
      <c r="D49" s="9">
        <v>2.4500000000000002</v>
      </c>
      <c r="E49" s="9">
        <v>2.95</v>
      </c>
      <c r="F49" s="9">
        <v>2.95</v>
      </c>
    </row>
    <row r="50" spans="1:6" x14ac:dyDescent="0.2">
      <c r="A50" s="33"/>
      <c r="B50" s="6" t="s">
        <v>38</v>
      </c>
      <c r="C50" s="9">
        <v>2.95</v>
      </c>
      <c r="D50" s="9">
        <v>2.95</v>
      </c>
      <c r="E50" s="9">
        <v>3.45</v>
      </c>
      <c r="F50" s="9">
        <v>3.45</v>
      </c>
    </row>
    <row r="51" spans="1:6" x14ac:dyDescent="0.2">
      <c r="A51" s="33"/>
      <c r="B51" s="6" t="s">
        <v>39</v>
      </c>
      <c r="C51" s="9">
        <v>8.9499999999999993</v>
      </c>
      <c r="D51" s="9">
        <v>8.9499999999999993</v>
      </c>
      <c r="E51" s="9">
        <v>9.4499999999999993</v>
      </c>
      <c r="F51" s="9">
        <v>9.4499999999999993</v>
      </c>
    </row>
    <row r="52" spans="1:6" x14ac:dyDescent="0.2">
      <c r="A52" s="33"/>
      <c r="B52" s="6" t="s">
        <v>10</v>
      </c>
      <c r="C52" s="9">
        <v>8.9499999999999993</v>
      </c>
      <c r="D52" s="9">
        <v>8.9499999999999993</v>
      </c>
      <c r="E52" s="9">
        <v>9.4499999999999993</v>
      </c>
      <c r="F52" s="9">
        <v>9.4499999999999993</v>
      </c>
    </row>
    <row r="53" spans="1:6" x14ac:dyDescent="0.2">
      <c r="A53" s="34"/>
      <c r="B53" s="6" t="s">
        <v>11</v>
      </c>
      <c r="C53" s="9">
        <v>8.9499999999999993</v>
      </c>
      <c r="D53" s="9">
        <v>8.9499999999999993</v>
      </c>
      <c r="E53" s="9">
        <v>9.4499999999999993</v>
      </c>
      <c r="F53" s="9">
        <v>9.4499999999999993</v>
      </c>
    </row>
    <row r="129" spans="1:1" x14ac:dyDescent="0.2">
      <c r="A129" s="3" t="s">
        <v>7</v>
      </c>
    </row>
    <row r="130" spans="1:1" x14ac:dyDescent="0.2">
      <c r="A130" s="3" t="s">
        <v>22</v>
      </c>
    </row>
  </sheetData>
  <mergeCells count="10">
    <mergeCell ref="B10:D10"/>
    <mergeCell ref="B13:D13"/>
    <mergeCell ref="A19:A32"/>
    <mergeCell ref="A34:A53"/>
    <mergeCell ref="B4:D4"/>
    <mergeCell ref="B5:D5"/>
    <mergeCell ref="B6:D6"/>
    <mergeCell ref="B7:F7"/>
    <mergeCell ref="B8:F8"/>
    <mergeCell ref="B9:F9"/>
  </mergeCells>
  <dataValidations count="1">
    <dataValidation type="list" allowBlank="1" sqref="B4"/>
  </dataValidations>
  <pageMargins left="0" right="0" top="0.39409448818897608" bottom="0.39409448818897608" header="0" footer="0"/>
  <headerFooter>
    <oddHeader>&amp;C&amp;A</oddHeader>
    <oddFooter>&amp;CPage &amp;P</oddFooter>
  </headerFooter>
  <tableParts count="5">
    <tablePart r:id="rId1"/>
    <tablePart r:id="rId2"/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58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bon de commande</vt:lpstr>
      <vt:lpstr>listing</vt:lpstr>
      <vt:lpstr>Type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gavoye</dc:creator>
  <cp:lastModifiedBy>7109093A</cp:lastModifiedBy>
  <cp:revision>8</cp:revision>
  <dcterms:created xsi:type="dcterms:W3CDTF">2015-10-07T20:34:30Z</dcterms:created>
  <dcterms:modified xsi:type="dcterms:W3CDTF">2015-10-13T07:45:50Z</dcterms:modified>
</cp:coreProperties>
</file>